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4525"/>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<sst xmlns="http://schemas.openxmlformats.org/spreadsheetml/2006/main" count="1058" uniqueCount="192">
  <si>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</si>
  <si>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</si>
  <si>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</si>
  <si>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</si>
  <si>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</si>
  <si>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</si>
  <si>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</si>
  <si>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</si>
  <si>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</si>
  <si>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</si>
  <si>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</si>
  <si>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</si>
  <si>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</si>
  <si>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</si>
  <si>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</si>
  <si>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</si>
  <si>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</si>
  <si>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</si>
  <si>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</si>
  <si>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</si>
  <si>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</si>
  <si>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</si>
  <si>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</si>
  <si>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</si>
  <si>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</si>
  <si>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</si>
  <si>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</si>
  <si>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</si>
  <si>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</si>
  <si>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</si>
  <si>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</si>
  <si>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</si>
  <si>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</si>
  <si>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</si>
  <si>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</si>
  <si>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</si>
  <si>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</si>
  <si>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</si>
  <si>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</si>
  <si>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</si>
  <si>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</si>
  <si>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</si>
  <si>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</si>
  <si>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</si>
  <si>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</si>
  <si>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</si>
  <si>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</si>
  <si>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</si>
  <si>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</si>
  <si>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</si>
  <si>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</si>
  <si>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</si>
  <si>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</si>
  <si>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</si>
  <si>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</si>
  <si>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</si>
  <si>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</si>
  <si>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</si>
  <si>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</si>
  <si>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</si>
  <si>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</si>
  <si>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</si>
  <si>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</si>
  <si>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</si>
  <si>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</si>
  <si>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</si>
  <si>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</si>
  <si>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</si>
  <si>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</si>
  <si>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</si>
  <si>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</si>
  <si>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</si>
  <si>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</si>
  <si>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</si>
  <si>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</si>
  <si>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</si>
  <si>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</si>
  <si>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</si>
  <si>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</si>
  <si>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</si>
  <si>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</si>
  <si>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</si>
  <si>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</si>
  <si>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</si>
  <si>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</si>
  <si>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</si>
  <si>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</si>
  <si>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</si>
  <si>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</si>
  <si>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</si>
  <si>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</si>
  <si>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</si>
  <si>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</si>
  <si>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</si>
  <si>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</si>
  <si>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</si>
  <si>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</si>
  <si>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</si>
  <si>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</si>
  <si>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</si>
  <si>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</si>
  <si>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</si>
  <si>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</si>
  <si>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</si>
  <si>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</si>
  <si>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</si>
  <si>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</si>
  <si>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</si>
  <si>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</si>
  <si>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</si>
  <si>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</si>
  <si>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</si>
  <si>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</si>
  <si>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</si>
  <si>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</si>
  <si>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</si>
  <si>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</si>
  <si>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</si>
  <si>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</si>
  <si>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</si>
  <si>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</si>
  <si>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</si>
  <si>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</si>
  <si>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</si>
  <si>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</si>
  <si>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</si>
  <si>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</si>
  <si>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</si>
  <si>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</si>
  <si>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</si>
  <si>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</si>
  <si>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</si>
  <si>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</si>
  <si>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</si>
  <si>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</si>
  <si>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</si>
  <si>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</si>
  <si>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</si>
  <si>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</si>
  <si>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</si>
  <si>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</si>
  <si>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</si>
  <si>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</si>
  <si>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</si>
  <si>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</si>
  <si>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</si>
  <si>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</si>
  <si>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</si>
  <si>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</si>
  <si>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365 от 30 декабря 2020 г. </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</si>
  <si>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</si>
  <si>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</si>
  <si>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</si>
  <si>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</si>
  <si>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</si>
  <si>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</si>
  <si>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</si>
  <si>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</si>
  <si>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2021 г.</t>
  </si>
  <si>
    <t>1414,48</t>
  </si>
  <si>
    <t>июль 2021 года</t>
  </si>
  <si>
    <t>01.07.2021</t>
  </si>
  <si>
    <t>02.07.2021</t>
  </si>
  <si>
    <t>03.07.2021</t>
  </si>
  <si>
    <t>04.07.2021</t>
  </si>
  <si>
    <t>05.07.2021</t>
  </si>
  <si>
    <t>06.07.2021</t>
  </si>
  <si>
    <t>07.07.2021</t>
  </si>
  <si>
    <t>08.07.2021</t>
  </si>
  <si>
    <t>09.07.2021</t>
  </si>
  <si>
    <t>10.07.2021</t>
  </si>
  <si>
    <t>11.07.2021</t>
  </si>
  <si>
    <t>12.07.2021</t>
  </si>
  <si>
    <t>13.07.2021</t>
  </si>
  <si>
    <t>14.07.2021</t>
  </si>
  <si>
    <t>15.07.2021</t>
  </si>
  <si>
    <t>16.07.2021</t>
  </si>
  <si>
    <t>17.07.2021</t>
  </si>
  <si>
    <t>18.07.2021</t>
  </si>
  <si>
    <t>19.07.2021</t>
  </si>
  <si>
    <t>20.07.2021</t>
  </si>
  <si>
    <t>21.07.2021</t>
  </si>
  <si>
    <t>22.07.2021</t>
  </si>
  <si>
    <t>23.07.2021</t>
  </si>
  <si>
    <t>24.07.2021</t>
  </si>
  <si>
    <t>25.07.2021</t>
  </si>
  <si>
    <t>26.07.2021</t>
  </si>
  <si>
    <t>27.07.2021</t>
  </si>
  <si>
    <t>28.07.2021</t>
  </si>
  <si>
    <t>29.07.2021</t>
  </si>
  <si>
    <t>30.07.2021</t>
  </si>
  <si>
    <t>31.07.2021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</si>
</sst>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56" name="Object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17" sqref="L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3454.0259882199998</v>
      </c>
      <c r="D7" s="4">
        <f>$F$12+'СЕТ СН'!G5+СВЦЭМ!$D$10+'СЕТ СН'!G11-'СЕТ СН'!G$18</f>
        <v>3665.9159882200001</v>
      </c>
      <c r="E7" s="4">
        <f>$F$12+'СЕТ СН'!H5+СВЦЭМ!$D$10+'СЕТ СН'!H11-'СЕТ СН'!H$18</f>
        <v>3739.4159882200001</v>
      </c>
      <c r="F7" s="4">
        <f>$F$12+'СЕТ СН'!I5+СВЦЭМ!$D$10+'СЕТ СН'!I11-'СЕТ СН'!I$18</f>
        <v>3739.4159882200001</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819.34671133999996</v>
      </c>
      <c r="H12" s="2" t="s">
        <v>41</v>
      </c>
    </row>
    <row r="13" spans="1:8" ht="31.5" x14ac:dyDescent="0.25">
      <c r="A13" s="12">
        <v>2</v>
      </c>
      <c r="B13" s="104" t="s">
        <v>48</v>
      </c>
      <c r="C13" s="104"/>
      <c r="D13" s="104"/>
      <c r="E13" s="13" t="s">
        <v>22</v>
      </c>
      <c r="F13" s="11">
        <f>СВЦЭМ!$D$11</f>
        <v>819.34671133999996</v>
      </c>
    </row>
    <row r="14" spans="1:8" ht="36" customHeight="1" x14ac:dyDescent="0.25">
      <c r="A14" s="12">
        <v>3</v>
      </c>
      <c r="B14" s="104" t="s">
        <v>49</v>
      </c>
      <c r="C14" s="104"/>
      <c r="D14" s="104"/>
      <c r="E14" s="13" t="s">
        <v>23</v>
      </c>
      <c r="F14" s="11">
        <f>СВЦЭМ!$D$12</f>
        <v>245862.96072507554</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1.3240000000000001</v>
      </c>
    </row>
    <row r="17" spans="1:6" ht="33" customHeight="1" x14ac:dyDescent="0.25">
      <c r="A17" s="12">
        <v>6</v>
      </c>
      <c r="B17" s="104" t="s">
        <v>53</v>
      </c>
      <c r="C17" s="104" t="s">
        <v>25</v>
      </c>
      <c r="D17" s="104" t="s">
        <v>6</v>
      </c>
      <c r="E17" s="13" t="s">
        <v>6</v>
      </c>
      <c r="F17" s="16">
        <f>SUM(F19:F23)</f>
        <v>1.3240000000000001</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1.3240000000000001</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1033.027</v>
      </c>
    </row>
    <row r="26" spans="1:6" ht="30.75" customHeight="1" x14ac:dyDescent="0.25">
      <c r="A26" s="12">
        <v>9</v>
      </c>
      <c r="B26" s="104" t="s">
        <v>62</v>
      </c>
      <c r="C26" s="104" t="s">
        <v>27</v>
      </c>
      <c r="D26" s="104" t="s">
        <v>28</v>
      </c>
      <c r="E26" s="13" t="s">
        <v>61</v>
      </c>
      <c r="F26" s="16">
        <f>SUM(F28:F32)</f>
        <v>1033.027</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1033.027</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2021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3534.0292393899999</v>
      </c>
      <c r="C9" s="4">
        <f>СВЦЭМ!$D$14+'СЕТ СН'!G5+СВЦЭМ!$D$10+'СЕТ СН'!G11-'СЕТ СН'!G$19</f>
        <v>3745.9192393899998</v>
      </c>
      <c r="D9" s="4">
        <f>СВЦЭМ!$D$14+'СЕТ СН'!H5+СВЦЭМ!$D$10+'СЕТ СН'!H11-'СЕТ СН'!H$19</f>
        <v>3819.4192393899998</v>
      </c>
      <c r="E9" s="4">
        <f>СВЦЭМ!$D$14+'СЕТ СН'!I5+СВЦЭМ!$D$10+'СЕТ СН'!I11-'СЕТ СН'!I$19</f>
        <v>3819.4192393899998</v>
      </c>
    </row>
    <row r="10" spans="1:6" x14ac:dyDescent="0.25">
      <c r="A10" s="26" t="s">
        <v>35</v>
      </c>
      <c r="B10" s="4">
        <f>СВЦЭМ!$D$15+'СЕТ СН'!F5+СВЦЭМ!$D$10+'СЕТ СН'!F11-'СЕТ СН'!F$19</f>
        <v>3736.8559595699999</v>
      </c>
      <c r="C10" s="4">
        <f>СВЦЭМ!$D$15+'СЕТ СН'!G5+СВЦЭМ!$D$10+'СЕТ СН'!G11-'СЕТ СН'!G$19</f>
        <v>3948.7459595700002</v>
      </c>
      <c r="D10" s="4">
        <f>СВЦЭМ!$D$15+'СЕТ СН'!H5+СВЦЭМ!$D$10+'СЕТ СН'!H11-'СЕТ СН'!H$19</f>
        <v>4022.2459595700002</v>
      </c>
      <c r="E10" s="4">
        <f>СВЦЭМ!$D$15+'СЕТ СН'!I5+СВЦЭМ!$D$10+'СЕТ СН'!I11-'СЕТ СН'!I$19</f>
        <v>4022.2459595700002</v>
      </c>
    </row>
    <row r="11" spans="1:6" x14ac:dyDescent="0.25">
      <c r="A11" s="26" t="s">
        <v>36</v>
      </c>
      <c r="B11" s="4">
        <f>СВЦЭМ!$D$16+'СЕТ СН'!F5+СВЦЭМ!$D$10+'СЕТ СН'!F11-'СЕТ СН'!F$19</f>
        <v>4086.9784081400003</v>
      </c>
      <c r="C11" s="4">
        <f>СВЦЭМ!$D$16+'СЕТ СН'!G5+СВЦЭМ!$D$10+'СЕТ СН'!G11-'СЕТ СН'!G$19</f>
        <v>4298.8684081399997</v>
      </c>
      <c r="D11" s="4">
        <f>СВЦЭМ!$D$16+'СЕТ СН'!H5+СВЦЭМ!$D$10+'СЕТ СН'!H11-'СЕТ СН'!H$19</f>
        <v>4372.3684081399997</v>
      </c>
      <c r="E11" s="4">
        <f>СВЦЭМ!$D$16+'СЕТ СН'!I5+СВЦЭМ!$D$10+'СЕТ СН'!I11-'СЕТ СН'!I$19</f>
        <v>4372.3684081399997</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3534.0292393899999</v>
      </c>
      <c r="C16" s="28">
        <f>СВЦЭМ!$D$14+'СЕТ СН'!G5+СВЦЭМ!$D$10+'СЕТ СН'!G11-'СЕТ СН'!G$19</f>
        <v>3745.9192393899998</v>
      </c>
      <c r="D16" s="28">
        <f>СВЦЭМ!$D$14+'СЕТ СН'!H5+СВЦЭМ!$D$10+'СЕТ СН'!H11-'СЕТ СН'!H$19</f>
        <v>3819.4192393899998</v>
      </c>
      <c r="E16" s="28">
        <f>СВЦЭМ!$D$14+'СЕТ СН'!I5+СВЦЭМ!$D$10+'СЕТ СН'!I11-'СЕТ СН'!I$19</f>
        <v>3819.4192393899998</v>
      </c>
    </row>
    <row r="17" spans="1:5" x14ac:dyDescent="0.25">
      <c r="A17" s="26" t="s">
        <v>37</v>
      </c>
      <c r="B17" s="28">
        <f>СВЦЭМ!$D$17+'СЕТ СН'!F5+СВЦЭМ!$D$10+'СЕТ СН'!F11-'СЕТ СН'!F$19</f>
        <v>3883.6669880099998</v>
      </c>
      <c r="C17" s="28">
        <f>СВЦЭМ!$D$17+'СЕТ СН'!G5+СВЦЭМ!$D$10+'СЕТ СН'!G11-'СЕТ СН'!G$19</f>
        <v>4095.5569880100002</v>
      </c>
      <c r="D17" s="28">
        <f>СВЦЭМ!$D$17+'СЕТ СН'!H5+СВЦЭМ!$D$10+'СЕТ СН'!H11-'СЕТ СН'!H$19</f>
        <v>4169.0569880100002</v>
      </c>
      <c r="E17" s="28">
        <f>СВЦЭМ!$D$17+'СЕТ СН'!I5+СВЦЭМ!$D$10+'СЕТ СН'!I11-'СЕТ СН'!I$19</f>
        <v>4169.0569880100002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SUMIFS(СВЦЭМ!$C$39:$C$782,СВЦЭМ!$A$39:$A$782,$A12,СВЦЭМ!$B$39:$B$782,B$11)+'СЕТ СН'!$F$12+СВЦЭМ!$D$10+'СЕТ СН'!$F$5-'СЕТ СН'!$F$20</f>
        <v>3468.66227746</v>
      </c>
      <c r="C12" s="36">
        <f>SUMIFS(СВЦЭМ!$C$39:$C$782,СВЦЭМ!$A$39:$A$782,$A12,СВЦЭМ!$B$39:$B$782,C$11)+'СЕТ СН'!$F$12+СВЦЭМ!$D$10+'СЕТ СН'!$F$5-'СЕТ СН'!$F$20</f>
        <v>3481.7475902800002</v>
      </c>
      <c r="D12" s="36">
        <f>SUMIFS(СВЦЭМ!$C$39:$C$782,СВЦЭМ!$A$39:$A$782,$A12,СВЦЭМ!$B$39:$B$782,D$11)+'СЕТ СН'!$F$12+СВЦЭМ!$D$10+'СЕТ СН'!$F$5-'СЕТ СН'!$F$20</f>
        <v>3516.5874798499999</v>
      </c>
      <c r="E12" s="36">
        <f>SUMIFS(СВЦЭМ!$C$39:$C$782,СВЦЭМ!$A$39:$A$782,$A12,СВЦЭМ!$B$39:$B$782,E$11)+'СЕТ СН'!$F$12+СВЦЭМ!$D$10+'СЕТ СН'!$F$5-'СЕТ СН'!$F$20</f>
        <v>3534.82763062</v>
      </c>
      <c r="F12" s="36">
        <f>SUMIFS(СВЦЭМ!$C$39:$C$782,СВЦЭМ!$A$39:$A$782,$A12,СВЦЭМ!$B$39:$B$782,F$11)+'СЕТ СН'!$F$12+СВЦЭМ!$D$10+'СЕТ СН'!$F$5-'СЕТ СН'!$F$20</f>
        <v>3537.2097100999999</v>
      </c>
      <c r="G12" s="36">
        <f>SUMIFS(СВЦЭМ!$C$39:$C$782,СВЦЭМ!$A$39:$A$782,$A12,СВЦЭМ!$B$39:$B$782,G$11)+'СЕТ СН'!$F$12+СВЦЭМ!$D$10+'СЕТ СН'!$F$5-'СЕТ СН'!$F$20</f>
        <v>3521.0361027399999</v>
      </c>
      <c r="H12" s="36">
        <f>SUMIFS(СВЦЭМ!$C$39:$C$782,СВЦЭМ!$A$39:$A$782,$A12,СВЦЭМ!$B$39:$B$782,H$11)+'СЕТ СН'!$F$12+СВЦЭМ!$D$10+'СЕТ СН'!$F$5-'СЕТ СН'!$F$20</f>
        <v>3501.2758783300001</v>
      </c>
      <c r="I12" s="36">
        <f>SUMIFS(СВЦЭМ!$C$39:$C$782,СВЦЭМ!$A$39:$A$782,$A12,СВЦЭМ!$B$39:$B$782,I$11)+'СЕТ СН'!$F$12+СВЦЭМ!$D$10+'СЕТ СН'!$F$5-'СЕТ СН'!$F$20</f>
        <v>3457.1056505800002</v>
      </c>
      <c r="J12" s="36">
        <f>SUMIFS(СВЦЭМ!$C$39:$C$782,СВЦЭМ!$A$39:$A$782,$A12,СВЦЭМ!$B$39:$B$782,J$11)+'СЕТ СН'!$F$12+СВЦЭМ!$D$10+'СЕТ СН'!$F$5-'СЕТ СН'!$F$20</f>
        <v>3431.6930018800003</v>
      </c>
      <c r="K12" s="36">
        <f>SUMIFS(СВЦЭМ!$C$39:$C$782,СВЦЭМ!$A$39:$A$782,$A12,СВЦЭМ!$B$39:$B$782,K$11)+'СЕТ СН'!$F$12+СВЦЭМ!$D$10+'СЕТ СН'!$F$5-'СЕТ СН'!$F$20</f>
        <v>3495.9271653000001</v>
      </c>
      <c r="L12" s="36">
        <f>SUMIFS(СВЦЭМ!$C$39:$C$782,СВЦЭМ!$A$39:$A$782,$A12,СВЦЭМ!$B$39:$B$782,L$11)+'СЕТ СН'!$F$12+СВЦЭМ!$D$10+'СЕТ СН'!$F$5-'СЕТ СН'!$F$20</f>
        <v>3506.5843135700002</v>
      </c>
      <c r="M12" s="36">
        <f>SUMIFS(СВЦЭМ!$C$39:$C$782,СВЦЭМ!$A$39:$A$782,$A12,СВЦЭМ!$B$39:$B$782,M$11)+'СЕТ СН'!$F$12+СВЦЭМ!$D$10+'СЕТ СН'!$F$5-'СЕТ СН'!$F$20</f>
        <v>3432.41340937</v>
      </c>
      <c r="N12" s="36">
        <f>SUMIFS(СВЦЭМ!$C$39:$C$782,СВЦЭМ!$A$39:$A$782,$A12,СВЦЭМ!$B$39:$B$782,N$11)+'СЕТ СН'!$F$12+СВЦЭМ!$D$10+'СЕТ СН'!$F$5-'СЕТ СН'!$F$20</f>
        <v>3378.5636221300001</v>
      </c>
      <c r="O12" s="36">
        <f>SUMIFS(СВЦЭМ!$C$39:$C$782,СВЦЭМ!$A$39:$A$782,$A12,СВЦЭМ!$B$39:$B$782,O$11)+'СЕТ СН'!$F$12+СВЦЭМ!$D$10+'СЕТ СН'!$F$5-'СЕТ СН'!$F$20</f>
        <v>3380.97200428</v>
      </c>
      <c r="P12" s="36">
        <f>SUMIFS(СВЦЭМ!$C$39:$C$782,СВЦЭМ!$A$39:$A$782,$A12,СВЦЭМ!$B$39:$B$782,P$11)+'СЕТ СН'!$F$12+СВЦЭМ!$D$10+'СЕТ СН'!$F$5-'СЕТ СН'!$F$20</f>
        <v>3390.0477103800004</v>
      </c>
      <c r="Q12" s="36">
        <f>SUMIFS(СВЦЭМ!$C$39:$C$782,СВЦЭМ!$A$39:$A$782,$A12,СВЦЭМ!$B$39:$B$782,Q$11)+'СЕТ СН'!$F$12+СВЦЭМ!$D$10+'СЕТ СН'!$F$5-'СЕТ СН'!$F$20</f>
        <v>3399.3142404999999</v>
      </c>
      <c r="R12" s="36">
        <f>SUMIFS(СВЦЭМ!$C$39:$C$782,СВЦЭМ!$A$39:$A$782,$A12,СВЦЭМ!$B$39:$B$782,R$11)+'СЕТ СН'!$F$12+СВЦЭМ!$D$10+'СЕТ СН'!$F$5-'СЕТ СН'!$F$20</f>
        <v>3385.3209373700001</v>
      </c>
      <c r="S12" s="36">
        <f>SUMIFS(СВЦЭМ!$C$39:$C$782,СВЦЭМ!$A$39:$A$782,$A12,СВЦЭМ!$B$39:$B$782,S$11)+'СЕТ СН'!$F$12+СВЦЭМ!$D$10+'СЕТ СН'!$F$5-'СЕТ СН'!$F$20</f>
        <v>3364.7270847099999</v>
      </c>
      <c r="T12" s="36">
        <f>SUMIFS(СВЦЭМ!$C$39:$C$782,СВЦЭМ!$A$39:$A$782,$A12,СВЦЭМ!$B$39:$B$782,T$11)+'СЕТ СН'!$F$12+СВЦЭМ!$D$10+'СЕТ СН'!$F$5-'СЕТ СН'!$F$20</f>
        <v>3411.1690036499999</v>
      </c>
      <c r="U12" s="36">
        <f>SUMIFS(СВЦЭМ!$C$39:$C$782,СВЦЭМ!$A$39:$A$782,$A12,СВЦЭМ!$B$39:$B$782,U$11)+'СЕТ СН'!$F$12+СВЦЭМ!$D$10+'СЕТ СН'!$F$5-'СЕТ СН'!$F$20</f>
        <v>3420.96989678</v>
      </c>
      <c r="V12" s="36">
        <f>SUMIFS(СВЦЭМ!$C$39:$C$782,СВЦЭМ!$A$39:$A$782,$A12,СВЦЭМ!$B$39:$B$782,V$11)+'СЕТ СН'!$F$12+СВЦЭМ!$D$10+'СЕТ СН'!$F$5-'СЕТ СН'!$F$20</f>
        <v>3416.0564463600003</v>
      </c>
      <c r="W12" s="36">
        <f>SUMIFS(СВЦЭМ!$C$39:$C$782,СВЦЭМ!$A$39:$A$782,$A12,СВЦЭМ!$B$39:$B$782,W$11)+'СЕТ СН'!$F$12+СВЦЭМ!$D$10+'СЕТ СН'!$F$5-'СЕТ СН'!$F$20</f>
        <v>3436.4013889100002</v>
      </c>
      <c r="X12" s="36">
        <f>SUMIFS(СВЦЭМ!$C$39:$C$782,СВЦЭМ!$A$39:$A$782,$A12,СВЦЭМ!$B$39:$B$782,X$11)+'СЕТ СН'!$F$12+СВЦЭМ!$D$10+'СЕТ СН'!$F$5-'СЕТ СН'!$F$20</f>
        <v>3405.82145924</v>
      </c>
      <c r="Y12" s="36">
        <f>SUMIFS(СВЦЭМ!$C$39:$C$782,СВЦЭМ!$A$39:$A$782,$A12,СВЦЭМ!$B$39:$B$782,Y$11)+'СЕТ СН'!$F$12+СВЦЭМ!$D$10+'СЕТ СН'!$F$5-'СЕТ СН'!$F$20</f>
        <v>3367.5909221700003</v>
      </c>
      <c r="AA12" s="37"/>
    </row>
    <row r="13" spans="1:27" ht="15.75" x14ac:dyDescent="0.2">
      <c r="A13" s="35">
        <f>A12+1</f>
        <v>44379</v>
      </c>
      <c r="B13" s="36">
        <f>SUMIFS(СВЦЭМ!$C$39:$C$782,СВЦЭМ!$A$39:$A$782,$A13,СВЦЭМ!$B$39:$B$782,B$11)+'СЕТ СН'!$F$12+СВЦЭМ!$D$10+'СЕТ СН'!$F$5-'СЕТ СН'!$F$20</f>
        <v>3444.4939832</v>
      </c>
      <c r="C13" s="36">
        <f>SUMIFS(СВЦЭМ!$C$39:$C$782,СВЦЭМ!$A$39:$A$782,$A13,СВЦЭМ!$B$39:$B$782,C$11)+'СЕТ СН'!$F$12+СВЦЭМ!$D$10+'СЕТ СН'!$F$5-'СЕТ СН'!$F$20</f>
        <v>3492.9929096599999</v>
      </c>
      <c r="D13" s="36">
        <f>SUMIFS(СВЦЭМ!$C$39:$C$782,СВЦЭМ!$A$39:$A$782,$A13,СВЦЭМ!$B$39:$B$782,D$11)+'СЕТ СН'!$F$12+СВЦЭМ!$D$10+'СЕТ СН'!$F$5-'СЕТ СН'!$F$20</f>
        <v>3524.62807797</v>
      </c>
      <c r="E13" s="36">
        <f>SUMIFS(СВЦЭМ!$C$39:$C$782,СВЦЭМ!$A$39:$A$782,$A13,СВЦЭМ!$B$39:$B$782,E$11)+'СЕТ СН'!$F$12+СВЦЭМ!$D$10+'СЕТ СН'!$F$5-'СЕТ СН'!$F$20</f>
        <v>3529.58435973</v>
      </c>
      <c r="F13" s="36">
        <f>SUMIFS(СВЦЭМ!$C$39:$C$782,СВЦЭМ!$A$39:$A$782,$A13,СВЦЭМ!$B$39:$B$782,F$11)+'СЕТ СН'!$F$12+СВЦЭМ!$D$10+'СЕТ СН'!$F$5-'СЕТ СН'!$F$20</f>
        <v>3528.7362953800002</v>
      </c>
      <c r="G13" s="36">
        <f>SUMIFS(СВЦЭМ!$C$39:$C$782,СВЦЭМ!$A$39:$A$782,$A13,СВЦЭМ!$B$39:$B$782,G$11)+'СЕТ СН'!$F$12+СВЦЭМ!$D$10+'СЕТ СН'!$F$5-'СЕТ СН'!$F$20</f>
        <v>3515.54543315</v>
      </c>
      <c r="H13" s="36">
        <f>SUMIFS(СВЦЭМ!$C$39:$C$782,СВЦЭМ!$A$39:$A$782,$A13,СВЦЭМ!$B$39:$B$782,H$11)+'СЕТ СН'!$F$12+СВЦЭМ!$D$10+'СЕТ СН'!$F$5-'СЕТ СН'!$F$20</f>
        <v>3485.2154362800002</v>
      </c>
      <c r="I13" s="36">
        <f>SUMIFS(СВЦЭМ!$C$39:$C$782,СВЦЭМ!$A$39:$A$782,$A13,СВЦЭМ!$B$39:$B$782,I$11)+'СЕТ СН'!$F$12+СВЦЭМ!$D$10+'СЕТ СН'!$F$5-'СЕТ СН'!$F$20</f>
        <v>3411.5055892400001</v>
      </c>
      <c r="J13" s="36">
        <f>SUMIFS(СВЦЭМ!$C$39:$C$782,СВЦЭМ!$A$39:$A$782,$A13,СВЦЭМ!$B$39:$B$782,J$11)+'СЕТ СН'!$F$12+СВЦЭМ!$D$10+'СЕТ СН'!$F$5-'СЕТ СН'!$F$20</f>
        <v>3395.9597971800004</v>
      </c>
      <c r="K13" s="36">
        <f>SUMIFS(СВЦЭМ!$C$39:$C$782,СВЦЭМ!$A$39:$A$782,$A13,СВЦЭМ!$B$39:$B$782,K$11)+'СЕТ СН'!$F$12+СВЦЭМ!$D$10+'СЕТ СН'!$F$5-'СЕТ СН'!$F$20</f>
        <v>3422.2034979600003</v>
      </c>
      <c r="L13" s="36">
        <f>SUMIFS(СВЦЭМ!$C$39:$C$782,СВЦЭМ!$A$39:$A$782,$A13,СВЦЭМ!$B$39:$B$782,L$11)+'СЕТ СН'!$F$12+СВЦЭМ!$D$10+'СЕТ СН'!$F$5-'СЕТ СН'!$F$20</f>
        <v>3431.1842620000002</v>
      </c>
      <c r="M13" s="36">
        <f>SUMIFS(СВЦЭМ!$C$39:$C$782,СВЦЭМ!$A$39:$A$782,$A13,СВЦЭМ!$B$39:$B$782,M$11)+'СЕТ СН'!$F$12+СВЦЭМ!$D$10+'СЕТ СН'!$F$5-'СЕТ СН'!$F$20</f>
        <v>3365.1764308900001</v>
      </c>
      <c r="N13" s="36">
        <f>SUMIFS(СВЦЭМ!$C$39:$C$782,СВЦЭМ!$A$39:$A$782,$A13,СВЦЭМ!$B$39:$B$782,N$11)+'СЕТ СН'!$F$12+СВЦЭМ!$D$10+'СЕТ СН'!$F$5-'СЕТ СН'!$F$20</f>
        <v>3347.3741919300001</v>
      </c>
      <c r="O13" s="36">
        <f>SUMIFS(СВЦЭМ!$C$39:$C$782,СВЦЭМ!$A$39:$A$782,$A13,СВЦЭМ!$B$39:$B$782,O$11)+'СЕТ СН'!$F$12+СВЦЭМ!$D$10+'СЕТ СН'!$F$5-'СЕТ СН'!$F$20</f>
        <v>3361.6973584799998</v>
      </c>
      <c r="P13" s="36">
        <f>SUMIFS(СВЦЭМ!$C$39:$C$782,СВЦЭМ!$A$39:$A$782,$A13,СВЦЭМ!$B$39:$B$782,P$11)+'СЕТ СН'!$F$12+СВЦЭМ!$D$10+'СЕТ СН'!$F$5-'СЕТ СН'!$F$20</f>
        <v>3361.4605894400001</v>
      </c>
      <c r="Q13" s="36">
        <f>SUMIFS(СВЦЭМ!$C$39:$C$782,СВЦЭМ!$A$39:$A$782,$A13,СВЦЭМ!$B$39:$B$782,Q$11)+'СЕТ СН'!$F$12+СВЦЭМ!$D$10+'СЕТ СН'!$F$5-'СЕТ СН'!$F$20</f>
        <v>3368.6821048900001</v>
      </c>
      <c r="R13" s="36">
        <f>SUMIFS(СВЦЭМ!$C$39:$C$782,СВЦЭМ!$A$39:$A$782,$A13,СВЦЭМ!$B$39:$B$782,R$11)+'СЕТ СН'!$F$12+СВЦЭМ!$D$10+'СЕТ СН'!$F$5-'СЕТ СН'!$F$20</f>
        <v>3373.4528418700002</v>
      </c>
      <c r="S13" s="36">
        <f>SUMIFS(СВЦЭМ!$C$39:$C$782,СВЦЭМ!$A$39:$A$782,$A13,СВЦЭМ!$B$39:$B$782,S$11)+'СЕТ СН'!$F$12+СВЦЭМ!$D$10+'СЕТ СН'!$F$5-'СЕТ СН'!$F$20</f>
        <v>3361.52286929</v>
      </c>
      <c r="T13" s="36">
        <f>SUMIFS(СВЦЭМ!$C$39:$C$782,СВЦЭМ!$A$39:$A$782,$A13,СВЦЭМ!$B$39:$B$782,T$11)+'СЕТ СН'!$F$12+СВЦЭМ!$D$10+'СЕТ СН'!$F$5-'СЕТ СН'!$F$20</f>
        <v>3400.9806055099998</v>
      </c>
      <c r="U13" s="36">
        <f>SUMIFS(СВЦЭМ!$C$39:$C$782,СВЦЭМ!$A$39:$A$782,$A13,СВЦЭМ!$B$39:$B$782,U$11)+'СЕТ СН'!$F$12+СВЦЭМ!$D$10+'СЕТ СН'!$F$5-'СЕТ СН'!$F$20</f>
        <v>3402.3915309399999</v>
      </c>
      <c r="V13" s="36">
        <f>SUMIFS(СВЦЭМ!$C$39:$C$782,СВЦЭМ!$A$39:$A$782,$A13,СВЦЭМ!$B$39:$B$782,V$11)+'СЕТ СН'!$F$12+СВЦЭМ!$D$10+'СЕТ СН'!$F$5-'СЕТ СН'!$F$20</f>
        <v>3399.2412423599999</v>
      </c>
      <c r="W13" s="36">
        <f>SUMIFS(СВЦЭМ!$C$39:$C$782,СВЦЭМ!$A$39:$A$782,$A13,СВЦЭМ!$B$39:$B$782,W$11)+'СЕТ СН'!$F$12+СВЦЭМ!$D$10+'СЕТ СН'!$F$5-'СЕТ СН'!$F$20</f>
        <v>3419.9130093799999</v>
      </c>
      <c r="X13" s="36">
        <f>SUMIFS(СВЦЭМ!$C$39:$C$782,СВЦЭМ!$A$39:$A$782,$A13,СВЦЭМ!$B$39:$B$782,X$11)+'СЕТ СН'!$F$12+СВЦЭМ!$D$10+'СЕТ СН'!$F$5-'СЕТ СН'!$F$20</f>
        <v>3389.1935554400002</v>
      </c>
      <c r="Y13" s="36">
        <f>SUMIFS(СВЦЭМ!$C$39:$C$782,СВЦЭМ!$A$39:$A$782,$A13,СВЦЭМ!$B$39:$B$782,Y$11)+'СЕТ СН'!$F$12+СВЦЭМ!$D$10+'СЕТ СН'!$F$5-'СЕТ СН'!$F$20</f>
        <v>3360.5501970700002</v>
      </c>
    </row>
    <row r="14" spans="1:27" ht="15.75" x14ac:dyDescent="0.2">
      <c r="A14" s="35">
        <f t="shared" ref="A14:A42" si="0">A13+1</f>
        <v>44380</v>
      </c>
      <c r="B14" s="36">
        <f>SUMIFS(СВЦЭМ!$C$39:$C$782,СВЦЭМ!$A$39:$A$782,$A14,СВЦЭМ!$B$39:$B$782,B$11)+'СЕТ СН'!$F$12+СВЦЭМ!$D$10+'СЕТ СН'!$F$5-'СЕТ СН'!$F$20</f>
        <v>3409.0380862500001</v>
      </c>
      <c r="C14" s="36">
        <f>SUMIFS(СВЦЭМ!$C$39:$C$782,СВЦЭМ!$A$39:$A$782,$A14,СВЦЭМ!$B$39:$B$782,C$11)+'СЕТ СН'!$F$12+СВЦЭМ!$D$10+'СЕТ СН'!$F$5-'СЕТ СН'!$F$20</f>
        <v>3467.5294761100004</v>
      </c>
      <c r="D14" s="36">
        <f>SUMIFS(СВЦЭМ!$C$39:$C$782,СВЦЭМ!$A$39:$A$782,$A14,СВЦЭМ!$B$39:$B$782,D$11)+'СЕТ СН'!$F$12+СВЦЭМ!$D$10+'СЕТ СН'!$F$5-'СЕТ СН'!$F$20</f>
        <v>3504.6121968400003</v>
      </c>
      <c r="E14" s="36">
        <f>SUMIFS(СВЦЭМ!$C$39:$C$782,СВЦЭМ!$A$39:$A$782,$A14,СВЦЭМ!$B$39:$B$782,E$11)+'СЕТ СН'!$F$12+СВЦЭМ!$D$10+'СЕТ СН'!$F$5-'СЕТ СН'!$F$20</f>
        <v>3517.6390914399999</v>
      </c>
      <c r="F14" s="36">
        <f>SUMIFS(СВЦЭМ!$C$39:$C$782,СВЦЭМ!$A$39:$A$782,$A14,СВЦЭМ!$B$39:$B$782,F$11)+'СЕТ СН'!$F$12+СВЦЭМ!$D$10+'СЕТ СН'!$F$5-'СЕТ СН'!$F$20</f>
        <v>3520.2006310100001</v>
      </c>
      <c r="G14" s="36">
        <f>SUMIFS(СВЦЭМ!$C$39:$C$782,СВЦЭМ!$A$39:$A$782,$A14,СВЦЭМ!$B$39:$B$782,G$11)+'СЕТ СН'!$F$12+СВЦЭМ!$D$10+'СЕТ СН'!$F$5-'СЕТ СН'!$F$20</f>
        <v>3507.8076156400002</v>
      </c>
      <c r="H14" s="36">
        <f>SUMIFS(СВЦЭМ!$C$39:$C$782,СВЦЭМ!$A$39:$A$782,$A14,СВЦЭМ!$B$39:$B$782,H$11)+'СЕТ СН'!$F$12+СВЦЭМ!$D$10+'СЕТ СН'!$F$5-'СЕТ СН'!$F$20</f>
        <v>3487.19056464</v>
      </c>
      <c r="I14" s="36">
        <f>SUMIFS(СВЦЭМ!$C$39:$C$782,СВЦЭМ!$A$39:$A$782,$A14,СВЦЭМ!$B$39:$B$782,I$11)+'СЕТ СН'!$F$12+СВЦЭМ!$D$10+'СЕТ СН'!$F$5-'СЕТ СН'!$F$20</f>
        <v>3444.6640735300002</v>
      </c>
      <c r="J14" s="36">
        <f>SUMIFS(СВЦЭМ!$C$39:$C$782,СВЦЭМ!$A$39:$A$782,$A14,СВЦЭМ!$B$39:$B$782,J$11)+'СЕТ СН'!$F$12+СВЦЭМ!$D$10+'СЕТ СН'!$F$5-'СЕТ СН'!$F$20</f>
        <v>3386.5840193200002</v>
      </c>
      <c r="K14" s="36">
        <f>SUMIFS(СВЦЭМ!$C$39:$C$782,СВЦЭМ!$A$39:$A$782,$A14,СВЦЭМ!$B$39:$B$782,K$11)+'СЕТ СН'!$F$12+СВЦЭМ!$D$10+'СЕТ СН'!$F$5-'СЕТ СН'!$F$20</f>
        <v>3386.6672262500001</v>
      </c>
      <c r="L14" s="36">
        <f>SUMIFS(СВЦЭМ!$C$39:$C$782,СВЦЭМ!$A$39:$A$782,$A14,СВЦЭМ!$B$39:$B$782,L$11)+'СЕТ СН'!$F$12+СВЦЭМ!$D$10+'СЕТ СН'!$F$5-'СЕТ СН'!$F$20</f>
        <v>3366.4748412600002</v>
      </c>
      <c r="M14" s="36">
        <f>SUMIFS(СВЦЭМ!$C$39:$C$782,СВЦЭМ!$A$39:$A$782,$A14,СВЦЭМ!$B$39:$B$782,M$11)+'СЕТ СН'!$F$12+СВЦЭМ!$D$10+'СЕТ СН'!$F$5-'СЕТ СН'!$F$20</f>
        <v>3309.76047281</v>
      </c>
      <c r="N14" s="36">
        <f>SUMIFS(СВЦЭМ!$C$39:$C$782,СВЦЭМ!$A$39:$A$782,$A14,СВЦЭМ!$B$39:$B$782,N$11)+'СЕТ СН'!$F$12+СВЦЭМ!$D$10+'СЕТ СН'!$F$5-'СЕТ СН'!$F$20</f>
        <v>3332.83497502</v>
      </c>
      <c r="O14" s="36">
        <f>SUMIFS(СВЦЭМ!$C$39:$C$782,СВЦЭМ!$A$39:$A$782,$A14,СВЦЭМ!$B$39:$B$782,O$11)+'СЕТ СН'!$F$12+СВЦЭМ!$D$10+'СЕТ СН'!$F$5-'СЕТ СН'!$F$20</f>
        <v>3354.2729960800002</v>
      </c>
      <c r="P14" s="36">
        <f>SUMIFS(СВЦЭМ!$C$39:$C$782,СВЦЭМ!$A$39:$A$782,$A14,СВЦЭМ!$B$39:$B$782,P$11)+'СЕТ СН'!$F$12+СВЦЭМ!$D$10+'СЕТ СН'!$F$5-'СЕТ СН'!$F$20</f>
        <v>3338.43027919</v>
      </c>
      <c r="Q14" s="36">
        <f>SUMIFS(СВЦЭМ!$C$39:$C$782,СВЦЭМ!$A$39:$A$782,$A14,СВЦЭМ!$B$39:$B$782,Q$11)+'СЕТ СН'!$F$12+СВЦЭМ!$D$10+'СЕТ СН'!$F$5-'СЕТ СН'!$F$20</f>
        <v>3337.9202729400004</v>
      </c>
      <c r="R14" s="36">
        <f>SUMIFS(СВЦЭМ!$C$39:$C$782,СВЦЭМ!$A$39:$A$782,$A14,СВЦЭМ!$B$39:$B$782,R$11)+'СЕТ СН'!$F$12+СВЦЭМ!$D$10+'СЕТ СН'!$F$5-'СЕТ СН'!$F$20</f>
        <v>3345.0647840000001</v>
      </c>
      <c r="S14" s="36">
        <f>SUMIFS(СВЦЭМ!$C$39:$C$782,СВЦЭМ!$A$39:$A$782,$A14,СВЦЭМ!$B$39:$B$782,S$11)+'СЕТ СН'!$F$12+СВЦЭМ!$D$10+'СЕТ СН'!$F$5-'СЕТ СН'!$F$20</f>
        <v>3336.1898612499999</v>
      </c>
      <c r="T14" s="36">
        <f>SUMIFS(СВЦЭМ!$C$39:$C$782,СВЦЭМ!$A$39:$A$782,$A14,СВЦЭМ!$B$39:$B$782,T$11)+'СЕТ СН'!$F$12+СВЦЭМ!$D$10+'СЕТ СН'!$F$5-'СЕТ СН'!$F$20</f>
        <v>3349.9869501800003</v>
      </c>
      <c r="U14" s="36">
        <f>SUMIFS(СВЦЭМ!$C$39:$C$782,СВЦЭМ!$A$39:$A$782,$A14,СВЦЭМ!$B$39:$B$782,U$11)+'СЕТ СН'!$F$12+СВЦЭМ!$D$10+'СЕТ СН'!$F$5-'СЕТ СН'!$F$20</f>
        <v>3353.6706485499999</v>
      </c>
      <c r="V14" s="36">
        <f>SUMIFS(СВЦЭМ!$C$39:$C$782,СВЦЭМ!$A$39:$A$782,$A14,СВЦЭМ!$B$39:$B$782,V$11)+'СЕТ СН'!$F$12+СВЦЭМ!$D$10+'СЕТ СН'!$F$5-'СЕТ СН'!$F$20</f>
        <v>3349.9966780600002</v>
      </c>
      <c r="W14" s="36">
        <f>SUMIFS(СВЦЭМ!$C$39:$C$782,СВЦЭМ!$A$39:$A$782,$A14,СВЦЭМ!$B$39:$B$782,W$11)+'СЕТ СН'!$F$12+СВЦЭМ!$D$10+'СЕТ СН'!$F$5-'СЕТ СН'!$F$20</f>
        <v>3379.3807336999998</v>
      </c>
      <c r="X14" s="36">
        <f>SUMIFS(СВЦЭМ!$C$39:$C$782,СВЦЭМ!$A$39:$A$782,$A14,СВЦЭМ!$B$39:$B$782,X$11)+'СЕТ СН'!$F$12+СВЦЭМ!$D$10+'СЕТ СН'!$F$5-'СЕТ СН'!$F$20</f>
        <v>3367.1549429900001</v>
      </c>
      <c r="Y14" s="36">
        <f>SUMIFS(СВЦЭМ!$C$39:$C$782,СВЦЭМ!$A$39:$A$782,$A14,СВЦЭМ!$B$39:$B$782,Y$11)+'СЕТ СН'!$F$12+СВЦЭМ!$D$10+'СЕТ СН'!$F$5-'СЕТ СН'!$F$20</f>
        <v>3310.7290151799998</v>
      </c>
    </row>
    <row r="15" spans="1:27" ht="15.75" x14ac:dyDescent="0.2">
      <c r="A15" s="35">
        <f t="shared" si="0"/>
        <v>44381</v>
      </c>
      <c r="B15" s="36">
        <f>SUMIFS(СВЦЭМ!$C$39:$C$782,СВЦЭМ!$A$39:$A$782,$A15,СВЦЭМ!$B$39:$B$782,B$11)+'СЕТ СН'!$F$12+СВЦЭМ!$D$10+'СЕТ СН'!$F$5-'СЕТ СН'!$F$20</f>
        <v>3405.8129744000003</v>
      </c>
      <c r="C15" s="36">
        <f>SUMIFS(СВЦЭМ!$C$39:$C$782,СВЦЭМ!$A$39:$A$782,$A15,СВЦЭМ!$B$39:$B$782,C$11)+'СЕТ СН'!$F$12+СВЦЭМ!$D$10+'СЕТ СН'!$F$5-'СЕТ СН'!$F$20</f>
        <v>3456.43811624</v>
      </c>
      <c r="D15" s="36">
        <f>SUMIFS(СВЦЭМ!$C$39:$C$782,СВЦЭМ!$A$39:$A$782,$A15,СВЦЭМ!$B$39:$B$782,D$11)+'СЕТ СН'!$F$12+СВЦЭМ!$D$10+'СЕТ СН'!$F$5-'СЕТ СН'!$F$20</f>
        <v>3478.8468523800002</v>
      </c>
      <c r="E15" s="36">
        <f>SUMIFS(СВЦЭМ!$C$39:$C$782,СВЦЭМ!$A$39:$A$782,$A15,СВЦЭМ!$B$39:$B$782,E$11)+'СЕТ СН'!$F$12+СВЦЭМ!$D$10+'СЕТ СН'!$F$5-'СЕТ СН'!$F$20</f>
        <v>3515.42791373</v>
      </c>
      <c r="F15" s="36">
        <f>SUMIFS(СВЦЭМ!$C$39:$C$782,СВЦЭМ!$A$39:$A$782,$A15,СВЦЭМ!$B$39:$B$782,F$11)+'СЕТ СН'!$F$12+СВЦЭМ!$D$10+'СЕТ СН'!$F$5-'СЕТ СН'!$F$20</f>
        <v>3518.1150563400001</v>
      </c>
      <c r="G15" s="36">
        <f>SUMIFS(СВЦЭМ!$C$39:$C$782,СВЦЭМ!$A$39:$A$782,$A15,СВЦЭМ!$B$39:$B$782,G$11)+'СЕТ СН'!$F$12+СВЦЭМ!$D$10+'СЕТ СН'!$F$5-'СЕТ СН'!$F$20</f>
        <v>3517.5729067299999</v>
      </c>
      <c r="H15" s="36">
        <f>SUMIFS(СВЦЭМ!$C$39:$C$782,СВЦЭМ!$A$39:$A$782,$A15,СВЦЭМ!$B$39:$B$782,H$11)+'СЕТ СН'!$F$12+СВЦЭМ!$D$10+'СЕТ СН'!$F$5-'СЕТ СН'!$F$20</f>
        <v>3495.9844882500001</v>
      </c>
      <c r="I15" s="36">
        <f>SUMIFS(СВЦЭМ!$C$39:$C$782,СВЦЭМ!$A$39:$A$782,$A15,СВЦЭМ!$B$39:$B$782,I$11)+'СЕТ СН'!$F$12+СВЦЭМ!$D$10+'СЕТ СН'!$F$5-'СЕТ СН'!$F$20</f>
        <v>3454.7083041300002</v>
      </c>
      <c r="J15" s="36">
        <f>SUMIFS(СВЦЭМ!$C$39:$C$782,СВЦЭМ!$A$39:$A$782,$A15,СВЦЭМ!$B$39:$B$782,J$11)+'СЕТ СН'!$F$12+СВЦЭМ!$D$10+'СЕТ СН'!$F$5-'СЕТ СН'!$F$20</f>
        <v>3369.8457297800001</v>
      </c>
      <c r="K15" s="36">
        <f>SUMIFS(СВЦЭМ!$C$39:$C$782,СВЦЭМ!$A$39:$A$782,$A15,СВЦЭМ!$B$39:$B$782,K$11)+'СЕТ СН'!$F$12+СВЦЭМ!$D$10+'СЕТ СН'!$F$5-'СЕТ СН'!$F$20</f>
        <v>3341.8319312900003</v>
      </c>
      <c r="L15" s="36">
        <f>SUMIFS(СВЦЭМ!$C$39:$C$782,СВЦЭМ!$A$39:$A$782,$A15,СВЦЭМ!$B$39:$B$782,L$11)+'СЕТ СН'!$F$12+СВЦЭМ!$D$10+'СЕТ СН'!$F$5-'СЕТ СН'!$F$20</f>
        <v>3313.08971952</v>
      </c>
      <c r="M15" s="36">
        <f>SUMIFS(СВЦЭМ!$C$39:$C$782,СВЦЭМ!$A$39:$A$782,$A15,СВЦЭМ!$B$39:$B$782,M$11)+'СЕТ СН'!$F$12+СВЦЭМ!$D$10+'СЕТ СН'!$F$5-'СЕТ СН'!$F$20</f>
        <v>3327.2088391900002</v>
      </c>
      <c r="N15" s="36">
        <f>SUMIFS(СВЦЭМ!$C$39:$C$782,СВЦЭМ!$A$39:$A$782,$A15,СВЦЭМ!$B$39:$B$782,N$11)+'СЕТ СН'!$F$12+СВЦЭМ!$D$10+'СЕТ СН'!$F$5-'СЕТ СН'!$F$20</f>
        <v>3348.0278930700001</v>
      </c>
      <c r="O15" s="36">
        <f>SUMIFS(СВЦЭМ!$C$39:$C$782,СВЦЭМ!$A$39:$A$782,$A15,СВЦЭМ!$B$39:$B$782,O$11)+'СЕТ СН'!$F$12+СВЦЭМ!$D$10+'СЕТ СН'!$F$5-'СЕТ СН'!$F$20</f>
        <v>3361.6718058000001</v>
      </c>
      <c r="P15" s="36">
        <f>SUMIFS(СВЦЭМ!$C$39:$C$782,СВЦЭМ!$A$39:$A$782,$A15,СВЦЭМ!$B$39:$B$782,P$11)+'СЕТ СН'!$F$12+СВЦЭМ!$D$10+'СЕТ СН'!$F$5-'СЕТ СН'!$F$20</f>
        <v>3370.5071509500003</v>
      </c>
      <c r="Q15" s="36">
        <f>SUMIFS(СВЦЭМ!$C$39:$C$782,СВЦЭМ!$A$39:$A$782,$A15,СВЦЭМ!$B$39:$B$782,Q$11)+'СЕТ СН'!$F$12+СВЦЭМ!$D$10+'СЕТ СН'!$F$5-'СЕТ СН'!$F$20</f>
        <v>3376.9915636300002</v>
      </c>
      <c r="R15" s="36">
        <f>SUMIFS(СВЦЭМ!$C$39:$C$782,СВЦЭМ!$A$39:$A$782,$A15,СВЦЭМ!$B$39:$B$782,R$11)+'СЕТ СН'!$F$12+СВЦЭМ!$D$10+'СЕТ СН'!$F$5-'СЕТ СН'!$F$20</f>
        <v>3365.4662382699998</v>
      </c>
      <c r="S15" s="36">
        <f>SUMIFS(СВЦЭМ!$C$39:$C$782,СВЦЭМ!$A$39:$A$782,$A15,СВЦЭМ!$B$39:$B$782,S$11)+'СЕТ СН'!$F$12+СВЦЭМ!$D$10+'СЕТ СН'!$F$5-'СЕТ СН'!$F$20</f>
        <v>3359.2657777300001</v>
      </c>
      <c r="T15" s="36">
        <f>SUMIFS(СВЦЭМ!$C$39:$C$782,СВЦЭМ!$A$39:$A$782,$A15,СВЦЭМ!$B$39:$B$782,T$11)+'СЕТ СН'!$F$12+СВЦЭМ!$D$10+'СЕТ СН'!$F$5-'СЕТ СН'!$F$20</f>
        <v>3344.4229949999999</v>
      </c>
      <c r="U15" s="36">
        <f>SUMIFS(СВЦЭМ!$C$39:$C$782,СВЦЭМ!$A$39:$A$782,$A15,СВЦЭМ!$B$39:$B$782,U$11)+'СЕТ СН'!$F$12+СВЦЭМ!$D$10+'СЕТ СН'!$F$5-'СЕТ СН'!$F$20</f>
        <v>3330.6495093200001</v>
      </c>
      <c r="V15" s="36">
        <f>SUMIFS(СВЦЭМ!$C$39:$C$782,СВЦЭМ!$A$39:$A$782,$A15,СВЦЭМ!$B$39:$B$782,V$11)+'СЕТ СН'!$F$12+СВЦЭМ!$D$10+'СЕТ СН'!$F$5-'СЕТ СН'!$F$20</f>
        <v>3297.0158481200001</v>
      </c>
      <c r="W15" s="36">
        <f>SUMIFS(СВЦЭМ!$C$39:$C$782,СВЦЭМ!$A$39:$A$782,$A15,СВЦЭМ!$B$39:$B$782,W$11)+'СЕТ СН'!$F$12+СВЦЭМ!$D$10+'СЕТ СН'!$F$5-'СЕТ СН'!$F$20</f>
        <v>3307.6102824899999</v>
      </c>
      <c r="X15" s="36">
        <f>SUMIFS(СВЦЭМ!$C$39:$C$782,СВЦЭМ!$A$39:$A$782,$A15,СВЦЭМ!$B$39:$B$782,X$11)+'СЕТ СН'!$F$12+СВЦЭМ!$D$10+'СЕТ СН'!$F$5-'СЕТ СН'!$F$20</f>
        <v>3326.8496050799999</v>
      </c>
      <c r="Y15" s="36">
        <f>SUMIFS(СВЦЭМ!$C$39:$C$782,СВЦЭМ!$A$39:$A$782,$A15,СВЦЭМ!$B$39:$B$782,Y$11)+'СЕТ СН'!$F$12+СВЦЭМ!$D$10+'СЕТ СН'!$F$5-'СЕТ СН'!$F$20</f>
        <v>3372.3567520500001</v>
      </c>
    </row>
    <row r="16" spans="1:27" ht="15.75" x14ac:dyDescent="0.2">
      <c r="A16" s="35">
        <f t="shared" si="0"/>
        <v>44382</v>
      </c>
      <c r="B16" s="36">
        <f>SUMIFS(СВЦЭМ!$C$39:$C$782,СВЦЭМ!$A$39:$A$782,$A16,СВЦЭМ!$B$39:$B$782,B$11)+'СЕТ СН'!$F$12+СВЦЭМ!$D$10+'СЕТ СН'!$F$5-'СЕТ СН'!$F$20</f>
        <v>3437.2130516900002</v>
      </c>
      <c r="C16" s="36">
        <f>SUMIFS(СВЦЭМ!$C$39:$C$782,СВЦЭМ!$A$39:$A$782,$A16,СВЦЭМ!$B$39:$B$782,C$11)+'СЕТ СН'!$F$12+СВЦЭМ!$D$10+'СЕТ СН'!$F$5-'СЕТ СН'!$F$20</f>
        <v>3503.0898817900002</v>
      </c>
      <c r="D16" s="36">
        <f>SUMIFS(СВЦЭМ!$C$39:$C$782,СВЦЭМ!$A$39:$A$782,$A16,СВЦЭМ!$B$39:$B$782,D$11)+'СЕТ СН'!$F$12+СВЦЭМ!$D$10+'СЕТ СН'!$F$5-'СЕТ СН'!$F$20</f>
        <v>3548.75949636</v>
      </c>
      <c r="E16" s="36">
        <f>SUMIFS(СВЦЭМ!$C$39:$C$782,СВЦЭМ!$A$39:$A$782,$A16,СВЦЭМ!$B$39:$B$782,E$11)+'СЕТ СН'!$F$12+СВЦЭМ!$D$10+'СЕТ СН'!$F$5-'СЕТ СН'!$F$20</f>
        <v>3556.5891245500002</v>
      </c>
      <c r="F16" s="36">
        <f>SUMIFS(СВЦЭМ!$C$39:$C$782,СВЦЭМ!$A$39:$A$782,$A16,СВЦЭМ!$B$39:$B$782,F$11)+'СЕТ СН'!$F$12+СВЦЭМ!$D$10+'СЕТ СН'!$F$5-'СЕТ СН'!$F$20</f>
        <v>3559.4948528100003</v>
      </c>
      <c r="G16" s="36">
        <f>SUMIFS(СВЦЭМ!$C$39:$C$782,СВЦЭМ!$A$39:$A$782,$A16,СВЦЭМ!$B$39:$B$782,G$11)+'СЕТ СН'!$F$12+СВЦЭМ!$D$10+'СЕТ СН'!$F$5-'СЕТ СН'!$F$20</f>
        <v>3546.6537159899999</v>
      </c>
      <c r="H16" s="36">
        <f>SUMIFS(СВЦЭМ!$C$39:$C$782,СВЦЭМ!$A$39:$A$782,$A16,СВЦЭМ!$B$39:$B$782,H$11)+'СЕТ СН'!$F$12+СВЦЭМ!$D$10+'СЕТ СН'!$F$5-'СЕТ СН'!$F$20</f>
        <v>3565.8424362300002</v>
      </c>
      <c r="I16" s="36">
        <f>SUMIFS(СВЦЭМ!$C$39:$C$782,СВЦЭМ!$A$39:$A$782,$A16,СВЦЭМ!$B$39:$B$782,I$11)+'СЕТ СН'!$F$12+СВЦЭМ!$D$10+'СЕТ СН'!$F$5-'СЕТ СН'!$F$20</f>
        <v>3423.44515632</v>
      </c>
      <c r="J16" s="36">
        <f>SUMIFS(СВЦЭМ!$C$39:$C$782,СВЦЭМ!$A$39:$A$782,$A16,СВЦЭМ!$B$39:$B$782,J$11)+'СЕТ СН'!$F$12+СВЦЭМ!$D$10+'СЕТ СН'!$F$5-'СЕТ СН'!$F$20</f>
        <v>3390.6270612600001</v>
      </c>
      <c r="K16" s="36">
        <f>SUMIFS(СВЦЭМ!$C$39:$C$782,СВЦЭМ!$A$39:$A$782,$A16,СВЦЭМ!$B$39:$B$782,K$11)+'СЕТ СН'!$F$12+СВЦЭМ!$D$10+'СЕТ СН'!$F$5-'СЕТ СН'!$F$20</f>
        <v>3345.56753858</v>
      </c>
      <c r="L16" s="36">
        <f>SUMIFS(СВЦЭМ!$C$39:$C$782,СВЦЭМ!$A$39:$A$782,$A16,СВЦЭМ!$B$39:$B$782,L$11)+'СЕТ СН'!$F$12+СВЦЭМ!$D$10+'СЕТ СН'!$F$5-'СЕТ СН'!$F$20</f>
        <v>3336.2057749000001</v>
      </c>
      <c r="M16" s="36">
        <f>SUMIFS(СВЦЭМ!$C$39:$C$782,СВЦЭМ!$A$39:$A$782,$A16,СВЦЭМ!$B$39:$B$782,M$11)+'СЕТ СН'!$F$12+СВЦЭМ!$D$10+'СЕТ СН'!$F$5-'СЕТ СН'!$F$20</f>
        <v>3348.8877551200003</v>
      </c>
      <c r="N16" s="36">
        <f>SUMIFS(СВЦЭМ!$C$39:$C$782,СВЦЭМ!$A$39:$A$782,$A16,СВЦЭМ!$B$39:$B$782,N$11)+'СЕТ СН'!$F$12+СВЦЭМ!$D$10+'СЕТ СН'!$F$5-'СЕТ СН'!$F$20</f>
        <v>3378.2966724400003</v>
      </c>
      <c r="O16" s="36">
        <f>SUMIFS(СВЦЭМ!$C$39:$C$782,СВЦЭМ!$A$39:$A$782,$A16,СВЦЭМ!$B$39:$B$782,O$11)+'СЕТ СН'!$F$12+СВЦЭМ!$D$10+'СЕТ СН'!$F$5-'СЕТ СН'!$F$20</f>
        <v>3393.1835976800003</v>
      </c>
      <c r="P16" s="36">
        <f>SUMIFS(СВЦЭМ!$C$39:$C$782,СВЦЭМ!$A$39:$A$782,$A16,СВЦЭМ!$B$39:$B$782,P$11)+'СЕТ СН'!$F$12+СВЦЭМ!$D$10+'СЕТ СН'!$F$5-'СЕТ СН'!$F$20</f>
        <v>3392.2673704700001</v>
      </c>
      <c r="Q16" s="36">
        <f>SUMIFS(СВЦЭМ!$C$39:$C$782,СВЦЭМ!$A$39:$A$782,$A16,СВЦЭМ!$B$39:$B$782,Q$11)+'СЕТ СН'!$F$12+СВЦЭМ!$D$10+'СЕТ СН'!$F$5-'СЕТ СН'!$F$20</f>
        <v>3391.8149832300001</v>
      </c>
      <c r="R16" s="36">
        <f>SUMIFS(СВЦЭМ!$C$39:$C$782,СВЦЭМ!$A$39:$A$782,$A16,СВЦЭМ!$B$39:$B$782,R$11)+'СЕТ СН'!$F$12+СВЦЭМ!$D$10+'СЕТ СН'!$F$5-'СЕТ СН'!$F$20</f>
        <v>3375.5720155600002</v>
      </c>
      <c r="S16" s="36">
        <f>SUMIFS(СВЦЭМ!$C$39:$C$782,СВЦЭМ!$A$39:$A$782,$A16,СВЦЭМ!$B$39:$B$782,S$11)+'СЕТ СН'!$F$12+СВЦЭМ!$D$10+'СЕТ СН'!$F$5-'СЕТ СН'!$F$20</f>
        <v>3368.4699642599999</v>
      </c>
      <c r="T16" s="36">
        <f>SUMIFS(СВЦЭМ!$C$39:$C$782,СВЦЭМ!$A$39:$A$782,$A16,СВЦЭМ!$B$39:$B$782,T$11)+'СЕТ СН'!$F$12+СВЦЭМ!$D$10+'СЕТ СН'!$F$5-'СЕТ СН'!$F$20</f>
        <v>3359.7570856800003</v>
      </c>
      <c r="U16" s="36">
        <f>SUMIFS(СВЦЭМ!$C$39:$C$782,СВЦЭМ!$A$39:$A$782,$A16,СВЦЭМ!$B$39:$B$782,U$11)+'СЕТ СН'!$F$12+СВЦЭМ!$D$10+'СЕТ СН'!$F$5-'СЕТ СН'!$F$20</f>
        <v>3356.9596169300003</v>
      </c>
      <c r="V16" s="36">
        <f>SUMIFS(СВЦЭМ!$C$39:$C$782,СВЦЭМ!$A$39:$A$782,$A16,СВЦЭМ!$B$39:$B$782,V$11)+'СЕТ СН'!$F$12+СВЦЭМ!$D$10+'СЕТ СН'!$F$5-'СЕТ СН'!$F$20</f>
        <v>3359.5911640300001</v>
      </c>
      <c r="W16" s="36">
        <f>SUMIFS(СВЦЭМ!$C$39:$C$782,СВЦЭМ!$A$39:$A$782,$A16,СВЦЭМ!$B$39:$B$782,W$11)+'СЕТ СН'!$F$12+СВЦЭМ!$D$10+'СЕТ СН'!$F$5-'СЕТ СН'!$F$20</f>
        <v>3372.04342438</v>
      </c>
      <c r="X16" s="36">
        <f>SUMIFS(СВЦЭМ!$C$39:$C$782,СВЦЭМ!$A$39:$A$782,$A16,СВЦЭМ!$B$39:$B$782,X$11)+'СЕТ СН'!$F$12+СВЦЭМ!$D$10+'СЕТ СН'!$F$5-'СЕТ СН'!$F$20</f>
        <v>3346.0618150300002</v>
      </c>
      <c r="Y16" s="36">
        <f>SUMIFS(СВЦЭМ!$C$39:$C$782,СВЦЭМ!$A$39:$A$782,$A16,СВЦЭМ!$B$39:$B$782,Y$11)+'СЕТ СН'!$F$12+СВЦЭМ!$D$10+'СЕТ СН'!$F$5-'СЕТ СН'!$F$20</f>
        <v>3387.45924775</v>
      </c>
    </row>
    <row r="17" spans="1:25" ht="15.75" x14ac:dyDescent="0.2">
      <c r="A17" s="35">
        <f t="shared" si="0"/>
        <v>44383</v>
      </c>
      <c r="B17" s="36">
        <f>SUMIFS(СВЦЭМ!$C$39:$C$782,СВЦЭМ!$A$39:$A$782,$A17,СВЦЭМ!$B$39:$B$782,B$11)+'СЕТ СН'!$F$12+СВЦЭМ!$D$10+'СЕТ СН'!$F$5-'СЕТ СН'!$F$20</f>
        <v>3431.4810085899999</v>
      </c>
      <c r="C17" s="36">
        <f>SUMIFS(СВЦЭМ!$C$39:$C$782,СВЦЭМ!$A$39:$A$782,$A17,СВЦЭМ!$B$39:$B$782,C$11)+'СЕТ СН'!$F$12+СВЦЭМ!$D$10+'СЕТ СН'!$F$5-'СЕТ СН'!$F$20</f>
        <v>3510.559092</v>
      </c>
      <c r="D17" s="36">
        <f>SUMIFS(СВЦЭМ!$C$39:$C$782,СВЦЭМ!$A$39:$A$782,$A17,СВЦЭМ!$B$39:$B$782,D$11)+'СЕТ СН'!$F$12+СВЦЭМ!$D$10+'СЕТ СН'!$F$5-'СЕТ СН'!$F$20</f>
        <v>3559.3791341200003</v>
      </c>
      <c r="E17" s="36">
        <f>SUMIFS(СВЦЭМ!$C$39:$C$782,СВЦЭМ!$A$39:$A$782,$A17,СВЦЭМ!$B$39:$B$782,E$11)+'СЕТ СН'!$F$12+СВЦЭМ!$D$10+'СЕТ СН'!$F$5-'СЕТ СН'!$F$20</f>
        <v>3574.0002458399999</v>
      </c>
      <c r="F17" s="36">
        <f>SUMIFS(СВЦЭМ!$C$39:$C$782,СВЦЭМ!$A$39:$A$782,$A17,СВЦЭМ!$B$39:$B$782,F$11)+'СЕТ СН'!$F$12+СВЦЭМ!$D$10+'СЕТ СН'!$F$5-'СЕТ СН'!$F$20</f>
        <v>3573.6290609600001</v>
      </c>
      <c r="G17" s="36">
        <f>SUMIFS(СВЦЭМ!$C$39:$C$782,СВЦЭМ!$A$39:$A$782,$A17,СВЦЭМ!$B$39:$B$782,G$11)+'СЕТ СН'!$F$12+СВЦЭМ!$D$10+'СЕТ СН'!$F$5-'СЕТ СН'!$F$20</f>
        <v>3550.2347662900002</v>
      </c>
      <c r="H17" s="36">
        <f>SUMIFS(СВЦЭМ!$C$39:$C$782,СВЦЭМ!$A$39:$A$782,$A17,СВЦЭМ!$B$39:$B$782,H$11)+'СЕТ СН'!$F$12+СВЦЭМ!$D$10+'СЕТ СН'!$F$5-'СЕТ СН'!$F$20</f>
        <v>3507.3838188</v>
      </c>
      <c r="I17" s="36">
        <f>SUMIFS(СВЦЭМ!$C$39:$C$782,СВЦЭМ!$A$39:$A$782,$A17,СВЦЭМ!$B$39:$B$782,I$11)+'СЕТ СН'!$F$12+СВЦЭМ!$D$10+'СЕТ СН'!$F$5-'СЕТ СН'!$F$20</f>
        <v>3459.7876355500002</v>
      </c>
      <c r="J17" s="36">
        <f>SUMIFS(СВЦЭМ!$C$39:$C$782,СВЦЭМ!$A$39:$A$782,$A17,СВЦЭМ!$B$39:$B$782,J$11)+'СЕТ СН'!$F$12+СВЦЭМ!$D$10+'СЕТ СН'!$F$5-'СЕТ СН'!$F$20</f>
        <v>3393.5548129500003</v>
      </c>
      <c r="K17" s="36">
        <f>SUMIFS(СВЦЭМ!$C$39:$C$782,СВЦЭМ!$A$39:$A$782,$A17,СВЦЭМ!$B$39:$B$782,K$11)+'СЕТ СН'!$F$12+СВЦЭМ!$D$10+'СЕТ СН'!$F$5-'СЕТ СН'!$F$20</f>
        <v>3336.1330104500003</v>
      </c>
      <c r="L17" s="36">
        <f>SUMIFS(СВЦЭМ!$C$39:$C$782,СВЦЭМ!$A$39:$A$782,$A17,СВЦЭМ!$B$39:$B$782,L$11)+'СЕТ СН'!$F$12+СВЦЭМ!$D$10+'СЕТ СН'!$F$5-'СЕТ СН'!$F$20</f>
        <v>3325.6976326600002</v>
      </c>
      <c r="M17" s="36">
        <f>SUMIFS(СВЦЭМ!$C$39:$C$782,СВЦЭМ!$A$39:$A$782,$A17,СВЦЭМ!$B$39:$B$782,M$11)+'СЕТ СН'!$F$12+СВЦЭМ!$D$10+'СЕТ СН'!$F$5-'СЕТ СН'!$F$20</f>
        <v>3358.9221199500003</v>
      </c>
      <c r="N17" s="36">
        <f>SUMIFS(СВЦЭМ!$C$39:$C$782,СВЦЭМ!$A$39:$A$782,$A17,СВЦЭМ!$B$39:$B$782,N$11)+'СЕТ СН'!$F$12+СВЦЭМ!$D$10+'СЕТ СН'!$F$5-'СЕТ СН'!$F$20</f>
        <v>3424.7364806599999</v>
      </c>
      <c r="O17" s="36">
        <f>SUMIFS(СВЦЭМ!$C$39:$C$782,СВЦЭМ!$A$39:$A$782,$A17,СВЦЭМ!$B$39:$B$782,O$11)+'СЕТ СН'!$F$12+СВЦЭМ!$D$10+'СЕТ СН'!$F$5-'СЕТ СН'!$F$20</f>
        <v>3426.91363413</v>
      </c>
      <c r="P17" s="36">
        <f>SUMIFS(СВЦЭМ!$C$39:$C$782,СВЦЭМ!$A$39:$A$782,$A17,СВЦЭМ!$B$39:$B$782,P$11)+'СЕТ СН'!$F$12+СВЦЭМ!$D$10+'СЕТ СН'!$F$5-'СЕТ СН'!$F$20</f>
        <v>3431.6716711500003</v>
      </c>
      <c r="Q17" s="36">
        <f>SUMIFS(СВЦЭМ!$C$39:$C$782,СВЦЭМ!$A$39:$A$782,$A17,СВЦЭМ!$B$39:$B$782,Q$11)+'СЕТ СН'!$F$12+СВЦЭМ!$D$10+'СЕТ СН'!$F$5-'СЕТ СН'!$F$20</f>
        <v>3439.6760287300003</v>
      </c>
      <c r="R17" s="36">
        <f>SUMIFS(СВЦЭМ!$C$39:$C$782,СВЦЭМ!$A$39:$A$782,$A17,СВЦЭМ!$B$39:$B$782,R$11)+'СЕТ СН'!$F$12+СВЦЭМ!$D$10+'СЕТ СН'!$F$5-'СЕТ СН'!$F$20</f>
        <v>3435.6566169600001</v>
      </c>
      <c r="S17" s="36">
        <f>SUMIFS(СВЦЭМ!$C$39:$C$782,СВЦЭМ!$A$39:$A$782,$A17,СВЦЭМ!$B$39:$B$782,S$11)+'СЕТ СН'!$F$12+СВЦЭМ!$D$10+'СЕТ СН'!$F$5-'СЕТ СН'!$F$20</f>
        <v>3416.3251209300001</v>
      </c>
      <c r="T17" s="36">
        <f>SUMIFS(СВЦЭМ!$C$39:$C$782,СВЦЭМ!$A$39:$A$782,$A17,СВЦЭМ!$B$39:$B$782,T$11)+'СЕТ СН'!$F$12+СВЦЭМ!$D$10+'СЕТ СН'!$F$5-'СЕТ СН'!$F$20</f>
        <v>3409.9028841300001</v>
      </c>
      <c r="U17" s="36">
        <f>SUMIFS(СВЦЭМ!$C$39:$C$782,СВЦЭМ!$A$39:$A$782,$A17,СВЦЭМ!$B$39:$B$782,U$11)+'СЕТ СН'!$F$12+СВЦЭМ!$D$10+'СЕТ СН'!$F$5-'СЕТ СН'!$F$20</f>
        <v>3368.8864694399999</v>
      </c>
      <c r="V17" s="36">
        <f>SUMIFS(СВЦЭМ!$C$39:$C$782,СВЦЭМ!$A$39:$A$782,$A17,СВЦЭМ!$B$39:$B$782,V$11)+'СЕТ СН'!$F$12+СВЦЭМ!$D$10+'СЕТ СН'!$F$5-'СЕТ СН'!$F$20</f>
        <v>3358.1657494600004</v>
      </c>
      <c r="W17" s="36">
        <f>SUMIFS(СВЦЭМ!$C$39:$C$782,СВЦЭМ!$A$39:$A$782,$A17,СВЦЭМ!$B$39:$B$782,W$11)+'СЕТ СН'!$F$12+СВЦЭМ!$D$10+'СЕТ СН'!$F$5-'СЕТ СН'!$F$20</f>
        <v>3367.21287226</v>
      </c>
      <c r="X17" s="36">
        <f>SUMIFS(СВЦЭМ!$C$39:$C$782,СВЦЭМ!$A$39:$A$782,$A17,СВЦЭМ!$B$39:$B$782,X$11)+'СЕТ СН'!$F$12+СВЦЭМ!$D$10+'СЕТ СН'!$F$5-'СЕТ СН'!$F$20</f>
        <v>3429.9827647800003</v>
      </c>
      <c r="Y17" s="36">
        <f>SUMIFS(СВЦЭМ!$C$39:$C$782,СВЦЭМ!$A$39:$A$782,$A17,СВЦЭМ!$B$39:$B$782,Y$11)+'СЕТ СН'!$F$12+СВЦЭМ!$D$10+'СЕТ СН'!$F$5-'СЕТ СН'!$F$20</f>
        <v>3541.0350343800001</v>
      </c>
    </row>
    <row r="18" spans="1:25" ht="15.75" x14ac:dyDescent="0.2">
      <c r="A18" s="35">
        <f t="shared" si="0"/>
        <v>44384</v>
      </c>
      <c r="B18" s="36">
        <f>SUMIFS(СВЦЭМ!$C$39:$C$782,СВЦЭМ!$A$39:$A$782,$A18,СВЦЭМ!$B$39:$B$782,B$11)+'СЕТ СН'!$F$12+СВЦЭМ!$D$10+'СЕТ СН'!$F$5-'СЕТ СН'!$F$20</f>
        <v>3476.5990744800001</v>
      </c>
      <c r="C18" s="36">
        <f>SUMIFS(СВЦЭМ!$C$39:$C$782,СВЦЭМ!$A$39:$A$782,$A18,СВЦЭМ!$B$39:$B$782,C$11)+'СЕТ СН'!$F$12+СВЦЭМ!$D$10+'СЕТ СН'!$F$5-'СЕТ СН'!$F$20</f>
        <v>3542.1480229100002</v>
      </c>
      <c r="D18" s="36">
        <f>SUMIFS(СВЦЭМ!$C$39:$C$782,СВЦЭМ!$A$39:$A$782,$A18,СВЦЭМ!$B$39:$B$782,D$11)+'СЕТ СН'!$F$12+СВЦЭМ!$D$10+'СЕТ СН'!$F$5-'СЕТ СН'!$F$20</f>
        <v>3590.15834301</v>
      </c>
      <c r="E18" s="36">
        <f>SUMIFS(СВЦЭМ!$C$39:$C$782,СВЦЭМ!$A$39:$A$782,$A18,СВЦЭМ!$B$39:$B$782,E$11)+'СЕТ СН'!$F$12+СВЦЭМ!$D$10+'СЕТ СН'!$F$5-'СЕТ СН'!$F$20</f>
        <v>3583.91854947</v>
      </c>
      <c r="F18" s="36">
        <f>SUMIFS(СВЦЭМ!$C$39:$C$782,СВЦЭМ!$A$39:$A$782,$A18,СВЦЭМ!$B$39:$B$782,F$11)+'СЕТ СН'!$F$12+СВЦЭМ!$D$10+'СЕТ СН'!$F$5-'СЕТ СН'!$F$20</f>
        <v>3595.2946667699998</v>
      </c>
      <c r="G18" s="36">
        <f>SUMIFS(СВЦЭМ!$C$39:$C$782,СВЦЭМ!$A$39:$A$782,$A18,СВЦЭМ!$B$39:$B$782,G$11)+'СЕТ СН'!$F$12+СВЦЭМ!$D$10+'СЕТ СН'!$F$5-'СЕТ СН'!$F$20</f>
        <v>3585.2831319000002</v>
      </c>
      <c r="H18" s="36">
        <f>SUMIFS(СВЦЭМ!$C$39:$C$782,СВЦЭМ!$A$39:$A$782,$A18,СВЦЭМ!$B$39:$B$782,H$11)+'СЕТ СН'!$F$12+СВЦЭМ!$D$10+'СЕТ СН'!$F$5-'СЕТ СН'!$F$20</f>
        <v>3547.9690786199999</v>
      </c>
      <c r="I18" s="36">
        <f>SUMIFS(СВЦЭМ!$C$39:$C$782,СВЦЭМ!$A$39:$A$782,$A18,СВЦЭМ!$B$39:$B$782,I$11)+'СЕТ СН'!$F$12+СВЦЭМ!$D$10+'СЕТ СН'!$F$5-'СЕТ СН'!$F$20</f>
        <v>3468.2533005400001</v>
      </c>
      <c r="J18" s="36">
        <f>SUMIFS(СВЦЭМ!$C$39:$C$782,СВЦЭМ!$A$39:$A$782,$A18,СВЦЭМ!$B$39:$B$782,J$11)+'СЕТ СН'!$F$12+СВЦЭМ!$D$10+'СЕТ СН'!$F$5-'СЕТ СН'!$F$20</f>
        <v>3395.8290835400003</v>
      </c>
      <c r="K18" s="36">
        <f>SUMIFS(СВЦЭМ!$C$39:$C$782,СВЦЭМ!$A$39:$A$782,$A18,СВЦЭМ!$B$39:$B$782,K$11)+'СЕТ СН'!$F$12+СВЦЭМ!$D$10+'СЕТ СН'!$F$5-'СЕТ СН'!$F$20</f>
        <v>3377.2505886399999</v>
      </c>
      <c r="L18" s="36">
        <f>SUMIFS(СВЦЭМ!$C$39:$C$782,СВЦЭМ!$A$39:$A$782,$A18,СВЦЭМ!$B$39:$B$782,L$11)+'СЕТ СН'!$F$12+СВЦЭМ!$D$10+'СЕТ СН'!$F$5-'СЕТ СН'!$F$20</f>
        <v>3384.3913667800002</v>
      </c>
      <c r="M18" s="36">
        <f>SUMIFS(СВЦЭМ!$C$39:$C$782,СВЦЭМ!$A$39:$A$782,$A18,СВЦЭМ!$B$39:$B$782,M$11)+'СЕТ СН'!$F$12+СВЦЭМ!$D$10+'СЕТ СН'!$F$5-'СЕТ СН'!$F$20</f>
        <v>3413.3539216899999</v>
      </c>
      <c r="N18" s="36">
        <f>SUMIFS(СВЦЭМ!$C$39:$C$782,СВЦЭМ!$A$39:$A$782,$A18,СВЦЭМ!$B$39:$B$782,N$11)+'СЕТ СН'!$F$12+СВЦЭМ!$D$10+'СЕТ СН'!$F$5-'СЕТ СН'!$F$20</f>
        <v>3426.32526009</v>
      </c>
      <c r="O18" s="36">
        <f>SUMIFS(СВЦЭМ!$C$39:$C$782,СВЦЭМ!$A$39:$A$782,$A18,СВЦЭМ!$B$39:$B$782,O$11)+'СЕТ СН'!$F$12+СВЦЭМ!$D$10+'СЕТ СН'!$F$5-'СЕТ СН'!$F$20</f>
        <v>3436.6942228900002</v>
      </c>
      <c r="P18" s="36">
        <f>SUMIFS(СВЦЭМ!$C$39:$C$782,СВЦЭМ!$A$39:$A$782,$A18,СВЦЭМ!$B$39:$B$782,P$11)+'СЕТ СН'!$F$12+СВЦЭМ!$D$10+'СЕТ СН'!$F$5-'СЕТ СН'!$F$20</f>
        <v>3441.6207272299998</v>
      </c>
      <c r="Q18" s="36">
        <f>SUMIFS(СВЦЭМ!$C$39:$C$782,СВЦЭМ!$A$39:$A$782,$A18,СВЦЭМ!$B$39:$B$782,Q$11)+'СЕТ СН'!$F$12+СВЦЭМ!$D$10+'СЕТ СН'!$F$5-'СЕТ СН'!$F$20</f>
        <v>3457.4449857500003</v>
      </c>
      <c r="R18" s="36">
        <f>SUMIFS(СВЦЭМ!$C$39:$C$782,СВЦЭМ!$A$39:$A$782,$A18,СВЦЭМ!$B$39:$B$782,R$11)+'СЕТ СН'!$F$12+СВЦЭМ!$D$10+'СЕТ СН'!$F$5-'СЕТ СН'!$F$20</f>
        <v>3452.68279437</v>
      </c>
      <c r="S18" s="36">
        <f>SUMIFS(СВЦЭМ!$C$39:$C$782,СВЦЭМ!$A$39:$A$782,$A18,СВЦЭМ!$B$39:$B$782,S$11)+'СЕТ СН'!$F$12+СВЦЭМ!$D$10+'СЕТ СН'!$F$5-'СЕТ СН'!$F$20</f>
        <v>3426.8987444900004</v>
      </c>
      <c r="T18" s="36">
        <f>SUMIFS(СВЦЭМ!$C$39:$C$782,СВЦЭМ!$A$39:$A$782,$A18,СВЦЭМ!$B$39:$B$782,T$11)+'СЕТ СН'!$F$12+СВЦЭМ!$D$10+'СЕТ СН'!$F$5-'СЕТ СН'!$F$20</f>
        <v>3385.1196337400002</v>
      </c>
      <c r="U18" s="36">
        <f>SUMIFS(СВЦЭМ!$C$39:$C$782,СВЦЭМ!$A$39:$A$782,$A18,СВЦЭМ!$B$39:$B$782,U$11)+'СЕТ СН'!$F$12+СВЦЭМ!$D$10+'СЕТ СН'!$F$5-'СЕТ СН'!$F$20</f>
        <v>3375.0100970100002</v>
      </c>
      <c r="V18" s="36">
        <f>SUMIFS(СВЦЭМ!$C$39:$C$782,СВЦЭМ!$A$39:$A$782,$A18,СВЦЭМ!$B$39:$B$782,V$11)+'СЕТ СН'!$F$12+СВЦЭМ!$D$10+'СЕТ СН'!$F$5-'СЕТ СН'!$F$20</f>
        <v>3371.8545476899999</v>
      </c>
      <c r="W18" s="36">
        <f>SUMIFS(СВЦЭМ!$C$39:$C$782,СВЦЭМ!$A$39:$A$782,$A18,СВЦЭМ!$B$39:$B$782,W$11)+'СЕТ СН'!$F$12+СВЦЭМ!$D$10+'СЕТ СН'!$F$5-'СЕТ СН'!$F$20</f>
        <v>3362.4003269200002</v>
      </c>
      <c r="X18" s="36">
        <f>SUMIFS(СВЦЭМ!$C$39:$C$782,СВЦЭМ!$A$39:$A$782,$A18,СВЦЭМ!$B$39:$B$782,X$11)+'СЕТ СН'!$F$12+СВЦЭМ!$D$10+'СЕТ СН'!$F$5-'СЕТ СН'!$F$20</f>
        <v>3361.0367522400002</v>
      </c>
      <c r="Y18" s="36">
        <f>SUMIFS(СВЦЭМ!$C$39:$C$782,СВЦЭМ!$A$39:$A$782,$A18,СВЦЭМ!$B$39:$B$782,Y$11)+'СЕТ СН'!$F$12+СВЦЭМ!$D$10+'СЕТ СН'!$F$5-'СЕТ СН'!$F$20</f>
        <v>3349.8843439000002</v>
      </c>
    </row>
    <row r="19" spans="1:25" ht="15.75" x14ac:dyDescent="0.2">
      <c r="A19" s="35">
        <f t="shared" si="0"/>
        <v>44385</v>
      </c>
      <c r="B19" s="36">
        <f>SUMIFS(СВЦЭМ!$C$39:$C$782,СВЦЭМ!$A$39:$A$782,$A19,СВЦЭМ!$B$39:$B$782,B$11)+'СЕТ СН'!$F$12+СВЦЭМ!$D$10+'СЕТ СН'!$F$5-'СЕТ СН'!$F$20</f>
        <v>3427.6617600999998</v>
      </c>
      <c r="C19" s="36">
        <f>SUMIFS(СВЦЭМ!$C$39:$C$782,СВЦЭМ!$A$39:$A$782,$A19,СВЦЭМ!$B$39:$B$782,C$11)+'СЕТ СН'!$F$12+СВЦЭМ!$D$10+'СЕТ СН'!$F$5-'СЕТ СН'!$F$20</f>
        <v>3522.41658302</v>
      </c>
      <c r="D19" s="36">
        <f>SUMIFS(СВЦЭМ!$C$39:$C$782,СВЦЭМ!$A$39:$A$782,$A19,СВЦЭМ!$B$39:$B$782,D$11)+'СЕТ СН'!$F$12+СВЦЭМ!$D$10+'СЕТ СН'!$F$5-'СЕТ СН'!$F$20</f>
        <v>3563.72219202</v>
      </c>
      <c r="E19" s="36">
        <f>SUMIFS(СВЦЭМ!$C$39:$C$782,СВЦЭМ!$A$39:$A$782,$A19,СВЦЭМ!$B$39:$B$782,E$11)+'СЕТ СН'!$F$12+СВЦЭМ!$D$10+'СЕТ СН'!$F$5-'СЕТ СН'!$F$20</f>
        <v>3583.0806267600001</v>
      </c>
      <c r="F19" s="36">
        <f>SUMIFS(СВЦЭМ!$C$39:$C$782,СВЦЭМ!$A$39:$A$782,$A19,СВЦЭМ!$B$39:$B$782,F$11)+'СЕТ СН'!$F$12+СВЦЭМ!$D$10+'СЕТ СН'!$F$5-'СЕТ СН'!$F$20</f>
        <v>3577.6508797400002</v>
      </c>
      <c r="G19" s="36">
        <f>SUMIFS(СВЦЭМ!$C$39:$C$782,СВЦЭМ!$A$39:$A$782,$A19,СВЦЭМ!$B$39:$B$782,G$11)+'СЕТ СН'!$F$12+СВЦЭМ!$D$10+'СЕТ СН'!$F$5-'СЕТ СН'!$F$20</f>
        <v>3568.6787263599999</v>
      </c>
      <c r="H19" s="36">
        <f>SUMIFS(СВЦЭМ!$C$39:$C$782,СВЦЭМ!$A$39:$A$782,$A19,СВЦЭМ!$B$39:$B$782,H$11)+'СЕТ СН'!$F$12+СВЦЭМ!$D$10+'СЕТ СН'!$F$5-'СЕТ СН'!$F$20</f>
        <v>3534.0892757500001</v>
      </c>
      <c r="I19" s="36">
        <f>SUMIFS(СВЦЭМ!$C$39:$C$782,СВЦЭМ!$A$39:$A$782,$A19,СВЦЭМ!$B$39:$B$782,I$11)+'СЕТ СН'!$F$12+СВЦЭМ!$D$10+'СЕТ СН'!$F$5-'СЕТ СН'!$F$20</f>
        <v>3482.4951445800002</v>
      </c>
      <c r="J19" s="36">
        <f>SUMIFS(СВЦЭМ!$C$39:$C$782,СВЦЭМ!$A$39:$A$782,$A19,СВЦЭМ!$B$39:$B$782,J$11)+'СЕТ СН'!$F$12+СВЦЭМ!$D$10+'СЕТ СН'!$F$5-'СЕТ СН'!$F$20</f>
        <v>3424.0714923400001</v>
      </c>
      <c r="K19" s="36">
        <f>SUMIFS(СВЦЭМ!$C$39:$C$782,СВЦЭМ!$A$39:$A$782,$A19,СВЦЭМ!$B$39:$B$782,K$11)+'СЕТ СН'!$F$12+СВЦЭМ!$D$10+'СЕТ СН'!$F$5-'СЕТ СН'!$F$20</f>
        <v>3388.9873539</v>
      </c>
      <c r="L19" s="36">
        <f>SUMIFS(СВЦЭМ!$C$39:$C$782,СВЦЭМ!$A$39:$A$782,$A19,СВЦЭМ!$B$39:$B$782,L$11)+'СЕТ СН'!$F$12+СВЦЭМ!$D$10+'СЕТ СН'!$F$5-'СЕТ СН'!$F$20</f>
        <v>3392.3036520700002</v>
      </c>
      <c r="M19" s="36">
        <f>SUMIFS(СВЦЭМ!$C$39:$C$782,СВЦЭМ!$A$39:$A$782,$A19,СВЦЭМ!$B$39:$B$782,M$11)+'СЕТ СН'!$F$12+СВЦЭМ!$D$10+'СЕТ СН'!$F$5-'СЕТ СН'!$F$20</f>
        <v>3410.1442494500002</v>
      </c>
      <c r="N19" s="36">
        <f>SUMIFS(СВЦЭМ!$C$39:$C$782,СВЦЭМ!$A$39:$A$782,$A19,СВЦЭМ!$B$39:$B$782,N$11)+'СЕТ СН'!$F$12+СВЦЭМ!$D$10+'СЕТ СН'!$F$5-'СЕТ СН'!$F$20</f>
        <v>3436.9525194400003</v>
      </c>
      <c r="O19" s="36">
        <f>SUMIFS(СВЦЭМ!$C$39:$C$782,СВЦЭМ!$A$39:$A$782,$A19,СВЦЭМ!$B$39:$B$782,O$11)+'СЕТ СН'!$F$12+СВЦЭМ!$D$10+'СЕТ СН'!$F$5-'СЕТ СН'!$F$20</f>
        <v>3450.01933422</v>
      </c>
      <c r="P19" s="36">
        <f>SUMIFS(СВЦЭМ!$C$39:$C$782,СВЦЭМ!$A$39:$A$782,$A19,СВЦЭМ!$B$39:$B$782,P$11)+'СЕТ СН'!$F$12+СВЦЭМ!$D$10+'СЕТ СН'!$F$5-'СЕТ СН'!$F$20</f>
        <v>3477.79838685</v>
      </c>
      <c r="Q19" s="36">
        <f>SUMIFS(СВЦЭМ!$C$39:$C$782,СВЦЭМ!$A$39:$A$782,$A19,СВЦЭМ!$B$39:$B$782,Q$11)+'СЕТ СН'!$F$12+СВЦЭМ!$D$10+'СЕТ СН'!$F$5-'СЕТ СН'!$F$20</f>
        <v>3440.58236184</v>
      </c>
      <c r="R19" s="36">
        <f>SUMIFS(СВЦЭМ!$C$39:$C$782,СВЦЭМ!$A$39:$A$782,$A19,СВЦЭМ!$B$39:$B$782,R$11)+'СЕТ СН'!$F$12+СВЦЭМ!$D$10+'СЕТ СН'!$F$5-'СЕТ СН'!$F$20</f>
        <v>3436.3011972200002</v>
      </c>
      <c r="S19" s="36">
        <f>SUMIFS(СВЦЭМ!$C$39:$C$782,СВЦЭМ!$A$39:$A$782,$A19,СВЦЭМ!$B$39:$B$782,S$11)+'СЕТ СН'!$F$12+СВЦЭМ!$D$10+'СЕТ СН'!$F$5-'СЕТ СН'!$F$20</f>
        <v>3415.9864805100001</v>
      </c>
      <c r="T19" s="36">
        <f>SUMIFS(СВЦЭМ!$C$39:$C$782,СВЦЭМ!$A$39:$A$782,$A19,СВЦЭМ!$B$39:$B$782,T$11)+'СЕТ СН'!$F$12+СВЦЭМ!$D$10+'СЕТ СН'!$F$5-'СЕТ СН'!$F$20</f>
        <v>3383.8320289900003</v>
      </c>
      <c r="U19" s="36">
        <f>SUMIFS(СВЦЭМ!$C$39:$C$782,СВЦЭМ!$A$39:$A$782,$A19,СВЦЭМ!$B$39:$B$782,U$11)+'СЕТ СН'!$F$12+СВЦЭМ!$D$10+'СЕТ СН'!$F$5-'СЕТ СН'!$F$20</f>
        <v>3361.4541498100002</v>
      </c>
      <c r="V19" s="36">
        <f>SUMIFS(СВЦЭМ!$C$39:$C$782,СВЦЭМ!$A$39:$A$782,$A19,СВЦЭМ!$B$39:$B$782,V$11)+'СЕТ СН'!$F$12+СВЦЭМ!$D$10+'СЕТ СН'!$F$5-'СЕТ СН'!$F$20</f>
        <v>3360.6423640500002</v>
      </c>
      <c r="W19" s="36">
        <f>SUMIFS(СВЦЭМ!$C$39:$C$782,СВЦЭМ!$A$39:$A$782,$A19,СВЦЭМ!$B$39:$B$782,W$11)+'СЕТ СН'!$F$12+СВЦЭМ!$D$10+'СЕТ СН'!$F$5-'СЕТ СН'!$F$20</f>
        <v>3362.1385217100001</v>
      </c>
      <c r="X19" s="36">
        <f>SUMIFS(СВЦЭМ!$C$39:$C$782,СВЦЭМ!$A$39:$A$782,$A19,СВЦЭМ!$B$39:$B$782,X$11)+'СЕТ СН'!$F$12+СВЦЭМ!$D$10+'СЕТ СН'!$F$5-'СЕТ СН'!$F$20</f>
        <v>3368.85997524</v>
      </c>
      <c r="Y19" s="36">
        <f>SUMIFS(СВЦЭМ!$C$39:$C$782,СВЦЭМ!$A$39:$A$782,$A19,СВЦЭМ!$B$39:$B$782,Y$11)+'СЕТ СН'!$F$12+СВЦЭМ!$D$10+'СЕТ СН'!$F$5-'СЕТ СН'!$F$20</f>
        <v>3419.97850027</v>
      </c>
    </row>
    <row r="20" spans="1:25" ht="15.75" x14ac:dyDescent="0.2">
      <c r="A20" s="35">
        <f t="shared" si="0"/>
        <v>44386</v>
      </c>
      <c r="B20" s="36">
        <f>SUMIFS(СВЦЭМ!$C$39:$C$782,СВЦЭМ!$A$39:$A$782,$A20,СВЦЭМ!$B$39:$B$782,B$11)+'СЕТ СН'!$F$12+СВЦЭМ!$D$10+'СЕТ СН'!$F$5-'СЕТ СН'!$F$20</f>
        <v>3519.7409191900001</v>
      </c>
      <c r="C20" s="36">
        <f>SUMIFS(СВЦЭМ!$C$39:$C$782,СВЦЭМ!$A$39:$A$782,$A20,СВЦЭМ!$B$39:$B$782,C$11)+'СЕТ СН'!$F$12+СВЦЭМ!$D$10+'СЕТ СН'!$F$5-'СЕТ СН'!$F$20</f>
        <v>3606.7856934400002</v>
      </c>
      <c r="D20" s="36">
        <f>SUMIFS(СВЦЭМ!$C$39:$C$782,СВЦЭМ!$A$39:$A$782,$A20,СВЦЭМ!$B$39:$B$782,D$11)+'СЕТ СН'!$F$12+СВЦЭМ!$D$10+'СЕТ СН'!$F$5-'СЕТ СН'!$F$20</f>
        <v>3639.95271701</v>
      </c>
      <c r="E20" s="36">
        <f>SUMIFS(СВЦЭМ!$C$39:$C$782,СВЦЭМ!$A$39:$A$782,$A20,СВЦЭМ!$B$39:$B$782,E$11)+'СЕТ СН'!$F$12+СВЦЭМ!$D$10+'СЕТ СН'!$F$5-'СЕТ СН'!$F$20</f>
        <v>3665.3107143699999</v>
      </c>
      <c r="F20" s="36">
        <f>SUMIFS(СВЦЭМ!$C$39:$C$782,СВЦЭМ!$A$39:$A$782,$A20,СВЦЭМ!$B$39:$B$782,F$11)+'СЕТ СН'!$F$12+СВЦЭМ!$D$10+'СЕТ СН'!$F$5-'СЕТ СН'!$F$20</f>
        <v>3657.1289767200001</v>
      </c>
      <c r="G20" s="36">
        <f>SUMIFS(СВЦЭМ!$C$39:$C$782,СВЦЭМ!$A$39:$A$782,$A20,СВЦЭМ!$B$39:$B$782,G$11)+'СЕТ СН'!$F$12+СВЦЭМ!$D$10+'СЕТ СН'!$F$5-'СЕТ СН'!$F$20</f>
        <v>3631.49264984</v>
      </c>
      <c r="H20" s="36">
        <f>SUMIFS(СВЦЭМ!$C$39:$C$782,СВЦЭМ!$A$39:$A$782,$A20,СВЦЭМ!$B$39:$B$782,H$11)+'СЕТ СН'!$F$12+СВЦЭМ!$D$10+'СЕТ СН'!$F$5-'СЕТ СН'!$F$20</f>
        <v>3584.7374422000003</v>
      </c>
      <c r="I20" s="36">
        <f>SUMIFS(СВЦЭМ!$C$39:$C$782,СВЦЭМ!$A$39:$A$782,$A20,СВЦЭМ!$B$39:$B$782,I$11)+'СЕТ СН'!$F$12+СВЦЭМ!$D$10+'СЕТ СН'!$F$5-'СЕТ СН'!$F$20</f>
        <v>3493.9001639799999</v>
      </c>
      <c r="J20" s="36">
        <f>SUMIFS(СВЦЭМ!$C$39:$C$782,СВЦЭМ!$A$39:$A$782,$A20,СВЦЭМ!$B$39:$B$782,J$11)+'СЕТ СН'!$F$12+СВЦЭМ!$D$10+'СЕТ СН'!$F$5-'СЕТ СН'!$F$20</f>
        <v>3418.6425619000001</v>
      </c>
      <c r="K20" s="36">
        <f>SUMIFS(СВЦЭМ!$C$39:$C$782,СВЦЭМ!$A$39:$A$782,$A20,СВЦЭМ!$B$39:$B$782,K$11)+'СЕТ СН'!$F$12+СВЦЭМ!$D$10+'СЕТ СН'!$F$5-'СЕТ СН'!$F$20</f>
        <v>3394.5488052000001</v>
      </c>
      <c r="L20" s="36">
        <f>SUMIFS(СВЦЭМ!$C$39:$C$782,СВЦЭМ!$A$39:$A$782,$A20,СВЦЭМ!$B$39:$B$782,L$11)+'СЕТ СН'!$F$12+СВЦЭМ!$D$10+'СЕТ СН'!$F$5-'СЕТ СН'!$F$20</f>
        <v>3371.8823106700002</v>
      </c>
      <c r="M20" s="36">
        <f>SUMIFS(СВЦЭМ!$C$39:$C$782,СВЦЭМ!$A$39:$A$782,$A20,СВЦЭМ!$B$39:$B$782,M$11)+'СЕТ СН'!$F$12+СВЦЭМ!$D$10+'СЕТ СН'!$F$5-'СЕТ СН'!$F$20</f>
        <v>3383.86455811</v>
      </c>
      <c r="N20" s="36">
        <f>SUMIFS(СВЦЭМ!$C$39:$C$782,СВЦЭМ!$A$39:$A$782,$A20,СВЦЭМ!$B$39:$B$782,N$11)+'СЕТ СН'!$F$12+СВЦЭМ!$D$10+'СЕТ СН'!$F$5-'СЕТ СН'!$F$20</f>
        <v>3402.7255456399998</v>
      </c>
      <c r="O20" s="36">
        <f>SUMIFS(СВЦЭМ!$C$39:$C$782,СВЦЭМ!$A$39:$A$782,$A20,СВЦЭМ!$B$39:$B$782,O$11)+'СЕТ СН'!$F$12+СВЦЭМ!$D$10+'СЕТ СН'!$F$5-'СЕТ СН'!$F$20</f>
        <v>3408.66890564</v>
      </c>
      <c r="P20" s="36">
        <f>SUMIFS(СВЦЭМ!$C$39:$C$782,СВЦЭМ!$A$39:$A$782,$A20,СВЦЭМ!$B$39:$B$782,P$11)+'СЕТ СН'!$F$12+СВЦЭМ!$D$10+'СЕТ СН'!$F$5-'СЕТ СН'!$F$20</f>
        <v>3414.02892329</v>
      </c>
      <c r="Q20" s="36">
        <f>SUMIFS(СВЦЭМ!$C$39:$C$782,СВЦЭМ!$A$39:$A$782,$A20,СВЦЭМ!$B$39:$B$782,Q$11)+'СЕТ СН'!$F$12+СВЦЭМ!$D$10+'СЕТ СН'!$F$5-'СЕТ СН'!$F$20</f>
        <v>3416.4032678500002</v>
      </c>
      <c r="R20" s="36">
        <f>SUMIFS(СВЦЭМ!$C$39:$C$782,СВЦЭМ!$A$39:$A$782,$A20,СВЦЭМ!$B$39:$B$782,R$11)+'СЕТ СН'!$F$12+СВЦЭМ!$D$10+'СЕТ СН'!$F$5-'СЕТ СН'!$F$20</f>
        <v>3405.4439368600001</v>
      </c>
      <c r="S20" s="36">
        <f>SUMIFS(СВЦЭМ!$C$39:$C$782,СВЦЭМ!$A$39:$A$782,$A20,СВЦЭМ!$B$39:$B$782,S$11)+'СЕТ СН'!$F$12+СВЦЭМ!$D$10+'СЕТ СН'!$F$5-'СЕТ СН'!$F$20</f>
        <v>3394.1693915599999</v>
      </c>
      <c r="T20" s="36">
        <f>SUMIFS(СВЦЭМ!$C$39:$C$782,СВЦЭМ!$A$39:$A$782,$A20,СВЦЭМ!$B$39:$B$782,T$11)+'СЕТ СН'!$F$12+СВЦЭМ!$D$10+'СЕТ СН'!$F$5-'СЕТ СН'!$F$20</f>
        <v>3369.78991443</v>
      </c>
      <c r="U20" s="36">
        <f>SUMIFS(СВЦЭМ!$C$39:$C$782,СВЦЭМ!$A$39:$A$782,$A20,СВЦЭМ!$B$39:$B$782,U$11)+'СЕТ СН'!$F$12+СВЦЭМ!$D$10+'СЕТ СН'!$F$5-'СЕТ СН'!$F$20</f>
        <v>3354.9871413999999</v>
      </c>
      <c r="V20" s="36">
        <f>SUMIFS(СВЦЭМ!$C$39:$C$782,СВЦЭМ!$A$39:$A$782,$A20,СВЦЭМ!$B$39:$B$782,V$11)+'СЕТ СН'!$F$12+СВЦЭМ!$D$10+'СЕТ СН'!$F$5-'СЕТ СН'!$F$20</f>
        <v>3344.2874243599999</v>
      </c>
      <c r="W20" s="36">
        <f>SUMIFS(СВЦЭМ!$C$39:$C$782,СВЦЭМ!$A$39:$A$782,$A20,СВЦЭМ!$B$39:$B$782,W$11)+'СЕТ СН'!$F$12+СВЦЭМ!$D$10+'СЕТ СН'!$F$5-'СЕТ СН'!$F$20</f>
        <v>3360.3510568299998</v>
      </c>
      <c r="X20" s="36">
        <f>SUMIFS(СВЦЭМ!$C$39:$C$782,СВЦЭМ!$A$39:$A$782,$A20,СВЦЭМ!$B$39:$B$782,X$11)+'СЕТ СН'!$F$12+СВЦЭМ!$D$10+'СЕТ СН'!$F$5-'СЕТ СН'!$F$20</f>
        <v>3346.1011898400002</v>
      </c>
      <c r="Y20" s="36">
        <f>SUMIFS(СВЦЭМ!$C$39:$C$782,СВЦЭМ!$A$39:$A$782,$A20,СВЦЭМ!$B$39:$B$782,Y$11)+'СЕТ СН'!$F$12+СВЦЭМ!$D$10+'СЕТ СН'!$F$5-'СЕТ СН'!$F$20</f>
        <v>3364.6559488100002</v>
      </c>
    </row>
    <row r="21" spans="1:25" ht="15.75" x14ac:dyDescent="0.2">
      <c r="A21" s="35">
        <f t="shared" si="0"/>
        <v>44387</v>
      </c>
      <c r="B21" s="36">
        <f>SUMIFS(СВЦЭМ!$C$39:$C$782,СВЦЭМ!$A$39:$A$782,$A21,СВЦЭМ!$B$39:$B$782,B$11)+'СЕТ СН'!$F$12+СВЦЭМ!$D$10+'СЕТ СН'!$F$5-'СЕТ СН'!$F$20</f>
        <v>3493.06456764</v>
      </c>
      <c r="C21" s="36">
        <f>SUMIFS(СВЦЭМ!$C$39:$C$782,СВЦЭМ!$A$39:$A$782,$A21,СВЦЭМ!$B$39:$B$782,C$11)+'СЕТ СН'!$F$12+СВЦЭМ!$D$10+'СЕТ СН'!$F$5-'СЕТ СН'!$F$20</f>
        <v>3516.6465322700001</v>
      </c>
      <c r="D21" s="36">
        <f>SUMIFS(СВЦЭМ!$C$39:$C$782,СВЦЭМ!$A$39:$A$782,$A21,СВЦЭМ!$B$39:$B$782,D$11)+'СЕТ СН'!$F$12+СВЦЭМ!$D$10+'СЕТ СН'!$F$5-'СЕТ СН'!$F$20</f>
        <v>3551.5499942000001</v>
      </c>
      <c r="E21" s="36">
        <f>SUMIFS(СВЦЭМ!$C$39:$C$782,СВЦЭМ!$A$39:$A$782,$A21,СВЦЭМ!$B$39:$B$782,E$11)+'СЕТ СН'!$F$12+СВЦЭМ!$D$10+'СЕТ СН'!$F$5-'СЕТ СН'!$F$20</f>
        <v>3564.3076601500002</v>
      </c>
      <c r="F21" s="36">
        <f>SUMIFS(СВЦЭМ!$C$39:$C$782,СВЦЭМ!$A$39:$A$782,$A21,СВЦЭМ!$B$39:$B$782,F$11)+'СЕТ СН'!$F$12+СВЦЭМ!$D$10+'СЕТ СН'!$F$5-'СЕТ СН'!$F$20</f>
        <v>3570.9750797400002</v>
      </c>
      <c r="G21" s="36">
        <f>SUMIFS(СВЦЭМ!$C$39:$C$782,СВЦЭМ!$A$39:$A$782,$A21,СВЦЭМ!$B$39:$B$782,G$11)+'СЕТ СН'!$F$12+СВЦЭМ!$D$10+'СЕТ СН'!$F$5-'СЕТ СН'!$F$20</f>
        <v>3556.2981099200001</v>
      </c>
      <c r="H21" s="36">
        <f>SUMIFS(СВЦЭМ!$C$39:$C$782,СВЦЭМ!$A$39:$A$782,$A21,СВЦЭМ!$B$39:$B$782,H$11)+'СЕТ СН'!$F$12+СВЦЭМ!$D$10+'СЕТ СН'!$F$5-'СЕТ СН'!$F$20</f>
        <v>3541.3089983300001</v>
      </c>
      <c r="I21" s="36">
        <f>SUMIFS(СВЦЭМ!$C$39:$C$782,СВЦЭМ!$A$39:$A$782,$A21,СВЦЭМ!$B$39:$B$782,I$11)+'СЕТ СН'!$F$12+СВЦЭМ!$D$10+'СЕТ СН'!$F$5-'СЕТ СН'!$F$20</f>
        <v>3475.8010901100001</v>
      </c>
      <c r="J21" s="36">
        <f>SUMIFS(СВЦЭМ!$C$39:$C$782,СВЦЭМ!$A$39:$A$782,$A21,СВЦЭМ!$B$39:$B$782,J$11)+'СЕТ СН'!$F$12+СВЦЭМ!$D$10+'СЕТ СН'!$F$5-'СЕТ СН'!$F$20</f>
        <v>3420.2721258000001</v>
      </c>
      <c r="K21" s="36">
        <f>SUMIFS(СВЦЭМ!$C$39:$C$782,СВЦЭМ!$A$39:$A$782,$A21,СВЦЭМ!$B$39:$B$782,K$11)+'СЕТ СН'!$F$12+СВЦЭМ!$D$10+'СЕТ СН'!$F$5-'СЕТ СН'!$F$20</f>
        <v>3360.83794708</v>
      </c>
      <c r="L21" s="36">
        <f>SUMIFS(СВЦЭМ!$C$39:$C$782,СВЦЭМ!$A$39:$A$782,$A21,СВЦЭМ!$B$39:$B$782,L$11)+'СЕТ СН'!$F$12+СВЦЭМ!$D$10+'СЕТ СН'!$F$5-'СЕТ СН'!$F$20</f>
        <v>3339.7785913799999</v>
      </c>
      <c r="M21" s="36">
        <f>SUMIFS(СВЦЭМ!$C$39:$C$782,СВЦЭМ!$A$39:$A$782,$A21,СВЦЭМ!$B$39:$B$782,M$11)+'СЕТ СН'!$F$12+СВЦЭМ!$D$10+'СЕТ СН'!$F$5-'СЕТ СН'!$F$20</f>
        <v>3338.41094875</v>
      </c>
      <c r="N21" s="36">
        <f>SUMIFS(СВЦЭМ!$C$39:$C$782,СВЦЭМ!$A$39:$A$782,$A21,СВЦЭМ!$B$39:$B$782,N$11)+'СЕТ СН'!$F$12+СВЦЭМ!$D$10+'СЕТ СН'!$F$5-'СЕТ СН'!$F$20</f>
        <v>3366.3758415800003</v>
      </c>
      <c r="O21" s="36">
        <f>SUMIFS(СВЦЭМ!$C$39:$C$782,СВЦЭМ!$A$39:$A$782,$A21,СВЦЭМ!$B$39:$B$782,O$11)+'СЕТ СН'!$F$12+СВЦЭМ!$D$10+'СЕТ СН'!$F$5-'СЕТ СН'!$F$20</f>
        <v>3388.60827053</v>
      </c>
      <c r="P21" s="36">
        <f>SUMIFS(СВЦЭМ!$C$39:$C$782,СВЦЭМ!$A$39:$A$782,$A21,СВЦЭМ!$B$39:$B$782,P$11)+'СЕТ СН'!$F$12+СВЦЭМ!$D$10+'СЕТ СН'!$F$5-'СЕТ СН'!$F$20</f>
        <v>3401.5408568100002</v>
      </c>
      <c r="Q21" s="36">
        <f>SUMIFS(СВЦЭМ!$C$39:$C$782,СВЦЭМ!$A$39:$A$782,$A21,СВЦЭМ!$B$39:$B$782,Q$11)+'СЕТ СН'!$F$12+СВЦЭМ!$D$10+'СЕТ СН'!$F$5-'СЕТ СН'!$F$20</f>
        <v>3404.8682965900002</v>
      </c>
      <c r="R21" s="36">
        <f>SUMIFS(СВЦЭМ!$C$39:$C$782,СВЦЭМ!$A$39:$A$782,$A21,СВЦЭМ!$B$39:$B$782,R$11)+'СЕТ СН'!$F$12+СВЦЭМ!$D$10+'СЕТ СН'!$F$5-'СЕТ СН'!$F$20</f>
        <v>3412.4132732200001</v>
      </c>
      <c r="S21" s="36">
        <f>SUMIFS(СВЦЭМ!$C$39:$C$782,СВЦЭМ!$A$39:$A$782,$A21,СВЦЭМ!$B$39:$B$782,S$11)+'СЕТ СН'!$F$12+СВЦЭМ!$D$10+'СЕТ СН'!$F$5-'СЕТ СН'!$F$20</f>
        <v>3406.33186892</v>
      </c>
      <c r="T21" s="36">
        <f>SUMIFS(СВЦЭМ!$C$39:$C$782,СВЦЭМ!$A$39:$A$782,$A21,СВЦЭМ!$B$39:$B$782,T$11)+'СЕТ СН'!$F$12+СВЦЭМ!$D$10+'СЕТ СН'!$F$5-'СЕТ СН'!$F$20</f>
        <v>3391.23195063</v>
      </c>
      <c r="U21" s="36">
        <f>SUMIFS(СВЦЭМ!$C$39:$C$782,СВЦЭМ!$A$39:$A$782,$A21,СВЦЭМ!$B$39:$B$782,U$11)+'СЕТ СН'!$F$12+СВЦЭМ!$D$10+'СЕТ СН'!$F$5-'СЕТ СН'!$F$20</f>
        <v>3375.2577712400002</v>
      </c>
      <c r="V21" s="36">
        <f>SUMIFS(СВЦЭМ!$C$39:$C$782,СВЦЭМ!$A$39:$A$782,$A21,СВЦЭМ!$B$39:$B$782,V$11)+'СЕТ СН'!$F$12+СВЦЭМ!$D$10+'СЕТ СН'!$F$5-'СЕТ СН'!$F$20</f>
        <v>3367.7767053600001</v>
      </c>
      <c r="W21" s="36">
        <f>SUMIFS(СВЦЭМ!$C$39:$C$782,СВЦЭМ!$A$39:$A$782,$A21,СВЦЭМ!$B$39:$B$782,W$11)+'СЕТ СН'!$F$12+СВЦЭМ!$D$10+'СЕТ СН'!$F$5-'СЕТ СН'!$F$20</f>
        <v>3354.45833713</v>
      </c>
      <c r="X21" s="36">
        <f>SUMIFS(СВЦЭМ!$C$39:$C$782,СВЦЭМ!$A$39:$A$782,$A21,СВЦЭМ!$B$39:$B$782,X$11)+'СЕТ СН'!$F$12+СВЦЭМ!$D$10+'СЕТ СН'!$F$5-'СЕТ СН'!$F$20</f>
        <v>3354.1117522200002</v>
      </c>
      <c r="Y21" s="36">
        <f>SUMIFS(СВЦЭМ!$C$39:$C$782,СВЦЭМ!$A$39:$A$782,$A21,СВЦЭМ!$B$39:$B$782,Y$11)+'СЕТ СН'!$F$12+СВЦЭМ!$D$10+'СЕТ СН'!$F$5-'СЕТ СН'!$F$20</f>
        <v>3416.4938027400003</v>
      </c>
    </row>
    <row r="22" spans="1:25" ht="15.75" x14ac:dyDescent="0.2">
      <c r="A22" s="35">
        <f t="shared" si="0"/>
        <v>44388</v>
      </c>
      <c r="B22" s="36">
        <f>SUMIFS(СВЦЭМ!$C$39:$C$782,СВЦЭМ!$A$39:$A$782,$A22,СВЦЭМ!$B$39:$B$782,B$11)+'СЕТ СН'!$F$12+СВЦЭМ!$D$10+'СЕТ СН'!$F$5-'СЕТ СН'!$F$20</f>
        <v>3443.8136260300003</v>
      </c>
      <c r="C22" s="36">
        <f>SUMIFS(СВЦЭМ!$C$39:$C$782,СВЦЭМ!$A$39:$A$782,$A22,СВЦЭМ!$B$39:$B$782,C$11)+'СЕТ СН'!$F$12+СВЦЭМ!$D$10+'СЕТ СН'!$F$5-'СЕТ СН'!$F$20</f>
        <v>3508.8533939600002</v>
      </c>
      <c r="D22" s="36">
        <f>SUMIFS(СВЦЭМ!$C$39:$C$782,СВЦЭМ!$A$39:$A$782,$A22,СВЦЭМ!$B$39:$B$782,D$11)+'СЕТ СН'!$F$12+СВЦЭМ!$D$10+'СЕТ СН'!$F$5-'СЕТ СН'!$F$20</f>
        <v>3561.3283440200003</v>
      </c>
      <c r="E22" s="36">
        <f>SUMIFS(СВЦЭМ!$C$39:$C$782,СВЦЭМ!$A$39:$A$782,$A22,СВЦЭМ!$B$39:$B$782,E$11)+'СЕТ СН'!$F$12+СВЦЭМ!$D$10+'СЕТ СН'!$F$5-'СЕТ СН'!$F$20</f>
        <v>3570.0586392200003</v>
      </c>
      <c r="F22" s="36">
        <f>SUMIFS(СВЦЭМ!$C$39:$C$782,СВЦЭМ!$A$39:$A$782,$A22,СВЦЭМ!$B$39:$B$782,F$11)+'СЕТ СН'!$F$12+СВЦЭМ!$D$10+'СЕТ СН'!$F$5-'СЕТ СН'!$F$20</f>
        <v>3559.5067460499999</v>
      </c>
      <c r="G22" s="36">
        <f>SUMIFS(СВЦЭМ!$C$39:$C$782,СВЦЭМ!$A$39:$A$782,$A22,СВЦЭМ!$B$39:$B$782,G$11)+'СЕТ СН'!$F$12+СВЦЭМ!$D$10+'СЕТ СН'!$F$5-'СЕТ СН'!$F$20</f>
        <v>3565.3702071400003</v>
      </c>
      <c r="H22" s="36">
        <f>SUMIFS(СВЦЭМ!$C$39:$C$782,СВЦЭМ!$A$39:$A$782,$A22,СВЦЭМ!$B$39:$B$782,H$11)+'СЕТ СН'!$F$12+СВЦЭМ!$D$10+'СЕТ СН'!$F$5-'СЕТ СН'!$F$20</f>
        <v>3550.85645948</v>
      </c>
      <c r="I22" s="36">
        <f>SUMIFS(СВЦЭМ!$C$39:$C$782,СВЦЭМ!$A$39:$A$782,$A22,СВЦЭМ!$B$39:$B$782,I$11)+'СЕТ СН'!$F$12+СВЦЭМ!$D$10+'СЕТ СН'!$F$5-'СЕТ СН'!$F$20</f>
        <v>3512.0569944200001</v>
      </c>
      <c r="J22" s="36">
        <f>SUMIFS(СВЦЭМ!$C$39:$C$782,СВЦЭМ!$A$39:$A$782,$A22,СВЦЭМ!$B$39:$B$782,J$11)+'СЕТ СН'!$F$12+СВЦЭМ!$D$10+'СЕТ СН'!$F$5-'СЕТ СН'!$F$20</f>
        <v>3434.9493690099998</v>
      </c>
      <c r="K22" s="36">
        <f>SUMIFS(СВЦЭМ!$C$39:$C$782,СВЦЭМ!$A$39:$A$782,$A22,СВЦЭМ!$B$39:$B$782,K$11)+'СЕТ СН'!$F$12+СВЦЭМ!$D$10+'СЕТ СН'!$F$5-'СЕТ СН'!$F$20</f>
        <v>3388.6339920400001</v>
      </c>
      <c r="L22" s="36">
        <f>SUMIFS(СВЦЭМ!$C$39:$C$782,СВЦЭМ!$A$39:$A$782,$A22,СВЦЭМ!$B$39:$B$782,L$11)+'СЕТ СН'!$F$12+СВЦЭМ!$D$10+'СЕТ СН'!$F$5-'СЕТ СН'!$F$20</f>
        <v>3353.8431982400002</v>
      </c>
      <c r="M22" s="36">
        <f>SUMIFS(СВЦЭМ!$C$39:$C$782,СВЦЭМ!$A$39:$A$782,$A22,СВЦЭМ!$B$39:$B$782,M$11)+'СЕТ СН'!$F$12+СВЦЭМ!$D$10+'СЕТ СН'!$F$5-'СЕТ СН'!$F$20</f>
        <v>3351.4192018100002</v>
      </c>
      <c r="N22" s="36">
        <f>SUMIFS(СВЦЭМ!$C$39:$C$782,СВЦЭМ!$A$39:$A$782,$A22,СВЦЭМ!$B$39:$B$782,N$11)+'СЕТ СН'!$F$12+СВЦЭМ!$D$10+'СЕТ СН'!$F$5-'СЕТ СН'!$F$20</f>
        <v>3369.0558595000002</v>
      </c>
      <c r="O22" s="36">
        <f>SUMIFS(СВЦЭМ!$C$39:$C$782,СВЦЭМ!$A$39:$A$782,$A22,СВЦЭМ!$B$39:$B$782,O$11)+'СЕТ СН'!$F$12+СВЦЭМ!$D$10+'СЕТ СН'!$F$5-'СЕТ СН'!$F$20</f>
        <v>3379.17422652</v>
      </c>
      <c r="P22" s="36">
        <f>SUMIFS(СВЦЭМ!$C$39:$C$782,СВЦЭМ!$A$39:$A$782,$A22,СВЦЭМ!$B$39:$B$782,P$11)+'СЕТ СН'!$F$12+СВЦЭМ!$D$10+'СЕТ СН'!$F$5-'СЕТ СН'!$F$20</f>
        <v>3379.63077118</v>
      </c>
      <c r="Q22" s="36">
        <f>SUMIFS(СВЦЭМ!$C$39:$C$782,СВЦЭМ!$A$39:$A$782,$A22,СВЦЭМ!$B$39:$B$782,Q$11)+'СЕТ СН'!$F$12+СВЦЭМ!$D$10+'СЕТ СН'!$F$5-'СЕТ СН'!$F$20</f>
        <v>3380.26841625</v>
      </c>
      <c r="R22" s="36">
        <f>SUMIFS(СВЦЭМ!$C$39:$C$782,СВЦЭМ!$A$39:$A$782,$A22,СВЦЭМ!$B$39:$B$782,R$11)+'СЕТ СН'!$F$12+СВЦЭМ!$D$10+'СЕТ СН'!$F$5-'СЕТ СН'!$F$20</f>
        <v>3373.2576550900003</v>
      </c>
      <c r="S22" s="36">
        <f>SUMIFS(СВЦЭМ!$C$39:$C$782,СВЦЭМ!$A$39:$A$782,$A22,СВЦЭМ!$B$39:$B$782,S$11)+'СЕТ СН'!$F$12+СВЦЭМ!$D$10+'СЕТ СН'!$F$5-'СЕТ СН'!$F$20</f>
        <v>3381.2672648900002</v>
      </c>
      <c r="T22" s="36">
        <f>SUMIFS(СВЦЭМ!$C$39:$C$782,СВЦЭМ!$A$39:$A$782,$A22,СВЦЭМ!$B$39:$B$782,T$11)+'СЕТ СН'!$F$12+СВЦЭМ!$D$10+'СЕТ СН'!$F$5-'СЕТ СН'!$F$20</f>
        <v>3345.7039184400001</v>
      </c>
      <c r="U22" s="36">
        <f>SUMIFS(СВЦЭМ!$C$39:$C$782,СВЦЭМ!$A$39:$A$782,$A22,СВЦЭМ!$B$39:$B$782,U$11)+'СЕТ СН'!$F$12+СВЦЭМ!$D$10+'СЕТ СН'!$F$5-'СЕТ СН'!$F$20</f>
        <v>3340.8282648900004</v>
      </c>
      <c r="V22" s="36">
        <f>SUMIFS(СВЦЭМ!$C$39:$C$782,СВЦЭМ!$A$39:$A$782,$A22,СВЦЭМ!$B$39:$B$782,V$11)+'СЕТ СН'!$F$12+СВЦЭМ!$D$10+'СЕТ СН'!$F$5-'СЕТ СН'!$F$20</f>
        <v>3310.2089987200002</v>
      </c>
      <c r="W22" s="36">
        <f>SUMIFS(СВЦЭМ!$C$39:$C$782,СВЦЭМ!$A$39:$A$782,$A22,СВЦЭМ!$B$39:$B$782,W$11)+'СЕТ СН'!$F$12+СВЦЭМ!$D$10+'СЕТ СН'!$F$5-'СЕТ СН'!$F$20</f>
        <v>3306.7779105</v>
      </c>
      <c r="X22" s="36">
        <f>SUMIFS(СВЦЭМ!$C$39:$C$782,СВЦЭМ!$A$39:$A$782,$A22,СВЦЭМ!$B$39:$B$782,X$11)+'СЕТ СН'!$F$12+СВЦЭМ!$D$10+'СЕТ СН'!$F$5-'СЕТ СН'!$F$20</f>
        <v>3331.4639919700003</v>
      </c>
      <c r="Y22" s="36">
        <f>SUMIFS(СВЦЭМ!$C$39:$C$782,СВЦЭМ!$A$39:$A$782,$A22,СВЦЭМ!$B$39:$B$782,Y$11)+'СЕТ СН'!$F$12+СВЦЭМ!$D$10+'СЕТ СН'!$F$5-'СЕТ СН'!$F$20</f>
        <v>3306.6969911300002</v>
      </c>
    </row>
    <row r="23" spans="1:25" ht="15.75" x14ac:dyDescent="0.2">
      <c r="A23" s="35">
        <f t="shared" si="0"/>
        <v>44389</v>
      </c>
      <c r="B23" s="36">
        <f>SUMIFS(СВЦЭМ!$C$39:$C$782,СВЦЭМ!$A$39:$A$782,$A23,СВЦЭМ!$B$39:$B$782,B$11)+'СЕТ СН'!$F$12+СВЦЭМ!$D$10+'СЕТ СН'!$F$5-'СЕТ СН'!$F$20</f>
        <v>3398.4411911100001</v>
      </c>
      <c r="C23" s="36">
        <f>SUMIFS(СВЦЭМ!$C$39:$C$782,СВЦЭМ!$A$39:$A$782,$A23,СВЦЭМ!$B$39:$B$782,C$11)+'СЕТ СН'!$F$12+СВЦЭМ!$D$10+'СЕТ СН'!$F$5-'СЕТ СН'!$F$20</f>
        <v>3475.11273919</v>
      </c>
      <c r="D23" s="36">
        <f>SUMIFS(СВЦЭМ!$C$39:$C$782,СВЦЭМ!$A$39:$A$782,$A23,СВЦЭМ!$B$39:$B$782,D$11)+'СЕТ СН'!$F$12+СВЦЭМ!$D$10+'СЕТ СН'!$F$5-'СЕТ СН'!$F$20</f>
        <v>3538.2767890599998</v>
      </c>
      <c r="E23" s="36">
        <f>SUMIFS(СВЦЭМ!$C$39:$C$782,СВЦЭМ!$A$39:$A$782,$A23,СВЦЭМ!$B$39:$B$782,E$11)+'СЕТ СН'!$F$12+СВЦЭМ!$D$10+'СЕТ СН'!$F$5-'СЕТ СН'!$F$20</f>
        <v>3566.5239901</v>
      </c>
      <c r="F23" s="36">
        <f>SUMIFS(СВЦЭМ!$C$39:$C$782,СВЦЭМ!$A$39:$A$782,$A23,СВЦЭМ!$B$39:$B$782,F$11)+'СЕТ СН'!$F$12+СВЦЭМ!$D$10+'СЕТ СН'!$F$5-'СЕТ СН'!$F$20</f>
        <v>3585.53194975</v>
      </c>
      <c r="G23" s="36">
        <f>SUMIFS(СВЦЭМ!$C$39:$C$782,СВЦЭМ!$A$39:$A$782,$A23,СВЦЭМ!$B$39:$B$782,G$11)+'СЕТ СН'!$F$12+СВЦЭМ!$D$10+'СЕТ СН'!$F$5-'СЕТ СН'!$F$20</f>
        <v>3564.3982354099999</v>
      </c>
      <c r="H23" s="36">
        <f>SUMIFS(СВЦЭМ!$C$39:$C$782,СВЦЭМ!$A$39:$A$782,$A23,СВЦЭМ!$B$39:$B$782,H$11)+'СЕТ СН'!$F$12+СВЦЭМ!$D$10+'СЕТ СН'!$F$5-'СЕТ СН'!$F$20</f>
        <v>3513.7606866800002</v>
      </c>
      <c r="I23" s="36">
        <f>SUMIFS(СВЦЭМ!$C$39:$C$782,СВЦЭМ!$A$39:$A$782,$A23,СВЦЭМ!$B$39:$B$782,I$11)+'СЕТ СН'!$F$12+СВЦЭМ!$D$10+'СЕТ СН'!$F$5-'СЕТ СН'!$F$20</f>
        <v>3420.16626774</v>
      </c>
      <c r="J23" s="36">
        <f>SUMIFS(СВЦЭМ!$C$39:$C$782,СВЦЭМ!$A$39:$A$782,$A23,СВЦЭМ!$B$39:$B$782,J$11)+'СЕТ СН'!$F$12+СВЦЭМ!$D$10+'СЕТ СН'!$F$5-'СЕТ СН'!$F$20</f>
        <v>3362.7986681299999</v>
      </c>
      <c r="K23" s="36">
        <f>SUMIFS(СВЦЭМ!$C$39:$C$782,СВЦЭМ!$A$39:$A$782,$A23,СВЦЭМ!$B$39:$B$782,K$11)+'СЕТ СН'!$F$12+СВЦЭМ!$D$10+'СЕТ СН'!$F$5-'СЕТ СН'!$F$20</f>
        <v>3390.4334367000001</v>
      </c>
      <c r="L23" s="36">
        <f>SUMIFS(СВЦЭМ!$C$39:$C$782,СВЦЭМ!$A$39:$A$782,$A23,СВЦЭМ!$B$39:$B$782,L$11)+'СЕТ СН'!$F$12+СВЦЭМ!$D$10+'СЕТ СН'!$F$5-'СЕТ СН'!$F$20</f>
        <v>3399.9711944199998</v>
      </c>
      <c r="M23" s="36">
        <f>SUMIFS(СВЦЭМ!$C$39:$C$782,СВЦЭМ!$A$39:$A$782,$A23,СВЦЭМ!$B$39:$B$782,M$11)+'СЕТ СН'!$F$12+СВЦЭМ!$D$10+'СЕТ СН'!$F$5-'СЕТ СН'!$F$20</f>
        <v>3408.3692339600002</v>
      </c>
      <c r="N23" s="36">
        <f>SUMIFS(СВЦЭМ!$C$39:$C$782,СВЦЭМ!$A$39:$A$782,$A23,СВЦЭМ!$B$39:$B$782,N$11)+'СЕТ СН'!$F$12+СВЦЭМ!$D$10+'СЕТ СН'!$F$5-'СЕТ СН'!$F$20</f>
        <v>3412.5880105699998</v>
      </c>
      <c r="O23" s="36">
        <f>SUMIFS(СВЦЭМ!$C$39:$C$782,СВЦЭМ!$A$39:$A$782,$A23,СВЦЭМ!$B$39:$B$782,O$11)+'СЕТ СН'!$F$12+СВЦЭМ!$D$10+'СЕТ СН'!$F$5-'СЕТ СН'!$F$20</f>
        <v>3425.1829741700003</v>
      </c>
      <c r="P23" s="36">
        <f>SUMIFS(СВЦЭМ!$C$39:$C$782,СВЦЭМ!$A$39:$A$782,$A23,СВЦЭМ!$B$39:$B$782,P$11)+'СЕТ СН'!$F$12+СВЦЭМ!$D$10+'СЕТ СН'!$F$5-'СЕТ СН'!$F$20</f>
        <v>3392.7762436200001</v>
      </c>
      <c r="Q23" s="36">
        <f>SUMIFS(СВЦЭМ!$C$39:$C$782,СВЦЭМ!$A$39:$A$782,$A23,СВЦЭМ!$B$39:$B$782,Q$11)+'СЕТ СН'!$F$12+СВЦЭМ!$D$10+'СЕТ СН'!$F$5-'СЕТ СН'!$F$20</f>
        <v>3405.3213463500001</v>
      </c>
      <c r="R23" s="36">
        <f>SUMIFS(СВЦЭМ!$C$39:$C$782,СВЦЭМ!$A$39:$A$782,$A23,СВЦЭМ!$B$39:$B$782,R$11)+'СЕТ СН'!$F$12+СВЦЭМ!$D$10+'СЕТ СН'!$F$5-'СЕТ СН'!$F$20</f>
        <v>3391.9891612599999</v>
      </c>
      <c r="S23" s="36">
        <f>SUMIFS(СВЦЭМ!$C$39:$C$782,СВЦЭМ!$A$39:$A$782,$A23,СВЦЭМ!$B$39:$B$782,S$11)+'СЕТ СН'!$F$12+СВЦЭМ!$D$10+'СЕТ СН'!$F$5-'СЕТ СН'!$F$20</f>
        <v>3377.7642394499999</v>
      </c>
      <c r="T23" s="36">
        <f>SUMIFS(СВЦЭМ!$C$39:$C$782,СВЦЭМ!$A$39:$A$782,$A23,СВЦЭМ!$B$39:$B$782,T$11)+'СЕТ СН'!$F$12+СВЦЭМ!$D$10+'СЕТ СН'!$F$5-'СЕТ СН'!$F$20</f>
        <v>3424.4445549500001</v>
      </c>
      <c r="U23" s="36">
        <f>SUMIFS(СВЦЭМ!$C$39:$C$782,СВЦЭМ!$A$39:$A$782,$A23,СВЦЭМ!$B$39:$B$782,U$11)+'СЕТ СН'!$F$12+СВЦЭМ!$D$10+'СЕТ СН'!$F$5-'СЕТ СН'!$F$20</f>
        <v>3444.5487986200001</v>
      </c>
      <c r="V23" s="36">
        <f>SUMIFS(СВЦЭМ!$C$39:$C$782,СВЦЭМ!$A$39:$A$782,$A23,СВЦЭМ!$B$39:$B$782,V$11)+'СЕТ СН'!$F$12+СВЦЭМ!$D$10+'СЕТ СН'!$F$5-'СЕТ СН'!$F$20</f>
        <v>3462.1237889600002</v>
      </c>
      <c r="W23" s="36">
        <f>SUMIFS(СВЦЭМ!$C$39:$C$782,СВЦЭМ!$A$39:$A$782,$A23,СВЦЭМ!$B$39:$B$782,W$11)+'СЕТ СН'!$F$12+СВЦЭМ!$D$10+'СЕТ СН'!$F$5-'СЕТ СН'!$F$20</f>
        <v>3462.70818835</v>
      </c>
      <c r="X23" s="36">
        <f>SUMIFS(СВЦЭМ!$C$39:$C$782,СВЦЭМ!$A$39:$A$782,$A23,СВЦЭМ!$B$39:$B$782,X$11)+'СЕТ СН'!$F$12+СВЦЭМ!$D$10+'СЕТ СН'!$F$5-'СЕТ СН'!$F$20</f>
        <v>3418.56883948</v>
      </c>
      <c r="Y23" s="36">
        <f>SUMIFS(СВЦЭМ!$C$39:$C$782,СВЦЭМ!$A$39:$A$782,$A23,СВЦЭМ!$B$39:$B$782,Y$11)+'СЕТ СН'!$F$12+СВЦЭМ!$D$10+'СЕТ СН'!$F$5-'СЕТ СН'!$F$20</f>
        <v>3376.9287502500001</v>
      </c>
    </row>
    <row r="24" spans="1:25" ht="15.75" x14ac:dyDescent="0.2">
      <c r="A24" s="35">
        <f t="shared" si="0"/>
        <v>44390</v>
      </c>
      <c r="B24" s="36">
        <f>SUMIFS(СВЦЭМ!$C$39:$C$782,СВЦЭМ!$A$39:$A$782,$A24,СВЦЭМ!$B$39:$B$782,B$11)+'СЕТ СН'!$F$12+СВЦЭМ!$D$10+'СЕТ СН'!$F$5-'СЕТ СН'!$F$20</f>
        <v>3447.8646247000001</v>
      </c>
      <c r="C24" s="36">
        <f>SUMIFS(СВЦЭМ!$C$39:$C$782,СВЦЭМ!$A$39:$A$782,$A24,СВЦЭМ!$B$39:$B$782,C$11)+'СЕТ СН'!$F$12+СВЦЭМ!$D$10+'СЕТ СН'!$F$5-'СЕТ СН'!$F$20</f>
        <v>3516.0984553500002</v>
      </c>
      <c r="D24" s="36">
        <f>SUMIFS(СВЦЭМ!$C$39:$C$782,СВЦЭМ!$A$39:$A$782,$A24,СВЦЭМ!$B$39:$B$782,D$11)+'СЕТ СН'!$F$12+СВЦЭМ!$D$10+'СЕТ СН'!$F$5-'СЕТ СН'!$F$20</f>
        <v>3571.7444221599999</v>
      </c>
      <c r="E24" s="36">
        <f>SUMIFS(СВЦЭМ!$C$39:$C$782,СВЦЭМ!$A$39:$A$782,$A24,СВЦЭМ!$B$39:$B$782,E$11)+'СЕТ СН'!$F$12+СВЦЭМ!$D$10+'СЕТ СН'!$F$5-'СЕТ СН'!$F$20</f>
        <v>3565.0823948300003</v>
      </c>
      <c r="F24" s="36">
        <f>SUMIFS(СВЦЭМ!$C$39:$C$782,СВЦЭМ!$A$39:$A$782,$A24,СВЦЭМ!$B$39:$B$782,F$11)+'СЕТ СН'!$F$12+СВЦЭМ!$D$10+'СЕТ СН'!$F$5-'СЕТ СН'!$F$20</f>
        <v>3573.5597177600002</v>
      </c>
      <c r="G24" s="36">
        <f>SUMIFS(СВЦЭМ!$C$39:$C$782,СВЦЭМ!$A$39:$A$782,$A24,СВЦЭМ!$B$39:$B$782,G$11)+'СЕТ СН'!$F$12+СВЦЭМ!$D$10+'СЕТ СН'!$F$5-'СЕТ СН'!$F$20</f>
        <v>3575.6095104300002</v>
      </c>
      <c r="H24" s="36">
        <f>SUMIFS(СВЦЭМ!$C$39:$C$782,СВЦЭМ!$A$39:$A$782,$A24,СВЦЭМ!$B$39:$B$782,H$11)+'СЕТ СН'!$F$12+СВЦЭМ!$D$10+'СЕТ СН'!$F$5-'СЕТ СН'!$F$20</f>
        <v>3522.8611788400003</v>
      </c>
      <c r="I24" s="36">
        <f>SUMIFS(СВЦЭМ!$C$39:$C$782,СВЦЭМ!$A$39:$A$782,$A24,СВЦЭМ!$B$39:$B$782,I$11)+'СЕТ СН'!$F$12+СВЦЭМ!$D$10+'СЕТ СН'!$F$5-'СЕТ СН'!$F$20</f>
        <v>3446.4658989099999</v>
      </c>
      <c r="J24" s="36">
        <f>SUMIFS(СВЦЭМ!$C$39:$C$782,СВЦЭМ!$A$39:$A$782,$A24,СВЦЭМ!$B$39:$B$782,J$11)+'СЕТ СН'!$F$12+СВЦЭМ!$D$10+'СЕТ СН'!$F$5-'СЕТ СН'!$F$20</f>
        <v>3388.2144236900003</v>
      </c>
      <c r="K24" s="36">
        <f>SUMIFS(СВЦЭМ!$C$39:$C$782,СВЦЭМ!$A$39:$A$782,$A24,СВЦЭМ!$B$39:$B$782,K$11)+'СЕТ СН'!$F$12+СВЦЭМ!$D$10+'СЕТ СН'!$F$5-'СЕТ СН'!$F$20</f>
        <v>3385.77020674</v>
      </c>
      <c r="L24" s="36">
        <f>SUMIFS(СВЦЭМ!$C$39:$C$782,СВЦЭМ!$A$39:$A$782,$A24,СВЦЭМ!$B$39:$B$782,L$11)+'СЕТ СН'!$F$12+СВЦЭМ!$D$10+'СЕТ СН'!$F$5-'СЕТ СН'!$F$20</f>
        <v>3441.2945310499999</v>
      </c>
      <c r="M24" s="36">
        <f>SUMIFS(СВЦЭМ!$C$39:$C$782,СВЦЭМ!$A$39:$A$782,$A24,СВЦЭМ!$B$39:$B$782,M$11)+'СЕТ СН'!$F$12+СВЦЭМ!$D$10+'СЕТ СН'!$F$5-'СЕТ СН'!$F$20</f>
        <v>3512.4197443399999</v>
      </c>
      <c r="N24" s="36">
        <f>SUMIFS(СВЦЭМ!$C$39:$C$782,СВЦЭМ!$A$39:$A$782,$A24,СВЦЭМ!$B$39:$B$782,N$11)+'СЕТ СН'!$F$12+СВЦЭМ!$D$10+'СЕТ СН'!$F$5-'СЕТ СН'!$F$20</f>
        <v>3411.2492527200002</v>
      </c>
      <c r="O24" s="36">
        <f>SUMIFS(СВЦЭМ!$C$39:$C$782,СВЦЭМ!$A$39:$A$782,$A24,СВЦЭМ!$B$39:$B$782,O$11)+'СЕТ СН'!$F$12+СВЦЭМ!$D$10+'СЕТ СН'!$F$5-'СЕТ СН'!$F$20</f>
        <v>3407.4127645799999</v>
      </c>
      <c r="P24" s="36">
        <f>SUMIFS(СВЦЭМ!$C$39:$C$782,СВЦЭМ!$A$39:$A$782,$A24,СВЦЭМ!$B$39:$B$782,P$11)+'СЕТ СН'!$F$12+СВЦЭМ!$D$10+'СЕТ СН'!$F$5-'СЕТ СН'!$F$20</f>
        <v>3387.6144888899998</v>
      </c>
      <c r="Q24" s="36">
        <f>SUMIFS(СВЦЭМ!$C$39:$C$782,СВЦЭМ!$A$39:$A$782,$A24,СВЦЭМ!$B$39:$B$782,Q$11)+'СЕТ СН'!$F$12+СВЦЭМ!$D$10+'СЕТ СН'!$F$5-'СЕТ СН'!$F$20</f>
        <v>3381.7278247100003</v>
      </c>
      <c r="R24" s="36">
        <f>SUMIFS(СВЦЭМ!$C$39:$C$782,СВЦЭМ!$A$39:$A$782,$A24,СВЦЭМ!$B$39:$B$782,R$11)+'СЕТ СН'!$F$12+СВЦЭМ!$D$10+'СЕТ СН'!$F$5-'СЕТ СН'!$F$20</f>
        <v>3384.4866137399999</v>
      </c>
      <c r="S24" s="36">
        <f>SUMIFS(СВЦЭМ!$C$39:$C$782,СВЦЭМ!$A$39:$A$782,$A24,СВЦЭМ!$B$39:$B$782,S$11)+'СЕТ СН'!$F$12+СВЦЭМ!$D$10+'СЕТ СН'!$F$5-'СЕТ СН'!$F$20</f>
        <v>3371.9500016000002</v>
      </c>
      <c r="T24" s="36">
        <f>SUMIFS(СВЦЭМ!$C$39:$C$782,СВЦЭМ!$A$39:$A$782,$A24,СВЦЭМ!$B$39:$B$782,T$11)+'СЕТ СН'!$F$12+СВЦЭМ!$D$10+'СЕТ СН'!$F$5-'СЕТ СН'!$F$20</f>
        <v>3433.27175442</v>
      </c>
      <c r="U24" s="36">
        <f>SUMIFS(СВЦЭМ!$C$39:$C$782,СВЦЭМ!$A$39:$A$782,$A24,СВЦЭМ!$B$39:$B$782,U$11)+'СЕТ СН'!$F$12+СВЦЭМ!$D$10+'СЕТ СН'!$F$5-'СЕТ СН'!$F$20</f>
        <v>3451.4865111600002</v>
      </c>
      <c r="V24" s="36">
        <f>SUMIFS(СВЦЭМ!$C$39:$C$782,СВЦЭМ!$A$39:$A$782,$A24,СВЦЭМ!$B$39:$B$782,V$11)+'СЕТ СН'!$F$12+СВЦЭМ!$D$10+'СЕТ СН'!$F$5-'СЕТ СН'!$F$20</f>
        <v>3452.5296946600001</v>
      </c>
      <c r="W24" s="36">
        <f>SUMIFS(СВЦЭМ!$C$39:$C$782,СВЦЭМ!$A$39:$A$782,$A24,СВЦЭМ!$B$39:$B$782,W$11)+'СЕТ СН'!$F$12+СВЦЭМ!$D$10+'СЕТ СН'!$F$5-'СЕТ СН'!$F$20</f>
        <v>3457.3604066400003</v>
      </c>
      <c r="X24" s="36">
        <f>SUMIFS(СВЦЭМ!$C$39:$C$782,СВЦЭМ!$A$39:$A$782,$A24,СВЦЭМ!$B$39:$B$782,X$11)+'СЕТ СН'!$F$12+СВЦЭМ!$D$10+'СЕТ СН'!$F$5-'СЕТ СН'!$F$20</f>
        <v>3436.6740963299999</v>
      </c>
      <c r="Y24" s="36">
        <f>SUMIFS(СВЦЭМ!$C$39:$C$782,СВЦЭМ!$A$39:$A$782,$A24,СВЦЭМ!$B$39:$B$782,Y$11)+'СЕТ СН'!$F$12+СВЦЭМ!$D$10+'СЕТ СН'!$F$5-'СЕТ СН'!$F$20</f>
        <v>3383.7774815399998</v>
      </c>
    </row>
    <row r="25" spans="1:25" ht="15.75" x14ac:dyDescent="0.2">
      <c r="A25" s="35">
        <f t="shared" si="0"/>
        <v>44391</v>
      </c>
      <c r="B25" s="36">
        <f>SUMIFS(СВЦЭМ!$C$39:$C$782,СВЦЭМ!$A$39:$A$782,$A25,СВЦЭМ!$B$39:$B$782,B$11)+'СЕТ СН'!$F$12+СВЦЭМ!$D$10+'СЕТ СН'!$F$5-'СЕТ СН'!$F$20</f>
        <v>3443.6668863499999</v>
      </c>
      <c r="C25" s="36">
        <f>SUMIFS(СВЦЭМ!$C$39:$C$782,СВЦЭМ!$A$39:$A$782,$A25,СВЦЭМ!$B$39:$B$782,C$11)+'СЕТ СН'!$F$12+СВЦЭМ!$D$10+'СЕТ СН'!$F$5-'СЕТ СН'!$F$20</f>
        <v>3525.1695537400001</v>
      </c>
      <c r="D25" s="36">
        <f>SUMIFS(СВЦЭМ!$C$39:$C$782,СВЦЭМ!$A$39:$A$782,$A25,СВЦЭМ!$B$39:$B$782,D$11)+'СЕТ СН'!$F$12+СВЦЭМ!$D$10+'СЕТ СН'!$F$5-'СЕТ СН'!$F$20</f>
        <v>3570.5686582100002</v>
      </c>
      <c r="E25" s="36">
        <f>SUMIFS(СВЦЭМ!$C$39:$C$782,СВЦЭМ!$A$39:$A$782,$A25,СВЦЭМ!$B$39:$B$782,E$11)+'СЕТ СН'!$F$12+СВЦЭМ!$D$10+'СЕТ СН'!$F$5-'СЕТ СН'!$F$20</f>
        <v>3558.0580635000001</v>
      </c>
      <c r="F25" s="36">
        <f>SUMIFS(СВЦЭМ!$C$39:$C$782,СВЦЭМ!$A$39:$A$782,$A25,СВЦЭМ!$B$39:$B$782,F$11)+'СЕТ СН'!$F$12+СВЦЭМ!$D$10+'СЕТ СН'!$F$5-'СЕТ СН'!$F$20</f>
        <v>3565.6210240999999</v>
      </c>
      <c r="G25" s="36">
        <f>SUMIFS(СВЦЭМ!$C$39:$C$782,СВЦЭМ!$A$39:$A$782,$A25,СВЦЭМ!$B$39:$B$782,G$11)+'СЕТ СН'!$F$12+СВЦЭМ!$D$10+'СЕТ СН'!$F$5-'СЕТ СН'!$F$20</f>
        <v>3566.96186283</v>
      </c>
      <c r="H25" s="36">
        <f>SUMIFS(СВЦЭМ!$C$39:$C$782,СВЦЭМ!$A$39:$A$782,$A25,СВЦЭМ!$B$39:$B$782,H$11)+'СЕТ СН'!$F$12+СВЦЭМ!$D$10+'СЕТ СН'!$F$5-'СЕТ СН'!$F$20</f>
        <v>3533.0221858599998</v>
      </c>
      <c r="I25" s="36">
        <f>SUMIFS(СВЦЭМ!$C$39:$C$782,СВЦЭМ!$A$39:$A$782,$A25,СВЦЭМ!$B$39:$B$782,I$11)+'СЕТ СН'!$F$12+СВЦЭМ!$D$10+'СЕТ СН'!$F$5-'СЕТ СН'!$F$20</f>
        <v>3515.6293814999999</v>
      </c>
      <c r="J25" s="36">
        <f>SUMIFS(СВЦЭМ!$C$39:$C$782,СВЦЭМ!$A$39:$A$782,$A25,СВЦЭМ!$B$39:$B$782,J$11)+'СЕТ СН'!$F$12+СВЦЭМ!$D$10+'СЕТ СН'!$F$5-'СЕТ СН'!$F$20</f>
        <v>3527.7608199200004</v>
      </c>
      <c r="K25" s="36">
        <f>SUMIFS(СВЦЭМ!$C$39:$C$782,СВЦЭМ!$A$39:$A$782,$A25,СВЦЭМ!$B$39:$B$782,K$11)+'СЕТ СН'!$F$12+СВЦЭМ!$D$10+'СЕТ СН'!$F$5-'СЕТ СН'!$F$20</f>
        <v>3550.7857717500001</v>
      </c>
      <c r="L25" s="36">
        <f>SUMIFS(СВЦЭМ!$C$39:$C$782,СВЦЭМ!$A$39:$A$782,$A25,СВЦЭМ!$B$39:$B$782,L$11)+'СЕТ СН'!$F$12+СВЦЭМ!$D$10+'СЕТ СН'!$F$5-'СЕТ СН'!$F$20</f>
        <v>3554.5980028600002</v>
      </c>
      <c r="M25" s="36">
        <f>SUMIFS(СВЦЭМ!$C$39:$C$782,СВЦЭМ!$A$39:$A$782,$A25,СВЦЭМ!$B$39:$B$782,M$11)+'СЕТ СН'!$F$12+СВЦЭМ!$D$10+'СЕТ СН'!$F$5-'СЕТ СН'!$F$20</f>
        <v>3567.97933685</v>
      </c>
      <c r="N25" s="36">
        <f>SUMIFS(СВЦЭМ!$C$39:$C$782,СВЦЭМ!$A$39:$A$782,$A25,СВЦЭМ!$B$39:$B$782,N$11)+'СЕТ СН'!$F$12+СВЦЭМ!$D$10+'СЕТ СН'!$F$5-'СЕТ СН'!$F$20</f>
        <v>3577.1111451900001</v>
      </c>
      <c r="O25" s="36">
        <f>SUMIFS(СВЦЭМ!$C$39:$C$782,СВЦЭМ!$A$39:$A$782,$A25,СВЦЭМ!$B$39:$B$782,O$11)+'СЕТ СН'!$F$12+СВЦЭМ!$D$10+'СЕТ СН'!$F$5-'СЕТ СН'!$F$20</f>
        <v>3584.9144209400001</v>
      </c>
      <c r="P25" s="36">
        <f>SUMIFS(СВЦЭМ!$C$39:$C$782,СВЦЭМ!$A$39:$A$782,$A25,СВЦЭМ!$B$39:$B$782,P$11)+'СЕТ СН'!$F$12+СВЦЭМ!$D$10+'СЕТ СН'!$F$5-'СЕТ СН'!$F$20</f>
        <v>3579.5518063700001</v>
      </c>
      <c r="Q25" s="36">
        <f>SUMIFS(СВЦЭМ!$C$39:$C$782,СВЦЭМ!$A$39:$A$782,$A25,СВЦЭМ!$B$39:$B$782,Q$11)+'СЕТ СН'!$F$12+СВЦЭМ!$D$10+'СЕТ СН'!$F$5-'СЕТ СН'!$F$20</f>
        <v>3583.1244137200001</v>
      </c>
      <c r="R25" s="36">
        <f>SUMIFS(СВЦЭМ!$C$39:$C$782,СВЦЭМ!$A$39:$A$782,$A25,СВЦЭМ!$B$39:$B$782,R$11)+'СЕТ СН'!$F$12+СВЦЭМ!$D$10+'СЕТ СН'!$F$5-'СЕТ СН'!$F$20</f>
        <v>3577.91131963</v>
      </c>
      <c r="S25" s="36">
        <f>SUMIFS(СВЦЭМ!$C$39:$C$782,СВЦЭМ!$A$39:$A$782,$A25,СВЦЭМ!$B$39:$B$782,S$11)+'СЕТ СН'!$F$12+СВЦЭМ!$D$10+'СЕТ СН'!$F$5-'СЕТ СН'!$F$20</f>
        <v>3561.3157713600003</v>
      </c>
      <c r="T25" s="36">
        <f>SUMIFS(СВЦЭМ!$C$39:$C$782,СВЦЭМ!$A$39:$A$782,$A25,СВЦЭМ!$B$39:$B$782,T$11)+'СЕТ СН'!$F$12+СВЦЭМ!$D$10+'СЕТ СН'!$F$5-'СЕТ СН'!$F$20</f>
        <v>3538.1376479700002</v>
      </c>
      <c r="U25" s="36">
        <f>SUMIFS(СВЦЭМ!$C$39:$C$782,СВЦЭМ!$A$39:$A$782,$A25,СВЦЭМ!$B$39:$B$782,U$11)+'СЕТ СН'!$F$12+СВЦЭМ!$D$10+'СЕТ СН'!$F$5-'СЕТ СН'!$F$20</f>
        <v>3531.5426374100002</v>
      </c>
      <c r="V25" s="36">
        <f>SUMIFS(СВЦЭМ!$C$39:$C$782,СВЦЭМ!$A$39:$A$782,$A25,СВЦЭМ!$B$39:$B$782,V$11)+'СЕТ СН'!$F$12+СВЦЭМ!$D$10+'СЕТ СН'!$F$5-'СЕТ СН'!$F$20</f>
        <v>3528.9495408100001</v>
      </c>
      <c r="W25" s="36">
        <f>SUMIFS(СВЦЭМ!$C$39:$C$782,СВЦЭМ!$A$39:$A$782,$A25,СВЦЭМ!$B$39:$B$782,W$11)+'СЕТ СН'!$F$12+СВЦЭМ!$D$10+'СЕТ СН'!$F$5-'СЕТ СН'!$F$20</f>
        <v>3538.1534473500001</v>
      </c>
      <c r="X25" s="36">
        <f>SUMIFS(СВЦЭМ!$C$39:$C$782,СВЦЭМ!$A$39:$A$782,$A25,СВЦЭМ!$B$39:$B$782,X$11)+'СЕТ СН'!$F$12+СВЦЭМ!$D$10+'СЕТ СН'!$F$5-'СЕТ СН'!$F$20</f>
        <v>3510.3721955800002</v>
      </c>
      <c r="Y25" s="36">
        <f>SUMIFS(СВЦЭМ!$C$39:$C$782,СВЦЭМ!$A$39:$A$782,$A25,СВЦЭМ!$B$39:$B$782,Y$11)+'СЕТ СН'!$F$12+СВЦЭМ!$D$10+'СЕТ СН'!$F$5-'СЕТ СН'!$F$20</f>
        <v>3482.0283488300001</v>
      </c>
    </row>
    <row r="26" spans="1:25" ht="15.75" x14ac:dyDescent="0.2">
      <c r="A26" s="35">
        <f t="shared" si="0"/>
        <v>44392</v>
      </c>
      <c r="B26" s="36">
        <f>SUMIFS(СВЦЭМ!$C$39:$C$782,СВЦЭМ!$A$39:$A$782,$A26,СВЦЭМ!$B$39:$B$782,B$11)+'СЕТ СН'!$F$12+СВЦЭМ!$D$10+'СЕТ СН'!$F$5-'СЕТ СН'!$F$20</f>
        <v>3519.69884705</v>
      </c>
      <c r="C26" s="36">
        <f>SUMIFS(СВЦЭМ!$C$39:$C$782,СВЦЭМ!$A$39:$A$782,$A26,СВЦЭМ!$B$39:$B$782,C$11)+'СЕТ СН'!$F$12+СВЦЭМ!$D$10+'СЕТ СН'!$F$5-'СЕТ СН'!$F$20</f>
        <v>3603.8268738900001</v>
      </c>
      <c r="D26" s="36">
        <f>SUMIFS(СВЦЭМ!$C$39:$C$782,СВЦЭМ!$A$39:$A$782,$A26,СВЦЭМ!$B$39:$B$782,D$11)+'СЕТ СН'!$F$12+СВЦЭМ!$D$10+'СЕТ СН'!$F$5-'СЕТ СН'!$F$20</f>
        <v>3650.6995377600001</v>
      </c>
      <c r="E26" s="36">
        <f>SUMIFS(СВЦЭМ!$C$39:$C$782,СВЦЭМ!$A$39:$A$782,$A26,СВЦЭМ!$B$39:$B$782,E$11)+'СЕТ СН'!$F$12+СВЦЭМ!$D$10+'СЕТ СН'!$F$5-'СЕТ СН'!$F$20</f>
        <v>3669.3994239800004</v>
      </c>
      <c r="F26" s="36">
        <f>SUMIFS(СВЦЭМ!$C$39:$C$782,СВЦЭМ!$A$39:$A$782,$A26,СВЦЭМ!$B$39:$B$782,F$11)+'СЕТ СН'!$F$12+СВЦЭМ!$D$10+'СЕТ СН'!$F$5-'СЕТ СН'!$F$20</f>
        <v>3663.1377085499998</v>
      </c>
      <c r="G26" s="36">
        <f>SUMIFS(СВЦЭМ!$C$39:$C$782,СВЦЭМ!$A$39:$A$782,$A26,СВЦЭМ!$B$39:$B$782,G$11)+'СЕТ СН'!$F$12+СВЦЭМ!$D$10+'СЕТ СН'!$F$5-'СЕТ СН'!$F$20</f>
        <v>3641.8877499</v>
      </c>
      <c r="H26" s="36">
        <f>SUMIFS(СВЦЭМ!$C$39:$C$782,СВЦЭМ!$A$39:$A$782,$A26,СВЦЭМ!$B$39:$B$782,H$11)+'СЕТ СН'!$F$12+СВЦЭМ!$D$10+'СЕТ СН'!$F$5-'СЕТ СН'!$F$20</f>
        <v>3596.0514523700003</v>
      </c>
      <c r="I26" s="36">
        <f>SUMIFS(СВЦЭМ!$C$39:$C$782,СВЦЭМ!$A$39:$A$782,$A26,СВЦЭМ!$B$39:$B$782,I$11)+'СЕТ СН'!$F$12+СВЦЭМ!$D$10+'СЕТ СН'!$F$5-'СЕТ СН'!$F$20</f>
        <v>3497.2017963500002</v>
      </c>
      <c r="J26" s="36">
        <f>SUMIFS(СВЦЭМ!$C$39:$C$782,СВЦЭМ!$A$39:$A$782,$A26,СВЦЭМ!$B$39:$B$782,J$11)+'СЕТ СН'!$F$12+СВЦЭМ!$D$10+'СЕТ СН'!$F$5-'СЕТ СН'!$F$20</f>
        <v>3423.2644425200001</v>
      </c>
      <c r="K26" s="36">
        <f>SUMIFS(СВЦЭМ!$C$39:$C$782,СВЦЭМ!$A$39:$A$782,$A26,СВЦЭМ!$B$39:$B$782,K$11)+'СЕТ СН'!$F$12+СВЦЭМ!$D$10+'СЕТ СН'!$F$5-'СЕТ СН'!$F$20</f>
        <v>3436.7806417800002</v>
      </c>
      <c r="L26" s="36">
        <f>SUMIFS(СВЦЭМ!$C$39:$C$782,СВЦЭМ!$A$39:$A$782,$A26,СВЦЭМ!$B$39:$B$782,L$11)+'СЕТ СН'!$F$12+СВЦЭМ!$D$10+'СЕТ СН'!$F$5-'СЕТ СН'!$F$20</f>
        <v>3457.7270562900003</v>
      </c>
      <c r="M26" s="36">
        <f>SUMIFS(СВЦЭМ!$C$39:$C$782,СВЦЭМ!$A$39:$A$782,$A26,СВЦЭМ!$B$39:$B$782,M$11)+'СЕТ СН'!$F$12+СВЦЭМ!$D$10+'СЕТ СН'!$F$5-'СЕТ СН'!$F$20</f>
        <v>3425.9534554299998</v>
      </c>
      <c r="N26" s="36">
        <f>SUMIFS(СВЦЭМ!$C$39:$C$782,СВЦЭМ!$A$39:$A$782,$A26,СВЦЭМ!$B$39:$B$782,N$11)+'СЕТ СН'!$F$12+СВЦЭМ!$D$10+'СЕТ СН'!$F$5-'СЕТ СН'!$F$20</f>
        <v>3470.1340394600002</v>
      </c>
      <c r="O26" s="36">
        <f>SUMIFS(СВЦЭМ!$C$39:$C$782,СВЦЭМ!$A$39:$A$782,$A26,СВЦЭМ!$B$39:$B$782,O$11)+'СЕТ СН'!$F$12+СВЦЭМ!$D$10+'СЕТ СН'!$F$5-'СЕТ СН'!$F$20</f>
        <v>3459.3455988599999</v>
      </c>
      <c r="P26" s="36">
        <f>SUMIFS(СВЦЭМ!$C$39:$C$782,СВЦЭМ!$A$39:$A$782,$A26,СВЦЭМ!$B$39:$B$782,P$11)+'СЕТ СН'!$F$12+СВЦЭМ!$D$10+'СЕТ СН'!$F$5-'СЕТ СН'!$F$20</f>
        <v>3468.8022448400002</v>
      </c>
      <c r="Q26" s="36">
        <f>SUMIFS(СВЦЭМ!$C$39:$C$782,СВЦЭМ!$A$39:$A$782,$A26,СВЦЭМ!$B$39:$B$782,Q$11)+'СЕТ СН'!$F$12+СВЦЭМ!$D$10+'СЕТ СН'!$F$5-'СЕТ СН'!$F$20</f>
        <v>3490.1127720300001</v>
      </c>
      <c r="R26" s="36">
        <f>SUMIFS(СВЦЭМ!$C$39:$C$782,СВЦЭМ!$A$39:$A$782,$A26,СВЦЭМ!$B$39:$B$782,R$11)+'СЕТ СН'!$F$12+СВЦЭМ!$D$10+'СЕТ СН'!$F$5-'СЕТ СН'!$F$20</f>
        <v>3478.5540788600001</v>
      </c>
      <c r="S26" s="36">
        <f>SUMIFS(СВЦЭМ!$C$39:$C$782,СВЦЭМ!$A$39:$A$782,$A26,СВЦЭМ!$B$39:$B$782,S$11)+'СЕТ СН'!$F$12+СВЦЭМ!$D$10+'СЕТ СН'!$F$5-'СЕТ СН'!$F$20</f>
        <v>3453.3495817100002</v>
      </c>
      <c r="T26" s="36">
        <f>SUMIFS(СВЦЭМ!$C$39:$C$782,СВЦЭМ!$A$39:$A$782,$A26,СВЦЭМ!$B$39:$B$782,T$11)+'СЕТ СН'!$F$12+СВЦЭМ!$D$10+'СЕТ СН'!$F$5-'СЕТ СН'!$F$20</f>
        <v>3449.69748643</v>
      </c>
      <c r="U26" s="36">
        <f>SUMIFS(СВЦЭМ!$C$39:$C$782,СВЦЭМ!$A$39:$A$782,$A26,СВЦЭМ!$B$39:$B$782,U$11)+'СЕТ СН'!$F$12+СВЦЭМ!$D$10+'СЕТ СН'!$F$5-'СЕТ СН'!$F$20</f>
        <v>3482.19985434</v>
      </c>
      <c r="V26" s="36">
        <f>SUMIFS(СВЦЭМ!$C$39:$C$782,СВЦЭМ!$A$39:$A$782,$A26,СВЦЭМ!$B$39:$B$782,V$11)+'СЕТ СН'!$F$12+СВЦЭМ!$D$10+'СЕТ СН'!$F$5-'СЕТ СН'!$F$20</f>
        <v>3471.4567188700003</v>
      </c>
      <c r="W26" s="36">
        <f>SUMIFS(СВЦЭМ!$C$39:$C$782,СВЦЭМ!$A$39:$A$782,$A26,СВЦЭМ!$B$39:$B$782,W$11)+'СЕТ СН'!$F$12+СВЦЭМ!$D$10+'СЕТ СН'!$F$5-'СЕТ СН'!$F$20</f>
        <v>3504.8259184600001</v>
      </c>
      <c r="X26" s="36">
        <f>SUMIFS(СВЦЭМ!$C$39:$C$782,СВЦЭМ!$A$39:$A$782,$A26,СВЦЭМ!$B$39:$B$782,X$11)+'СЕТ СН'!$F$12+СВЦЭМ!$D$10+'СЕТ СН'!$F$5-'СЕТ СН'!$F$20</f>
        <v>3461.81775023</v>
      </c>
      <c r="Y26" s="36">
        <f>SUMIFS(СВЦЭМ!$C$39:$C$782,СВЦЭМ!$A$39:$A$782,$A26,СВЦЭМ!$B$39:$B$782,Y$11)+'СЕТ СН'!$F$12+СВЦЭМ!$D$10+'СЕТ СН'!$F$5-'СЕТ СН'!$F$20</f>
        <v>3436.97368852</v>
      </c>
    </row>
    <row r="27" spans="1:25" ht="15.75" x14ac:dyDescent="0.2">
      <c r="A27" s="35">
        <f t="shared" si="0"/>
        <v>44393</v>
      </c>
      <c r="B27" s="36">
        <f>SUMIFS(СВЦЭМ!$C$39:$C$782,СВЦЭМ!$A$39:$A$782,$A27,СВЦЭМ!$B$39:$B$782,B$11)+'СЕТ СН'!$F$12+СВЦЭМ!$D$10+'СЕТ СН'!$F$5-'СЕТ СН'!$F$20</f>
        <v>3441.1800629600002</v>
      </c>
      <c r="C27" s="36">
        <f>SUMIFS(СВЦЭМ!$C$39:$C$782,СВЦЭМ!$A$39:$A$782,$A27,СВЦЭМ!$B$39:$B$782,C$11)+'СЕТ СН'!$F$12+СВЦЭМ!$D$10+'СЕТ СН'!$F$5-'СЕТ СН'!$F$20</f>
        <v>3514.2269456399999</v>
      </c>
      <c r="D27" s="36">
        <f>SUMIFS(СВЦЭМ!$C$39:$C$782,СВЦЭМ!$A$39:$A$782,$A27,СВЦЭМ!$B$39:$B$782,D$11)+'СЕТ СН'!$F$12+СВЦЭМ!$D$10+'СЕТ СН'!$F$5-'СЕТ СН'!$F$20</f>
        <v>3565.6801843800004</v>
      </c>
      <c r="E27" s="36">
        <f>SUMIFS(СВЦЭМ!$C$39:$C$782,СВЦЭМ!$A$39:$A$782,$A27,СВЦЭМ!$B$39:$B$782,E$11)+'СЕТ СН'!$F$12+СВЦЭМ!$D$10+'СЕТ СН'!$F$5-'СЕТ СН'!$F$20</f>
        <v>3580.88224902</v>
      </c>
      <c r="F27" s="36">
        <f>SUMIFS(СВЦЭМ!$C$39:$C$782,СВЦЭМ!$A$39:$A$782,$A27,СВЦЭМ!$B$39:$B$782,F$11)+'СЕТ СН'!$F$12+СВЦЭМ!$D$10+'СЕТ СН'!$F$5-'СЕТ СН'!$F$20</f>
        <v>3584.86824587</v>
      </c>
      <c r="G27" s="36">
        <f>SUMIFS(СВЦЭМ!$C$39:$C$782,СВЦЭМ!$A$39:$A$782,$A27,СВЦЭМ!$B$39:$B$782,G$11)+'СЕТ СН'!$F$12+СВЦЭМ!$D$10+'СЕТ СН'!$F$5-'СЕТ СН'!$F$20</f>
        <v>3567.2379295800001</v>
      </c>
      <c r="H27" s="36">
        <f>SUMIFS(СВЦЭМ!$C$39:$C$782,СВЦЭМ!$A$39:$A$782,$A27,СВЦЭМ!$B$39:$B$782,H$11)+'СЕТ СН'!$F$12+СВЦЭМ!$D$10+'СЕТ СН'!$F$5-'СЕТ СН'!$F$20</f>
        <v>3531.8985758899998</v>
      </c>
      <c r="I27" s="36">
        <f>SUMIFS(СВЦЭМ!$C$39:$C$782,СВЦЭМ!$A$39:$A$782,$A27,СВЦЭМ!$B$39:$B$782,I$11)+'СЕТ СН'!$F$12+СВЦЭМ!$D$10+'СЕТ СН'!$F$5-'СЕТ СН'!$F$20</f>
        <v>3471.9549042500003</v>
      </c>
      <c r="J27" s="36">
        <f>SUMIFS(СВЦЭМ!$C$39:$C$782,СВЦЭМ!$A$39:$A$782,$A27,СВЦЭМ!$B$39:$B$782,J$11)+'СЕТ СН'!$F$12+СВЦЭМ!$D$10+'СЕТ СН'!$F$5-'СЕТ СН'!$F$20</f>
        <v>3409.6414694100004</v>
      </c>
      <c r="K27" s="36">
        <f>SUMIFS(СВЦЭМ!$C$39:$C$782,СВЦЭМ!$A$39:$A$782,$A27,СВЦЭМ!$B$39:$B$782,K$11)+'СЕТ СН'!$F$12+СВЦЭМ!$D$10+'СЕТ СН'!$F$5-'СЕТ СН'!$F$20</f>
        <v>3455.14580058</v>
      </c>
      <c r="L27" s="36">
        <f>SUMIFS(СВЦЭМ!$C$39:$C$782,СВЦЭМ!$A$39:$A$782,$A27,СВЦЭМ!$B$39:$B$782,L$11)+'СЕТ СН'!$F$12+СВЦЭМ!$D$10+'СЕТ СН'!$F$5-'СЕТ СН'!$F$20</f>
        <v>3479.77904519</v>
      </c>
      <c r="M27" s="36">
        <f>SUMIFS(СВЦЭМ!$C$39:$C$782,СВЦЭМ!$A$39:$A$782,$A27,СВЦЭМ!$B$39:$B$782,M$11)+'СЕТ СН'!$F$12+СВЦЭМ!$D$10+'СЕТ СН'!$F$5-'СЕТ СН'!$F$20</f>
        <v>3411.0296722800003</v>
      </c>
      <c r="N27" s="36">
        <f>SUMIFS(СВЦЭМ!$C$39:$C$782,СВЦЭМ!$A$39:$A$782,$A27,СВЦЭМ!$B$39:$B$782,N$11)+'СЕТ СН'!$F$12+СВЦЭМ!$D$10+'СЕТ СН'!$F$5-'СЕТ СН'!$F$20</f>
        <v>3356.45114087</v>
      </c>
      <c r="O27" s="36">
        <f>SUMIFS(СВЦЭМ!$C$39:$C$782,СВЦЭМ!$A$39:$A$782,$A27,СВЦЭМ!$B$39:$B$782,O$11)+'СЕТ СН'!$F$12+СВЦЭМ!$D$10+'СЕТ СН'!$F$5-'СЕТ СН'!$F$20</f>
        <v>3367.7398629200002</v>
      </c>
      <c r="P27" s="36">
        <f>SUMIFS(СВЦЭМ!$C$39:$C$782,СВЦЭМ!$A$39:$A$782,$A27,СВЦЭМ!$B$39:$B$782,P$11)+'СЕТ СН'!$F$12+СВЦЭМ!$D$10+'СЕТ СН'!$F$5-'СЕТ СН'!$F$20</f>
        <v>3373.8281637099999</v>
      </c>
      <c r="Q27" s="36">
        <f>SUMIFS(СВЦЭМ!$C$39:$C$782,СВЦЭМ!$A$39:$A$782,$A27,СВЦЭМ!$B$39:$B$782,Q$11)+'СЕТ СН'!$F$12+СВЦЭМ!$D$10+'СЕТ СН'!$F$5-'СЕТ СН'!$F$20</f>
        <v>3373.5270331900001</v>
      </c>
      <c r="R27" s="36">
        <f>SUMIFS(СВЦЭМ!$C$39:$C$782,СВЦЭМ!$A$39:$A$782,$A27,СВЦЭМ!$B$39:$B$782,R$11)+'СЕТ СН'!$F$12+СВЦЭМ!$D$10+'СЕТ СН'!$F$5-'СЕТ СН'!$F$20</f>
        <v>3365.1587064400001</v>
      </c>
      <c r="S27" s="36">
        <f>SUMIFS(СВЦЭМ!$C$39:$C$782,СВЦЭМ!$A$39:$A$782,$A27,СВЦЭМ!$B$39:$B$782,S$11)+'СЕТ СН'!$F$12+СВЦЭМ!$D$10+'СЕТ СН'!$F$5-'СЕТ СН'!$F$20</f>
        <v>3427.1569063800002</v>
      </c>
      <c r="T27" s="36">
        <f>SUMIFS(СВЦЭМ!$C$39:$C$782,СВЦЭМ!$A$39:$A$782,$A27,СВЦЭМ!$B$39:$B$782,T$11)+'СЕТ СН'!$F$12+СВЦЭМ!$D$10+'СЕТ СН'!$F$5-'СЕТ СН'!$F$20</f>
        <v>3431.3141687000002</v>
      </c>
      <c r="U27" s="36">
        <f>SUMIFS(СВЦЭМ!$C$39:$C$782,СВЦЭМ!$A$39:$A$782,$A27,СВЦЭМ!$B$39:$B$782,U$11)+'СЕТ СН'!$F$12+СВЦЭМ!$D$10+'СЕТ СН'!$F$5-'СЕТ СН'!$F$20</f>
        <v>3440.7631645900001</v>
      </c>
      <c r="V27" s="36">
        <f>SUMIFS(СВЦЭМ!$C$39:$C$782,СВЦЭМ!$A$39:$A$782,$A27,СВЦЭМ!$B$39:$B$782,V$11)+'СЕТ СН'!$F$12+СВЦЭМ!$D$10+'СЕТ СН'!$F$5-'СЕТ СН'!$F$20</f>
        <v>3438.6077760400003</v>
      </c>
      <c r="W27" s="36">
        <f>SUMIFS(СВЦЭМ!$C$39:$C$782,СВЦЭМ!$A$39:$A$782,$A27,СВЦЭМ!$B$39:$B$782,W$11)+'СЕТ СН'!$F$12+СВЦЭМ!$D$10+'СЕТ СН'!$F$5-'СЕТ СН'!$F$20</f>
        <v>3467.0689373300002</v>
      </c>
      <c r="X27" s="36">
        <f>SUMIFS(СВЦЭМ!$C$39:$C$782,СВЦЭМ!$A$39:$A$782,$A27,СВЦЭМ!$B$39:$B$782,X$11)+'СЕТ СН'!$F$12+СВЦЭМ!$D$10+'СЕТ СН'!$F$5-'СЕТ СН'!$F$20</f>
        <v>3448.2028873899999</v>
      </c>
      <c r="Y27" s="36">
        <f>SUMIFS(СВЦЭМ!$C$39:$C$782,СВЦЭМ!$A$39:$A$782,$A27,СВЦЭМ!$B$39:$B$782,Y$11)+'СЕТ СН'!$F$12+СВЦЭМ!$D$10+'СЕТ СН'!$F$5-'СЕТ СН'!$F$20</f>
        <v>3384.2690454000003</v>
      </c>
    </row>
    <row r="28" spans="1:25" ht="15.75" x14ac:dyDescent="0.2">
      <c r="A28" s="35">
        <f t="shared" si="0"/>
        <v>44394</v>
      </c>
      <c r="B28" s="36">
        <f>SUMIFS(СВЦЭМ!$C$39:$C$782,СВЦЭМ!$A$39:$A$782,$A28,СВЦЭМ!$B$39:$B$782,B$11)+'СЕТ СН'!$F$12+СВЦЭМ!$D$10+'СЕТ СН'!$F$5-'СЕТ СН'!$F$20</f>
        <v>3421.36814323</v>
      </c>
      <c r="C28" s="36">
        <f>SUMIFS(СВЦЭМ!$C$39:$C$782,СВЦЭМ!$A$39:$A$782,$A28,СВЦЭМ!$B$39:$B$782,C$11)+'СЕТ СН'!$F$12+СВЦЭМ!$D$10+'СЕТ СН'!$F$5-'СЕТ СН'!$F$20</f>
        <v>3494.6653265200002</v>
      </c>
      <c r="D28" s="36">
        <f>SUMIFS(СВЦЭМ!$C$39:$C$782,СВЦЭМ!$A$39:$A$782,$A28,СВЦЭМ!$B$39:$B$782,D$11)+'СЕТ СН'!$F$12+СВЦЭМ!$D$10+'СЕТ СН'!$F$5-'СЕТ СН'!$F$20</f>
        <v>3533.7165819400002</v>
      </c>
      <c r="E28" s="36">
        <f>SUMIFS(СВЦЭМ!$C$39:$C$782,СВЦЭМ!$A$39:$A$782,$A28,СВЦЭМ!$B$39:$B$782,E$11)+'СЕТ СН'!$F$12+СВЦЭМ!$D$10+'СЕТ СН'!$F$5-'СЕТ СН'!$F$20</f>
        <v>3546.87887482</v>
      </c>
      <c r="F28" s="36">
        <f>SUMIFS(СВЦЭМ!$C$39:$C$782,СВЦЭМ!$A$39:$A$782,$A28,СВЦЭМ!$B$39:$B$782,F$11)+'СЕТ СН'!$F$12+СВЦЭМ!$D$10+'СЕТ СН'!$F$5-'СЕТ СН'!$F$20</f>
        <v>3550.0387484600001</v>
      </c>
      <c r="G28" s="36">
        <f>SUMIFS(СВЦЭМ!$C$39:$C$782,СВЦЭМ!$A$39:$A$782,$A28,СВЦЭМ!$B$39:$B$782,G$11)+'СЕТ СН'!$F$12+СВЦЭМ!$D$10+'СЕТ СН'!$F$5-'СЕТ СН'!$F$20</f>
        <v>3542.5038609500002</v>
      </c>
      <c r="H28" s="36">
        <f>SUMIFS(СВЦЭМ!$C$39:$C$782,СВЦЭМ!$A$39:$A$782,$A28,СВЦЭМ!$B$39:$B$782,H$11)+'СЕТ СН'!$F$12+СВЦЭМ!$D$10+'СЕТ СН'!$F$5-'СЕТ СН'!$F$20</f>
        <v>3536.54099993</v>
      </c>
      <c r="I28" s="36">
        <f>SUMIFS(СВЦЭМ!$C$39:$C$782,СВЦЭМ!$A$39:$A$782,$A28,СВЦЭМ!$B$39:$B$782,I$11)+'СЕТ СН'!$F$12+СВЦЭМ!$D$10+'СЕТ СН'!$F$5-'СЕТ СН'!$F$20</f>
        <v>3483.41090803</v>
      </c>
      <c r="J28" s="36">
        <f>SUMIFS(СВЦЭМ!$C$39:$C$782,СВЦЭМ!$A$39:$A$782,$A28,СВЦЭМ!$B$39:$B$782,J$11)+'СЕТ СН'!$F$12+СВЦЭМ!$D$10+'СЕТ СН'!$F$5-'СЕТ СН'!$F$20</f>
        <v>3439.2486055899999</v>
      </c>
      <c r="K28" s="36">
        <f>SUMIFS(СВЦЭМ!$C$39:$C$782,СВЦЭМ!$A$39:$A$782,$A28,СВЦЭМ!$B$39:$B$782,K$11)+'СЕТ СН'!$F$12+СВЦЭМ!$D$10+'СЕТ СН'!$F$5-'СЕТ СН'!$F$20</f>
        <v>3399.20757065</v>
      </c>
      <c r="L28" s="36">
        <f>SUMIFS(СВЦЭМ!$C$39:$C$782,СВЦЭМ!$A$39:$A$782,$A28,СВЦЭМ!$B$39:$B$782,L$11)+'СЕТ СН'!$F$12+СВЦЭМ!$D$10+'СЕТ СН'!$F$5-'СЕТ СН'!$F$20</f>
        <v>3431.1878515799999</v>
      </c>
      <c r="M28" s="36">
        <f>SUMIFS(СВЦЭМ!$C$39:$C$782,СВЦЭМ!$A$39:$A$782,$A28,СВЦЭМ!$B$39:$B$782,M$11)+'СЕТ СН'!$F$12+СВЦЭМ!$D$10+'СЕТ СН'!$F$5-'СЕТ СН'!$F$20</f>
        <v>3384.9264519100002</v>
      </c>
      <c r="N28" s="36">
        <f>SUMIFS(СВЦЭМ!$C$39:$C$782,СВЦЭМ!$A$39:$A$782,$A28,СВЦЭМ!$B$39:$B$782,N$11)+'СЕТ СН'!$F$12+СВЦЭМ!$D$10+'СЕТ СН'!$F$5-'СЕТ СН'!$F$20</f>
        <v>3402.0441934800001</v>
      </c>
      <c r="O28" s="36">
        <f>SUMIFS(СВЦЭМ!$C$39:$C$782,СВЦЭМ!$A$39:$A$782,$A28,СВЦЭМ!$B$39:$B$782,O$11)+'СЕТ СН'!$F$12+СВЦЭМ!$D$10+'СЕТ СН'!$F$5-'СЕТ СН'!$F$20</f>
        <v>3416.6757282500002</v>
      </c>
      <c r="P28" s="36">
        <f>SUMIFS(СВЦЭМ!$C$39:$C$782,СВЦЭМ!$A$39:$A$782,$A28,СВЦЭМ!$B$39:$B$782,P$11)+'СЕТ СН'!$F$12+СВЦЭМ!$D$10+'СЕТ СН'!$F$5-'СЕТ СН'!$F$20</f>
        <v>3449.4515499700001</v>
      </c>
      <c r="Q28" s="36">
        <f>SUMIFS(СВЦЭМ!$C$39:$C$782,СВЦЭМ!$A$39:$A$782,$A28,СВЦЭМ!$B$39:$B$782,Q$11)+'СЕТ СН'!$F$12+СВЦЭМ!$D$10+'СЕТ СН'!$F$5-'СЕТ СН'!$F$20</f>
        <v>3467.5878653300001</v>
      </c>
      <c r="R28" s="36">
        <f>SUMIFS(СВЦЭМ!$C$39:$C$782,СВЦЭМ!$A$39:$A$782,$A28,СВЦЭМ!$B$39:$B$782,R$11)+'СЕТ СН'!$F$12+СВЦЭМ!$D$10+'СЕТ СН'!$F$5-'СЕТ СН'!$F$20</f>
        <v>3451.4907094700002</v>
      </c>
      <c r="S28" s="36">
        <f>SUMIFS(СВЦЭМ!$C$39:$C$782,СВЦЭМ!$A$39:$A$782,$A28,СВЦЭМ!$B$39:$B$782,S$11)+'СЕТ СН'!$F$12+СВЦЭМ!$D$10+'СЕТ СН'!$F$5-'СЕТ СН'!$F$20</f>
        <v>3422.1451614900002</v>
      </c>
      <c r="T28" s="36">
        <f>SUMIFS(СВЦЭМ!$C$39:$C$782,СВЦЭМ!$A$39:$A$782,$A28,СВЦЭМ!$B$39:$B$782,T$11)+'СЕТ СН'!$F$12+СВЦЭМ!$D$10+'СЕТ СН'!$F$5-'СЕТ СН'!$F$20</f>
        <v>3451.97113343</v>
      </c>
      <c r="U28" s="36">
        <f>SUMIFS(СВЦЭМ!$C$39:$C$782,СВЦЭМ!$A$39:$A$782,$A28,СВЦЭМ!$B$39:$B$782,U$11)+'СЕТ СН'!$F$12+СВЦЭМ!$D$10+'СЕТ СН'!$F$5-'СЕТ СН'!$F$20</f>
        <v>3460.4240012300002</v>
      </c>
      <c r="V28" s="36">
        <f>SUMIFS(СВЦЭМ!$C$39:$C$782,СВЦЭМ!$A$39:$A$782,$A28,СВЦЭМ!$B$39:$B$782,V$11)+'СЕТ СН'!$F$12+СВЦЭМ!$D$10+'СЕТ СН'!$F$5-'СЕТ СН'!$F$20</f>
        <v>3451.80532077</v>
      </c>
      <c r="W28" s="36">
        <f>SUMIFS(СВЦЭМ!$C$39:$C$782,СВЦЭМ!$A$39:$A$782,$A28,СВЦЭМ!$B$39:$B$782,W$11)+'СЕТ СН'!$F$12+СВЦЭМ!$D$10+'СЕТ СН'!$F$5-'СЕТ СН'!$F$20</f>
        <v>3468.8255413400002</v>
      </c>
      <c r="X28" s="36">
        <f>SUMIFS(СВЦЭМ!$C$39:$C$782,СВЦЭМ!$A$39:$A$782,$A28,СВЦЭМ!$B$39:$B$782,X$11)+'СЕТ СН'!$F$12+СВЦЭМ!$D$10+'СЕТ СН'!$F$5-'СЕТ СН'!$F$20</f>
        <v>3437.4410303200002</v>
      </c>
      <c r="Y28" s="36">
        <f>SUMIFS(СВЦЭМ!$C$39:$C$782,СВЦЭМ!$A$39:$A$782,$A28,СВЦЭМ!$B$39:$B$782,Y$11)+'СЕТ СН'!$F$12+СВЦЭМ!$D$10+'СЕТ СН'!$F$5-'СЕТ СН'!$F$20</f>
        <v>3405.4189624300002</v>
      </c>
    </row>
    <row r="29" spans="1:25" ht="15.75" x14ac:dyDescent="0.2">
      <c r="A29" s="35">
        <f t="shared" si="0"/>
        <v>44395</v>
      </c>
      <c r="B29" s="36">
        <f>SUMIFS(СВЦЭМ!$C$39:$C$782,СВЦЭМ!$A$39:$A$782,$A29,СВЦЭМ!$B$39:$B$782,B$11)+'СЕТ СН'!$F$12+СВЦЭМ!$D$10+'СЕТ СН'!$F$5-'СЕТ СН'!$F$20</f>
        <v>3425.7460340000002</v>
      </c>
      <c r="C29" s="36">
        <f>SUMIFS(СВЦЭМ!$C$39:$C$782,СВЦЭМ!$A$39:$A$782,$A29,СВЦЭМ!$B$39:$B$782,C$11)+'СЕТ СН'!$F$12+СВЦЭМ!$D$10+'СЕТ СН'!$F$5-'СЕТ СН'!$F$20</f>
        <v>3486.04494449</v>
      </c>
      <c r="D29" s="36">
        <f>SUMIFS(СВЦЭМ!$C$39:$C$782,СВЦЭМ!$A$39:$A$782,$A29,СВЦЭМ!$B$39:$B$782,D$11)+'СЕТ СН'!$F$12+СВЦЭМ!$D$10+'СЕТ СН'!$F$5-'СЕТ СН'!$F$20</f>
        <v>3524.96173894</v>
      </c>
      <c r="E29" s="36">
        <f>SUMIFS(СВЦЭМ!$C$39:$C$782,СВЦЭМ!$A$39:$A$782,$A29,СВЦЭМ!$B$39:$B$782,E$11)+'СЕТ СН'!$F$12+СВЦЭМ!$D$10+'СЕТ СН'!$F$5-'СЕТ СН'!$F$20</f>
        <v>3526.9892276300002</v>
      </c>
      <c r="F29" s="36">
        <f>SUMIFS(СВЦЭМ!$C$39:$C$782,СВЦЭМ!$A$39:$A$782,$A29,СВЦЭМ!$B$39:$B$782,F$11)+'СЕТ СН'!$F$12+СВЦЭМ!$D$10+'СЕТ СН'!$F$5-'СЕТ СН'!$F$20</f>
        <v>3542.48814808</v>
      </c>
      <c r="G29" s="36">
        <f>SUMIFS(СВЦЭМ!$C$39:$C$782,СВЦЭМ!$A$39:$A$782,$A29,СВЦЭМ!$B$39:$B$782,G$11)+'СЕТ СН'!$F$12+СВЦЭМ!$D$10+'СЕТ СН'!$F$5-'СЕТ СН'!$F$20</f>
        <v>3548.2036238999999</v>
      </c>
      <c r="H29" s="36">
        <f>SUMIFS(СВЦЭМ!$C$39:$C$782,СВЦЭМ!$A$39:$A$782,$A29,СВЦЭМ!$B$39:$B$782,H$11)+'СЕТ СН'!$F$12+СВЦЭМ!$D$10+'СЕТ СН'!$F$5-'СЕТ СН'!$F$20</f>
        <v>3533.24182182</v>
      </c>
      <c r="I29" s="36">
        <f>SUMIFS(СВЦЭМ!$C$39:$C$782,СВЦЭМ!$A$39:$A$782,$A29,СВЦЭМ!$B$39:$B$782,I$11)+'СЕТ СН'!$F$12+СВЦЭМ!$D$10+'СЕТ СН'!$F$5-'СЕТ СН'!$F$20</f>
        <v>3481.34235562</v>
      </c>
      <c r="J29" s="36">
        <f>SUMIFS(СВЦЭМ!$C$39:$C$782,СВЦЭМ!$A$39:$A$782,$A29,СВЦЭМ!$B$39:$B$782,J$11)+'СЕТ СН'!$F$12+СВЦЭМ!$D$10+'СЕТ СН'!$F$5-'СЕТ СН'!$F$20</f>
        <v>3403.4285330399998</v>
      </c>
      <c r="K29" s="36">
        <f>SUMIFS(СВЦЭМ!$C$39:$C$782,СВЦЭМ!$A$39:$A$782,$A29,СВЦЭМ!$B$39:$B$782,K$11)+'СЕТ СН'!$F$12+СВЦЭМ!$D$10+'СЕТ СН'!$F$5-'СЕТ СН'!$F$20</f>
        <v>3388.4013561500001</v>
      </c>
      <c r="L29" s="36">
        <f>SUMIFS(СВЦЭМ!$C$39:$C$782,СВЦЭМ!$A$39:$A$782,$A29,СВЦЭМ!$B$39:$B$782,L$11)+'СЕТ СН'!$F$12+СВЦЭМ!$D$10+'СЕТ СН'!$F$5-'СЕТ СН'!$F$20</f>
        <v>3382.7123072600002</v>
      </c>
      <c r="M29" s="36">
        <f>SUMIFS(СВЦЭМ!$C$39:$C$782,СВЦЭМ!$A$39:$A$782,$A29,СВЦЭМ!$B$39:$B$782,M$11)+'СЕТ СН'!$F$12+СВЦЭМ!$D$10+'СЕТ СН'!$F$5-'СЕТ СН'!$F$20</f>
        <v>3396.67073996</v>
      </c>
      <c r="N29" s="36">
        <f>SUMIFS(СВЦЭМ!$C$39:$C$782,СВЦЭМ!$A$39:$A$782,$A29,СВЦЭМ!$B$39:$B$782,N$11)+'СЕТ СН'!$F$12+СВЦЭМ!$D$10+'СЕТ СН'!$F$5-'СЕТ СН'!$F$20</f>
        <v>3412.2447097499999</v>
      </c>
      <c r="O29" s="36">
        <f>SUMIFS(СВЦЭМ!$C$39:$C$782,СВЦЭМ!$A$39:$A$782,$A29,СВЦЭМ!$B$39:$B$782,O$11)+'СЕТ СН'!$F$12+СВЦЭМ!$D$10+'СЕТ СН'!$F$5-'СЕТ СН'!$F$20</f>
        <v>3419.0599079100002</v>
      </c>
      <c r="P29" s="36">
        <f>SUMIFS(СВЦЭМ!$C$39:$C$782,СВЦЭМ!$A$39:$A$782,$A29,СВЦЭМ!$B$39:$B$782,P$11)+'СЕТ СН'!$F$12+СВЦЭМ!$D$10+'СЕТ СН'!$F$5-'СЕТ СН'!$F$20</f>
        <v>3426.1444654900001</v>
      </c>
      <c r="Q29" s="36">
        <f>SUMIFS(СВЦЭМ!$C$39:$C$782,СВЦЭМ!$A$39:$A$782,$A29,СВЦЭМ!$B$39:$B$782,Q$11)+'СЕТ СН'!$F$12+СВЦЭМ!$D$10+'СЕТ СН'!$F$5-'СЕТ СН'!$F$20</f>
        <v>3439.5339649300004</v>
      </c>
      <c r="R29" s="36">
        <f>SUMIFS(СВЦЭМ!$C$39:$C$782,СВЦЭМ!$A$39:$A$782,$A29,СВЦЭМ!$B$39:$B$782,R$11)+'СЕТ СН'!$F$12+СВЦЭМ!$D$10+'СЕТ СН'!$F$5-'СЕТ СН'!$F$20</f>
        <v>3422.1748743900002</v>
      </c>
      <c r="S29" s="36">
        <f>SUMIFS(СВЦЭМ!$C$39:$C$782,СВЦЭМ!$A$39:$A$782,$A29,СВЦЭМ!$B$39:$B$782,S$11)+'СЕТ СН'!$F$12+СВЦЭМ!$D$10+'СЕТ СН'!$F$5-'СЕТ СН'!$F$20</f>
        <v>3428.0487991</v>
      </c>
      <c r="T29" s="36">
        <f>SUMIFS(СВЦЭМ!$C$39:$C$782,СВЦЭМ!$A$39:$A$782,$A29,СВЦЭМ!$B$39:$B$782,T$11)+'СЕТ СН'!$F$12+СВЦЭМ!$D$10+'СЕТ СН'!$F$5-'СЕТ СН'!$F$20</f>
        <v>3428.36906821</v>
      </c>
      <c r="U29" s="36">
        <f>SUMIFS(СВЦЭМ!$C$39:$C$782,СВЦЭМ!$A$39:$A$782,$A29,СВЦЭМ!$B$39:$B$782,U$11)+'СЕТ СН'!$F$12+СВЦЭМ!$D$10+'СЕТ СН'!$F$5-'СЕТ СН'!$F$20</f>
        <v>3398.7924111900002</v>
      </c>
      <c r="V29" s="36">
        <f>SUMIFS(СВЦЭМ!$C$39:$C$782,СВЦЭМ!$A$39:$A$782,$A29,СВЦЭМ!$B$39:$B$782,V$11)+'СЕТ СН'!$F$12+СВЦЭМ!$D$10+'СЕТ СН'!$F$5-'СЕТ СН'!$F$20</f>
        <v>3393.64501212</v>
      </c>
      <c r="W29" s="36">
        <f>SUMIFS(СВЦЭМ!$C$39:$C$782,СВЦЭМ!$A$39:$A$782,$A29,СВЦЭМ!$B$39:$B$782,W$11)+'СЕТ СН'!$F$12+СВЦЭМ!$D$10+'СЕТ СН'!$F$5-'СЕТ СН'!$F$20</f>
        <v>3365.0587367400003</v>
      </c>
      <c r="X29" s="36">
        <f>SUMIFS(СВЦЭМ!$C$39:$C$782,СВЦЭМ!$A$39:$A$782,$A29,СВЦЭМ!$B$39:$B$782,X$11)+'СЕТ СН'!$F$12+СВЦЭМ!$D$10+'СЕТ СН'!$F$5-'СЕТ СН'!$F$20</f>
        <v>3387.6505747300002</v>
      </c>
      <c r="Y29" s="36">
        <f>SUMIFS(СВЦЭМ!$C$39:$C$782,СВЦЭМ!$A$39:$A$782,$A29,СВЦЭМ!$B$39:$B$782,Y$11)+'СЕТ СН'!$F$12+СВЦЭМ!$D$10+'СЕТ СН'!$F$5-'СЕТ СН'!$F$20</f>
        <v>3446.3911645500002</v>
      </c>
    </row>
    <row r="30" spans="1:25" ht="15.75" x14ac:dyDescent="0.2">
      <c r="A30" s="35">
        <f t="shared" si="0"/>
        <v>44396</v>
      </c>
      <c r="B30" s="36">
        <f>SUMIFS(СВЦЭМ!$C$39:$C$782,СВЦЭМ!$A$39:$A$782,$A30,СВЦЭМ!$B$39:$B$782,B$11)+'СЕТ СН'!$F$12+СВЦЭМ!$D$10+'СЕТ СН'!$F$5-'СЕТ СН'!$F$20</f>
        <v>3529.653143</v>
      </c>
      <c r="C30" s="36">
        <f>SUMIFS(СВЦЭМ!$C$39:$C$782,СВЦЭМ!$A$39:$A$782,$A30,СВЦЭМ!$B$39:$B$782,C$11)+'СЕТ СН'!$F$12+СВЦЭМ!$D$10+'СЕТ СН'!$F$5-'СЕТ СН'!$F$20</f>
        <v>3585.0603464999999</v>
      </c>
      <c r="D30" s="36">
        <f>SUMIFS(СВЦЭМ!$C$39:$C$782,СВЦЭМ!$A$39:$A$782,$A30,СВЦЭМ!$B$39:$B$782,D$11)+'СЕТ СН'!$F$12+СВЦЭМ!$D$10+'СЕТ СН'!$F$5-'СЕТ СН'!$F$20</f>
        <v>3613.77244604</v>
      </c>
      <c r="E30" s="36">
        <f>SUMIFS(СВЦЭМ!$C$39:$C$782,СВЦЭМ!$A$39:$A$782,$A30,СВЦЭМ!$B$39:$B$782,E$11)+'СЕТ СН'!$F$12+СВЦЭМ!$D$10+'СЕТ СН'!$F$5-'СЕТ СН'!$F$20</f>
        <v>3605.9973762200002</v>
      </c>
      <c r="F30" s="36">
        <f>SUMIFS(СВЦЭМ!$C$39:$C$782,СВЦЭМ!$A$39:$A$782,$A30,СВЦЭМ!$B$39:$B$782,F$11)+'СЕТ СН'!$F$12+СВЦЭМ!$D$10+'СЕТ СН'!$F$5-'СЕТ СН'!$F$20</f>
        <v>3607.1749063500001</v>
      </c>
      <c r="G30" s="36">
        <f>SUMIFS(СВЦЭМ!$C$39:$C$782,СВЦЭМ!$A$39:$A$782,$A30,СВЦЭМ!$B$39:$B$782,G$11)+'СЕТ СН'!$F$12+СВЦЭМ!$D$10+'СЕТ СН'!$F$5-'СЕТ СН'!$F$20</f>
        <v>3594.3892397700001</v>
      </c>
      <c r="H30" s="36">
        <f>SUMIFS(СВЦЭМ!$C$39:$C$782,СВЦЭМ!$A$39:$A$782,$A30,СВЦЭМ!$B$39:$B$782,H$11)+'СЕТ СН'!$F$12+СВЦЭМ!$D$10+'СЕТ СН'!$F$5-'СЕТ СН'!$F$20</f>
        <v>3621.0482359100001</v>
      </c>
      <c r="I30" s="36">
        <f>SUMIFS(СВЦЭМ!$C$39:$C$782,СВЦЭМ!$A$39:$A$782,$A30,СВЦЭМ!$B$39:$B$782,I$11)+'СЕТ СН'!$F$12+СВЦЭМ!$D$10+'СЕТ СН'!$F$5-'СЕТ СН'!$F$20</f>
        <v>3546.1522898100002</v>
      </c>
      <c r="J30" s="36">
        <f>SUMIFS(СВЦЭМ!$C$39:$C$782,СВЦЭМ!$A$39:$A$782,$A30,СВЦЭМ!$B$39:$B$782,J$11)+'СЕТ СН'!$F$12+СВЦЭМ!$D$10+'СЕТ СН'!$F$5-'СЕТ СН'!$F$20</f>
        <v>3479.76196798</v>
      </c>
      <c r="K30" s="36">
        <f>SUMIFS(СВЦЭМ!$C$39:$C$782,СВЦЭМ!$A$39:$A$782,$A30,СВЦЭМ!$B$39:$B$782,K$11)+'СЕТ СН'!$F$12+СВЦЭМ!$D$10+'СЕТ СН'!$F$5-'СЕТ СН'!$F$20</f>
        <v>3430.91893183</v>
      </c>
      <c r="L30" s="36">
        <f>SUMIFS(СВЦЭМ!$C$39:$C$782,СВЦЭМ!$A$39:$A$782,$A30,СВЦЭМ!$B$39:$B$782,L$11)+'СЕТ СН'!$F$12+СВЦЭМ!$D$10+'СЕТ СН'!$F$5-'СЕТ СН'!$F$20</f>
        <v>3406.10253255</v>
      </c>
      <c r="M30" s="36">
        <f>SUMIFS(СВЦЭМ!$C$39:$C$782,СВЦЭМ!$A$39:$A$782,$A30,СВЦЭМ!$B$39:$B$782,M$11)+'СЕТ СН'!$F$12+СВЦЭМ!$D$10+'СЕТ СН'!$F$5-'СЕТ СН'!$F$20</f>
        <v>3429.71961139</v>
      </c>
      <c r="N30" s="36">
        <f>SUMIFS(СВЦЭМ!$C$39:$C$782,СВЦЭМ!$A$39:$A$782,$A30,СВЦЭМ!$B$39:$B$782,N$11)+'СЕТ СН'!$F$12+СВЦЭМ!$D$10+'СЕТ СН'!$F$5-'СЕТ СН'!$F$20</f>
        <v>3440.5968317400002</v>
      </c>
      <c r="O30" s="36">
        <f>SUMIFS(СВЦЭМ!$C$39:$C$782,СВЦЭМ!$A$39:$A$782,$A30,СВЦЭМ!$B$39:$B$782,O$11)+'СЕТ СН'!$F$12+СВЦЭМ!$D$10+'СЕТ СН'!$F$5-'СЕТ СН'!$F$20</f>
        <v>3452.1680335600004</v>
      </c>
      <c r="P30" s="36">
        <f>SUMIFS(СВЦЭМ!$C$39:$C$782,СВЦЭМ!$A$39:$A$782,$A30,СВЦЭМ!$B$39:$B$782,P$11)+'СЕТ СН'!$F$12+СВЦЭМ!$D$10+'СЕТ СН'!$F$5-'СЕТ СН'!$F$20</f>
        <v>3434.6115859299998</v>
      </c>
      <c r="Q30" s="36">
        <f>SUMIFS(СВЦЭМ!$C$39:$C$782,СВЦЭМ!$A$39:$A$782,$A30,СВЦЭМ!$B$39:$B$782,Q$11)+'СЕТ СН'!$F$12+СВЦЭМ!$D$10+'СЕТ СН'!$F$5-'СЕТ СН'!$F$20</f>
        <v>3427.6108363500002</v>
      </c>
      <c r="R30" s="36">
        <f>SUMIFS(СВЦЭМ!$C$39:$C$782,СВЦЭМ!$A$39:$A$782,$A30,СВЦЭМ!$B$39:$B$782,R$11)+'СЕТ СН'!$F$12+СВЦЭМ!$D$10+'СЕТ СН'!$F$5-'СЕТ СН'!$F$20</f>
        <v>3417.8087867499999</v>
      </c>
      <c r="S30" s="36">
        <f>SUMIFS(СВЦЭМ!$C$39:$C$782,СВЦЭМ!$A$39:$A$782,$A30,СВЦЭМ!$B$39:$B$782,S$11)+'СЕТ СН'!$F$12+СВЦЭМ!$D$10+'СЕТ СН'!$F$5-'СЕТ СН'!$F$20</f>
        <v>3403.0083401400002</v>
      </c>
      <c r="T30" s="36">
        <f>SUMIFS(СВЦЭМ!$C$39:$C$782,СВЦЭМ!$A$39:$A$782,$A30,СВЦЭМ!$B$39:$B$782,T$11)+'СЕТ СН'!$F$12+СВЦЭМ!$D$10+'СЕТ СН'!$F$5-'СЕТ СН'!$F$20</f>
        <v>3394.2778156200002</v>
      </c>
      <c r="U30" s="36">
        <f>SUMIFS(СВЦЭМ!$C$39:$C$782,СВЦЭМ!$A$39:$A$782,$A30,СВЦЭМ!$B$39:$B$782,U$11)+'СЕТ СН'!$F$12+СВЦЭМ!$D$10+'СЕТ СН'!$F$5-'СЕТ СН'!$F$20</f>
        <v>3405.2568933299999</v>
      </c>
      <c r="V30" s="36">
        <f>SUMIFS(СВЦЭМ!$C$39:$C$782,СВЦЭМ!$A$39:$A$782,$A30,СВЦЭМ!$B$39:$B$782,V$11)+'СЕТ СН'!$F$12+СВЦЭМ!$D$10+'СЕТ СН'!$F$5-'СЕТ СН'!$F$20</f>
        <v>3399.7456542800001</v>
      </c>
      <c r="W30" s="36">
        <f>SUMIFS(СВЦЭМ!$C$39:$C$782,СВЦЭМ!$A$39:$A$782,$A30,СВЦЭМ!$B$39:$B$782,W$11)+'СЕТ СН'!$F$12+СВЦЭМ!$D$10+'СЕТ СН'!$F$5-'СЕТ СН'!$F$20</f>
        <v>3416.3158298799999</v>
      </c>
      <c r="X30" s="36">
        <f>SUMIFS(СВЦЭМ!$C$39:$C$782,СВЦЭМ!$A$39:$A$782,$A30,СВЦЭМ!$B$39:$B$782,X$11)+'СЕТ СН'!$F$12+СВЦЭМ!$D$10+'СЕТ СН'!$F$5-'СЕТ СН'!$F$20</f>
        <v>3409.6224018200001</v>
      </c>
      <c r="Y30" s="36">
        <f>SUMIFS(СВЦЭМ!$C$39:$C$782,СВЦЭМ!$A$39:$A$782,$A30,СВЦЭМ!$B$39:$B$782,Y$11)+'СЕТ СН'!$F$12+СВЦЭМ!$D$10+'СЕТ СН'!$F$5-'СЕТ СН'!$F$20</f>
        <v>3443.5739075400002</v>
      </c>
    </row>
    <row r="31" spans="1:25" ht="15.75" x14ac:dyDescent="0.2">
      <c r="A31" s="35">
        <f t="shared" si="0"/>
        <v>44397</v>
      </c>
      <c r="B31" s="36">
        <f>SUMIFS(СВЦЭМ!$C$39:$C$782,СВЦЭМ!$A$39:$A$782,$A31,СВЦЭМ!$B$39:$B$782,B$11)+'СЕТ СН'!$F$12+СВЦЭМ!$D$10+'СЕТ СН'!$F$5-'СЕТ СН'!$F$20</f>
        <v>3495.46368093</v>
      </c>
      <c r="C31" s="36">
        <f>SUMIFS(СВЦЭМ!$C$39:$C$782,СВЦЭМ!$A$39:$A$782,$A31,СВЦЭМ!$B$39:$B$782,C$11)+'СЕТ СН'!$F$12+СВЦЭМ!$D$10+'СЕТ СН'!$F$5-'СЕТ СН'!$F$20</f>
        <v>3576.88529862</v>
      </c>
      <c r="D31" s="36">
        <f>SUMIFS(СВЦЭМ!$C$39:$C$782,СВЦЭМ!$A$39:$A$782,$A31,СВЦЭМ!$B$39:$B$782,D$11)+'СЕТ СН'!$F$12+СВЦЭМ!$D$10+'СЕТ СН'!$F$5-'СЕТ СН'!$F$20</f>
        <v>3625.57082309</v>
      </c>
      <c r="E31" s="36">
        <f>SUMIFS(СВЦЭМ!$C$39:$C$782,СВЦЭМ!$A$39:$A$782,$A31,СВЦЭМ!$B$39:$B$782,E$11)+'СЕТ СН'!$F$12+СВЦЭМ!$D$10+'СЕТ СН'!$F$5-'СЕТ СН'!$F$20</f>
        <v>3636.73887582</v>
      </c>
      <c r="F31" s="36">
        <f>SUMIFS(СВЦЭМ!$C$39:$C$782,СВЦЭМ!$A$39:$A$782,$A31,СВЦЭМ!$B$39:$B$782,F$11)+'СЕТ СН'!$F$12+СВЦЭМ!$D$10+'СЕТ СН'!$F$5-'СЕТ СН'!$F$20</f>
        <v>3644.1857922200002</v>
      </c>
      <c r="G31" s="36">
        <f>SUMIFS(СВЦЭМ!$C$39:$C$782,СВЦЭМ!$A$39:$A$782,$A31,СВЦЭМ!$B$39:$B$782,G$11)+'СЕТ СН'!$F$12+СВЦЭМ!$D$10+'СЕТ СН'!$F$5-'СЕТ СН'!$F$20</f>
        <v>3612.9124128000003</v>
      </c>
      <c r="H31" s="36">
        <f>SUMIFS(СВЦЭМ!$C$39:$C$782,СВЦЭМ!$A$39:$A$782,$A31,СВЦЭМ!$B$39:$B$782,H$11)+'СЕТ СН'!$F$12+СВЦЭМ!$D$10+'СЕТ СН'!$F$5-'СЕТ СН'!$F$20</f>
        <v>3564.6917807200002</v>
      </c>
      <c r="I31" s="36">
        <f>SUMIFS(СВЦЭМ!$C$39:$C$782,СВЦЭМ!$A$39:$A$782,$A31,СВЦЭМ!$B$39:$B$782,I$11)+'СЕТ СН'!$F$12+СВЦЭМ!$D$10+'СЕТ СН'!$F$5-'СЕТ СН'!$F$20</f>
        <v>3481.2048132800001</v>
      </c>
      <c r="J31" s="36">
        <f>SUMIFS(СВЦЭМ!$C$39:$C$782,СВЦЭМ!$A$39:$A$782,$A31,СВЦЭМ!$B$39:$B$782,J$11)+'СЕТ СН'!$F$12+СВЦЭМ!$D$10+'СЕТ СН'!$F$5-'СЕТ СН'!$F$20</f>
        <v>3410.2833902699999</v>
      </c>
      <c r="K31" s="36">
        <f>SUMIFS(СВЦЭМ!$C$39:$C$782,СВЦЭМ!$A$39:$A$782,$A31,СВЦЭМ!$B$39:$B$782,K$11)+'СЕТ СН'!$F$12+СВЦЭМ!$D$10+'СЕТ СН'!$F$5-'СЕТ СН'!$F$20</f>
        <v>3391.2380291500003</v>
      </c>
      <c r="L31" s="36">
        <f>SUMIFS(СВЦЭМ!$C$39:$C$782,СВЦЭМ!$A$39:$A$782,$A31,СВЦЭМ!$B$39:$B$782,L$11)+'СЕТ СН'!$F$12+СВЦЭМ!$D$10+'СЕТ СН'!$F$5-'СЕТ СН'!$F$20</f>
        <v>3384.78068536</v>
      </c>
      <c r="M31" s="36">
        <f>SUMIFS(СВЦЭМ!$C$39:$C$782,СВЦЭМ!$A$39:$A$782,$A31,СВЦЭМ!$B$39:$B$782,M$11)+'СЕТ СН'!$F$12+СВЦЭМ!$D$10+'СЕТ СН'!$F$5-'СЕТ СН'!$F$20</f>
        <v>3371.7555212100001</v>
      </c>
      <c r="N31" s="36">
        <f>SUMIFS(СВЦЭМ!$C$39:$C$782,СВЦЭМ!$A$39:$A$782,$A31,СВЦЭМ!$B$39:$B$782,N$11)+'СЕТ СН'!$F$12+СВЦЭМ!$D$10+'СЕТ СН'!$F$5-'СЕТ СН'!$F$20</f>
        <v>3401.50115314</v>
      </c>
      <c r="O31" s="36">
        <f>SUMIFS(СВЦЭМ!$C$39:$C$782,СВЦЭМ!$A$39:$A$782,$A31,СВЦЭМ!$B$39:$B$782,O$11)+'СЕТ СН'!$F$12+СВЦЭМ!$D$10+'СЕТ СН'!$F$5-'СЕТ СН'!$F$20</f>
        <v>3394.0025670800001</v>
      </c>
      <c r="P31" s="36">
        <f>SUMIFS(СВЦЭМ!$C$39:$C$782,СВЦЭМ!$A$39:$A$782,$A31,СВЦЭМ!$B$39:$B$782,P$11)+'СЕТ СН'!$F$12+СВЦЭМ!$D$10+'СЕТ СН'!$F$5-'СЕТ СН'!$F$20</f>
        <v>3405.8954939599998</v>
      </c>
      <c r="Q31" s="36">
        <f>SUMIFS(СВЦЭМ!$C$39:$C$782,СВЦЭМ!$A$39:$A$782,$A31,СВЦЭМ!$B$39:$B$782,Q$11)+'СЕТ СН'!$F$12+СВЦЭМ!$D$10+'СЕТ СН'!$F$5-'СЕТ СН'!$F$20</f>
        <v>3393.3418535400001</v>
      </c>
      <c r="R31" s="36">
        <f>SUMIFS(СВЦЭМ!$C$39:$C$782,СВЦЭМ!$A$39:$A$782,$A31,СВЦЭМ!$B$39:$B$782,R$11)+'СЕТ СН'!$F$12+СВЦЭМ!$D$10+'СЕТ СН'!$F$5-'СЕТ СН'!$F$20</f>
        <v>3408.12932598</v>
      </c>
      <c r="S31" s="36">
        <f>SUMIFS(СВЦЭМ!$C$39:$C$782,СВЦЭМ!$A$39:$A$782,$A31,СВЦЭМ!$B$39:$B$782,S$11)+'СЕТ СН'!$F$12+СВЦЭМ!$D$10+'СЕТ СН'!$F$5-'СЕТ СН'!$F$20</f>
        <v>3374.0174889800001</v>
      </c>
      <c r="T31" s="36">
        <f>SUMIFS(СВЦЭМ!$C$39:$C$782,СВЦЭМ!$A$39:$A$782,$A31,СВЦЭМ!$B$39:$B$782,T$11)+'СЕТ СН'!$F$12+СВЦЭМ!$D$10+'СЕТ СН'!$F$5-'СЕТ СН'!$F$20</f>
        <v>3417.04788938</v>
      </c>
      <c r="U31" s="36">
        <f>SUMIFS(СВЦЭМ!$C$39:$C$782,СВЦЭМ!$A$39:$A$782,$A31,СВЦЭМ!$B$39:$B$782,U$11)+'СЕТ СН'!$F$12+СВЦЭМ!$D$10+'СЕТ СН'!$F$5-'СЕТ СН'!$F$20</f>
        <v>3428.28481173</v>
      </c>
      <c r="V31" s="36">
        <f>SUMIFS(СВЦЭМ!$C$39:$C$782,СВЦЭМ!$A$39:$A$782,$A31,СВЦЭМ!$B$39:$B$782,V$11)+'СЕТ СН'!$F$12+СВЦЭМ!$D$10+'СЕТ СН'!$F$5-'СЕТ СН'!$F$20</f>
        <v>3427.6655062099999</v>
      </c>
      <c r="W31" s="36">
        <f>SUMIFS(СВЦЭМ!$C$39:$C$782,СВЦЭМ!$A$39:$A$782,$A31,СВЦЭМ!$B$39:$B$782,W$11)+'СЕТ СН'!$F$12+СВЦЭМ!$D$10+'СЕТ СН'!$F$5-'СЕТ СН'!$F$20</f>
        <v>3454.2728390100001</v>
      </c>
      <c r="X31" s="36">
        <f>SUMIFS(СВЦЭМ!$C$39:$C$782,СВЦЭМ!$A$39:$A$782,$A31,СВЦЭМ!$B$39:$B$782,X$11)+'СЕТ СН'!$F$12+СВЦЭМ!$D$10+'СЕТ СН'!$F$5-'СЕТ СН'!$F$20</f>
        <v>3434.4222124299999</v>
      </c>
      <c r="Y31" s="36">
        <f>SUMIFS(СВЦЭМ!$C$39:$C$782,СВЦЭМ!$A$39:$A$782,$A31,СВЦЭМ!$B$39:$B$782,Y$11)+'СЕТ СН'!$F$12+СВЦЭМ!$D$10+'СЕТ СН'!$F$5-'СЕТ СН'!$F$20</f>
        <v>3434.3973264900001</v>
      </c>
    </row>
    <row r="32" spans="1:25" ht="15.75" x14ac:dyDescent="0.2">
      <c r="A32" s="35">
        <f t="shared" si="0"/>
        <v>44398</v>
      </c>
      <c r="B32" s="36">
        <f>SUMIFS(СВЦЭМ!$C$39:$C$782,СВЦЭМ!$A$39:$A$782,$A32,СВЦЭМ!$B$39:$B$782,B$11)+'СЕТ СН'!$F$12+СВЦЭМ!$D$10+'СЕТ СН'!$F$5-'СЕТ СН'!$F$20</f>
        <v>3607.8001128300002</v>
      </c>
      <c r="C32" s="36">
        <f>SUMIFS(СВЦЭМ!$C$39:$C$782,СВЦЭМ!$A$39:$A$782,$A32,СВЦЭМ!$B$39:$B$782,C$11)+'СЕТ СН'!$F$12+СВЦЭМ!$D$10+'СЕТ СН'!$F$5-'СЕТ СН'!$F$20</f>
        <v>3686.8504436900002</v>
      </c>
      <c r="D32" s="36">
        <f>SUMIFS(СВЦЭМ!$C$39:$C$782,СВЦЭМ!$A$39:$A$782,$A32,СВЦЭМ!$B$39:$B$782,D$11)+'СЕТ СН'!$F$12+СВЦЭМ!$D$10+'СЕТ СН'!$F$5-'СЕТ СН'!$F$20</f>
        <v>3759.2420228000001</v>
      </c>
      <c r="E32" s="36">
        <f>SUMIFS(СВЦЭМ!$C$39:$C$782,СВЦЭМ!$A$39:$A$782,$A32,СВЦЭМ!$B$39:$B$782,E$11)+'СЕТ СН'!$F$12+СВЦЭМ!$D$10+'СЕТ СН'!$F$5-'СЕТ СН'!$F$20</f>
        <v>3774.6740426000001</v>
      </c>
      <c r="F32" s="36">
        <f>SUMIFS(СВЦЭМ!$C$39:$C$782,СВЦЭМ!$A$39:$A$782,$A32,СВЦЭМ!$B$39:$B$782,F$11)+'СЕТ СН'!$F$12+СВЦЭМ!$D$10+'СЕТ СН'!$F$5-'СЕТ СН'!$F$20</f>
        <v>3776.1431994599998</v>
      </c>
      <c r="G32" s="36">
        <f>SUMIFS(СВЦЭМ!$C$39:$C$782,СВЦЭМ!$A$39:$A$782,$A32,СВЦЭМ!$B$39:$B$782,G$11)+'СЕТ СН'!$F$12+СВЦЭМ!$D$10+'СЕТ СН'!$F$5-'СЕТ СН'!$F$20</f>
        <v>3757.5001598700001</v>
      </c>
      <c r="H32" s="36">
        <f>SUMIFS(СВЦЭМ!$C$39:$C$782,СВЦЭМ!$A$39:$A$782,$A32,СВЦЭМ!$B$39:$B$782,H$11)+'СЕТ СН'!$F$12+СВЦЭМ!$D$10+'СЕТ СН'!$F$5-'СЕТ СН'!$F$20</f>
        <v>3733.1068893900001</v>
      </c>
      <c r="I32" s="36">
        <f>SUMIFS(СВЦЭМ!$C$39:$C$782,СВЦЭМ!$A$39:$A$782,$A32,СВЦЭМ!$B$39:$B$782,I$11)+'СЕТ СН'!$F$12+СВЦЭМ!$D$10+'СЕТ СН'!$F$5-'СЕТ СН'!$F$20</f>
        <v>3638.9752788599999</v>
      </c>
      <c r="J32" s="36">
        <f>SUMIFS(СВЦЭМ!$C$39:$C$782,СВЦЭМ!$A$39:$A$782,$A32,СВЦЭМ!$B$39:$B$782,J$11)+'СЕТ СН'!$F$12+СВЦЭМ!$D$10+'СЕТ СН'!$F$5-'СЕТ СН'!$F$20</f>
        <v>3565.7600956900001</v>
      </c>
      <c r="K32" s="36">
        <f>SUMIFS(СВЦЭМ!$C$39:$C$782,СВЦЭМ!$A$39:$A$782,$A32,СВЦЭМ!$B$39:$B$782,K$11)+'СЕТ СН'!$F$12+СВЦЭМ!$D$10+'СЕТ СН'!$F$5-'СЕТ СН'!$F$20</f>
        <v>3515.53647099</v>
      </c>
      <c r="L32" s="36">
        <f>SUMIFS(СВЦЭМ!$C$39:$C$782,СВЦЭМ!$A$39:$A$782,$A32,СВЦЭМ!$B$39:$B$782,L$11)+'СЕТ СН'!$F$12+СВЦЭМ!$D$10+'СЕТ СН'!$F$5-'СЕТ СН'!$F$20</f>
        <v>3464.17232818</v>
      </c>
      <c r="M32" s="36">
        <f>SUMIFS(СВЦЭМ!$C$39:$C$782,СВЦЭМ!$A$39:$A$782,$A32,СВЦЭМ!$B$39:$B$782,M$11)+'СЕТ СН'!$F$12+СВЦЭМ!$D$10+'СЕТ СН'!$F$5-'СЕТ СН'!$F$20</f>
        <v>3470.5848564900002</v>
      </c>
      <c r="N32" s="36">
        <f>SUMIFS(СВЦЭМ!$C$39:$C$782,СВЦЭМ!$A$39:$A$782,$A32,СВЦЭМ!$B$39:$B$782,N$11)+'СЕТ СН'!$F$12+СВЦЭМ!$D$10+'СЕТ СН'!$F$5-'СЕТ СН'!$F$20</f>
        <v>3509.6378491099999</v>
      </c>
      <c r="O32" s="36">
        <f>SUMIFS(СВЦЭМ!$C$39:$C$782,СВЦЭМ!$A$39:$A$782,$A32,СВЦЭМ!$B$39:$B$782,O$11)+'СЕТ СН'!$F$12+СВЦЭМ!$D$10+'СЕТ СН'!$F$5-'СЕТ СН'!$F$20</f>
        <v>3506.46393205</v>
      </c>
      <c r="P32" s="36">
        <f>SUMIFS(СВЦЭМ!$C$39:$C$782,СВЦЭМ!$A$39:$A$782,$A32,СВЦЭМ!$B$39:$B$782,P$11)+'СЕТ СН'!$F$12+СВЦЭМ!$D$10+'СЕТ СН'!$F$5-'СЕТ СН'!$F$20</f>
        <v>3522.8921772799999</v>
      </c>
      <c r="Q32" s="36">
        <f>SUMIFS(СВЦЭМ!$C$39:$C$782,СВЦЭМ!$A$39:$A$782,$A32,СВЦЭМ!$B$39:$B$782,Q$11)+'СЕТ СН'!$F$12+СВЦЭМ!$D$10+'СЕТ СН'!$F$5-'СЕТ СН'!$F$20</f>
        <v>3499.68210744</v>
      </c>
      <c r="R32" s="36">
        <f>SUMIFS(СВЦЭМ!$C$39:$C$782,СВЦЭМ!$A$39:$A$782,$A32,СВЦЭМ!$B$39:$B$782,R$11)+'СЕТ СН'!$F$12+СВЦЭМ!$D$10+'СЕТ СН'!$F$5-'СЕТ СН'!$F$20</f>
        <v>3500.0752487500004</v>
      </c>
      <c r="S32" s="36">
        <f>SUMIFS(СВЦЭМ!$C$39:$C$782,СВЦЭМ!$A$39:$A$782,$A32,СВЦЭМ!$B$39:$B$782,S$11)+'СЕТ СН'!$F$12+СВЦЭМ!$D$10+'СЕТ СН'!$F$5-'СЕТ СН'!$F$20</f>
        <v>3487.81279451</v>
      </c>
      <c r="T32" s="36">
        <f>SUMIFS(СВЦЭМ!$C$39:$C$782,СВЦЭМ!$A$39:$A$782,$A32,СВЦЭМ!$B$39:$B$782,T$11)+'СЕТ СН'!$F$12+СВЦЭМ!$D$10+'СЕТ СН'!$F$5-'СЕТ СН'!$F$20</f>
        <v>3470.8152120600002</v>
      </c>
      <c r="U32" s="36">
        <f>SUMIFS(СВЦЭМ!$C$39:$C$782,СВЦЭМ!$A$39:$A$782,$A32,СВЦЭМ!$B$39:$B$782,U$11)+'СЕТ СН'!$F$12+СВЦЭМ!$D$10+'СЕТ СН'!$F$5-'СЕТ СН'!$F$20</f>
        <v>3490.2242384300002</v>
      </c>
      <c r="V32" s="36">
        <f>SUMIFS(СВЦЭМ!$C$39:$C$782,СВЦЭМ!$A$39:$A$782,$A32,СВЦЭМ!$B$39:$B$782,V$11)+'СЕТ СН'!$F$12+СВЦЭМ!$D$10+'СЕТ СН'!$F$5-'СЕТ СН'!$F$20</f>
        <v>3500.3784065099999</v>
      </c>
      <c r="W32" s="36">
        <f>SUMIFS(СВЦЭМ!$C$39:$C$782,СВЦЭМ!$A$39:$A$782,$A32,СВЦЭМ!$B$39:$B$782,W$11)+'СЕТ СН'!$F$12+СВЦЭМ!$D$10+'СЕТ СН'!$F$5-'СЕТ СН'!$F$20</f>
        <v>3481.1023345000003</v>
      </c>
      <c r="X32" s="36">
        <f>SUMIFS(СВЦЭМ!$C$39:$C$782,СВЦЭМ!$A$39:$A$782,$A32,СВЦЭМ!$B$39:$B$782,X$11)+'СЕТ СН'!$F$12+СВЦЭМ!$D$10+'СЕТ СН'!$F$5-'СЕТ СН'!$F$20</f>
        <v>3517.9902958100001</v>
      </c>
      <c r="Y32" s="36">
        <f>SUMIFS(СВЦЭМ!$C$39:$C$782,СВЦЭМ!$A$39:$A$782,$A32,СВЦЭМ!$B$39:$B$782,Y$11)+'СЕТ СН'!$F$12+СВЦЭМ!$D$10+'СЕТ СН'!$F$5-'СЕТ СН'!$F$20</f>
        <v>3572.5646555600001</v>
      </c>
    </row>
    <row r="33" spans="1:25" ht="15.75" x14ac:dyDescent="0.2">
      <c r="A33" s="35">
        <f t="shared" si="0"/>
        <v>44399</v>
      </c>
      <c r="B33" s="36">
        <f>SUMIFS(СВЦЭМ!$C$39:$C$782,СВЦЭМ!$A$39:$A$782,$A33,СВЦЭМ!$B$39:$B$782,B$11)+'СЕТ СН'!$F$12+СВЦЭМ!$D$10+'СЕТ СН'!$F$5-'СЕТ СН'!$F$20</f>
        <v>3500.7418192499999</v>
      </c>
      <c r="C33" s="36">
        <f>SUMIFS(СВЦЭМ!$C$39:$C$782,СВЦЭМ!$A$39:$A$782,$A33,СВЦЭМ!$B$39:$B$782,C$11)+'СЕТ СН'!$F$12+СВЦЭМ!$D$10+'СЕТ СН'!$F$5-'СЕТ СН'!$F$20</f>
        <v>3569.0923680200003</v>
      </c>
      <c r="D33" s="36">
        <f>SUMIFS(СВЦЭМ!$C$39:$C$782,СВЦЭМ!$A$39:$A$782,$A33,СВЦЭМ!$B$39:$B$782,D$11)+'СЕТ СН'!$F$12+СВЦЭМ!$D$10+'СЕТ СН'!$F$5-'СЕТ СН'!$F$20</f>
        <v>3563.2643633799998</v>
      </c>
      <c r="E33" s="36">
        <f>SUMIFS(СВЦЭМ!$C$39:$C$782,СВЦЭМ!$A$39:$A$782,$A33,СВЦЭМ!$B$39:$B$782,E$11)+'СЕТ СН'!$F$12+СВЦЭМ!$D$10+'СЕТ СН'!$F$5-'СЕТ СН'!$F$20</f>
        <v>3589.2373900900002</v>
      </c>
      <c r="F33" s="36">
        <f>SUMIFS(СВЦЭМ!$C$39:$C$782,СВЦЭМ!$A$39:$A$782,$A33,СВЦЭМ!$B$39:$B$782,F$11)+'СЕТ СН'!$F$12+СВЦЭМ!$D$10+'СЕТ СН'!$F$5-'СЕТ СН'!$F$20</f>
        <v>3586.5931746000001</v>
      </c>
      <c r="G33" s="36">
        <f>SUMIFS(СВЦЭМ!$C$39:$C$782,СВЦЭМ!$A$39:$A$782,$A33,СВЦЭМ!$B$39:$B$782,G$11)+'СЕТ СН'!$F$12+СВЦЭМ!$D$10+'СЕТ СН'!$F$5-'СЕТ СН'!$F$20</f>
        <v>3572.33177927</v>
      </c>
      <c r="H33" s="36">
        <f>SUMIFS(СВЦЭМ!$C$39:$C$782,СВЦЭМ!$A$39:$A$782,$A33,СВЦЭМ!$B$39:$B$782,H$11)+'СЕТ СН'!$F$12+СВЦЭМ!$D$10+'СЕТ СН'!$F$5-'СЕТ СН'!$F$20</f>
        <v>3522.1500096899999</v>
      </c>
      <c r="I33" s="36">
        <f>SUMIFS(СВЦЭМ!$C$39:$C$782,СВЦЭМ!$A$39:$A$782,$A33,СВЦЭМ!$B$39:$B$782,I$11)+'СЕТ СН'!$F$12+СВЦЭМ!$D$10+'СЕТ СН'!$F$5-'СЕТ СН'!$F$20</f>
        <v>3465.4367274300002</v>
      </c>
      <c r="J33" s="36">
        <f>SUMIFS(СВЦЭМ!$C$39:$C$782,СВЦЭМ!$A$39:$A$782,$A33,СВЦЭМ!$B$39:$B$782,J$11)+'СЕТ СН'!$F$12+СВЦЭМ!$D$10+'СЕТ СН'!$F$5-'СЕТ СН'!$F$20</f>
        <v>3395.8953421400001</v>
      </c>
      <c r="K33" s="36">
        <f>SUMIFS(СВЦЭМ!$C$39:$C$782,СВЦЭМ!$A$39:$A$782,$A33,СВЦЭМ!$B$39:$B$782,K$11)+'СЕТ СН'!$F$12+СВЦЭМ!$D$10+'СЕТ СН'!$F$5-'СЕТ СН'!$F$20</f>
        <v>3363.2951731500002</v>
      </c>
      <c r="L33" s="36">
        <f>SUMIFS(СВЦЭМ!$C$39:$C$782,СВЦЭМ!$A$39:$A$782,$A33,СВЦЭМ!$B$39:$B$782,L$11)+'СЕТ СН'!$F$12+СВЦЭМ!$D$10+'СЕТ СН'!$F$5-'СЕТ СН'!$F$20</f>
        <v>3391.2127391600002</v>
      </c>
      <c r="M33" s="36">
        <f>SUMIFS(СВЦЭМ!$C$39:$C$782,СВЦЭМ!$A$39:$A$782,$A33,СВЦЭМ!$B$39:$B$782,M$11)+'СЕТ СН'!$F$12+СВЦЭМ!$D$10+'СЕТ СН'!$F$5-'СЕТ СН'!$F$20</f>
        <v>3352.5926624600002</v>
      </c>
      <c r="N33" s="36">
        <f>SUMIFS(СВЦЭМ!$C$39:$C$782,СВЦЭМ!$A$39:$A$782,$A33,СВЦЭМ!$B$39:$B$782,N$11)+'СЕТ СН'!$F$12+СВЦЭМ!$D$10+'СЕТ СН'!$F$5-'СЕТ СН'!$F$20</f>
        <v>3350.6707313000002</v>
      </c>
      <c r="O33" s="36">
        <f>SUMIFS(СВЦЭМ!$C$39:$C$782,СВЦЭМ!$A$39:$A$782,$A33,СВЦЭМ!$B$39:$B$782,O$11)+'СЕТ СН'!$F$12+СВЦЭМ!$D$10+'СЕТ СН'!$F$5-'СЕТ СН'!$F$20</f>
        <v>3354.7446657300002</v>
      </c>
      <c r="P33" s="36">
        <f>SUMIFS(СВЦЭМ!$C$39:$C$782,СВЦЭМ!$A$39:$A$782,$A33,СВЦЭМ!$B$39:$B$782,P$11)+'СЕТ СН'!$F$12+СВЦЭМ!$D$10+'СЕТ СН'!$F$5-'СЕТ СН'!$F$20</f>
        <v>3354.4025858100003</v>
      </c>
      <c r="Q33" s="36">
        <f>SUMIFS(СВЦЭМ!$C$39:$C$782,СВЦЭМ!$A$39:$A$782,$A33,СВЦЭМ!$B$39:$B$782,Q$11)+'СЕТ СН'!$F$12+СВЦЭМ!$D$10+'СЕТ СН'!$F$5-'СЕТ СН'!$F$20</f>
        <v>3352.4256879700001</v>
      </c>
      <c r="R33" s="36">
        <f>SUMIFS(СВЦЭМ!$C$39:$C$782,СВЦЭМ!$A$39:$A$782,$A33,СВЦЭМ!$B$39:$B$782,R$11)+'СЕТ СН'!$F$12+СВЦЭМ!$D$10+'СЕТ СН'!$F$5-'СЕТ СН'!$F$20</f>
        <v>3378.02360774</v>
      </c>
      <c r="S33" s="36">
        <f>SUMIFS(СВЦЭМ!$C$39:$C$782,СВЦЭМ!$A$39:$A$782,$A33,СВЦЭМ!$B$39:$B$782,S$11)+'СЕТ СН'!$F$12+СВЦЭМ!$D$10+'СЕТ СН'!$F$5-'СЕТ СН'!$F$20</f>
        <v>3346.9476219500002</v>
      </c>
      <c r="T33" s="36">
        <f>SUMIFS(СВЦЭМ!$C$39:$C$782,СВЦЭМ!$A$39:$A$782,$A33,СВЦЭМ!$B$39:$B$782,T$11)+'СЕТ СН'!$F$12+СВЦЭМ!$D$10+'СЕТ СН'!$F$5-'СЕТ СН'!$F$20</f>
        <v>3422.7462045900002</v>
      </c>
      <c r="U33" s="36">
        <f>SUMIFS(СВЦЭМ!$C$39:$C$782,СВЦЭМ!$A$39:$A$782,$A33,СВЦЭМ!$B$39:$B$782,U$11)+'СЕТ СН'!$F$12+СВЦЭМ!$D$10+'СЕТ СН'!$F$5-'СЕТ СН'!$F$20</f>
        <v>3433.18417357</v>
      </c>
      <c r="V33" s="36">
        <f>SUMIFS(СВЦЭМ!$C$39:$C$782,СВЦЭМ!$A$39:$A$782,$A33,СВЦЭМ!$B$39:$B$782,V$11)+'СЕТ СН'!$F$12+СВЦЭМ!$D$10+'СЕТ СН'!$F$5-'СЕТ СН'!$F$20</f>
        <v>3429.9212259800001</v>
      </c>
      <c r="W33" s="36">
        <f>SUMIFS(СВЦЭМ!$C$39:$C$782,СВЦЭМ!$A$39:$A$782,$A33,СВЦЭМ!$B$39:$B$782,W$11)+'СЕТ СН'!$F$12+СВЦЭМ!$D$10+'СЕТ СН'!$F$5-'СЕТ СН'!$F$20</f>
        <v>3448.2754376800003</v>
      </c>
      <c r="X33" s="36">
        <f>SUMIFS(СВЦЭМ!$C$39:$C$782,СВЦЭМ!$A$39:$A$782,$A33,СВЦЭМ!$B$39:$B$782,X$11)+'СЕТ СН'!$F$12+СВЦЭМ!$D$10+'СЕТ СН'!$F$5-'СЕТ СН'!$F$20</f>
        <v>3418.77141179</v>
      </c>
      <c r="Y33" s="36">
        <f>SUMIFS(СВЦЭМ!$C$39:$C$782,СВЦЭМ!$A$39:$A$782,$A33,СВЦЭМ!$B$39:$B$782,Y$11)+'СЕТ СН'!$F$12+СВЦЭМ!$D$10+'СЕТ СН'!$F$5-'СЕТ СН'!$F$20</f>
        <v>3398.8051443900004</v>
      </c>
    </row>
    <row r="34" spans="1:25" ht="15.75" x14ac:dyDescent="0.2">
      <c r="A34" s="35">
        <f t="shared" si="0"/>
        <v>44400</v>
      </c>
      <c r="B34" s="36">
        <f>SUMIFS(СВЦЭМ!$C$39:$C$782,СВЦЭМ!$A$39:$A$782,$A34,СВЦЭМ!$B$39:$B$782,B$11)+'СЕТ СН'!$F$12+СВЦЭМ!$D$10+'СЕТ СН'!$F$5-'СЕТ СН'!$F$20</f>
        <v>3432.4329816500003</v>
      </c>
      <c r="C34" s="36">
        <f>SUMIFS(СВЦЭМ!$C$39:$C$782,СВЦЭМ!$A$39:$A$782,$A34,СВЦЭМ!$B$39:$B$782,C$11)+'СЕТ СН'!$F$12+СВЦЭМ!$D$10+'СЕТ СН'!$F$5-'СЕТ СН'!$F$20</f>
        <v>3484.4881336500002</v>
      </c>
      <c r="D34" s="36">
        <f>SUMIFS(СВЦЭМ!$C$39:$C$782,СВЦЭМ!$A$39:$A$782,$A34,СВЦЭМ!$B$39:$B$782,D$11)+'СЕТ СН'!$F$12+СВЦЭМ!$D$10+'СЕТ СН'!$F$5-'СЕТ СН'!$F$20</f>
        <v>3507.2089903699998</v>
      </c>
      <c r="E34" s="36">
        <f>SUMIFS(СВЦЭМ!$C$39:$C$782,СВЦЭМ!$A$39:$A$782,$A34,СВЦЭМ!$B$39:$B$782,E$11)+'СЕТ СН'!$F$12+СВЦЭМ!$D$10+'СЕТ СН'!$F$5-'СЕТ СН'!$F$20</f>
        <v>3546.05672005</v>
      </c>
      <c r="F34" s="36">
        <f>SUMIFS(СВЦЭМ!$C$39:$C$782,СВЦЭМ!$A$39:$A$782,$A34,СВЦЭМ!$B$39:$B$782,F$11)+'СЕТ СН'!$F$12+СВЦЭМ!$D$10+'СЕТ СН'!$F$5-'СЕТ СН'!$F$20</f>
        <v>3543.1221460000002</v>
      </c>
      <c r="G34" s="36">
        <f>SUMIFS(СВЦЭМ!$C$39:$C$782,СВЦЭМ!$A$39:$A$782,$A34,СВЦЭМ!$B$39:$B$782,G$11)+'СЕТ СН'!$F$12+СВЦЭМ!$D$10+'СЕТ СН'!$F$5-'СЕТ СН'!$F$20</f>
        <v>3515.2259185299999</v>
      </c>
      <c r="H34" s="36">
        <f>SUMIFS(СВЦЭМ!$C$39:$C$782,СВЦЭМ!$A$39:$A$782,$A34,СВЦЭМ!$B$39:$B$782,H$11)+'СЕТ СН'!$F$12+СВЦЭМ!$D$10+'СЕТ СН'!$F$5-'СЕТ СН'!$F$20</f>
        <v>3472.6455644100001</v>
      </c>
      <c r="I34" s="36">
        <f>SUMIFS(СВЦЭМ!$C$39:$C$782,СВЦЭМ!$A$39:$A$782,$A34,СВЦЭМ!$B$39:$B$782,I$11)+'СЕТ СН'!$F$12+СВЦЭМ!$D$10+'СЕТ СН'!$F$5-'СЕТ СН'!$F$20</f>
        <v>3366.0016694200003</v>
      </c>
      <c r="J34" s="36">
        <f>SUMIFS(СВЦЭМ!$C$39:$C$782,СВЦЭМ!$A$39:$A$782,$A34,СВЦЭМ!$B$39:$B$782,J$11)+'СЕТ СН'!$F$12+СВЦЭМ!$D$10+'СЕТ СН'!$F$5-'СЕТ СН'!$F$20</f>
        <v>3350.8286545999999</v>
      </c>
      <c r="K34" s="36">
        <f>SUMIFS(СВЦЭМ!$C$39:$C$782,СВЦЭМ!$A$39:$A$782,$A34,СВЦЭМ!$B$39:$B$782,K$11)+'СЕТ СН'!$F$12+СВЦЭМ!$D$10+'СЕТ СН'!$F$5-'СЕТ СН'!$F$20</f>
        <v>3378.71369086</v>
      </c>
      <c r="L34" s="36">
        <f>SUMIFS(СВЦЭМ!$C$39:$C$782,СВЦЭМ!$A$39:$A$782,$A34,СВЦЭМ!$B$39:$B$782,L$11)+'СЕТ СН'!$F$12+СВЦЭМ!$D$10+'СЕТ СН'!$F$5-'СЕТ СН'!$F$20</f>
        <v>3400.1184921700001</v>
      </c>
      <c r="M34" s="36">
        <f>SUMIFS(СВЦЭМ!$C$39:$C$782,СВЦЭМ!$A$39:$A$782,$A34,СВЦЭМ!$B$39:$B$782,M$11)+'СЕТ СН'!$F$12+СВЦЭМ!$D$10+'СЕТ СН'!$F$5-'СЕТ СН'!$F$20</f>
        <v>3387.8765645399999</v>
      </c>
      <c r="N34" s="36">
        <f>SUMIFS(СВЦЭМ!$C$39:$C$782,СВЦЭМ!$A$39:$A$782,$A34,СВЦЭМ!$B$39:$B$782,N$11)+'СЕТ СН'!$F$12+СВЦЭМ!$D$10+'СЕТ СН'!$F$5-'СЕТ СН'!$F$20</f>
        <v>3384.5836555300002</v>
      </c>
      <c r="O34" s="36">
        <f>SUMIFS(СВЦЭМ!$C$39:$C$782,СВЦЭМ!$A$39:$A$782,$A34,СВЦЭМ!$B$39:$B$782,O$11)+'СЕТ СН'!$F$12+СВЦЭМ!$D$10+'СЕТ СН'!$F$5-'СЕТ СН'!$F$20</f>
        <v>3364.5481934600002</v>
      </c>
      <c r="P34" s="36">
        <f>SUMIFS(СВЦЭМ!$C$39:$C$782,СВЦЭМ!$A$39:$A$782,$A34,СВЦЭМ!$B$39:$B$782,P$11)+'СЕТ СН'!$F$12+СВЦЭМ!$D$10+'СЕТ СН'!$F$5-'СЕТ СН'!$F$20</f>
        <v>3367.5685705400001</v>
      </c>
      <c r="Q34" s="36">
        <f>SUMIFS(СВЦЭМ!$C$39:$C$782,СВЦЭМ!$A$39:$A$782,$A34,СВЦЭМ!$B$39:$B$782,Q$11)+'СЕТ СН'!$F$12+СВЦЭМ!$D$10+'СЕТ СН'!$F$5-'СЕТ СН'!$F$20</f>
        <v>3362.5385187800002</v>
      </c>
      <c r="R34" s="36">
        <f>SUMIFS(СВЦЭМ!$C$39:$C$782,СВЦЭМ!$A$39:$A$782,$A34,СВЦЭМ!$B$39:$B$782,R$11)+'СЕТ СН'!$F$12+СВЦЭМ!$D$10+'СЕТ СН'!$F$5-'СЕТ СН'!$F$20</f>
        <v>3369.7772156199999</v>
      </c>
      <c r="S34" s="36">
        <f>SUMIFS(СВЦЭМ!$C$39:$C$782,СВЦЭМ!$A$39:$A$782,$A34,СВЦЭМ!$B$39:$B$782,S$11)+'СЕТ СН'!$F$12+СВЦЭМ!$D$10+'СЕТ СН'!$F$5-'СЕТ СН'!$F$20</f>
        <v>3388.3925843400002</v>
      </c>
      <c r="T34" s="36">
        <f>SUMIFS(СВЦЭМ!$C$39:$C$782,СВЦЭМ!$A$39:$A$782,$A34,СВЦЭМ!$B$39:$B$782,T$11)+'СЕТ СН'!$F$12+СВЦЭМ!$D$10+'СЕТ СН'!$F$5-'СЕТ СН'!$F$20</f>
        <v>3401.96678234</v>
      </c>
      <c r="U34" s="36">
        <f>SUMIFS(СВЦЭМ!$C$39:$C$782,СВЦЭМ!$A$39:$A$782,$A34,СВЦЭМ!$B$39:$B$782,U$11)+'СЕТ СН'!$F$12+СВЦЭМ!$D$10+'СЕТ СН'!$F$5-'СЕТ СН'!$F$20</f>
        <v>3396.0577892700003</v>
      </c>
      <c r="V34" s="36">
        <f>SUMIFS(СВЦЭМ!$C$39:$C$782,СВЦЭМ!$A$39:$A$782,$A34,СВЦЭМ!$B$39:$B$782,V$11)+'СЕТ СН'!$F$12+СВЦЭМ!$D$10+'СЕТ СН'!$F$5-'СЕТ СН'!$F$20</f>
        <v>3386.8054761000003</v>
      </c>
      <c r="W34" s="36">
        <f>SUMIFS(СВЦЭМ!$C$39:$C$782,СВЦЭМ!$A$39:$A$782,$A34,СВЦЭМ!$B$39:$B$782,W$11)+'СЕТ СН'!$F$12+СВЦЭМ!$D$10+'СЕТ СН'!$F$5-'СЕТ СН'!$F$20</f>
        <v>3405.2901384500001</v>
      </c>
      <c r="X34" s="36">
        <f>SUMIFS(СВЦЭМ!$C$39:$C$782,СВЦЭМ!$A$39:$A$782,$A34,СВЦЭМ!$B$39:$B$782,X$11)+'СЕТ СН'!$F$12+СВЦЭМ!$D$10+'СЕТ СН'!$F$5-'СЕТ СН'!$F$20</f>
        <v>3408.8212940500002</v>
      </c>
      <c r="Y34" s="36">
        <f>SUMIFS(СВЦЭМ!$C$39:$C$782,СВЦЭМ!$A$39:$A$782,$A34,СВЦЭМ!$B$39:$B$782,Y$11)+'СЕТ СН'!$F$12+СВЦЭМ!$D$10+'СЕТ СН'!$F$5-'СЕТ СН'!$F$20</f>
        <v>3389.4380538400001</v>
      </c>
    </row>
    <row r="35" spans="1:25" ht="15.75" x14ac:dyDescent="0.2">
      <c r="A35" s="35">
        <f t="shared" si="0"/>
        <v>44401</v>
      </c>
      <c r="B35" s="36">
        <f>SUMIFS(СВЦЭМ!$C$39:$C$782,СВЦЭМ!$A$39:$A$782,$A35,СВЦЭМ!$B$39:$B$782,B$11)+'СЕТ СН'!$F$12+СВЦЭМ!$D$10+'СЕТ СН'!$F$5-'СЕТ СН'!$F$20</f>
        <v>3437.8261541100001</v>
      </c>
      <c r="C35" s="36">
        <f>SUMIFS(СВЦЭМ!$C$39:$C$782,СВЦЭМ!$A$39:$A$782,$A35,СВЦЭМ!$B$39:$B$782,C$11)+'СЕТ СН'!$F$12+СВЦЭМ!$D$10+'СЕТ СН'!$F$5-'СЕТ СН'!$F$20</f>
        <v>3412.5277402500001</v>
      </c>
      <c r="D35" s="36">
        <f>SUMIFS(СВЦЭМ!$C$39:$C$782,СВЦЭМ!$A$39:$A$782,$A35,СВЦЭМ!$B$39:$B$782,D$11)+'СЕТ СН'!$F$12+СВЦЭМ!$D$10+'СЕТ СН'!$F$5-'СЕТ СН'!$F$20</f>
        <v>3500.9000581999999</v>
      </c>
      <c r="E35" s="36">
        <f>SUMIFS(СВЦЭМ!$C$39:$C$782,СВЦЭМ!$A$39:$A$782,$A35,СВЦЭМ!$B$39:$B$782,E$11)+'СЕТ СН'!$F$12+СВЦЭМ!$D$10+'СЕТ СН'!$F$5-'СЕТ СН'!$F$20</f>
        <v>3515.7563078900002</v>
      </c>
      <c r="F35" s="36">
        <f>SUMIFS(СВЦЭМ!$C$39:$C$782,СВЦЭМ!$A$39:$A$782,$A35,СВЦЭМ!$B$39:$B$782,F$11)+'СЕТ СН'!$F$12+СВЦЭМ!$D$10+'СЕТ СН'!$F$5-'СЕТ СН'!$F$20</f>
        <v>3507.3311366600001</v>
      </c>
      <c r="G35" s="36">
        <f>SUMIFS(СВЦЭМ!$C$39:$C$782,СВЦЭМ!$A$39:$A$782,$A35,СВЦЭМ!$B$39:$B$782,G$11)+'СЕТ СН'!$F$12+СВЦЭМ!$D$10+'СЕТ СН'!$F$5-'СЕТ СН'!$F$20</f>
        <v>3488.4492982900001</v>
      </c>
      <c r="H35" s="36">
        <f>SUMIFS(СВЦЭМ!$C$39:$C$782,СВЦЭМ!$A$39:$A$782,$A35,СВЦЭМ!$B$39:$B$782,H$11)+'СЕТ СН'!$F$12+СВЦЭМ!$D$10+'СЕТ СН'!$F$5-'СЕТ СН'!$F$20</f>
        <v>3481.9415649800003</v>
      </c>
      <c r="I35" s="36">
        <f>SUMIFS(СВЦЭМ!$C$39:$C$782,СВЦЭМ!$A$39:$A$782,$A35,СВЦЭМ!$B$39:$B$782,I$11)+'СЕТ СН'!$F$12+СВЦЭМ!$D$10+'СЕТ СН'!$F$5-'СЕТ СН'!$F$20</f>
        <v>3396.1883290999999</v>
      </c>
      <c r="J35" s="36">
        <f>SUMIFS(СВЦЭМ!$C$39:$C$782,СВЦЭМ!$A$39:$A$782,$A35,СВЦЭМ!$B$39:$B$782,J$11)+'СЕТ СН'!$F$12+СВЦЭМ!$D$10+'СЕТ СН'!$F$5-'СЕТ СН'!$F$20</f>
        <v>3380.5654058099999</v>
      </c>
      <c r="K35" s="36">
        <f>SUMIFS(СВЦЭМ!$C$39:$C$782,СВЦЭМ!$A$39:$A$782,$A35,СВЦЭМ!$B$39:$B$782,K$11)+'СЕТ СН'!$F$12+СВЦЭМ!$D$10+'СЕТ СН'!$F$5-'СЕТ СН'!$F$20</f>
        <v>3355.4029258400001</v>
      </c>
      <c r="L35" s="36">
        <f>SUMIFS(СВЦЭМ!$C$39:$C$782,СВЦЭМ!$A$39:$A$782,$A35,СВЦЭМ!$B$39:$B$782,L$11)+'СЕТ СН'!$F$12+СВЦЭМ!$D$10+'СЕТ СН'!$F$5-'СЕТ СН'!$F$20</f>
        <v>3386.2369107700001</v>
      </c>
      <c r="M35" s="36">
        <f>SUMIFS(СВЦЭМ!$C$39:$C$782,СВЦЭМ!$A$39:$A$782,$A35,СВЦЭМ!$B$39:$B$782,M$11)+'СЕТ СН'!$F$12+СВЦЭМ!$D$10+'СЕТ СН'!$F$5-'СЕТ СН'!$F$20</f>
        <v>3363.5653362800003</v>
      </c>
      <c r="N35" s="36">
        <f>SUMIFS(СВЦЭМ!$C$39:$C$782,СВЦЭМ!$A$39:$A$782,$A35,СВЦЭМ!$B$39:$B$782,N$11)+'СЕТ СН'!$F$12+СВЦЭМ!$D$10+'СЕТ СН'!$F$5-'СЕТ СН'!$F$20</f>
        <v>3369.6474416700003</v>
      </c>
      <c r="O35" s="36">
        <f>SUMIFS(СВЦЭМ!$C$39:$C$782,СВЦЭМ!$A$39:$A$782,$A35,СВЦЭМ!$B$39:$B$782,O$11)+'СЕТ СН'!$F$12+СВЦЭМ!$D$10+'СЕТ СН'!$F$5-'СЕТ СН'!$F$20</f>
        <v>3404.1226636700003</v>
      </c>
      <c r="P35" s="36">
        <f>SUMIFS(СВЦЭМ!$C$39:$C$782,СВЦЭМ!$A$39:$A$782,$A35,СВЦЭМ!$B$39:$B$782,P$11)+'СЕТ СН'!$F$12+СВЦЭМ!$D$10+'СЕТ СН'!$F$5-'СЕТ СН'!$F$20</f>
        <v>3420.89924776</v>
      </c>
      <c r="Q35" s="36">
        <f>SUMIFS(СВЦЭМ!$C$39:$C$782,СВЦЭМ!$A$39:$A$782,$A35,СВЦЭМ!$B$39:$B$782,Q$11)+'СЕТ СН'!$F$12+СВЦЭМ!$D$10+'СЕТ СН'!$F$5-'СЕТ СН'!$F$20</f>
        <v>3410.0717383400001</v>
      </c>
      <c r="R35" s="36">
        <f>SUMIFS(СВЦЭМ!$C$39:$C$782,СВЦЭМ!$A$39:$A$782,$A35,СВЦЭМ!$B$39:$B$782,R$11)+'СЕТ СН'!$F$12+СВЦЭМ!$D$10+'СЕТ СН'!$F$5-'СЕТ СН'!$F$20</f>
        <v>3391.63731968</v>
      </c>
      <c r="S35" s="36">
        <f>SUMIFS(СВЦЭМ!$C$39:$C$782,СВЦЭМ!$A$39:$A$782,$A35,СВЦЭМ!$B$39:$B$782,S$11)+'СЕТ СН'!$F$12+СВЦЭМ!$D$10+'СЕТ СН'!$F$5-'СЕТ СН'!$F$20</f>
        <v>3342.8805950200003</v>
      </c>
      <c r="T35" s="36">
        <f>SUMIFS(СВЦЭМ!$C$39:$C$782,СВЦЭМ!$A$39:$A$782,$A35,СВЦЭМ!$B$39:$B$782,T$11)+'СЕТ СН'!$F$12+СВЦЭМ!$D$10+'СЕТ СН'!$F$5-'СЕТ СН'!$F$20</f>
        <v>3366.5913924500001</v>
      </c>
      <c r="U35" s="36">
        <f>SUMIFS(СВЦЭМ!$C$39:$C$782,СВЦЭМ!$A$39:$A$782,$A35,СВЦЭМ!$B$39:$B$782,U$11)+'СЕТ СН'!$F$12+СВЦЭМ!$D$10+'СЕТ СН'!$F$5-'СЕТ СН'!$F$20</f>
        <v>3331.3433181199998</v>
      </c>
      <c r="V35" s="36">
        <f>SUMIFS(СВЦЭМ!$C$39:$C$782,СВЦЭМ!$A$39:$A$782,$A35,СВЦЭМ!$B$39:$B$782,V$11)+'СЕТ СН'!$F$12+СВЦЭМ!$D$10+'СЕТ СН'!$F$5-'СЕТ СН'!$F$20</f>
        <v>3331.0716129000002</v>
      </c>
      <c r="W35" s="36">
        <f>SUMIFS(СВЦЭМ!$C$39:$C$782,СВЦЭМ!$A$39:$A$782,$A35,СВЦЭМ!$B$39:$B$782,W$11)+'СЕТ СН'!$F$12+СВЦЭМ!$D$10+'СЕТ СН'!$F$5-'СЕТ СН'!$F$20</f>
        <v>3350.08624457</v>
      </c>
      <c r="X35" s="36">
        <f>SUMIFS(СВЦЭМ!$C$39:$C$782,СВЦЭМ!$A$39:$A$782,$A35,СВЦЭМ!$B$39:$B$782,X$11)+'СЕТ СН'!$F$12+СВЦЭМ!$D$10+'СЕТ СН'!$F$5-'СЕТ СН'!$F$20</f>
        <v>3394.04514776</v>
      </c>
      <c r="Y35" s="36">
        <f>SUMIFS(СВЦЭМ!$C$39:$C$782,СВЦЭМ!$A$39:$A$782,$A35,СВЦЭМ!$B$39:$B$782,Y$11)+'СЕТ СН'!$F$12+СВЦЭМ!$D$10+'СЕТ СН'!$F$5-'СЕТ СН'!$F$20</f>
        <v>3403.8286169000003</v>
      </c>
    </row>
    <row r="36" spans="1:25" ht="15.75" x14ac:dyDescent="0.2">
      <c r="A36" s="35">
        <f t="shared" si="0"/>
        <v>44402</v>
      </c>
      <c r="B36" s="36">
        <f>SUMIFS(СВЦЭМ!$C$39:$C$782,СВЦЭМ!$A$39:$A$782,$A36,СВЦЭМ!$B$39:$B$782,B$11)+'СЕТ СН'!$F$12+СВЦЭМ!$D$10+'СЕТ СН'!$F$5-'СЕТ СН'!$F$20</f>
        <v>3373.68915866</v>
      </c>
      <c r="C36" s="36">
        <f>SUMIFS(СВЦЭМ!$C$39:$C$782,СВЦЭМ!$A$39:$A$782,$A36,СВЦЭМ!$B$39:$B$782,C$11)+'СЕТ СН'!$F$12+СВЦЭМ!$D$10+'СЕТ СН'!$F$5-'СЕТ СН'!$F$20</f>
        <v>3441.3971670700003</v>
      </c>
      <c r="D36" s="36">
        <f>SUMIFS(СВЦЭМ!$C$39:$C$782,СВЦЭМ!$A$39:$A$782,$A36,СВЦЭМ!$B$39:$B$782,D$11)+'СЕТ СН'!$F$12+СВЦЭМ!$D$10+'СЕТ СН'!$F$5-'СЕТ СН'!$F$20</f>
        <v>3483.1687875000002</v>
      </c>
      <c r="E36" s="36">
        <f>SUMIFS(СВЦЭМ!$C$39:$C$782,СВЦЭМ!$A$39:$A$782,$A36,СВЦЭМ!$B$39:$B$782,E$11)+'СЕТ СН'!$F$12+СВЦЭМ!$D$10+'СЕТ СН'!$F$5-'СЕТ СН'!$F$20</f>
        <v>3501.1494146300001</v>
      </c>
      <c r="F36" s="36">
        <f>SUMIFS(СВЦЭМ!$C$39:$C$782,СВЦЭМ!$A$39:$A$782,$A36,СВЦЭМ!$B$39:$B$782,F$11)+'СЕТ СН'!$F$12+СВЦЭМ!$D$10+'СЕТ СН'!$F$5-'СЕТ СН'!$F$20</f>
        <v>3507.19842131</v>
      </c>
      <c r="G36" s="36">
        <f>SUMIFS(СВЦЭМ!$C$39:$C$782,СВЦЭМ!$A$39:$A$782,$A36,СВЦЭМ!$B$39:$B$782,G$11)+'СЕТ СН'!$F$12+СВЦЭМ!$D$10+'СЕТ СН'!$F$5-'СЕТ СН'!$F$20</f>
        <v>3496.7908308599999</v>
      </c>
      <c r="H36" s="36">
        <f>SUMIFS(СВЦЭМ!$C$39:$C$782,СВЦЭМ!$A$39:$A$782,$A36,СВЦЭМ!$B$39:$B$782,H$11)+'СЕТ СН'!$F$12+СВЦЭМ!$D$10+'СЕТ СН'!$F$5-'СЕТ СН'!$F$20</f>
        <v>3477.6672861000002</v>
      </c>
      <c r="I36" s="36">
        <f>SUMIFS(СВЦЭМ!$C$39:$C$782,СВЦЭМ!$A$39:$A$782,$A36,СВЦЭМ!$B$39:$B$782,I$11)+'СЕТ СН'!$F$12+СВЦЭМ!$D$10+'СЕТ СН'!$F$5-'СЕТ СН'!$F$20</f>
        <v>3421.6116746600001</v>
      </c>
      <c r="J36" s="36">
        <f>SUMIFS(СВЦЭМ!$C$39:$C$782,СВЦЭМ!$A$39:$A$782,$A36,СВЦЭМ!$B$39:$B$782,J$11)+'СЕТ СН'!$F$12+СВЦЭМ!$D$10+'СЕТ СН'!$F$5-'СЕТ СН'!$F$20</f>
        <v>3350.9362491400002</v>
      </c>
      <c r="K36" s="36">
        <f>SUMIFS(СВЦЭМ!$C$39:$C$782,СВЦЭМ!$A$39:$A$782,$A36,СВЦЭМ!$B$39:$B$782,K$11)+'СЕТ СН'!$F$12+СВЦЭМ!$D$10+'СЕТ СН'!$F$5-'СЕТ СН'!$F$20</f>
        <v>3319.22840602</v>
      </c>
      <c r="L36" s="36">
        <f>SUMIFS(СВЦЭМ!$C$39:$C$782,СВЦЭМ!$A$39:$A$782,$A36,СВЦЭМ!$B$39:$B$782,L$11)+'СЕТ СН'!$F$12+СВЦЭМ!$D$10+'СЕТ СН'!$F$5-'СЕТ СН'!$F$20</f>
        <v>3320.51748047</v>
      </c>
      <c r="M36" s="36">
        <f>SUMIFS(СВЦЭМ!$C$39:$C$782,СВЦЭМ!$A$39:$A$782,$A36,СВЦЭМ!$B$39:$B$782,M$11)+'СЕТ СН'!$F$12+СВЦЭМ!$D$10+'СЕТ СН'!$F$5-'СЕТ СН'!$F$20</f>
        <v>3335.40237342</v>
      </c>
      <c r="N36" s="36">
        <f>SUMIFS(СВЦЭМ!$C$39:$C$782,СВЦЭМ!$A$39:$A$782,$A36,СВЦЭМ!$B$39:$B$782,N$11)+'СЕТ СН'!$F$12+СВЦЭМ!$D$10+'СЕТ СН'!$F$5-'СЕТ СН'!$F$20</f>
        <v>3385.97984167</v>
      </c>
      <c r="O36" s="36">
        <f>SUMIFS(СВЦЭМ!$C$39:$C$782,СВЦЭМ!$A$39:$A$782,$A36,СВЦЭМ!$B$39:$B$782,O$11)+'СЕТ СН'!$F$12+СВЦЭМ!$D$10+'СЕТ СН'!$F$5-'СЕТ СН'!$F$20</f>
        <v>3426.4645436700002</v>
      </c>
      <c r="P36" s="36">
        <f>SUMIFS(СВЦЭМ!$C$39:$C$782,СВЦЭМ!$A$39:$A$782,$A36,СВЦЭМ!$B$39:$B$782,P$11)+'СЕТ СН'!$F$12+СВЦЭМ!$D$10+'СЕТ СН'!$F$5-'СЕТ СН'!$F$20</f>
        <v>3421.2026118200001</v>
      </c>
      <c r="Q36" s="36">
        <f>SUMIFS(СВЦЭМ!$C$39:$C$782,СВЦЭМ!$A$39:$A$782,$A36,СВЦЭМ!$B$39:$B$782,Q$11)+'СЕТ СН'!$F$12+СВЦЭМ!$D$10+'СЕТ СН'!$F$5-'СЕТ СН'!$F$20</f>
        <v>3433.6849508</v>
      </c>
      <c r="R36" s="36">
        <f>SUMIFS(СВЦЭМ!$C$39:$C$782,СВЦЭМ!$A$39:$A$782,$A36,СВЦЭМ!$B$39:$B$782,R$11)+'СЕТ СН'!$F$12+СВЦЭМ!$D$10+'СЕТ СН'!$F$5-'СЕТ СН'!$F$20</f>
        <v>3391.4348417300002</v>
      </c>
      <c r="S36" s="36">
        <f>SUMIFS(СВЦЭМ!$C$39:$C$782,СВЦЭМ!$A$39:$A$782,$A36,СВЦЭМ!$B$39:$B$782,S$11)+'СЕТ СН'!$F$12+СВЦЭМ!$D$10+'СЕТ СН'!$F$5-'СЕТ СН'!$F$20</f>
        <v>3364.3434453600003</v>
      </c>
      <c r="T36" s="36">
        <f>SUMIFS(СВЦЭМ!$C$39:$C$782,СВЦЭМ!$A$39:$A$782,$A36,СВЦЭМ!$B$39:$B$782,T$11)+'СЕТ СН'!$F$12+СВЦЭМ!$D$10+'СЕТ СН'!$F$5-'СЕТ СН'!$F$20</f>
        <v>3330.5194298800002</v>
      </c>
      <c r="U36" s="36">
        <f>SUMIFS(СВЦЭМ!$C$39:$C$782,СВЦЭМ!$A$39:$A$782,$A36,СВЦЭМ!$B$39:$B$782,U$11)+'СЕТ СН'!$F$12+СВЦЭМ!$D$10+'СЕТ СН'!$F$5-'СЕТ СН'!$F$20</f>
        <v>3331.7824928</v>
      </c>
      <c r="V36" s="36">
        <f>SUMIFS(СВЦЭМ!$C$39:$C$782,СВЦЭМ!$A$39:$A$782,$A36,СВЦЭМ!$B$39:$B$782,V$11)+'СЕТ СН'!$F$12+СВЦЭМ!$D$10+'СЕТ СН'!$F$5-'СЕТ СН'!$F$20</f>
        <v>3333.5827265600001</v>
      </c>
      <c r="W36" s="36">
        <f>SUMIFS(СВЦЭМ!$C$39:$C$782,СВЦЭМ!$A$39:$A$782,$A36,СВЦЭМ!$B$39:$B$782,W$11)+'СЕТ СН'!$F$12+СВЦЭМ!$D$10+'СЕТ СН'!$F$5-'СЕТ СН'!$F$20</f>
        <v>3376.45166178</v>
      </c>
      <c r="X36" s="36">
        <f>SUMIFS(СВЦЭМ!$C$39:$C$782,СВЦЭМ!$A$39:$A$782,$A36,СВЦЭМ!$B$39:$B$782,X$11)+'СЕТ СН'!$F$12+СВЦЭМ!$D$10+'СЕТ СН'!$F$5-'СЕТ СН'!$F$20</f>
        <v>3339.6184253000001</v>
      </c>
      <c r="Y36" s="36">
        <f>SUMIFS(СВЦЭМ!$C$39:$C$782,СВЦЭМ!$A$39:$A$782,$A36,СВЦЭМ!$B$39:$B$782,Y$11)+'СЕТ СН'!$F$12+СВЦЭМ!$D$10+'СЕТ СН'!$F$5-'СЕТ СН'!$F$20</f>
        <v>3358.2781162199999</v>
      </c>
    </row>
    <row r="37" spans="1:25" ht="15.75" x14ac:dyDescent="0.2">
      <c r="A37" s="35">
        <f t="shared" si="0"/>
        <v>44403</v>
      </c>
      <c r="B37" s="36">
        <f>SUMIFS(СВЦЭМ!$C$39:$C$782,СВЦЭМ!$A$39:$A$782,$A37,СВЦЭМ!$B$39:$B$782,B$11)+'СЕТ СН'!$F$12+СВЦЭМ!$D$10+'СЕТ СН'!$F$5-'СЕТ СН'!$F$20</f>
        <v>3383.4167114100001</v>
      </c>
      <c r="C37" s="36">
        <f>SUMIFS(СВЦЭМ!$C$39:$C$782,СВЦЭМ!$A$39:$A$782,$A37,СВЦЭМ!$B$39:$B$782,C$11)+'СЕТ СН'!$F$12+СВЦЭМ!$D$10+'СЕТ СН'!$F$5-'СЕТ СН'!$F$20</f>
        <v>3447.0067546400001</v>
      </c>
      <c r="D37" s="36">
        <f>SUMIFS(СВЦЭМ!$C$39:$C$782,СВЦЭМ!$A$39:$A$782,$A37,СВЦЭМ!$B$39:$B$782,D$11)+'СЕТ СН'!$F$12+СВЦЭМ!$D$10+'СЕТ СН'!$F$5-'СЕТ СН'!$F$20</f>
        <v>3480.3691376300003</v>
      </c>
      <c r="E37" s="36">
        <f>SUMIFS(СВЦЭМ!$C$39:$C$782,СВЦЭМ!$A$39:$A$782,$A37,СВЦЭМ!$B$39:$B$782,E$11)+'СЕТ СН'!$F$12+СВЦЭМ!$D$10+'СЕТ СН'!$F$5-'СЕТ СН'!$F$20</f>
        <v>3479.3411582799999</v>
      </c>
      <c r="F37" s="36">
        <f>SUMIFS(СВЦЭМ!$C$39:$C$782,СВЦЭМ!$A$39:$A$782,$A37,СВЦЭМ!$B$39:$B$782,F$11)+'СЕТ СН'!$F$12+СВЦЭМ!$D$10+'СЕТ СН'!$F$5-'СЕТ СН'!$F$20</f>
        <v>3482.8816973900002</v>
      </c>
      <c r="G37" s="36">
        <f>SUMIFS(СВЦЭМ!$C$39:$C$782,СВЦЭМ!$A$39:$A$782,$A37,СВЦЭМ!$B$39:$B$782,G$11)+'СЕТ СН'!$F$12+СВЦЭМ!$D$10+'СЕТ СН'!$F$5-'СЕТ СН'!$F$20</f>
        <v>3470.81756619</v>
      </c>
      <c r="H37" s="36">
        <f>SUMIFS(СВЦЭМ!$C$39:$C$782,СВЦЭМ!$A$39:$A$782,$A37,СВЦЭМ!$B$39:$B$782,H$11)+'СЕТ СН'!$F$12+СВЦЭМ!$D$10+'СЕТ СН'!$F$5-'СЕТ СН'!$F$20</f>
        <v>3459.34980279</v>
      </c>
      <c r="I37" s="36">
        <f>SUMIFS(СВЦЭМ!$C$39:$C$782,СВЦЭМ!$A$39:$A$782,$A37,СВЦЭМ!$B$39:$B$782,I$11)+'СЕТ СН'!$F$12+СВЦЭМ!$D$10+'СЕТ СН'!$F$5-'СЕТ СН'!$F$20</f>
        <v>3397.5361849700002</v>
      </c>
      <c r="J37" s="36">
        <f>SUMIFS(СВЦЭМ!$C$39:$C$782,СВЦЭМ!$A$39:$A$782,$A37,СВЦЭМ!$B$39:$B$782,J$11)+'СЕТ СН'!$F$12+СВЦЭМ!$D$10+'СЕТ СН'!$F$5-'СЕТ СН'!$F$20</f>
        <v>3351.0592865400004</v>
      </c>
      <c r="K37" s="36">
        <f>SUMIFS(СВЦЭМ!$C$39:$C$782,СВЦЭМ!$A$39:$A$782,$A37,СВЦЭМ!$B$39:$B$782,K$11)+'СЕТ СН'!$F$12+СВЦЭМ!$D$10+'СЕТ СН'!$F$5-'СЕТ СН'!$F$20</f>
        <v>3402.72480559</v>
      </c>
      <c r="L37" s="36">
        <f>SUMIFS(СВЦЭМ!$C$39:$C$782,СВЦЭМ!$A$39:$A$782,$A37,СВЦЭМ!$B$39:$B$782,L$11)+'СЕТ СН'!$F$12+СВЦЭМ!$D$10+'СЕТ СН'!$F$5-'СЕТ СН'!$F$20</f>
        <v>3433.9897163200003</v>
      </c>
      <c r="M37" s="36">
        <f>SUMIFS(СВЦЭМ!$C$39:$C$782,СВЦЭМ!$A$39:$A$782,$A37,СВЦЭМ!$B$39:$B$782,M$11)+'СЕТ СН'!$F$12+СВЦЭМ!$D$10+'СЕТ СН'!$F$5-'СЕТ СН'!$F$20</f>
        <v>3408.0231489299999</v>
      </c>
      <c r="N37" s="36">
        <f>SUMIFS(СВЦЭМ!$C$39:$C$782,СВЦЭМ!$A$39:$A$782,$A37,СВЦЭМ!$B$39:$B$782,N$11)+'СЕТ СН'!$F$12+СВЦЭМ!$D$10+'СЕТ СН'!$F$5-'СЕТ СН'!$F$20</f>
        <v>3453.4966622800002</v>
      </c>
      <c r="O37" s="36">
        <f>SUMIFS(СВЦЭМ!$C$39:$C$782,СВЦЭМ!$A$39:$A$782,$A37,СВЦЭМ!$B$39:$B$782,O$11)+'СЕТ СН'!$F$12+СВЦЭМ!$D$10+'СЕТ СН'!$F$5-'СЕТ СН'!$F$20</f>
        <v>3438.7726760300002</v>
      </c>
      <c r="P37" s="36">
        <f>SUMIFS(СВЦЭМ!$C$39:$C$782,СВЦЭМ!$A$39:$A$782,$A37,СВЦЭМ!$B$39:$B$782,P$11)+'СЕТ СН'!$F$12+СВЦЭМ!$D$10+'СЕТ СН'!$F$5-'СЕТ СН'!$F$20</f>
        <v>3441.7518063400003</v>
      </c>
      <c r="Q37" s="36">
        <f>SUMIFS(СВЦЭМ!$C$39:$C$782,СВЦЭМ!$A$39:$A$782,$A37,СВЦЭМ!$B$39:$B$782,Q$11)+'СЕТ СН'!$F$12+СВЦЭМ!$D$10+'СЕТ СН'!$F$5-'СЕТ СН'!$F$20</f>
        <v>3437.2931339900001</v>
      </c>
      <c r="R37" s="36">
        <f>SUMIFS(СВЦЭМ!$C$39:$C$782,СВЦЭМ!$A$39:$A$782,$A37,СВЦЭМ!$B$39:$B$782,R$11)+'СЕТ СН'!$F$12+СВЦЭМ!$D$10+'СЕТ СН'!$F$5-'СЕТ СН'!$F$20</f>
        <v>3447.3654376200002</v>
      </c>
      <c r="S37" s="36">
        <f>SUMIFS(СВЦЭМ!$C$39:$C$782,СВЦЭМ!$A$39:$A$782,$A37,СВЦЭМ!$B$39:$B$782,S$11)+'СЕТ СН'!$F$12+СВЦЭМ!$D$10+'СЕТ СН'!$F$5-'СЕТ СН'!$F$20</f>
        <v>3368.54697627</v>
      </c>
      <c r="T37" s="36">
        <f>SUMIFS(СВЦЭМ!$C$39:$C$782,СВЦЭМ!$A$39:$A$782,$A37,СВЦЭМ!$B$39:$B$782,T$11)+'СЕТ СН'!$F$12+СВЦЭМ!$D$10+'СЕТ СН'!$F$5-'СЕТ СН'!$F$20</f>
        <v>3352.3898027</v>
      </c>
      <c r="U37" s="36">
        <f>SUMIFS(СВЦЭМ!$C$39:$C$782,СВЦЭМ!$A$39:$A$782,$A37,СВЦЭМ!$B$39:$B$782,U$11)+'СЕТ СН'!$F$12+СВЦЭМ!$D$10+'СЕТ СН'!$F$5-'СЕТ СН'!$F$20</f>
        <v>3356.4361060400001</v>
      </c>
      <c r="V37" s="36">
        <f>SUMIFS(СВЦЭМ!$C$39:$C$782,СВЦЭМ!$A$39:$A$782,$A37,СВЦЭМ!$B$39:$B$782,V$11)+'СЕТ СН'!$F$12+СВЦЭМ!$D$10+'СЕТ СН'!$F$5-'СЕТ СН'!$F$20</f>
        <v>3343.3994183899999</v>
      </c>
      <c r="W37" s="36">
        <f>SUMIFS(СВЦЭМ!$C$39:$C$782,СВЦЭМ!$A$39:$A$782,$A37,СВЦЭМ!$B$39:$B$782,W$11)+'СЕТ СН'!$F$12+СВЦЭМ!$D$10+'СЕТ СН'!$F$5-'СЕТ СН'!$F$20</f>
        <v>3397.7222325000002</v>
      </c>
      <c r="X37" s="36">
        <f>SUMIFS(СВЦЭМ!$C$39:$C$782,СВЦЭМ!$A$39:$A$782,$A37,СВЦЭМ!$B$39:$B$782,X$11)+'СЕТ СН'!$F$12+СВЦЭМ!$D$10+'СЕТ СН'!$F$5-'СЕТ СН'!$F$20</f>
        <v>3367.0327261500001</v>
      </c>
      <c r="Y37" s="36">
        <f>SUMIFS(СВЦЭМ!$C$39:$C$782,СВЦЭМ!$A$39:$A$782,$A37,СВЦЭМ!$B$39:$B$782,Y$11)+'СЕТ СН'!$F$12+СВЦЭМ!$D$10+'СЕТ СН'!$F$5-'СЕТ СН'!$F$20</f>
        <v>3310.3959796500003</v>
      </c>
    </row>
    <row r="38" spans="1:25" ht="15.75" x14ac:dyDescent="0.2">
      <c r="A38" s="35">
        <f t="shared" si="0"/>
        <v>44404</v>
      </c>
      <c r="B38" s="36">
        <f>SUMIFS(СВЦЭМ!$C$39:$C$782,СВЦЭМ!$A$39:$A$782,$A38,СВЦЭМ!$B$39:$B$782,B$11)+'СЕТ СН'!$F$12+СВЦЭМ!$D$10+'СЕТ СН'!$F$5-'СЕТ СН'!$F$20</f>
        <v>3506.0559966400001</v>
      </c>
      <c r="C38" s="36">
        <f>SUMIFS(СВЦЭМ!$C$39:$C$782,СВЦЭМ!$A$39:$A$782,$A38,СВЦЭМ!$B$39:$B$782,C$11)+'СЕТ СН'!$F$12+СВЦЭМ!$D$10+'СЕТ СН'!$F$5-'СЕТ СН'!$F$20</f>
        <v>3551.2081646000001</v>
      </c>
      <c r="D38" s="36">
        <f>SUMIFS(СВЦЭМ!$C$39:$C$782,СВЦЭМ!$A$39:$A$782,$A38,СВЦЭМ!$B$39:$B$782,D$11)+'СЕТ СН'!$F$12+СВЦЭМ!$D$10+'СЕТ СН'!$F$5-'СЕТ СН'!$F$20</f>
        <v>3585.9734138600002</v>
      </c>
      <c r="E38" s="36">
        <f>SUMIFS(СВЦЭМ!$C$39:$C$782,СВЦЭМ!$A$39:$A$782,$A38,СВЦЭМ!$B$39:$B$782,E$11)+'СЕТ СН'!$F$12+СВЦЭМ!$D$10+'СЕТ СН'!$F$5-'СЕТ СН'!$F$20</f>
        <v>3601.71115435</v>
      </c>
      <c r="F38" s="36">
        <f>SUMIFS(СВЦЭМ!$C$39:$C$782,СВЦЭМ!$A$39:$A$782,$A38,СВЦЭМ!$B$39:$B$782,F$11)+'СЕТ СН'!$F$12+СВЦЭМ!$D$10+'СЕТ СН'!$F$5-'СЕТ СН'!$F$20</f>
        <v>3600.3877847900003</v>
      </c>
      <c r="G38" s="36">
        <f>SUMIFS(СВЦЭМ!$C$39:$C$782,СВЦЭМ!$A$39:$A$782,$A38,СВЦЭМ!$B$39:$B$782,G$11)+'СЕТ СН'!$F$12+СВЦЭМ!$D$10+'СЕТ СН'!$F$5-'СЕТ СН'!$F$20</f>
        <v>3581.3933573499999</v>
      </c>
      <c r="H38" s="36">
        <f>SUMIFS(СВЦЭМ!$C$39:$C$782,СВЦЭМ!$A$39:$A$782,$A38,СВЦЭМ!$B$39:$B$782,H$11)+'СЕТ СН'!$F$12+СВЦЭМ!$D$10+'СЕТ СН'!$F$5-'СЕТ СН'!$F$20</f>
        <v>3554.1044255199999</v>
      </c>
      <c r="I38" s="36">
        <f>SUMIFS(СВЦЭМ!$C$39:$C$782,СВЦЭМ!$A$39:$A$782,$A38,СВЦЭМ!$B$39:$B$782,I$11)+'СЕТ СН'!$F$12+СВЦЭМ!$D$10+'СЕТ СН'!$F$5-'СЕТ СН'!$F$20</f>
        <v>3499.5896035999999</v>
      </c>
      <c r="J38" s="36">
        <f>SUMIFS(СВЦЭМ!$C$39:$C$782,СВЦЭМ!$A$39:$A$782,$A38,СВЦЭМ!$B$39:$B$782,J$11)+'СЕТ СН'!$F$12+СВЦЭМ!$D$10+'СЕТ СН'!$F$5-'СЕТ СН'!$F$20</f>
        <v>3451.7058221000002</v>
      </c>
      <c r="K38" s="36">
        <f>SUMIFS(СВЦЭМ!$C$39:$C$782,СВЦЭМ!$A$39:$A$782,$A38,СВЦЭМ!$B$39:$B$782,K$11)+'СЕТ СН'!$F$12+СВЦЭМ!$D$10+'СЕТ СН'!$F$5-'СЕТ СН'!$F$20</f>
        <v>3395.6945901899999</v>
      </c>
      <c r="L38" s="36">
        <f>SUMIFS(СВЦЭМ!$C$39:$C$782,СВЦЭМ!$A$39:$A$782,$A38,СВЦЭМ!$B$39:$B$782,L$11)+'СЕТ СН'!$F$12+СВЦЭМ!$D$10+'СЕТ СН'!$F$5-'СЕТ СН'!$F$20</f>
        <v>3400.3391502700001</v>
      </c>
      <c r="M38" s="36">
        <f>SUMIFS(СВЦЭМ!$C$39:$C$782,СВЦЭМ!$A$39:$A$782,$A38,СВЦЭМ!$B$39:$B$782,M$11)+'СЕТ СН'!$F$12+СВЦЭМ!$D$10+'СЕТ СН'!$F$5-'СЕТ СН'!$F$20</f>
        <v>3453.5828957600002</v>
      </c>
      <c r="N38" s="36">
        <f>SUMIFS(СВЦЭМ!$C$39:$C$782,СВЦЭМ!$A$39:$A$782,$A38,СВЦЭМ!$B$39:$B$782,N$11)+'СЕТ СН'!$F$12+СВЦЭМ!$D$10+'СЕТ СН'!$F$5-'СЕТ СН'!$F$20</f>
        <v>3487.3953418700003</v>
      </c>
      <c r="O38" s="36">
        <f>SUMIFS(СВЦЭМ!$C$39:$C$782,СВЦЭМ!$A$39:$A$782,$A38,СВЦЭМ!$B$39:$B$782,O$11)+'СЕТ СН'!$F$12+СВЦЭМ!$D$10+'СЕТ СН'!$F$5-'СЕТ СН'!$F$20</f>
        <v>3475.9099399199999</v>
      </c>
      <c r="P38" s="36">
        <f>SUMIFS(СВЦЭМ!$C$39:$C$782,СВЦЭМ!$A$39:$A$782,$A38,СВЦЭМ!$B$39:$B$782,P$11)+'СЕТ СН'!$F$12+СВЦЭМ!$D$10+'СЕТ СН'!$F$5-'СЕТ СН'!$F$20</f>
        <v>3482.0582990100002</v>
      </c>
      <c r="Q38" s="36">
        <f>SUMIFS(СВЦЭМ!$C$39:$C$782,СВЦЭМ!$A$39:$A$782,$A38,СВЦЭМ!$B$39:$B$782,Q$11)+'СЕТ СН'!$F$12+СВЦЭМ!$D$10+'СЕТ СН'!$F$5-'СЕТ СН'!$F$20</f>
        <v>3484.3777296400003</v>
      </c>
      <c r="R38" s="36">
        <f>SUMIFS(СВЦЭМ!$C$39:$C$782,СВЦЭМ!$A$39:$A$782,$A38,СВЦЭМ!$B$39:$B$782,R$11)+'СЕТ СН'!$F$12+СВЦЭМ!$D$10+'СЕТ СН'!$F$5-'СЕТ СН'!$F$20</f>
        <v>3473.9237935700003</v>
      </c>
      <c r="S38" s="36">
        <f>SUMIFS(СВЦЭМ!$C$39:$C$782,СВЦЭМ!$A$39:$A$782,$A38,СВЦЭМ!$B$39:$B$782,S$11)+'СЕТ СН'!$F$12+СВЦЭМ!$D$10+'СЕТ СН'!$F$5-'СЕТ СН'!$F$20</f>
        <v>3471.8210723800003</v>
      </c>
      <c r="T38" s="36">
        <f>SUMIFS(СВЦЭМ!$C$39:$C$782,СВЦЭМ!$A$39:$A$782,$A38,СВЦЭМ!$B$39:$B$782,T$11)+'СЕТ СН'!$F$12+СВЦЭМ!$D$10+'СЕТ СН'!$F$5-'СЕТ СН'!$F$20</f>
        <v>3449.1824283800001</v>
      </c>
      <c r="U38" s="36">
        <f>SUMIFS(СВЦЭМ!$C$39:$C$782,СВЦЭМ!$A$39:$A$782,$A38,СВЦЭМ!$B$39:$B$782,U$11)+'СЕТ СН'!$F$12+СВЦЭМ!$D$10+'СЕТ СН'!$F$5-'СЕТ СН'!$F$20</f>
        <v>3432.9773549000001</v>
      </c>
      <c r="V38" s="36">
        <f>SUMIFS(СВЦЭМ!$C$39:$C$782,СВЦЭМ!$A$39:$A$782,$A38,СВЦЭМ!$B$39:$B$782,V$11)+'СЕТ СН'!$F$12+СВЦЭМ!$D$10+'СЕТ СН'!$F$5-'СЕТ СН'!$F$20</f>
        <v>3388.7712707800001</v>
      </c>
      <c r="W38" s="36">
        <f>SUMIFS(СВЦЭМ!$C$39:$C$782,СВЦЭМ!$A$39:$A$782,$A38,СВЦЭМ!$B$39:$B$782,W$11)+'СЕТ СН'!$F$12+СВЦЭМ!$D$10+'СЕТ СН'!$F$5-'СЕТ СН'!$F$20</f>
        <v>3397.8129115000002</v>
      </c>
      <c r="X38" s="36">
        <f>SUMIFS(СВЦЭМ!$C$39:$C$782,СВЦЭМ!$A$39:$A$782,$A38,СВЦЭМ!$B$39:$B$782,X$11)+'СЕТ СН'!$F$12+СВЦЭМ!$D$10+'СЕТ СН'!$F$5-'СЕТ СН'!$F$20</f>
        <v>3413.6290377300002</v>
      </c>
      <c r="Y38" s="36">
        <f>SUMIFS(СВЦЭМ!$C$39:$C$782,СВЦЭМ!$A$39:$A$782,$A38,СВЦЭМ!$B$39:$B$782,Y$11)+'СЕТ СН'!$F$12+СВЦЭМ!$D$10+'СЕТ СН'!$F$5-'СЕТ СН'!$F$20</f>
        <v>3470.49234591</v>
      </c>
    </row>
    <row r="39" spans="1:25" ht="15.75" x14ac:dyDescent="0.2">
      <c r="A39" s="35">
        <f t="shared" si="0"/>
        <v>44405</v>
      </c>
      <c r="B39" s="36">
        <f>SUMIFS(СВЦЭМ!$C$39:$C$782,СВЦЭМ!$A$39:$A$782,$A39,СВЦЭМ!$B$39:$B$782,B$11)+'СЕТ СН'!$F$12+СВЦЭМ!$D$10+'СЕТ СН'!$F$5-'СЕТ СН'!$F$20</f>
        <v>3524.0743032800001</v>
      </c>
      <c r="C39" s="36">
        <f>SUMIFS(СВЦЭМ!$C$39:$C$782,СВЦЭМ!$A$39:$A$782,$A39,СВЦЭМ!$B$39:$B$782,C$11)+'СЕТ СН'!$F$12+СВЦЭМ!$D$10+'СЕТ СН'!$F$5-'СЕТ СН'!$F$20</f>
        <v>3515.3469625500002</v>
      </c>
      <c r="D39" s="36">
        <f>SUMIFS(СВЦЭМ!$C$39:$C$782,СВЦЭМ!$A$39:$A$782,$A39,СВЦЭМ!$B$39:$B$782,D$11)+'СЕТ СН'!$F$12+СВЦЭМ!$D$10+'СЕТ СН'!$F$5-'СЕТ СН'!$F$20</f>
        <v>3559.5552371799999</v>
      </c>
      <c r="E39" s="36">
        <f>SUMIFS(СВЦЭМ!$C$39:$C$782,СВЦЭМ!$A$39:$A$782,$A39,СВЦЭМ!$B$39:$B$782,E$11)+'СЕТ СН'!$F$12+СВЦЭМ!$D$10+'СЕТ СН'!$F$5-'СЕТ СН'!$F$20</f>
        <v>3569.4274583300003</v>
      </c>
      <c r="F39" s="36">
        <f>SUMIFS(СВЦЭМ!$C$39:$C$782,СВЦЭМ!$A$39:$A$782,$A39,СВЦЭМ!$B$39:$B$782,F$11)+'СЕТ СН'!$F$12+СВЦЭМ!$D$10+'СЕТ СН'!$F$5-'СЕТ СН'!$F$20</f>
        <v>3561.28956857</v>
      </c>
      <c r="G39" s="36">
        <f>SUMIFS(СВЦЭМ!$C$39:$C$782,СВЦЭМ!$A$39:$A$782,$A39,СВЦЭМ!$B$39:$B$782,G$11)+'СЕТ СН'!$F$12+СВЦЭМ!$D$10+'СЕТ СН'!$F$5-'СЕТ СН'!$F$20</f>
        <v>3552.15292499</v>
      </c>
      <c r="H39" s="36">
        <f>SUMIFS(СВЦЭМ!$C$39:$C$782,СВЦЭМ!$A$39:$A$782,$A39,СВЦЭМ!$B$39:$B$782,H$11)+'СЕТ СН'!$F$12+СВЦЭМ!$D$10+'СЕТ СН'!$F$5-'СЕТ СН'!$F$20</f>
        <v>3543.2971112800001</v>
      </c>
      <c r="I39" s="36">
        <f>SUMIFS(СВЦЭМ!$C$39:$C$782,СВЦЭМ!$A$39:$A$782,$A39,СВЦЭМ!$B$39:$B$782,I$11)+'СЕТ СН'!$F$12+СВЦЭМ!$D$10+'СЕТ СН'!$F$5-'СЕТ СН'!$F$20</f>
        <v>3499.0350846000001</v>
      </c>
      <c r="J39" s="36">
        <f>SUMIFS(СВЦЭМ!$C$39:$C$782,СВЦЭМ!$A$39:$A$782,$A39,СВЦЭМ!$B$39:$B$782,J$11)+'СЕТ СН'!$F$12+СВЦЭМ!$D$10+'СЕТ СН'!$F$5-'СЕТ СН'!$F$20</f>
        <v>3453.7524604700002</v>
      </c>
      <c r="K39" s="36">
        <f>SUMIFS(СВЦЭМ!$C$39:$C$782,СВЦЭМ!$A$39:$A$782,$A39,СВЦЭМ!$B$39:$B$782,K$11)+'СЕТ СН'!$F$12+СВЦЭМ!$D$10+'СЕТ СН'!$F$5-'СЕТ СН'!$F$20</f>
        <v>3473.3518915200002</v>
      </c>
      <c r="L39" s="36">
        <f>SUMIFS(СВЦЭМ!$C$39:$C$782,СВЦЭМ!$A$39:$A$782,$A39,СВЦЭМ!$B$39:$B$782,L$11)+'СЕТ СН'!$F$12+СВЦЭМ!$D$10+'СЕТ СН'!$F$5-'СЕТ СН'!$F$20</f>
        <v>3448.3150158200001</v>
      </c>
      <c r="M39" s="36">
        <f>SUMIFS(СВЦЭМ!$C$39:$C$782,СВЦЭМ!$A$39:$A$782,$A39,СВЦЭМ!$B$39:$B$782,M$11)+'СЕТ СН'!$F$12+СВЦЭМ!$D$10+'СЕТ СН'!$F$5-'СЕТ СН'!$F$20</f>
        <v>3442.9391567100001</v>
      </c>
      <c r="N39" s="36">
        <f>SUMIFS(СВЦЭМ!$C$39:$C$782,СВЦЭМ!$A$39:$A$782,$A39,СВЦЭМ!$B$39:$B$782,N$11)+'СЕТ СН'!$F$12+СВЦЭМ!$D$10+'СЕТ СН'!$F$5-'СЕТ СН'!$F$20</f>
        <v>3452.8534246700001</v>
      </c>
      <c r="O39" s="36">
        <f>SUMIFS(СВЦЭМ!$C$39:$C$782,СВЦЭМ!$A$39:$A$782,$A39,СВЦЭМ!$B$39:$B$782,O$11)+'СЕТ СН'!$F$12+СВЦЭМ!$D$10+'СЕТ СН'!$F$5-'СЕТ СН'!$F$20</f>
        <v>3457.80591835</v>
      </c>
      <c r="P39" s="36">
        <f>SUMIFS(СВЦЭМ!$C$39:$C$782,СВЦЭМ!$A$39:$A$782,$A39,СВЦЭМ!$B$39:$B$782,P$11)+'СЕТ СН'!$F$12+СВЦЭМ!$D$10+'СЕТ СН'!$F$5-'СЕТ СН'!$F$20</f>
        <v>3503.4566274899998</v>
      </c>
      <c r="Q39" s="36">
        <f>SUMIFS(СВЦЭМ!$C$39:$C$782,СВЦЭМ!$A$39:$A$782,$A39,СВЦЭМ!$B$39:$B$782,Q$11)+'СЕТ СН'!$F$12+СВЦЭМ!$D$10+'СЕТ СН'!$F$5-'СЕТ СН'!$F$20</f>
        <v>3496.5104262499999</v>
      </c>
      <c r="R39" s="36">
        <f>SUMIFS(СВЦЭМ!$C$39:$C$782,СВЦЭМ!$A$39:$A$782,$A39,СВЦЭМ!$B$39:$B$782,R$11)+'СЕТ СН'!$F$12+СВЦЭМ!$D$10+'СЕТ СН'!$F$5-'СЕТ СН'!$F$20</f>
        <v>3491.96876853</v>
      </c>
      <c r="S39" s="36">
        <f>SUMIFS(СВЦЭМ!$C$39:$C$782,СВЦЭМ!$A$39:$A$782,$A39,СВЦЭМ!$B$39:$B$782,S$11)+'СЕТ СН'!$F$12+СВЦЭМ!$D$10+'СЕТ СН'!$F$5-'СЕТ СН'!$F$20</f>
        <v>3489.5250382100003</v>
      </c>
      <c r="T39" s="36">
        <f>SUMIFS(СВЦЭМ!$C$39:$C$782,СВЦЭМ!$A$39:$A$782,$A39,СВЦЭМ!$B$39:$B$782,T$11)+'СЕТ СН'!$F$12+СВЦЭМ!$D$10+'СЕТ СН'!$F$5-'СЕТ СН'!$F$20</f>
        <v>3486.2611022400001</v>
      </c>
      <c r="U39" s="36">
        <f>SUMIFS(СВЦЭМ!$C$39:$C$782,СВЦЭМ!$A$39:$A$782,$A39,СВЦЭМ!$B$39:$B$782,U$11)+'СЕТ СН'!$F$12+СВЦЭМ!$D$10+'СЕТ СН'!$F$5-'СЕТ СН'!$F$20</f>
        <v>3481.0633161400001</v>
      </c>
      <c r="V39" s="36">
        <f>SUMIFS(СВЦЭМ!$C$39:$C$782,СВЦЭМ!$A$39:$A$782,$A39,СВЦЭМ!$B$39:$B$782,V$11)+'СЕТ СН'!$F$12+СВЦЭМ!$D$10+'СЕТ СН'!$F$5-'СЕТ СН'!$F$20</f>
        <v>3478.04506498</v>
      </c>
      <c r="W39" s="36">
        <f>SUMIFS(СВЦЭМ!$C$39:$C$782,СВЦЭМ!$A$39:$A$782,$A39,СВЦЭМ!$B$39:$B$782,W$11)+'СЕТ СН'!$F$12+СВЦЭМ!$D$10+'СЕТ СН'!$F$5-'СЕТ СН'!$F$20</f>
        <v>3498.2462159199999</v>
      </c>
      <c r="X39" s="36">
        <f>SUMIFS(СВЦЭМ!$C$39:$C$782,СВЦЭМ!$A$39:$A$782,$A39,СВЦЭМ!$B$39:$B$782,X$11)+'СЕТ СН'!$F$12+СВЦЭМ!$D$10+'СЕТ СН'!$F$5-'СЕТ СН'!$F$20</f>
        <v>3470.03869209</v>
      </c>
      <c r="Y39" s="36">
        <f>SUMIFS(СВЦЭМ!$C$39:$C$782,СВЦЭМ!$A$39:$A$782,$A39,СВЦЭМ!$B$39:$B$782,Y$11)+'СЕТ СН'!$F$12+СВЦЭМ!$D$10+'СЕТ СН'!$F$5-'СЕТ СН'!$F$20</f>
        <v>3457.5879324699999</v>
      </c>
    </row>
    <row r="40" spans="1:25" ht="15.75" x14ac:dyDescent="0.2">
      <c r="A40" s="35">
        <f t="shared" si="0"/>
        <v>44406</v>
      </c>
      <c r="B40" s="36">
        <f>SUMIFS(СВЦЭМ!$C$39:$C$782,СВЦЭМ!$A$39:$A$782,$A40,СВЦЭМ!$B$39:$B$782,B$11)+'СЕТ СН'!$F$12+СВЦЭМ!$D$10+'СЕТ СН'!$F$5-'СЕТ СН'!$F$20</f>
        <v>3501.1714213100004</v>
      </c>
      <c r="C40" s="36">
        <f>SUMIFS(СВЦЭМ!$C$39:$C$782,СВЦЭМ!$A$39:$A$782,$A40,СВЦЭМ!$B$39:$B$782,C$11)+'СЕТ СН'!$F$12+СВЦЭМ!$D$10+'СЕТ СН'!$F$5-'СЕТ СН'!$F$20</f>
        <v>3650.7401383699998</v>
      </c>
      <c r="D40" s="36">
        <f>SUMIFS(СВЦЭМ!$C$39:$C$782,СВЦЭМ!$A$39:$A$782,$A40,СВЦЭМ!$B$39:$B$782,D$11)+'СЕТ СН'!$F$12+СВЦЭМ!$D$10+'СЕТ СН'!$F$5-'СЕТ СН'!$F$20</f>
        <v>3623.1375857100002</v>
      </c>
      <c r="E40" s="36">
        <f>SUMIFS(СВЦЭМ!$C$39:$C$782,СВЦЭМ!$A$39:$A$782,$A40,СВЦЭМ!$B$39:$B$782,E$11)+'СЕТ СН'!$F$12+СВЦЭМ!$D$10+'СЕТ СН'!$F$5-'СЕТ СН'!$F$20</f>
        <v>3600.4375655000003</v>
      </c>
      <c r="F40" s="36">
        <f>SUMIFS(СВЦЭМ!$C$39:$C$782,СВЦЭМ!$A$39:$A$782,$A40,СВЦЭМ!$B$39:$B$782,F$11)+'СЕТ СН'!$F$12+СВЦЭМ!$D$10+'СЕТ СН'!$F$5-'СЕТ СН'!$F$20</f>
        <v>3592.5191287100001</v>
      </c>
      <c r="G40" s="36">
        <f>SUMIFS(СВЦЭМ!$C$39:$C$782,СВЦЭМ!$A$39:$A$782,$A40,СВЦЭМ!$B$39:$B$782,G$11)+'СЕТ СН'!$F$12+СВЦЭМ!$D$10+'СЕТ СН'!$F$5-'СЕТ СН'!$F$20</f>
        <v>3600.47044934</v>
      </c>
      <c r="H40" s="36">
        <f>SUMIFS(СВЦЭМ!$C$39:$C$782,СВЦЭМ!$A$39:$A$782,$A40,СВЦЭМ!$B$39:$B$782,H$11)+'СЕТ СН'!$F$12+СВЦЭМ!$D$10+'СЕТ СН'!$F$5-'СЕТ СН'!$F$20</f>
        <v>3637.8965410800001</v>
      </c>
      <c r="I40" s="36">
        <f>SUMIFS(СВЦЭМ!$C$39:$C$782,СВЦЭМ!$A$39:$A$782,$A40,СВЦЭМ!$B$39:$B$782,I$11)+'СЕТ СН'!$F$12+СВЦЭМ!$D$10+'СЕТ СН'!$F$5-'СЕТ СН'!$F$20</f>
        <v>3643.01855041</v>
      </c>
      <c r="J40" s="36">
        <f>SUMIFS(СВЦЭМ!$C$39:$C$782,СВЦЭМ!$A$39:$A$782,$A40,СВЦЭМ!$B$39:$B$782,J$11)+'СЕТ СН'!$F$12+СВЦЭМ!$D$10+'СЕТ СН'!$F$5-'СЕТ СН'!$F$20</f>
        <v>3548.0896981000001</v>
      </c>
      <c r="K40" s="36">
        <f>SUMIFS(СВЦЭМ!$C$39:$C$782,СВЦЭМ!$A$39:$A$782,$A40,СВЦЭМ!$B$39:$B$782,K$11)+'СЕТ СН'!$F$12+СВЦЭМ!$D$10+'СЕТ СН'!$F$5-'СЕТ СН'!$F$20</f>
        <v>3509.3040506799998</v>
      </c>
      <c r="L40" s="36">
        <f>SUMIFS(СВЦЭМ!$C$39:$C$782,СВЦЭМ!$A$39:$A$782,$A40,СВЦЭМ!$B$39:$B$782,L$11)+'СЕТ СН'!$F$12+СВЦЭМ!$D$10+'СЕТ СН'!$F$5-'СЕТ СН'!$F$20</f>
        <v>3516.6753647</v>
      </c>
      <c r="M40" s="36">
        <f>SUMIFS(СВЦЭМ!$C$39:$C$782,СВЦЭМ!$A$39:$A$782,$A40,СВЦЭМ!$B$39:$B$782,M$11)+'СЕТ СН'!$F$12+СВЦЭМ!$D$10+'СЕТ СН'!$F$5-'СЕТ СН'!$F$20</f>
        <v>3524.58681996</v>
      </c>
      <c r="N40" s="36">
        <f>SUMIFS(СВЦЭМ!$C$39:$C$782,СВЦЭМ!$A$39:$A$782,$A40,СВЦЭМ!$B$39:$B$782,N$11)+'СЕТ СН'!$F$12+СВЦЭМ!$D$10+'СЕТ СН'!$F$5-'СЕТ СН'!$F$20</f>
        <v>3517.9641811199999</v>
      </c>
      <c r="O40" s="36">
        <f>SUMIFS(СВЦЭМ!$C$39:$C$782,СВЦЭМ!$A$39:$A$782,$A40,СВЦЭМ!$B$39:$B$782,O$11)+'СЕТ СН'!$F$12+СВЦЭМ!$D$10+'СЕТ СН'!$F$5-'СЕТ СН'!$F$20</f>
        <v>3518.2501260500003</v>
      </c>
      <c r="P40" s="36">
        <f>SUMIFS(СВЦЭМ!$C$39:$C$782,СВЦЭМ!$A$39:$A$782,$A40,СВЦЭМ!$B$39:$B$782,P$11)+'СЕТ СН'!$F$12+СВЦЭМ!$D$10+'СЕТ СН'!$F$5-'СЕТ СН'!$F$20</f>
        <v>3531.9196587800002</v>
      </c>
      <c r="Q40" s="36">
        <f>SUMIFS(СВЦЭМ!$C$39:$C$782,СВЦЭМ!$A$39:$A$782,$A40,СВЦЭМ!$B$39:$B$782,Q$11)+'СЕТ СН'!$F$12+СВЦЭМ!$D$10+'СЕТ СН'!$F$5-'СЕТ СН'!$F$20</f>
        <v>3537.89911093</v>
      </c>
      <c r="R40" s="36">
        <f>SUMIFS(СВЦЭМ!$C$39:$C$782,СВЦЭМ!$A$39:$A$782,$A40,СВЦЭМ!$B$39:$B$782,R$11)+'СЕТ СН'!$F$12+СВЦЭМ!$D$10+'СЕТ СН'!$F$5-'СЕТ СН'!$F$20</f>
        <v>3523.9190648499998</v>
      </c>
      <c r="S40" s="36">
        <f>SUMIFS(СВЦЭМ!$C$39:$C$782,СВЦЭМ!$A$39:$A$782,$A40,СВЦЭМ!$B$39:$B$782,S$11)+'СЕТ СН'!$F$12+СВЦЭМ!$D$10+'СЕТ СН'!$F$5-'СЕТ СН'!$F$20</f>
        <v>3511.1374001200002</v>
      </c>
      <c r="T40" s="36">
        <f>SUMIFS(СВЦЭМ!$C$39:$C$782,СВЦЭМ!$A$39:$A$782,$A40,СВЦЭМ!$B$39:$B$782,T$11)+'СЕТ СН'!$F$12+СВЦЭМ!$D$10+'СЕТ СН'!$F$5-'СЕТ СН'!$F$20</f>
        <v>3484.8971349100002</v>
      </c>
      <c r="U40" s="36">
        <f>SUMIFS(СВЦЭМ!$C$39:$C$782,СВЦЭМ!$A$39:$A$782,$A40,СВЦЭМ!$B$39:$B$782,U$11)+'СЕТ СН'!$F$12+СВЦЭМ!$D$10+'СЕТ СН'!$F$5-'СЕТ СН'!$F$20</f>
        <v>3468.2209542199998</v>
      </c>
      <c r="V40" s="36">
        <f>SUMIFS(СВЦЭМ!$C$39:$C$782,СВЦЭМ!$A$39:$A$782,$A40,СВЦЭМ!$B$39:$B$782,V$11)+'СЕТ СН'!$F$12+СВЦЭМ!$D$10+'СЕТ СН'!$F$5-'СЕТ СН'!$F$20</f>
        <v>3461.8980979600001</v>
      </c>
      <c r="W40" s="36">
        <f>SUMIFS(СВЦЭМ!$C$39:$C$782,СВЦЭМ!$A$39:$A$782,$A40,СВЦЭМ!$B$39:$B$782,W$11)+'СЕТ СН'!$F$12+СВЦЭМ!$D$10+'СЕТ СН'!$F$5-'СЕТ СН'!$F$20</f>
        <v>3484.6461582900001</v>
      </c>
      <c r="X40" s="36">
        <f>SUMIFS(СВЦЭМ!$C$39:$C$782,СВЦЭМ!$A$39:$A$782,$A40,СВЦЭМ!$B$39:$B$782,X$11)+'СЕТ СН'!$F$12+СВЦЭМ!$D$10+'СЕТ СН'!$F$5-'СЕТ СН'!$F$20</f>
        <v>3492.1267812800002</v>
      </c>
      <c r="Y40" s="36">
        <f>SUMIFS(СВЦЭМ!$C$39:$C$782,СВЦЭМ!$A$39:$A$782,$A40,СВЦЭМ!$B$39:$B$782,Y$11)+'СЕТ СН'!$F$12+СВЦЭМ!$D$10+'СЕТ СН'!$F$5-'СЕТ СН'!$F$20</f>
        <v>3567.3764510199999</v>
      </c>
    </row>
    <row r="41" spans="1:25" ht="15.75" x14ac:dyDescent="0.2">
      <c r="A41" s="35">
        <f t="shared" si="0"/>
        <v>44407</v>
      </c>
      <c r="B41" s="36">
        <f>SUMIFS(СВЦЭМ!$C$39:$C$782,СВЦЭМ!$A$39:$A$782,$A41,СВЦЭМ!$B$39:$B$782,B$11)+'СЕТ СН'!$F$12+СВЦЭМ!$D$10+'СЕТ СН'!$F$5-'СЕТ СН'!$F$20</f>
        <v>3572.53569638</v>
      </c>
      <c r="C41" s="36">
        <f>SUMIFS(СВЦЭМ!$C$39:$C$782,СВЦЭМ!$A$39:$A$782,$A41,СВЦЭМ!$B$39:$B$782,C$11)+'СЕТ СН'!$F$12+СВЦЭМ!$D$10+'СЕТ СН'!$F$5-'СЕТ СН'!$F$20</f>
        <v>3586.8271201799998</v>
      </c>
      <c r="D41" s="36">
        <f>SUMIFS(СВЦЭМ!$C$39:$C$782,СВЦЭМ!$A$39:$A$782,$A41,СВЦЭМ!$B$39:$B$782,D$11)+'СЕТ СН'!$F$12+СВЦЭМ!$D$10+'СЕТ СН'!$F$5-'СЕТ СН'!$F$20</f>
        <v>3554.3333895000001</v>
      </c>
      <c r="E41" s="36">
        <f>SUMIFS(СВЦЭМ!$C$39:$C$782,СВЦЭМ!$A$39:$A$782,$A41,СВЦЭМ!$B$39:$B$782,E$11)+'СЕТ СН'!$F$12+СВЦЭМ!$D$10+'СЕТ СН'!$F$5-'СЕТ СН'!$F$20</f>
        <v>3567.38299912</v>
      </c>
      <c r="F41" s="36">
        <f>SUMIFS(СВЦЭМ!$C$39:$C$782,СВЦЭМ!$A$39:$A$782,$A41,СВЦЭМ!$B$39:$B$782,F$11)+'СЕТ СН'!$F$12+СВЦЭМ!$D$10+'СЕТ СН'!$F$5-'СЕТ СН'!$F$20</f>
        <v>3572.23763237</v>
      </c>
      <c r="G41" s="36">
        <f>SUMIFS(СВЦЭМ!$C$39:$C$782,СВЦЭМ!$A$39:$A$782,$A41,СВЦЭМ!$B$39:$B$782,G$11)+'СЕТ СН'!$F$12+СВЦЭМ!$D$10+'СЕТ СН'!$F$5-'СЕТ СН'!$F$20</f>
        <v>3541.7891992499999</v>
      </c>
      <c r="H41" s="36">
        <f>SUMIFS(СВЦЭМ!$C$39:$C$782,СВЦЭМ!$A$39:$A$782,$A41,СВЦЭМ!$B$39:$B$782,H$11)+'СЕТ СН'!$F$12+СВЦЭМ!$D$10+'СЕТ СН'!$F$5-'СЕТ СН'!$F$20</f>
        <v>3534.4488099300002</v>
      </c>
      <c r="I41" s="36">
        <f>SUMIFS(СВЦЭМ!$C$39:$C$782,СВЦЭМ!$A$39:$A$782,$A41,СВЦЭМ!$B$39:$B$782,I$11)+'СЕТ СН'!$F$12+СВЦЭМ!$D$10+'СЕТ СН'!$F$5-'СЕТ СН'!$F$20</f>
        <v>3499.4947565400003</v>
      </c>
      <c r="J41" s="36">
        <f>SUMIFS(СВЦЭМ!$C$39:$C$782,СВЦЭМ!$A$39:$A$782,$A41,СВЦЭМ!$B$39:$B$782,J$11)+'СЕТ СН'!$F$12+СВЦЭМ!$D$10+'СЕТ СН'!$F$5-'СЕТ СН'!$F$20</f>
        <v>3464.9417285600002</v>
      </c>
      <c r="K41" s="36">
        <f>SUMIFS(СВЦЭМ!$C$39:$C$782,СВЦЭМ!$A$39:$A$782,$A41,СВЦЭМ!$B$39:$B$782,K$11)+'СЕТ СН'!$F$12+СВЦЭМ!$D$10+'СЕТ СН'!$F$5-'СЕТ СН'!$F$20</f>
        <v>3446.84801492</v>
      </c>
      <c r="L41" s="36">
        <f>SUMIFS(СВЦЭМ!$C$39:$C$782,СВЦЭМ!$A$39:$A$782,$A41,СВЦЭМ!$B$39:$B$782,L$11)+'СЕТ СН'!$F$12+СВЦЭМ!$D$10+'СЕТ СН'!$F$5-'СЕТ СН'!$F$20</f>
        <v>3443.6505879800002</v>
      </c>
      <c r="M41" s="36">
        <f>SUMIFS(СВЦЭМ!$C$39:$C$782,СВЦЭМ!$A$39:$A$782,$A41,СВЦЭМ!$B$39:$B$782,M$11)+'СЕТ СН'!$F$12+СВЦЭМ!$D$10+'СЕТ СН'!$F$5-'СЕТ СН'!$F$20</f>
        <v>3446.7151252500003</v>
      </c>
      <c r="N41" s="36">
        <f>SUMIFS(СВЦЭМ!$C$39:$C$782,СВЦЭМ!$A$39:$A$782,$A41,СВЦЭМ!$B$39:$B$782,N$11)+'СЕТ СН'!$F$12+СВЦЭМ!$D$10+'СЕТ СН'!$F$5-'СЕТ СН'!$F$20</f>
        <v>3449.9291342699998</v>
      </c>
      <c r="O41" s="36">
        <f>SUMIFS(СВЦЭМ!$C$39:$C$782,СВЦЭМ!$A$39:$A$782,$A41,СВЦЭМ!$B$39:$B$782,O$11)+'СЕТ СН'!$F$12+СВЦЭМ!$D$10+'СЕТ СН'!$F$5-'СЕТ СН'!$F$20</f>
        <v>3454.7230439100003</v>
      </c>
      <c r="P41" s="36">
        <f>SUMIFS(СВЦЭМ!$C$39:$C$782,СВЦЭМ!$A$39:$A$782,$A41,СВЦЭМ!$B$39:$B$782,P$11)+'СЕТ СН'!$F$12+СВЦЭМ!$D$10+'СЕТ СН'!$F$5-'СЕТ СН'!$F$20</f>
        <v>3462.92545397</v>
      </c>
      <c r="Q41" s="36">
        <f>SUMIFS(СВЦЭМ!$C$39:$C$782,СВЦЭМ!$A$39:$A$782,$A41,СВЦЭМ!$B$39:$B$782,Q$11)+'СЕТ СН'!$F$12+СВЦЭМ!$D$10+'СЕТ СН'!$F$5-'СЕТ СН'!$F$20</f>
        <v>3475.0871113100002</v>
      </c>
      <c r="R41" s="36">
        <f>SUMIFS(СВЦЭМ!$C$39:$C$782,СВЦЭМ!$A$39:$A$782,$A41,СВЦЭМ!$B$39:$B$782,R$11)+'СЕТ СН'!$F$12+СВЦЭМ!$D$10+'СЕТ СН'!$F$5-'СЕТ СН'!$F$20</f>
        <v>3469.1572862500002</v>
      </c>
      <c r="S41" s="36">
        <f>SUMIFS(СВЦЭМ!$C$39:$C$782,СВЦЭМ!$A$39:$A$782,$A41,СВЦЭМ!$B$39:$B$782,S$11)+'СЕТ СН'!$F$12+СВЦЭМ!$D$10+'СЕТ СН'!$F$5-'СЕТ СН'!$F$20</f>
        <v>3472.17496317</v>
      </c>
      <c r="T41" s="36">
        <f>SUMIFS(СВЦЭМ!$C$39:$C$782,СВЦЭМ!$A$39:$A$782,$A41,СВЦЭМ!$B$39:$B$782,T$11)+'СЕТ СН'!$F$12+СВЦЭМ!$D$10+'СЕТ СН'!$F$5-'СЕТ СН'!$F$20</f>
        <v>3474.5859856300003</v>
      </c>
      <c r="U41" s="36">
        <f>SUMIFS(СВЦЭМ!$C$39:$C$782,СВЦЭМ!$A$39:$A$782,$A41,СВЦЭМ!$B$39:$B$782,U$11)+'СЕТ СН'!$F$12+СВЦЭМ!$D$10+'СЕТ СН'!$F$5-'СЕТ СН'!$F$20</f>
        <v>3499.1249453099999</v>
      </c>
      <c r="V41" s="36">
        <f>SUMIFS(СВЦЭМ!$C$39:$C$782,СВЦЭМ!$A$39:$A$782,$A41,СВЦЭМ!$B$39:$B$782,V$11)+'СЕТ СН'!$F$12+СВЦЭМ!$D$10+'СЕТ СН'!$F$5-'СЕТ СН'!$F$20</f>
        <v>3487.62810601</v>
      </c>
      <c r="W41" s="36">
        <f>SUMIFS(СВЦЭМ!$C$39:$C$782,СВЦЭМ!$A$39:$A$782,$A41,СВЦЭМ!$B$39:$B$782,W$11)+'СЕТ СН'!$F$12+СВЦЭМ!$D$10+'СЕТ СН'!$F$5-'СЕТ СН'!$F$20</f>
        <v>3508.4209723100003</v>
      </c>
      <c r="X41" s="36">
        <f>SUMIFS(СВЦЭМ!$C$39:$C$782,СВЦЭМ!$A$39:$A$782,$A41,СВЦЭМ!$B$39:$B$782,X$11)+'СЕТ СН'!$F$12+СВЦЭМ!$D$10+'СЕТ СН'!$F$5-'СЕТ СН'!$F$20</f>
        <v>3482.2349394500002</v>
      </c>
      <c r="Y41" s="36">
        <f>SUMIFS(СВЦЭМ!$C$39:$C$782,СВЦЭМ!$A$39:$A$782,$A41,СВЦЭМ!$B$39:$B$782,Y$11)+'СЕТ СН'!$F$12+СВЦЭМ!$D$10+'СЕТ СН'!$F$5-'СЕТ СН'!$F$20</f>
        <v>3468.5478272999999</v>
      </c>
    </row>
    <row r="42" spans="1:25" ht="15.75" x14ac:dyDescent="0.2">
      <c r="A42" s="35">
        <f t="shared" si="0"/>
        <v>44408</v>
      </c>
      <c r="B42" s="36">
        <f>SUMIFS(СВЦЭМ!$C$39:$C$782,СВЦЭМ!$A$39:$A$782,$A42,СВЦЭМ!$B$39:$B$782,B$11)+'СЕТ СН'!$F$12+СВЦЭМ!$D$10+'СЕТ СН'!$F$5-'СЕТ СН'!$F$20</f>
        <v>3530.0702255400001</v>
      </c>
      <c r="C42" s="36">
        <f>SUMIFS(СВЦЭМ!$C$39:$C$782,СВЦЭМ!$A$39:$A$782,$A42,СВЦЭМ!$B$39:$B$782,C$11)+'СЕТ СН'!$F$12+СВЦЭМ!$D$10+'СЕТ СН'!$F$5-'СЕТ СН'!$F$20</f>
        <v>3627.7068120000004</v>
      </c>
      <c r="D42" s="36">
        <f>SUMIFS(СВЦЭМ!$C$39:$C$782,СВЦЭМ!$A$39:$A$782,$A42,СВЦЭМ!$B$39:$B$782,D$11)+'СЕТ СН'!$F$12+СВЦЭМ!$D$10+'СЕТ СН'!$F$5-'СЕТ СН'!$F$20</f>
        <v>3667.1724200400004</v>
      </c>
      <c r="E42" s="36">
        <f>SUMIFS(СВЦЭМ!$C$39:$C$782,СВЦЭМ!$A$39:$A$782,$A42,СВЦЭМ!$B$39:$B$782,E$11)+'СЕТ СН'!$F$12+СВЦЭМ!$D$10+'СЕТ СН'!$F$5-'СЕТ СН'!$F$20</f>
        <v>3647.4978049800002</v>
      </c>
      <c r="F42" s="36">
        <f>SUMIFS(СВЦЭМ!$C$39:$C$782,СВЦЭМ!$A$39:$A$782,$A42,СВЦЭМ!$B$39:$B$782,F$11)+'СЕТ СН'!$F$12+СВЦЭМ!$D$10+'СЕТ СН'!$F$5-'СЕТ СН'!$F$20</f>
        <v>3635.65304027</v>
      </c>
      <c r="G42" s="36">
        <f>SUMIFS(СВЦЭМ!$C$39:$C$782,СВЦЭМ!$A$39:$A$782,$A42,СВЦЭМ!$B$39:$B$782,G$11)+'СЕТ СН'!$F$12+СВЦЭМ!$D$10+'СЕТ СН'!$F$5-'СЕТ СН'!$F$20</f>
        <v>3634.1003005800003</v>
      </c>
      <c r="H42" s="36">
        <f>SUMIFS(СВЦЭМ!$C$39:$C$782,СВЦЭМ!$A$39:$A$782,$A42,СВЦЭМ!$B$39:$B$782,H$11)+'СЕТ СН'!$F$12+СВЦЭМ!$D$10+'СЕТ СН'!$F$5-'СЕТ СН'!$F$20</f>
        <v>3616.6058482600001</v>
      </c>
      <c r="I42" s="36">
        <f>SUMIFS(СВЦЭМ!$C$39:$C$782,СВЦЭМ!$A$39:$A$782,$A42,СВЦЭМ!$B$39:$B$782,I$11)+'СЕТ СН'!$F$12+СВЦЭМ!$D$10+'СЕТ СН'!$F$5-'СЕТ СН'!$F$20</f>
        <v>3539.94611222</v>
      </c>
      <c r="J42" s="36">
        <f>SUMIFS(СВЦЭМ!$C$39:$C$782,СВЦЭМ!$A$39:$A$782,$A42,СВЦЭМ!$B$39:$B$782,J$11)+'СЕТ СН'!$F$12+СВЦЭМ!$D$10+'СЕТ СН'!$F$5-'СЕТ СН'!$F$20</f>
        <v>3495.0197181600001</v>
      </c>
      <c r="K42" s="36">
        <f>SUMIFS(СВЦЭМ!$C$39:$C$782,СВЦЭМ!$A$39:$A$782,$A42,СВЦЭМ!$B$39:$B$782,K$11)+'СЕТ СН'!$F$12+СВЦЭМ!$D$10+'СЕТ СН'!$F$5-'СЕТ СН'!$F$20</f>
        <v>3458.2087356500001</v>
      </c>
      <c r="L42" s="36">
        <f>SUMIFS(СВЦЭМ!$C$39:$C$782,СВЦЭМ!$A$39:$A$782,$A42,СВЦЭМ!$B$39:$B$782,L$11)+'СЕТ СН'!$F$12+СВЦЭМ!$D$10+'СЕТ СН'!$F$5-'СЕТ СН'!$F$20</f>
        <v>3469.2520267</v>
      </c>
      <c r="M42" s="36">
        <f>SUMIFS(СВЦЭМ!$C$39:$C$782,СВЦЭМ!$A$39:$A$782,$A42,СВЦЭМ!$B$39:$B$782,M$11)+'СЕТ СН'!$F$12+СВЦЭМ!$D$10+'СЕТ СН'!$F$5-'СЕТ СН'!$F$20</f>
        <v>3489.3847114300002</v>
      </c>
      <c r="N42" s="36">
        <f>SUMIFS(СВЦЭМ!$C$39:$C$782,СВЦЭМ!$A$39:$A$782,$A42,СВЦЭМ!$B$39:$B$782,N$11)+'СЕТ СН'!$F$12+СВЦЭМ!$D$10+'СЕТ СН'!$F$5-'СЕТ СН'!$F$20</f>
        <v>3492.6517727700002</v>
      </c>
      <c r="O42" s="36">
        <f>SUMIFS(СВЦЭМ!$C$39:$C$782,СВЦЭМ!$A$39:$A$782,$A42,СВЦЭМ!$B$39:$B$782,O$11)+'СЕТ СН'!$F$12+СВЦЭМ!$D$10+'СЕТ СН'!$F$5-'СЕТ СН'!$F$20</f>
        <v>3490.22125039</v>
      </c>
      <c r="P42" s="36">
        <f>SUMIFS(СВЦЭМ!$C$39:$C$782,СВЦЭМ!$A$39:$A$782,$A42,СВЦЭМ!$B$39:$B$782,P$11)+'СЕТ СН'!$F$12+СВЦЭМ!$D$10+'СЕТ СН'!$F$5-'СЕТ СН'!$F$20</f>
        <v>3440.2511430300001</v>
      </c>
      <c r="Q42" s="36">
        <f>SUMIFS(СВЦЭМ!$C$39:$C$782,СВЦЭМ!$A$39:$A$782,$A42,СВЦЭМ!$B$39:$B$782,Q$11)+'СЕТ СН'!$F$12+СВЦЭМ!$D$10+'СЕТ СН'!$F$5-'СЕТ СН'!$F$20</f>
        <v>3385.4290142500004</v>
      </c>
      <c r="R42" s="36">
        <f>SUMIFS(СВЦЭМ!$C$39:$C$782,СВЦЭМ!$A$39:$A$782,$A42,СВЦЭМ!$B$39:$B$782,R$11)+'СЕТ СН'!$F$12+СВЦЭМ!$D$10+'СЕТ СН'!$F$5-'СЕТ СН'!$F$20</f>
        <v>3374.3931266300001</v>
      </c>
      <c r="S42" s="36">
        <f>SUMIFS(СВЦЭМ!$C$39:$C$782,СВЦЭМ!$A$39:$A$782,$A42,СВЦЭМ!$B$39:$B$782,S$11)+'СЕТ СН'!$F$12+СВЦЭМ!$D$10+'СЕТ СН'!$F$5-'СЕТ СН'!$F$20</f>
        <v>3380.6540859300003</v>
      </c>
      <c r="T42" s="36">
        <f>SUMIFS(СВЦЭМ!$C$39:$C$782,СВЦЭМ!$A$39:$A$782,$A42,СВЦЭМ!$B$39:$B$782,T$11)+'СЕТ СН'!$F$12+СВЦЭМ!$D$10+'СЕТ СН'!$F$5-'СЕТ СН'!$F$20</f>
        <v>3384.84303834</v>
      </c>
      <c r="U42" s="36">
        <f>SUMIFS(СВЦЭМ!$C$39:$C$782,СВЦЭМ!$A$39:$A$782,$A42,СВЦЭМ!$B$39:$B$782,U$11)+'СЕТ СН'!$F$12+СВЦЭМ!$D$10+'СЕТ СН'!$F$5-'СЕТ СН'!$F$20</f>
        <v>3382.9859884100001</v>
      </c>
      <c r="V42" s="36">
        <f>SUMIFS(СВЦЭМ!$C$39:$C$782,СВЦЭМ!$A$39:$A$782,$A42,СВЦЭМ!$B$39:$B$782,V$11)+'СЕТ СН'!$F$12+СВЦЭМ!$D$10+'СЕТ СН'!$F$5-'СЕТ СН'!$F$20</f>
        <v>3367.1490231500002</v>
      </c>
      <c r="W42" s="36">
        <f>SUMIFS(СВЦЭМ!$C$39:$C$782,СВЦЭМ!$A$39:$A$782,$A42,СВЦЭМ!$B$39:$B$782,W$11)+'СЕТ СН'!$F$12+СВЦЭМ!$D$10+'СЕТ СН'!$F$5-'СЕТ СН'!$F$20</f>
        <v>3363.14233676</v>
      </c>
      <c r="X42" s="36">
        <f>SUMIFS(СВЦЭМ!$C$39:$C$782,СВЦЭМ!$A$39:$A$782,$A42,СВЦЭМ!$B$39:$B$782,X$11)+'СЕТ СН'!$F$12+СВЦЭМ!$D$10+'СЕТ СН'!$F$5-'СЕТ СН'!$F$20</f>
        <v>3409.5179518599998</v>
      </c>
      <c r="Y42" s="36">
        <f>SUMIFS(СВЦЭМ!$C$39:$C$782,СВЦЭМ!$A$39:$A$782,$A42,СВЦЭМ!$B$39:$B$782,Y$11)+'СЕТ СН'!$F$12+СВЦЭМ!$D$10+'СЕТ СН'!$F$5-'СЕТ СН'!$F$20</f>
        <v>3434.3434989100001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01.07.2021</v>
      </c>
      <c r="B48" s="36">
        <f>SUMIFS(СВЦЭМ!$C$39:$C$782,СВЦЭМ!$A$39:$A$782,$A48,СВЦЭМ!$B$39:$B$782,B$47)+'СЕТ СН'!$G$12+СВЦЭМ!$D$10+'СЕТ СН'!$G$5-'СЕТ СН'!$G$20</f>
        <v>3680.5522774599999</v>
      </c>
      <c r="C48" s="36">
        <f>SUMIFS(СВЦЭМ!$C$39:$C$782,СВЦЭМ!$A$39:$A$782,$A48,СВЦЭМ!$B$39:$B$782,C$47)+'СЕТ СН'!$G$12+СВЦЭМ!$D$10+'СЕТ СН'!$G$5-'СЕТ СН'!$G$20</f>
        <v>3693.63759028</v>
      </c>
      <c r="D48" s="36">
        <f>SUMIFS(СВЦЭМ!$C$39:$C$782,СВЦЭМ!$A$39:$A$782,$A48,СВЦЭМ!$B$39:$B$782,D$47)+'СЕТ СН'!$G$12+СВЦЭМ!$D$10+'СЕТ СН'!$G$5-'СЕТ СН'!$G$20</f>
        <v>3728.4774798500002</v>
      </c>
      <c r="E48" s="36">
        <f>SUMIFS(СВЦЭМ!$C$39:$C$782,СВЦЭМ!$A$39:$A$782,$A48,СВЦЭМ!$B$39:$B$782,E$47)+'СЕТ СН'!$G$12+СВЦЭМ!$D$10+'СЕТ СН'!$G$5-'СЕТ СН'!$G$20</f>
        <v>3746.7176306199999</v>
      </c>
      <c r="F48" s="36">
        <f>SUMIFS(СВЦЭМ!$C$39:$C$782,СВЦЭМ!$A$39:$A$782,$A48,СВЦЭМ!$B$39:$B$782,F$47)+'СЕТ СН'!$G$12+СВЦЭМ!$D$10+'СЕТ СН'!$G$5-'СЕТ СН'!$G$20</f>
        <v>3749.0997100999998</v>
      </c>
      <c r="G48" s="36">
        <f>SUMIFS(СВЦЭМ!$C$39:$C$782,СВЦЭМ!$A$39:$A$782,$A48,СВЦЭМ!$B$39:$B$782,G$47)+'СЕТ СН'!$G$12+СВЦЭМ!$D$10+'СЕТ СН'!$G$5-'СЕТ СН'!$G$20</f>
        <v>3732.9261027399998</v>
      </c>
      <c r="H48" s="36">
        <f>SUMIFS(СВЦЭМ!$C$39:$C$782,СВЦЭМ!$A$39:$A$782,$A48,СВЦЭМ!$B$39:$B$782,H$47)+'СЕТ СН'!$G$12+СВЦЭМ!$D$10+'СЕТ СН'!$G$5-'СЕТ СН'!$G$20</f>
        <v>3713.1658783299999</v>
      </c>
      <c r="I48" s="36">
        <f>SUMIFS(СВЦЭМ!$C$39:$C$782,СВЦЭМ!$A$39:$A$782,$A48,СВЦЭМ!$B$39:$B$782,I$47)+'СЕТ СН'!$G$12+СВЦЭМ!$D$10+'СЕТ СН'!$G$5-'СЕТ СН'!$G$20</f>
        <v>3668.9956505800001</v>
      </c>
      <c r="J48" s="36">
        <f>SUMIFS(СВЦЭМ!$C$39:$C$782,СВЦЭМ!$A$39:$A$782,$A48,СВЦЭМ!$B$39:$B$782,J$47)+'СЕТ СН'!$G$12+СВЦЭМ!$D$10+'СЕТ СН'!$G$5-'СЕТ СН'!$G$20</f>
        <v>3643.5830018799998</v>
      </c>
      <c r="K48" s="36">
        <f>SUMIFS(СВЦЭМ!$C$39:$C$782,СВЦЭМ!$A$39:$A$782,$A48,СВЦЭМ!$B$39:$B$782,K$47)+'СЕТ СН'!$G$12+СВЦЭМ!$D$10+'СЕТ СН'!$G$5-'СЕТ СН'!$G$20</f>
        <v>3707.8171652999999</v>
      </c>
      <c r="L48" s="36">
        <f>SUMIFS(СВЦЭМ!$C$39:$C$782,СВЦЭМ!$A$39:$A$782,$A48,СВЦЭМ!$B$39:$B$782,L$47)+'СЕТ СН'!$G$12+СВЦЭМ!$D$10+'СЕТ СН'!$G$5-'СЕТ СН'!$G$20</f>
        <v>3718.47431357</v>
      </c>
      <c r="M48" s="36">
        <f>SUMIFS(СВЦЭМ!$C$39:$C$782,СВЦЭМ!$A$39:$A$782,$A48,СВЦЭМ!$B$39:$B$782,M$47)+'СЕТ СН'!$G$12+СВЦЭМ!$D$10+'СЕТ СН'!$G$5-'СЕТ СН'!$G$20</f>
        <v>3644.3034093699998</v>
      </c>
      <c r="N48" s="36">
        <f>SUMIFS(СВЦЭМ!$C$39:$C$782,СВЦЭМ!$A$39:$A$782,$A48,СВЦЭМ!$B$39:$B$782,N$47)+'СЕТ СН'!$G$12+СВЦЭМ!$D$10+'СЕТ СН'!$G$5-'СЕТ СН'!$G$20</f>
        <v>3590.45362213</v>
      </c>
      <c r="O48" s="36">
        <f>SUMIFS(СВЦЭМ!$C$39:$C$782,СВЦЭМ!$A$39:$A$782,$A48,СВЦЭМ!$B$39:$B$782,O$47)+'СЕТ СН'!$G$12+СВЦЭМ!$D$10+'СЕТ СН'!$G$5-'СЕТ СН'!$G$20</f>
        <v>3592.8620042799998</v>
      </c>
      <c r="P48" s="36">
        <f>SUMIFS(СВЦЭМ!$C$39:$C$782,СВЦЭМ!$A$39:$A$782,$A48,СВЦЭМ!$B$39:$B$782,P$47)+'СЕТ СН'!$G$12+СВЦЭМ!$D$10+'СЕТ СН'!$G$5-'СЕТ СН'!$G$20</f>
        <v>3601.9377103799998</v>
      </c>
      <c r="Q48" s="36">
        <f>SUMIFS(СВЦЭМ!$C$39:$C$782,СВЦЭМ!$A$39:$A$782,$A48,СВЦЭМ!$B$39:$B$782,Q$47)+'СЕТ СН'!$G$12+СВЦЭМ!$D$10+'СЕТ СН'!$G$5-'СЕТ СН'!$G$20</f>
        <v>3611.2042405000002</v>
      </c>
      <c r="R48" s="36">
        <f>SUMIFS(СВЦЭМ!$C$39:$C$782,СВЦЭМ!$A$39:$A$782,$A48,СВЦЭМ!$B$39:$B$782,R$47)+'СЕТ СН'!$G$12+СВЦЭМ!$D$10+'СЕТ СН'!$G$5-'СЕТ СН'!$G$20</f>
        <v>3597.21093737</v>
      </c>
      <c r="S48" s="36">
        <f>SUMIFS(СВЦЭМ!$C$39:$C$782,СВЦЭМ!$A$39:$A$782,$A48,СВЦЭМ!$B$39:$B$782,S$47)+'СЕТ СН'!$G$12+СВЦЭМ!$D$10+'СЕТ СН'!$G$5-'СЕТ СН'!$G$20</f>
        <v>3576.6170847100002</v>
      </c>
      <c r="T48" s="36">
        <f>SUMIFS(СВЦЭМ!$C$39:$C$782,СВЦЭМ!$A$39:$A$782,$A48,СВЦЭМ!$B$39:$B$782,T$47)+'СЕТ СН'!$G$12+СВЦЭМ!$D$10+'СЕТ СН'!$G$5-'СЕТ СН'!$G$20</f>
        <v>3623.0590036499998</v>
      </c>
      <c r="U48" s="36">
        <f>SUMIFS(СВЦЭМ!$C$39:$C$782,СВЦЭМ!$A$39:$A$782,$A48,СВЦЭМ!$B$39:$B$782,U$47)+'СЕТ СН'!$G$12+СВЦЭМ!$D$10+'СЕТ СН'!$G$5-'СЕТ СН'!$G$20</f>
        <v>3632.8598967799999</v>
      </c>
      <c r="V48" s="36">
        <f>SUMIFS(СВЦЭМ!$C$39:$C$782,СВЦЭМ!$A$39:$A$782,$A48,СВЦЭМ!$B$39:$B$782,V$47)+'СЕТ СН'!$G$12+СВЦЭМ!$D$10+'СЕТ СН'!$G$5-'СЕТ СН'!$G$20</f>
        <v>3627.9464463599998</v>
      </c>
      <c r="W48" s="36">
        <f>SUMIFS(СВЦЭМ!$C$39:$C$782,СВЦЭМ!$A$39:$A$782,$A48,СВЦЭМ!$B$39:$B$782,W$47)+'СЕТ СН'!$G$12+СВЦЭМ!$D$10+'СЕТ СН'!$G$5-'СЕТ СН'!$G$20</f>
        <v>3648.29138891</v>
      </c>
      <c r="X48" s="36">
        <f>SUMIFS(СВЦЭМ!$C$39:$C$782,СВЦЭМ!$A$39:$A$782,$A48,СВЦЭМ!$B$39:$B$782,X$47)+'СЕТ СН'!$G$12+СВЦЭМ!$D$10+'СЕТ СН'!$G$5-'СЕТ СН'!$G$20</f>
        <v>3617.7114592399998</v>
      </c>
      <c r="Y48" s="36">
        <f>SUMIFS(СВЦЭМ!$C$39:$C$782,СВЦЭМ!$A$39:$A$782,$A48,СВЦЭМ!$B$39:$B$782,Y$47)+'СЕТ СН'!$G$12+СВЦЭМ!$D$10+'СЕТ СН'!$G$5-'СЕТ СН'!$G$20</f>
        <v>3579.4809221699998</v>
      </c>
    </row>
    <row r="49" spans="1:25" ht="15.75" x14ac:dyDescent="0.2">
      <c r="A49" s="35">
        <f>A48+1</f>
        <v>44379</v>
      </c>
      <c r="B49" s="36">
        <f>SUMIFS(СВЦЭМ!$C$39:$C$782,СВЦЭМ!$A$39:$A$782,$A49,СВЦЭМ!$B$39:$B$782,B$47)+'СЕТ СН'!$G$12+СВЦЭМ!$D$10+'СЕТ СН'!$G$5-'СЕТ СН'!$G$20</f>
        <v>3656.3839831999999</v>
      </c>
      <c r="C49" s="36">
        <f>SUMIFS(СВЦЭМ!$C$39:$C$782,СВЦЭМ!$A$39:$A$782,$A49,СВЦЭМ!$B$39:$B$782,C$47)+'СЕТ СН'!$G$12+СВЦЭМ!$D$10+'СЕТ СН'!$G$5-'СЕТ СН'!$G$20</f>
        <v>3704.8829096600002</v>
      </c>
      <c r="D49" s="36">
        <f>SUMIFS(СВЦЭМ!$C$39:$C$782,СВЦЭМ!$A$39:$A$782,$A49,СВЦЭМ!$B$39:$B$782,D$47)+'СЕТ СН'!$G$12+СВЦЭМ!$D$10+'СЕТ СН'!$G$5-'СЕТ СН'!$G$20</f>
        <v>3736.5180779699999</v>
      </c>
      <c r="E49" s="36">
        <f>SUMIFS(СВЦЭМ!$C$39:$C$782,СВЦЭМ!$A$39:$A$782,$A49,СВЦЭМ!$B$39:$B$782,E$47)+'СЕТ СН'!$G$12+СВЦЭМ!$D$10+'СЕТ СН'!$G$5-'СЕТ СН'!$G$20</f>
        <v>3741.4743597299998</v>
      </c>
      <c r="F49" s="36">
        <f>SUMIFS(СВЦЭМ!$C$39:$C$782,СВЦЭМ!$A$39:$A$782,$A49,СВЦЭМ!$B$39:$B$782,F$47)+'СЕТ СН'!$G$12+СВЦЭМ!$D$10+'СЕТ СН'!$G$5-'СЕТ СН'!$G$20</f>
        <v>3740.6262953800001</v>
      </c>
      <c r="G49" s="36">
        <f>SUMIFS(СВЦЭМ!$C$39:$C$782,СВЦЭМ!$A$39:$A$782,$A49,СВЦЭМ!$B$39:$B$782,G$47)+'СЕТ СН'!$G$12+СВЦЭМ!$D$10+'СЕТ СН'!$G$5-'СЕТ СН'!$G$20</f>
        <v>3727.4354331499999</v>
      </c>
      <c r="H49" s="36">
        <f>SUMIFS(СВЦЭМ!$C$39:$C$782,СВЦЭМ!$A$39:$A$782,$A49,СВЦЭМ!$B$39:$B$782,H$47)+'СЕТ СН'!$G$12+СВЦЭМ!$D$10+'СЕТ СН'!$G$5-'СЕТ СН'!$G$20</f>
        <v>3697.10543628</v>
      </c>
      <c r="I49" s="36">
        <f>SUMIFS(СВЦЭМ!$C$39:$C$782,СВЦЭМ!$A$39:$A$782,$A49,СВЦЭМ!$B$39:$B$782,I$47)+'СЕТ СН'!$G$12+СВЦЭМ!$D$10+'СЕТ СН'!$G$5-'СЕТ СН'!$G$20</f>
        <v>3623.3955892399999</v>
      </c>
      <c r="J49" s="36">
        <f>SUMIFS(СВЦЭМ!$C$39:$C$782,СВЦЭМ!$A$39:$A$782,$A49,СВЦЭМ!$B$39:$B$782,J$47)+'СЕТ СН'!$G$12+СВЦЭМ!$D$10+'СЕТ СН'!$G$5-'СЕТ СН'!$G$20</f>
        <v>3607.8497971799998</v>
      </c>
      <c r="K49" s="36">
        <f>SUMIFS(СВЦЭМ!$C$39:$C$782,СВЦЭМ!$A$39:$A$782,$A49,СВЦЭМ!$B$39:$B$782,K$47)+'СЕТ СН'!$G$12+СВЦЭМ!$D$10+'СЕТ СН'!$G$5-'СЕТ СН'!$G$20</f>
        <v>3634.0934979599997</v>
      </c>
      <c r="L49" s="36">
        <f>SUMIFS(СВЦЭМ!$C$39:$C$782,СВЦЭМ!$A$39:$A$782,$A49,СВЦЭМ!$B$39:$B$782,L$47)+'СЕТ СН'!$G$12+СВЦЭМ!$D$10+'СЕТ СН'!$G$5-'СЕТ СН'!$G$20</f>
        <v>3643.0742620000001</v>
      </c>
      <c r="M49" s="36">
        <f>SUMIFS(СВЦЭМ!$C$39:$C$782,СВЦЭМ!$A$39:$A$782,$A49,СВЦЭМ!$B$39:$B$782,M$47)+'СЕТ СН'!$G$12+СВЦЭМ!$D$10+'СЕТ СН'!$G$5-'СЕТ СН'!$G$20</f>
        <v>3577.06643089</v>
      </c>
      <c r="N49" s="36">
        <f>SUMIFS(СВЦЭМ!$C$39:$C$782,СВЦЭМ!$A$39:$A$782,$A49,СВЦЭМ!$B$39:$B$782,N$47)+'СЕТ СН'!$G$12+СВЦЭМ!$D$10+'СЕТ СН'!$G$5-'СЕТ СН'!$G$20</f>
        <v>3559.2641919299999</v>
      </c>
      <c r="O49" s="36">
        <f>SUMIFS(СВЦЭМ!$C$39:$C$782,СВЦЭМ!$A$39:$A$782,$A49,СВЦЭМ!$B$39:$B$782,O$47)+'СЕТ СН'!$G$12+СВЦЭМ!$D$10+'СЕТ СН'!$G$5-'СЕТ СН'!$G$20</f>
        <v>3573.5873584800001</v>
      </c>
      <c r="P49" s="36">
        <f>SUMIFS(СВЦЭМ!$C$39:$C$782,СВЦЭМ!$A$39:$A$782,$A49,СВЦЭМ!$B$39:$B$782,P$47)+'СЕТ СН'!$G$12+СВЦЭМ!$D$10+'СЕТ СН'!$G$5-'СЕТ СН'!$G$20</f>
        <v>3573.35058944</v>
      </c>
      <c r="Q49" s="36">
        <f>SUMIFS(СВЦЭМ!$C$39:$C$782,СВЦЭМ!$A$39:$A$782,$A49,СВЦЭМ!$B$39:$B$782,Q$47)+'СЕТ СН'!$G$12+СВЦЭМ!$D$10+'СЕТ СН'!$G$5-'СЕТ СН'!$G$20</f>
        <v>3580.57210489</v>
      </c>
      <c r="R49" s="36">
        <f>SUMIFS(СВЦЭМ!$C$39:$C$782,СВЦЭМ!$A$39:$A$782,$A49,СВЦЭМ!$B$39:$B$782,R$47)+'СЕТ СН'!$G$12+СВЦЭМ!$D$10+'СЕТ СН'!$G$5-'СЕТ СН'!$G$20</f>
        <v>3585.34284187</v>
      </c>
      <c r="S49" s="36">
        <f>SUMIFS(СВЦЭМ!$C$39:$C$782,СВЦЭМ!$A$39:$A$782,$A49,СВЦЭМ!$B$39:$B$782,S$47)+'СЕТ СН'!$G$12+СВЦЭМ!$D$10+'СЕТ СН'!$G$5-'СЕТ СН'!$G$20</f>
        <v>3573.4128692899999</v>
      </c>
      <c r="T49" s="36">
        <f>SUMIFS(СВЦЭМ!$C$39:$C$782,СВЦЭМ!$A$39:$A$782,$A49,СВЦЭМ!$B$39:$B$782,T$47)+'СЕТ СН'!$G$12+СВЦЭМ!$D$10+'СЕТ СН'!$G$5-'СЕТ СН'!$G$20</f>
        <v>3612.8706055100001</v>
      </c>
      <c r="U49" s="36">
        <f>SUMIFS(СВЦЭМ!$C$39:$C$782,СВЦЭМ!$A$39:$A$782,$A49,СВЦЭМ!$B$39:$B$782,U$47)+'СЕТ СН'!$G$12+СВЦЭМ!$D$10+'СЕТ СН'!$G$5-'СЕТ СН'!$G$20</f>
        <v>3614.2815309399998</v>
      </c>
      <c r="V49" s="36">
        <f>SUMIFS(СВЦЭМ!$C$39:$C$782,СВЦЭМ!$A$39:$A$782,$A49,СВЦЭМ!$B$39:$B$782,V$47)+'СЕТ СН'!$G$12+СВЦЭМ!$D$10+'СЕТ СН'!$G$5-'СЕТ СН'!$G$20</f>
        <v>3611.1312423600002</v>
      </c>
      <c r="W49" s="36">
        <f>SUMIFS(СВЦЭМ!$C$39:$C$782,СВЦЭМ!$A$39:$A$782,$A49,СВЦЭМ!$B$39:$B$782,W$47)+'СЕТ СН'!$G$12+СВЦЭМ!$D$10+'СЕТ СН'!$G$5-'СЕТ СН'!$G$20</f>
        <v>3631.8030093799998</v>
      </c>
      <c r="X49" s="36">
        <f>SUMIFS(СВЦЭМ!$C$39:$C$782,СВЦЭМ!$A$39:$A$782,$A49,СВЦЭМ!$B$39:$B$782,X$47)+'СЕТ СН'!$G$12+СВЦЭМ!$D$10+'СЕТ СН'!$G$5-'СЕТ СН'!$G$20</f>
        <v>3601.0835554400001</v>
      </c>
      <c r="Y49" s="36">
        <f>SUMIFS(СВЦЭМ!$C$39:$C$782,СВЦЭМ!$A$39:$A$782,$A49,СВЦЭМ!$B$39:$B$782,Y$47)+'СЕТ СН'!$G$12+СВЦЭМ!$D$10+'СЕТ СН'!$G$5-'СЕТ СН'!$G$20</f>
        <v>3572.4401970700001</v>
      </c>
    </row>
    <row r="50" spans="1:25" ht="15.75" x14ac:dyDescent="0.2">
      <c r="A50" s="35">
        <f t="shared" ref="A50:A78" si="1">A49+1</f>
        <v>44380</v>
      </c>
      <c r="B50" s="36">
        <f>SUMIFS(СВЦЭМ!$C$39:$C$782,СВЦЭМ!$A$39:$A$782,$A50,СВЦЭМ!$B$39:$B$782,B$47)+'СЕТ СН'!$G$12+СВЦЭМ!$D$10+'СЕТ СН'!$G$5-'СЕТ СН'!$G$20</f>
        <v>3620.92808625</v>
      </c>
      <c r="C50" s="36">
        <f>SUMIFS(СВЦЭМ!$C$39:$C$782,СВЦЭМ!$A$39:$A$782,$A50,СВЦЭМ!$B$39:$B$782,C$47)+'СЕТ СН'!$G$12+СВЦЭМ!$D$10+'СЕТ СН'!$G$5-'СЕТ СН'!$G$20</f>
        <v>3679.4194761099998</v>
      </c>
      <c r="D50" s="36">
        <f>SUMIFS(СВЦЭМ!$C$39:$C$782,СВЦЭМ!$A$39:$A$782,$A50,СВЦЭМ!$B$39:$B$782,D$47)+'СЕТ СН'!$G$12+СВЦЭМ!$D$10+'СЕТ СН'!$G$5-'СЕТ СН'!$G$20</f>
        <v>3716.5021968400001</v>
      </c>
      <c r="E50" s="36">
        <f>SUMIFS(СВЦЭМ!$C$39:$C$782,СВЦЭМ!$A$39:$A$782,$A50,СВЦЭМ!$B$39:$B$782,E$47)+'СЕТ СН'!$G$12+СВЦЭМ!$D$10+'СЕТ СН'!$G$5-'СЕТ СН'!$G$20</f>
        <v>3729.5290914400002</v>
      </c>
      <c r="F50" s="36">
        <f>SUMIFS(СВЦЭМ!$C$39:$C$782,СВЦЭМ!$A$39:$A$782,$A50,СВЦЭМ!$B$39:$B$782,F$47)+'СЕТ СН'!$G$12+СВЦЭМ!$D$10+'СЕТ СН'!$G$5-'СЕТ СН'!$G$20</f>
        <v>3732.0906310099999</v>
      </c>
      <c r="G50" s="36">
        <f>SUMIFS(СВЦЭМ!$C$39:$C$782,СВЦЭМ!$A$39:$A$782,$A50,СВЦЭМ!$B$39:$B$782,G$47)+'СЕТ СН'!$G$12+СВЦЭМ!$D$10+'СЕТ СН'!$G$5-'СЕТ СН'!$G$20</f>
        <v>3719.6976156400001</v>
      </c>
      <c r="H50" s="36">
        <f>SUMIFS(СВЦЭМ!$C$39:$C$782,СВЦЭМ!$A$39:$A$782,$A50,СВЦЭМ!$B$39:$B$782,H$47)+'СЕТ СН'!$G$12+СВЦЭМ!$D$10+'СЕТ СН'!$G$5-'СЕТ СН'!$G$20</f>
        <v>3699.0805646399999</v>
      </c>
      <c r="I50" s="36">
        <f>SUMIFS(СВЦЭМ!$C$39:$C$782,СВЦЭМ!$A$39:$A$782,$A50,СВЦЭМ!$B$39:$B$782,I$47)+'СЕТ СН'!$G$12+СВЦЭМ!$D$10+'СЕТ СН'!$G$5-'СЕТ СН'!$G$20</f>
        <v>3656.5540735300001</v>
      </c>
      <c r="J50" s="36">
        <f>SUMIFS(СВЦЭМ!$C$39:$C$782,СВЦЭМ!$A$39:$A$782,$A50,СВЦЭМ!$B$39:$B$782,J$47)+'СЕТ СН'!$G$12+СВЦЭМ!$D$10+'СЕТ СН'!$G$5-'СЕТ СН'!$G$20</f>
        <v>3598.47401932</v>
      </c>
      <c r="K50" s="36">
        <f>SUMIFS(СВЦЭМ!$C$39:$C$782,СВЦЭМ!$A$39:$A$782,$A50,СВЦЭМ!$B$39:$B$782,K$47)+'СЕТ СН'!$G$12+СВЦЭМ!$D$10+'СЕТ СН'!$G$5-'СЕТ СН'!$G$20</f>
        <v>3598.55722625</v>
      </c>
      <c r="L50" s="36">
        <f>SUMIFS(СВЦЭМ!$C$39:$C$782,СВЦЭМ!$A$39:$A$782,$A50,СВЦЭМ!$B$39:$B$782,L$47)+'СЕТ СН'!$G$12+СВЦЭМ!$D$10+'СЕТ СН'!$G$5-'СЕТ СН'!$G$20</f>
        <v>3578.36484126</v>
      </c>
      <c r="M50" s="36">
        <f>SUMIFS(СВЦЭМ!$C$39:$C$782,СВЦЭМ!$A$39:$A$782,$A50,СВЦЭМ!$B$39:$B$782,M$47)+'СЕТ СН'!$G$12+СВЦЭМ!$D$10+'СЕТ СН'!$G$5-'СЕТ СН'!$G$20</f>
        <v>3521.6504728099999</v>
      </c>
      <c r="N50" s="36">
        <f>SUMIFS(СВЦЭМ!$C$39:$C$782,СВЦЭМ!$A$39:$A$782,$A50,СВЦЭМ!$B$39:$B$782,N$47)+'СЕТ СН'!$G$12+СВЦЭМ!$D$10+'СЕТ СН'!$G$5-'СЕТ СН'!$G$20</f>
        <v>3544.7249750199999</v>
      </c>
      <c r="O50" s="36">
        <f>SUMIFS(СВЦЭМ!$C$39:$C$782,СВЦЭМ!$A$39:$A$782,$A50,СВЦЭМ!$B$39:$B$782,O$47)+'СЕТ СН'!$G$12+СВЦЭМ!$D$10+'СЕТ СН'!$G$5-'СЕТ СН'!$G$20</f>
        <v>3566.1629960800001</v>
      </c>
      <c r="P50" s="36">
        <f>SUMIFS(СВЦЭМ!$C$39:$C$782,СВЦЭМ!$A$39:$A$782,$A50,СВЦЭМ!$B$39:$B$782,P$47)+'СЕТ СН'!$G$12+СВЦЭМ!$D$10+'СЕТ СН'!$G$5-'СЕТ СН'!$G$20</f>
        <v>3550.3202791899998</v>
      </c>
      <c r="Q50" s="36">
        <f>SUMIFS(СВЦЭМ!$C$39:$C$782,СВЦЭМ!$A$39:$A$782,$A50,СВЦЭМ!$B$39:$B$782,Q$47)+'СЕТ СН'!$G$12+СВЦЭМ!$D$10+'СЕТ СН'!$G$5-'СЕТ СН'!$G$20</f>
        <v>3549.8102729399998</v>
      </c>
      <c r="R50" s="36">
        <f>SUMIFS(СВЦЭМ!$C$39:$C$782,СВЦЭМ!$A$39:$A$782,$A50,СВЦЭМ!$B$39:$B$782,R$47)+'СЕТ СН'!$G$12+СВЦЭМ!$D$10+'СЕТ СН'!$G$5-'СЕТ СН'!$G$20</f>
        <v>3556.954784</v>
      </c>
      <c r="S50" s="36">
        <f>SUMIFS(СВЦЭМ!$C$39:$C$782,СВЦЭМ!$A$39:$A$782,$A50,СВЦЭМ!$B$39:$B$782,S$47)+'СЕТ СН'!$G$12+СВЦЭМ!$D$10+'СЕТ СН'!$G$5-'СЕТ СН'!$G$20</f>
        <v>3548.0798612499998</v>
      </c>
      <c r="T50" s="36">
        <f>SUMIFS(СВЦЭМ!$C$39:$C$782,СВЦЭМ!$A$39:$A$782,$A50,СВЦЭМ!$B$39:$B$782,T$47)+'СЕТ СН'!$G$12+СВЦЭМ!$D$10+'СЕТ СН'!$G$5-'СЕТ СН'!$G$20</f>
        <v>3561.8769501799998</v>
      </c>
      <c r="U50" s="36">
        <f>SUMIFS(СВЦЭМ!$C$39:$C$782,СВЦЭМ!$A$39:$A$782,$A50,СВЦЭМ!$B$39:$B$782,U$47)+'СЕТ СН'!$G$12+СВЦЭМ!$D$10+'СЕТ СН'!$G$5-'СЕТ СН'!$G$20</f>
        <v>3565.5606485500002</v>
      </c>
      <c r="V50" s="36">
        <f>SUMIFS(СВЦЭМ!$C$39:$C$782,СВЦЭМ!$A$39:$A$782,$A50,СВЦЭМ!$B$39:$B$782,V$47)+'СЕТ СН'!$G$12+СВЦЭМ!$D$10+'СЕТ СН'!$G$5-'СЕТ СН'!$G$20</f>
        <v>3561.8866780600001</v>
      </c>
      <c r="W50" s="36">
        <f>SUMIFS(СВЦЭМ!$C$39:$C$782,СВЦЭМ!$A$39:$A$782,$A50,СВЦЭМ!$B$39:$B$782,W$47)+'СЕТ СН'!$G$12+СВЦЭМ!$D$10+'СЕТ СН'!$G$5-'СЕТ СН'!$G$20</f>
        <v>3591.2707337000002</v>
      </c>
      <c r="X50" s="36">
        <f>SUMIFS(СВЦЭМ!$C$39:$C$782,СВЦЭМ!$A$39:$A$782,$A50,СВЦЭМ!$B$39:$B$782,X$47)+'СЕТ СН'!$G$12+СВЦЭМ!$D$10+'СЕТ СН'!$G$5-'СЕТ СН'!$G$20</f>
        <v>3579.04494299</v>
      </c>
      <c r="Y50" s="36">
        <f>SUMIFS(СВЦЭМ!$C$39:$C$782,СВЦЭМ!$A$39:$A$782,$A50,СВЦЭМ!$B$39:$B$782,Y$47)+'СЕТ СН'!$G$12+СВЦЭМ!$D$10+'СЕТ СН'!$G$5-'СЕТ СН'!$G$20</f>
        <v>3522.6190151800001</v>
      </c>
    </row>
    <row r="51" spans="1:25" ht="15.75" x14ac:dyDescent="0.2">
      <c r="A51" s="35">
        <f t="shared" si="1"/>
        <v>44381</v>
      </c>
      <c r="B51" s="36">
        <f>SUMIFS(СВЦЭМ!$C$39:$C$782,СВЦЭМ!$A$39:$A$782,$A51,СВЦЭМ!$B$39:$B$782,B$47)+'СЕТ СН'!$G$12+СВЦЭМ!$D$10+'СЕТ СН'!$G$5-'СЕТ СН'!$G$20</f>
        <v>3617.7029744000001</v>
      </c>
      <c r="C51" s="36">
        <f>SUMIFS(СВЦЭМ!$C$39:$C$782,СВЦЭМ!$A$39:$A$782,$A51,СВЦЭМ!$B$39:$B$782,C$47)+'СЕТ СН'!$G$12+СВЦЭМ!$D$10+'СЕТ СН'!$G$5-'СЕТ СН'!$G$20</f>
        <v>3668.3281162399999</v>
      </c>
      <c r="D51" s="36">
        <f>SUMIFS(СВЦЭМ!$C$39:$C$782,СВЦЭМ!$A$39:$A$782,$A51,СВЦЭМ!$B$39:$B$782,D$47)+'СЕТ СН'!$G$12+СВЦЭМ!$D$10+'СЕТ СН'!$G$5-'СЕТ СН'!$G$20</f>
        <v>3690.7368523800001</v>
      </c>
      <c r="E51" s="36">
        <f>SUMIFS(СВЦЭМ!$C$39:$C$782,СВЦЭМ!$A$39:$A$782,$A51,СВЦЭМ!$B$39:$B$782,E$47)+'СЕТ СН'!$G$12+СВЦЭМ!$D$10+'СЕТ СН'!$G$5-'СЕТ СН'!$G$20</f>
        <v>3727.3179137299999</v>
      </c>
      <c r="F51" s="36">
        <f>SUMIFS(СВЦЭМ!$C$39:$C$782,СВЦЭМ!$A$39:$A$782,$A51,СВЦЭМ!$B$39:$B$782,F$47)+'СЕТ СН'!$G$12+СВЦЭМ!$D$10+'СЕТ СН'!$G$5-'СЕТ СН'!$G$20</f>
        <v>3730.00505634</v>
      </c>
      <c r="G51" s="36">
        <f>SUMIFS(СВЦЭМ!$C$39:$C$782,СВЦЭМ!$A$39:$A$782,$A51,СВЦЭМ!$B$39:$B$782,G$47)+'СЕТ СН'!$G$12+СВЦЭМ!$D$10+'СЕТ СН'!$G$5-'СЕТ СН'!$G$20</f>
        <v>3729.4629067300002</v>
      </c>
      <c r="H51" s="36">
        <f>SUMIFS(СВЦЭМ!$C$39:$C$782,СВЦЭМ!$A$39:$A$782,$A51,СВЦЭМ!$B$39:$B$782,H$47)+'СЕТ СН'!$G$12+СВЦЭМ!$D$10+'СЕТ СН'!$G$5-'СЕТ СН'!$G$20</f>
        <v>3707.87448825</v>
      </c>
      <c r="I51" s="36">
        <f>SUMIFS(СВЦЭМ!$C$39:$C$782,СВЦЭМ!$A$39:$A$782,$A51,СВЦЭМ!$B$39:$B$782,I$47)+'СЕТ СН'!$G$12+СВЦЭМ!$D$10+'СЕТ СН'!$G$5-'СЕТ СН'!$G$20</f>
        <v>3666.5983041300001</v>
      </c>
      <c r="J51" s="36">
        <f>SUMIFS(СВЦЭМ!$C$39:$C$782,СВЦЭМ!$A$39:$A$782,$A51,СВЦЭМ!$B$39:$B$782,J$47)+'СЕТ СН'!$G$12+СВЦЭМ!$D$10+'СЕТ СН'!$G$5-'СЕТ СН'!$G$20</f>
        <v>3581.7357297799999</v>
      </c>
      <c r="K51" s="36">
        <f>SUMIFS(СВЦЭМ!$C$39:$C$782,СВЦЭМ!$A$39:$A$782,$A51,СВЦЭМ!$B$39:$B$782,K$47)+'СЕТ СН'!$G$12+СВЦЭМ!$D$10+'СЕТ СН'!$G$5-'СЕТ СН'!$G$20</f>
        <v>3553.7219312899997</v>
      </c>
      <c r="L51" s="36">
        <f>SUMIFS(СВЦЭМ!$C$39:$C$782,СВЦЭМ!$A$39:$A$782,$A51,СВЦЭМ!$B$39:$B$782,L$47)+'СЕТ СН'!$G$12+СВЦЭМ!$D$10+'СЕТ СН'!$G$5-'СЕТ СН'!$G$20</f>
        <v>3524.9797195199999</v>
      </c>
      <c r="M51" s="36">
        <f>SUMIFS(СВЦЭМ!$C$39:$C$782,СВЦЭМ!$A$39:$A$782,$A51,СВЦЭМ!$B$39:$B$782,M$47)+'СЕТ СН'!$G$12+СВЦЭМ!$D$10+'СЕТ СН'!$G$5-'СЕТ СН'!$G$20</f>
        <v>3539.09883919</v>
      </c>
      <c r="N51" s="36">
        <f>SUMIFS(СВЦЭМ!$C$39:$C$782,СВЦЭМ!$A$39:$A$782,$A51,СВЦЭМ!$B$39:$B$782,N$47)+'СЕТ СН'!$G$12+СВЦЭМ!$D$10+'СЕТ СН'!$G$5-'СЕТ СН'!$G$20</f>
        <v>3559.91789307</v>
      </c>
      <c r="O51" s="36">
        <f>SUMIFS(СВЦЭМ!$C$39:$C$782,СВЦЭМ!$A$39:$A$782,$A51,СВЦЭМ!$B$39:$B$782,O$47)+'СЕТ СН'!$G$12+СВЦЭМ!$D$10+'СЕТ СН'!$G$5-'СЕТ СН'!$G$20</f>
        <v>3573.5618058</v>
      </c>
      <c r="P51" s="36">
        <f>SUMIFS(СВЦЭМ!$C$39:$C$782,СВЦЭМ!$A$39:$A$782,$A51,СВЦЭМ!$B$39:$B$782,P$47)+'СЕТ СН'!$G$12+СВЦЭМ!$D$10+'СЕТ СН'!$G$5-'СЕТ СН'!$G$20</f>
        <v>3582.3971509499997</v>
      </c>
      <c r="Q51" s="36">
        <f>SUMIFS(СВЦЭМ!$C$39:$C$782,СВЦЭМ!$A$39:$A$782,$A51,СВЦЭМ!$B$39:$B$782,Q$47)+'СЕТ СН'!$G$12+СВЦЭМ!$D$10+'СЕТ СН'!$G$5-'СЕТ СН'!$G$20</f>
        <v>3588.8815636300001</v>
      </c>
      <c r="R51" s="36">
        <f>SUMIFS(СВЦЭМ!$C$39:$C$782,СВЦЭМ!$A$39:$A$782,$A51,СВЦЭМ!$B$39:$B$782,R$47)+'СЕТ СН'!$G$12+СВЦЭМ!$D$10+'СЕТ СН'!$G$5-'СЕТ СН'!$G$20</f>
        <v>3577.3562382700002</v>
      </c>
      <c r="S51" s="36">
        <f>SUMIFS(СВЦЭМ!$C$39:$C$782,СВЦЭМ!$A$39:$A$782,$A51,СВЦЭМ!$B$39:$B$782,S$47)+'СЕТ СН'!$G$12+СВЦЭМ!$D$10+'СЕТ СН'!$G$5-'СЕТ СН'!$G$20</f>
        <v>3571.15577773</v>
      </c>
      <c r="T51" s="36">
        <f>SUMIFS(СВЦЭМ!$C$39:$C$782,СВЦЭМ!$A$39:$A$782,$A51,СВЦЭМ!$B$39:$B$782,T$47)+'СЕТ СН'!$G$12+СВЦЭМ!$D$10+'СЕТ СН'!$G$5-'СЕТ СН'!$G$20</f>
        <v>3556.3129950000002</v>
      </c>
      <c r="U51" s="36">
        <f>SUMIFS(СВЦЭМ!$C$39:$C$782,СВЦЭМ!$A$39:$A$782,$A51,СВЦЭМ!$B$39:$B$782,U$47)+'СЕТ СН'!$G$12+СВЦЭМ!$D$10+'СЕТ СН'!$G$5-'СЕТ СН'!$G$20</f>
        <v>3542.53950932</v>
      </c>
      <c r="V51" s="36">
        <f>SUMIFS(СВЦЭМ!$C$39:$C$782,СВЦЭМ!$A$39:$A$782,$A51,СВЦЭМ!$B$39:$B$782,V$47)+'СЕТ СН'!$G$12+СВЦЭМ!$D$10+'СЕТ СН'!$G$5-'СЕТ СН'!$G$20</f>
        <v>3508.90584812</v>
      </c>
      <c r="W51" s="36">
        <f>SUMIFS(СВЦЭМ!$C$39:$C$782,СВЦЭМ!$A$39:$A$782,$A51,СВЦЭМ!$B$39:$B$782,W$47)+'СЕТ СН'!$G$12+СВЦЭМ!$D$10+'СЕТ СН'!$G$5-'СЕТ СН'!$G$20</f>
        <v>3519.5002824900002</v>
      </c>
      <c r="X51" s="36">
        <f>SUMIFS(СВЦЭМ!$C$39:$C$782,СВЦЭМ!$A$39:$A$782,$A51,СВЦЭМ!$B$39:$B$782,X$47)+'СЕТ СН'!$G$12+СВЦЭМ!$D$10+'СЕТ СН'!$G$5-'СЕТ СН'!$G$20</f>
        <v>3538.7396050799998</v>
      </c>
      <c r="Y51" s="36">
        <f>SUMIFS(СВЦЭМ!$C$39:$C$782,СВЦЭМ!$A$39:$A$782,$A51,СВЦЭМ!$B$39:$B$782,Y$47)+'СЕТ СН'!$G$12+СВЦЭМ!$D$10+'СЕТ СН'!$G$5-'СЕТ СН'!$G$20</f>
        <v>3584.2467520499999</v>
      </c>
    </row>
    <row r="52" spans="1:25" ht="15.75" x14ac:dyDescent="0.2">
      <c r="A52" s="35">
        <f t="shared" si="1"/>
        <v>44382</v>
      </c>
      <c r="B52" s="36">
        <f>SUMIFS(СВЦЭМ!$C$39:$C$782,СВЦЭМ!$A$39:$A$782,$A52,СВЦЭМ!$B$39:$B$782,B$47)+'СЕТ СН'!$G$12+СВЦЭМ!$D$10+'СЕТ СН'!$G$5-'СЕТ СН'!$G$20</f>
        <v>3649.10305169</v>
      </c>
      <c r="C52" s="36">
        <f>SUMIFS(СВЦЭМ!$C$39:$C$782,СВЦЭМ!$A$39:$A$782,$A52,СВЦЭМ!$B$39:$B$782,C$47)+'СЕТ СН'!$G$12+СВЦЭМ!$D$10+'СЕТ СН'!$G$5-'СЕТ СН'!$G$20</f>
        <v>3714.97988179</v>
      </c>
      <c r="D52" s="36">
        <f>SUMIFS(СВЦЭМ!$C$39:$C$782,СВЦЭМ!$A$39:$A$782,$A52,СВЦЭМ!$B$39:$B$782,D$47)+'СЕТ СН'!$G$12+СВЦЭМ!$D$10+'СЕТ СН'!$G$5-'СЕТ СН'!$G$20</f>
        <v>3760.6494963599998</v>
      </c>
      <c r="E52" s="36">
        <f>SUMIFS(СВЦЭМ!$C$39:$C$782,СВЦЭМ!$A$39:$A$782,$A52,СВЦЭМ!$B$39:$B$782,E$47)+'СЕТ СН'!$G$12+СВЦЭМ!$D$10+'СЕТ СН'!$G$5-'СЕТ СН'!$G$20</f>
        <v>3768.4791245500001</v>
      </c>
      <c r="F52" s="36">
        <f>SUMIFS(СВЦЭМ!$C$39:$C$782,СВЦЭМ!$A$39:$A$782,$A52,СВЦЭМ!$B$39:$B$782,F$47)+'СЕТ СН'!$G$12+СВЦЭМ!$D$10+'СЕТ СН'!$G$5-'СЕТ СН'!$G$20</f>
        <v>3771.3848528099998</v>
      </c>
      <c r="G52" s="36">
        <f>SUMIFS(СВЦЭМ!$C$39:$C$782,СВЦЭМ!$A$39:$A$782,$A52,СВЦЭМ!$B$39:$B$782,G$47)+'СЕТ СН'!$G$12+СВЦЭМ!$D$10+'СЕТ СН'!$G$5-'СЕТ СН'!$G$20</f>
        <v>3758.5437159900002</v>
      </c>
      <c r="H52" s="36">
        <f>SUMIFS(СВЦЭМ!$C$39:$C$782,СВЦЭМ!$A$39:$A$782,$A52,СВЦЭМ!$B$39:$B$782,H$47)+'СЕТ СН'!$G$12+СВЦЭМ!$D$10+'СЕТ СН'!$G$5-'СЕТ СН'!$G$20</f>
        <v>3777.7324362300001</v>
      </c>
      <c r="I52" s="36">
        <f>SUMIFS(СВЦЭМ!$C$39:$C$782,СВЦЭМ!$A$39:$A$782,$A52,СВЦЭМ!$B$39:$B$782,I$47)+'СЕТ СН'!$G$12+СВЦЭМ!$D$10+'СЕТ СН'!$G$5-'СЕТ СН'!$G$20</f>
        <v>3635.3351563199999</v>
      </c>
      <c r="J52" s="36">
        <f>SUMIFS(СВЦЭМ!$C$39:$C$782,СВЦЭМ!$A$39:$A$782,$A52,СВЦЭМ!$B$39:$B$782,J$47)+'СЕТ СН'!$G$12+СВЦЭМ!$D$10+'СЕТ СН'!$G$5-'СЕТ СН'!$G$20</f>
        <v>3602.51706126</v>
      </c>
      <c r="K52" s="36">
        <f>SUMIFS(СВЦЭМ!$C$39:$C$782,СВЦЭМ!$A$39:$A$782,$A52,СВЦЭМ!$B$39:$B$782,K$47)+'СЕТ СН'!$G$12+СВЦЭМ!$D$10+'СЕТ СН'!$G$5-'СЕТ СН'!$G$20</f>
        <v>3557.4575385799999</v>
      </c>
      <c r="L52" s="36">
        <f>SUMIFS(СВЦЭМ!$C$39:$C$782,СВЦЭМ!$A$39:$A$782,$A52,СВЦЭМ!$B$39:$B$782,L$47)+'СЕТ СН'!$G$12+СВЦЭМ!$D$10+'СЕТ СН'!$G$5-'СЕТ СН'!$G$20</f>
        <v>3548.0957748999999</v>
      </c>
      <c r="M52" s="36">
        <f>SUMIFS(СВЦЭМ!$C$39:$C$782,СВЦЭМ!$A$39:$A$782,$A52,СВЦЭМ!$B$39:$B$782,M$47)+'СЕТ СН'!$G$12+СВЦЭМ!$D$10+'СЕТ СН'!$G$5-'СЕТ СН'!$G$20</f>
        <v>3560.7777551199997</v>
      </c>
      <c r="N52" s="36">
        <f>SUMIFS(СВЦЭМ!$C$39:$C$782,СВЦЭМ!$A$39:$A$782,$A52,СВЦЭМ!$B$39:$B$782,N$47)+'СЕТ СН'!$G$12+СВЦЭМ!$D$10+'СЕТ СН'!$G$5-'СЕТ СН'!$G$20</f>
        <v>3590.1866724399997</v>
      </c>
      <c r="O52" s="36">
        <f>SUMIFS(СВЦЭМ!$C$39:$C$782,СВЦЭМ!$A$39:$A$782,$A52,СВЦЭМ!$B$39:$B$782,O$47)+'СЕТ СН'!$G$12+СВЦЭМ!$D$10+'СЕТ СН'!$G$5-'СЕТ СН'!$G$20</f>
        <v>3605.0735976799997</v>
      </c>
      <c r="P52" s="36">
        <f>SUMIFS(СВЦЭМ!$C$39:$C$782,СВЦЭМ!$A$39:$A$782,$A52,СВЦЭМ!$B$39:$B$782,P$47)+'СЕТ СН'!$G$12+СВЦЭМ!$D$10+'СЕТ СН'!$G$5-'СЕТ СН'!$G$20</f>
        <v>3604.1573704699999</v>
      </c>
      <c r="Q52" s="36">
        <f>SUMIFS(СВЦЭМ!$C$39:$C$782,СВЦЭМ!$A$39:$A$782,$A52,СВЦЭМ!$B$39:$B$782,Q$47)+'СЕТ СН'!$G$12+СВЦЭМ!$D$10+'СЕТ СН'!$G$5-'СЕТ СН'!$G$20</f>
        <v>3603.7049832299999</v>
      </c>
      <c r="R52" s="36">
        <f>SUMIFS(СВЦЭМ!$C$39:$C$782,СВЦЭМ!$A$39:$A$782,$A52,СВЦЭМ!$B$39:$B$782,R$47)+'СЕТ СН'!$G$12+СВЦЭМ!$D$10+'СЕТ СН'!$G$5-'СЕТ СН'!$G$20</f>
        <v>3587.4620155600001</v>
      </c>
      <c r="S52" s="36">
        <f>SUMIFS(СВЦЭМ!$C$39:$C$782,СВЦЭМ!$A$39:$A$782,$A52,СВЦЭМ!$B$39:$B$782,S$47)+'СЕТ СН'!$G$12+СВЦЭМ!$D$10+'СЕТ СН'!$G$5-'СЕТ СН'!$G$20</f>
        <v>3580.3599642600002</v>
      </c>
      <c r="T52" s="36">
        <f>SUMIFS(СВЦЭМ!$C$39:$C$782,СВЦЭМ!$A$39:$A$782,$A52,СВЦЭМ!$B$39:$B$782,T$47)+'СЕТ СН'!$G$12+СВЦЭМ!$D$10+'СЕТ СН'!$G$5-'СЕТ СН'!$G$20</f>
        <v>3571.6470856799997</v>
      </c>
      <c r="U52" s="36">
        <f>SUMIFS(СВЦЭМ!$C$39:$C$782,СВЦЭМ!$A$39:$A$782,$A52,СВЦЭМ!$B$39:$B$782,U$47)+'СЕТ СН'!$G$12+СВЦЭМ!$D$10+'СЕТ СН'!$G$5-'СЕТ СН'!$G$20</f>
        <v>3568.8496169299997</v>
      </c>
      <c r="V52" s="36">
        <f>SUMIFS(СВЦЭМ!$C$39:$C$782,СВЦЭМ!$A$39:$A$782,$A52,СВЦЭМ!$B$39:$B$782,V$47)+'СЕТ СН'!$G$12+СВЦЭМ!$D$10+'СЕТ СН'!$G$5-'СЕТ СН'!$G$20</f>
        <v>3571.4811640299999</v>
      </c>
      <c r="W52" s="36">
        <f>SUMIFS(СВЦЭМ!$C$39:$C$782,СВЦЭМ!$A$39:$A$782,$A52,СВЦЭМ!$B$39:$B$782,W$47)+'СЕТ СН'!$G$12+СВЦЭМ!$D$10+'СЕТ СН'!$G$5-'СЕТ СН'!$G$20</f>
        <v>3583.9334243799999</v>
      </c>
      <c r="X52" s="36">
        <f>SUMIFS(СВЦЭМ!$C$39:$C$782,СВЦЭМ!$A$39:$A$782,$A52,СВЦЭМ!$B$39:$B$782,X$47)+'СЕТ СН'!$G$12+СВЦЭМ!$D$10+'СЕТ СН'!$G$5-'СЕТ СН'!$G$20</f>
        <v>3557.95181503</v>
      </c>
      <c r="Y52" s="36">
        <f>SUMIFS(СВЦЭМ!$C$39:$C$782,СВЦЭМ!$A$39:$A$782,$A52,СВЦЭМ!$B$39:$B$782,Y$47)+'СЕТ СН'!$G$12+СВЦЭМ!$D$10+'СЕТ СН'!$G$5-'СЕТ СН'!$G$20</f>
        <v>3599.3492477499999</v>
      </c>
    </row>
    <row r="53" spans="1:25" ht="15.75" x14ac:dyDescent="0.2">
      <c r="A53" s="35">
        <f t="shared" si="1"/>
        <v>44383</v>
      </c>
      <c r="B53" s="36">
        <f>SUMIFS(СВЦЭМ!$C$39:$C$782,СВЦЭМ!$A$39:$A$782,$A53,СВЦЭМ!$B$39:$B$782,B$47)+'СЕТ СН'!$G$12+СВЦЭМ!$D$10+'СЕТ СН'!$G$5-'СЕТ СН'!$G$20</f>
        <v>3643.3710085900002</v>
      </c>
      <c r="C53" s="36">
        <f>SUMIFS(СВЦЭМ!$C$39:$C$782,СВЦЭМ!$A$39:$A$782,$A53,СВЦЭМ!$B$39:$B$782,C$47)+'СЕТ СН'!$G$12+СВЦЭМ!$D$10+'СЕТ СН'!$G$5-'СЕТ СН'!$G$20</f>
        <v>3722.4490919999998</v>
      </c>
      <c r="D53" s="36">
        <f>SUMIFS(СВЦЭМ!$C$39:$C$782,СВЦЭМ!$A$39:$A$782,$A53,СВЦЭМ!$B$39:$B$782,D$47)+'СЕТ СН'!$G$12+СВЦЭМ!$D$10+'СЕТ СН'!$G$5-'СЕТ СН'!$G$20</f>
        <v>3771.2691341199998</v>
      </c>
      <c r="E53" s="36">
        <f>SUMIFS(СВЦЭМ!$C$39:$C$782,СВЦЭМ!$A$39:$A$782,$A53,СВЦЭМ!$B$39:$B$782,E$47)+'СЕТ СН'!$G$12+СВЦЭМ!$D$10+'СЕТ СН'!$G$5-'СЕТ СН'!$G$20</f>
        <v>3785.8902458399998</v>
      </c>
      <c r="F53" s="36">
        <f>SUMIFS(СВЦЭМ!$C$39:$C$782,СВЦЭМ!$A$39:$A$782,$A53,СВЦЭМ!$B$39:$B$782,F$47)+'СЕТ СН'!$G$12+СВЦЭМ!$D$10+'СЕТ СН'!$G$5-'СЕТ СН'!$G$20</f>
        <v>3785.5190609599999</v>
      </c>
      <c r="G53" s="36">
        <f>SUMIFS(СВЦЭМ!$C$39:$C$782,СВЦЭМ!$A$39:$A$782,$A53,СВЦЭМ!$B$39:$B$782,G$47)+'СЕТ СН'!$G$12+СВЦЭМ!$D$10+'СЕТ СН'!$G$5-'СЕТ СН'!$G$20</f>
        <v>3762.12476629</v>
      </c>
      <c r="H53" s="36">
        <f>SUMIFS(СВЦЭМ!$C$39:$C$782,СВЦЭМ!$A$39:$A$782,$A53,СВЦЭМ!$B$39:$B$782,H$47)+'СЕТ СН'!$G$12+СВЦЭМ!$D$10+'СЕТ СН'!$G$5-'СЕТ СН'!$G$20</f>
        <v>3719.2738187999998</v>
      </c>
      <c r="I53" s="36">
        <f>SUMIFS(СВЦЭМ!$C$39:$C$782,СВЦЭМ!$A$39:$A$782,$A53,СВЦЭМ!$B$39:$B$782,I$47)+'СЕТ СН'!$G$12+СВЦЭМ!$D$10+'СЕТ СН'!$G$5-'СЕТ СН'!$G$20</f>
        <v>3671.6776355500001</v>
      </c>
      <c r="J53" s="36">
        <f>SUMIFS(СВЦЭМ!$C$39:$C$782,СВЦЭМ!$A$39:$A$782,$A53,СВЦЭМ!$B$39:$B$782,J$47)+'СЕТ СН'!$G$12+СВЦЭМ!$D$10+'СЕТ СН'!$G$5-'СЕТ СН'!$G$20</f>
        <v>3605.4448129499997</v>
      </c>
      <c r="K53" s="36">
        <f>SUMIFS(СВЦЭМ!$C$39:$C$782,СВЦЭМ!$A$39:$A$782,$A53,СВЦЭМ!$B$39:$B$782,K$47)+'СЕТ СН'!$G$12+СВЦЭМ!$D$10+'СЕТ СН'!$G$5-'СЕТ СН'!$G$20</f>
        <v>3548.0230104500001</v>
      </c>
      <c r="L53" s="36">
        <f>SUMIFS(СВЦЭМ!$C$39:$C$782,СВЦЭМ!$A$39:$A$782,$A53,СВЦЭМ!$B$39:$B$782,L$47)+'СЕТ СН'!$G$12+СВЦЭМ!$D$10+'СЕТ СН'!$G$5-'СЕТ СН'!$G$20</f>
        <v>3537.5876326600001</v>
      </c>
      <c r="M53" s="36">
        <f>SUMIFS(СВЦЭМ!$C$39:$C$782,СВЦЭМ!$A$39:$A$782,$A53,СВЦЭМ!$B$39:$B$782,M$47)+'СЕТ СН'!$G$12+СВЦЭМ!$D$10+'СЕТ СН'!$G$5-'СЕТ СН'!$G$20</f>
        <v>3570.8121199500001</v>
      </c>
      <c r="N53" s="36">
        <f>SUMIFS(СВЦЭМ!$C$39:$C$782,СВЦЭМ!$A$39:$A$782,$A53,СВЦЭМ!$B$39:$B$782,N$47)+'СЕТ СН'!$G$12+СВЦЭМ!$D$10+'СЕТ СН'!$G$5-'СЕТ СН'!$G$20</f>
        <v>3636.6264806600002</v>
      </c>
      <c r="O53" s="36">
        <f>SUMIFS(СВЦЭМ!$C$39:$C$782,СВЦЭМ!$A$39:$A$782,$A53,СВЦЭМ!$B$39:$B$782,O$47)+'СЕТ СН'!$G$12+СВЦЭМ!$D$10+'СЕТ СН'!$G$5-'СЕТ СН'!$G$20</f>
        <v>3638.8036341299999</v>
      </c>
      <c r="P53" s="36">
        <f>SUMIFS(СВЦЭМ!$C$39:$C$782,СВЦЭМ!$A$39:$A$782,$A53,СВЦЭМ!$B$39:$B$782,P$47)+'СЕТ СН'!$G$12+СВЦЭМ!$D$10+'СЕТ СН'!$G$5-'СЕТ СН'!$G$20</f>
        <v>3643.5616711499997</v>
      </c>
      <c r="Q53" s="36">
        <f>SUMIFS(СВЦЭМ!$C$39:$C$782,СВЦЭМ!$A$39:$A$782,$A53,СВЦЭМ!$B$39:$B$782,Q$47)+'СЕТ СН'!$G$12+СВЦЭМ!$D$10+'СЕТ СН'!$G$5-'СЕТ СН'!$G$20</f>
        <v>3651.5660287299997</v>
      </c>
      <c r="R53" s="36">
        <f>SUMIFS(СВЦЭМ!$C$39:$C$782,СВЦЭМ!$A$39:$A$782,$A53,СВЦЭМ!$B$39:$B$782,R$47)+'СЕТ СН'!$G$12+СВЦЭМ!$D$10+'СЕТ СН'!$G$5-'СЕТ СН'!$G$20</f>
        <v>3647.5466169599999</v>
      </c>
      <c r="S53" s="36">
        <f>SUMIFS(СВЦЭМ!$C$39:$C$782,СВЦЭМ!$A$39:$A$782,$A53,СВЦЭМ!$B$39:$B$782,S$47)+'СЕТ СН'!$G$12+СВЦЭМ!$D$10+'СЕТ СН'!$G$5-'СЕТ СН'!$G$20</f>
        <v>3628.21512093</v>
      </c>
      <c r="T53" s="36">
        <f>SUMIFS(СВЦЭМ!$C$39:$C$782,СВЦЭМ!$A$39:$A$782,$A53,СВЦЭМ!$B$39:$B$782,T$47)+'СЕТ СН'!$G$12+СВЦЭМ!$D$10+'СЕТ СН'!$G$5-'СЕТ СН'!$G$20</f>
        <v>3621.7928841299999</v>
      </c>
      <c r="U53" s="36">
        <f>SUMIFS(СВЦЭМ!$C$39:$C$782,СВЦЭМ!$A$39:$A$782,$A53,СВЦЭМ!$B$39:$B$782,U$47)+'СЕТ СН'!$G$12+СВЦЭМ!$D$10+'СЕТ СН'!$G$5-'СЕТ СН'!$G$20</f>
        <v>3580.7764694399998</v>
      </c>
      <c r="V53" s="36">
        <f>SUMIFS(СВЦЭМ!$C$39:$C$782,СВЦЭМ!$A$39:$A$782,$A53,СВЦЭМ!$B$39:$B$782,V$47)+'СЕТ СН'!$G$12+СВЦЭМ!$D$10+'СЕТ СН'!$G$5-'СЕТ СН'!$G$20</f>
        <v>3570.0557494599998</v>
      </c>
      <c r="W53" s="36">
        <f>SUMIFS(СВЦЭМ!$C$39:$C$782,СВЦЭМ!$A$39:$A$782,$A53,СВЦЭМ!$B$39:$B$782,W$47)+'СЕТ СН'!$G$12+СВЦЭМ!$D$10+'СЕТ СН'!$G$5-'СЕТ СН'!$G$20</f>
        <v>3579.1028722599999</v>
      </c>
      <c r="X53" s="36">
        <f>SUMIFS(СВЦЭМ!$C$39:$C$782,СВЦЭМ!$A$39:$A$782,$A53,СВЦЭМ!$B$39:$B$782,X$47)+'СЕТ СН'!$G$12+СВЦЭМ!$D$10+'СЕТ СН'!$G$5-'СЕТ СН'!$G$20</f>
        <v>3641.8727647800001</v>
      </c>
      <c r="Y53" s="36">
        <f>SUMIFS(СВЦЭМ!$C$39:$C$782,СВЦЭМ!$A$39:$A$782,$A53,СВЦЭМ!$B$39:$B$782,Y$47)+'СЕТ СН'!$G$12+СВЦЭМ!$D$10+'СЕТ СН'!$G$5-'СЕТ СН'!$G$20</f>
        <v>3752.9250343799999</v>
      </c>
    </row>
    <row r="54" spans="1:25" ht="15.75" x14ac:dyDescent="0.2">
      <c r="A54" s="35">
        <f t="shared" si="1"/>
        <v>44384</v>
      </c>
      <c r="B54" s="36">
        <f>SUMIFS(СВЦЭМ!$C$39:$C$782,СВЦЭМ!$A$39:$A$782,$A54,СВЦЭМ!$B$39:$B$782,B$47)+'СЕТ СН'!$G$12+СВЦЭМ!$D$10+'СЕТ СН'!$G$5-'СЕТ СН'!$G$20</f>
        <v>3688.48907448</v>
      </c>
      <c r="C54" s="36">
        <f>SUMIFS(СВЦЭМ!$C$39:$C$782,СВЦЭМ!$A$39:$A$782,$A54,СВЦЭМ!$B$39:$B$782,C$47)+'СЕТ СН'!$G$12+СВЦЭМ!$D$10+'СЕТ СН'!$G$5-'СЕТ СН'!$G$20</f>
        <v>3754.0380229100001</v>
      </c>
      <c r="D54" s="36">
        <f>SUMIFS(СВЦЭМ!$C$39:$C$782,СВЦЭМ!$A$39:$A$782,$A54,СВЦЭМ!$B$39:$B$782,D$47)+'СЕТ СН'!$G$12+СВЦЭМ!$D$10+'СЕТ СН'!$G$5-'СЕТ СН'!$G$20</f>
        <v>3802.0483430099998</v>
      </c>
      <c r="E54" s="36">
        <f>SUMIFS(СВЦЭМ!$C$39:$C$782,СВЦЭМ!$A$39:$A$782,$A54,СВЦЭМ!$B$39:$B$782,E$47)+'СЕТ СН'!$G$12+СВЦЭМ!$D$10+'СЕТ СН'!$G$5-'СЕТ СН'!$G$20</f>
        <v>3795.8085494699999</v>
      </c>
      <c r="F54" s="36">
        <f>SUMIFS(СВЦЭМ!$C$39:$C$782,СВЦЭМ!$A$39:$A$782,$A54,СВЦЭМ!$B$39:$B$782,F$47)+'СЕТ СН'!$G$12+СВЦЭМ!$D$10+'СЕТ СН'!$G$5-'СЕТ СН'!$G$20</f>
        <v>3807.1846667700001</v>
      </c>
      <c r="G54" s="36">
        <f>SUMIFS(СВЦЭМ!$C$39:$C$782,СВЦЭМ!$A$39:$A$782,$A54,СВЦЭМ!$B$39:$B$782,G$47)+'СЕТ СН'!$G$12+СВЦЭМ!$D$10+'СЕТ СН'!$G$5-'СЕТ СН'!$G$20</f>
        <v>3797.1731319</v>
      </c>
      <c r="H54" s="36">
        <f>SUMIFS(СВЦЭМ!$C$39:$C$782,СВЦЭМ!$A$39:$A$782,$A54,СВЦЭМ!$B$39:$B$782,H$47)+'СЕТ СН'!$G$12+СВЦЭМ!$D$10+'СЕТ СН'!$G$5-'СЕТ СН'!$G$20</f>
        <v>3759.8590786200002</v>
      </c>
      <c r="I54" s="36">
        <f>SUMIFS(СВЦЭМ!$C$39:$C$782,СВЦЭМ!$A$39:$A$782,$A54,СВЦЭМ!$B$39:$B$782,I$47)+'СЕТ СН'!$G$12+СВЦЭМ!$D$10+'СЕТ СН'!$G$5-'СЕТ СН'!$G$20</f>
        <v>3680.1433005399999</v>
      </c>
      <c r="J54" s="36">
        <f>SUMIFS(СВЦЭМ!$C$39:$C$782,СВЦЭМ!$A$39:$A$782,$A54,СВЦЭМ!$B$39:$B$782,J$47)+'СЕТ СН'!$G$12+СВЦЭМ!$D$10+'СЕТ СН'!$G$5-'СЕТ СН'!$G$20</f>
        <v>3607.7190835399997</v>
      </c>
      <c r="K54" s="36">
        <f>SUMIFS(СВЦЭМ!$C$39:$C$782,СВЦЭМ!$A$39:$A$782,$A54,СВЦЭМ!$B$39:$B$782,K$47)+'СЕТ СН'!$G$12+СВЦЭМ!$D$10+'СЕТ СН'!$G$5-'СЕТ СН'!$G$20</f>
        <v>3589.1405886399998</v>
      </c>
      <c r="L54" s="36">
        <f>SUMIFS(СВЦЭМ!$C$39:$C$782,СВЦЭМ!$A$39:$A$782,$A54,СВЦЭМ!$B$39:$B$782,L$47)+'СЕТ СН'!$G$12+СВЦЭМ!$D$10+'СЕТ СН'!$G$5-'СЕТ СН'!$G$20</f>
        <v>3596.2813667800001</v>
      </c>
      <c r="M54" s="36">
        <f>SUMIFS(СВЦЭМ!$C$39:$C$782,СВЦЭМ!$A$39:$A$782,$A54,СВЦЭМ!$B$39:$B$782,M$47)+'СЕТ СН'!$G$12+СВЦЭМ!$D$10+'СЕТ СН'!$G$5-'СЕТ СН'!$G$20</f>
        <v>3625.2439216900002</v>
      </c>
      <c r="N54" s="36">
        <f>SUMIFS(СВЦЭМ!$C$39:$C$782,СВЦЭМ!$A$39:$A$782,$A54,СВЦЭМ!$B$39:$B$782,N$47)+'СЕТ СН'!$G$12+СВЦЭМ!$D$10+'СЕТ СН'!$G$5-'СЕТ СН'!$G$20</f>
        <v>3638.2152600899999</v>
      </c>
      <c r="O54" s="36">
        <f>SUMIFS(СВЦЭМ!$C$39:$C$782,СВЦЭМ!$A$39:$A$782,$A54,СВЦЭМ!$B$39:$B$782,O$47)+'СЕТ СН'!$G$12+СВЦЭМ!$D$10+'СЕТ СН'!$G$5-'СЕТ СН'!$G$20</f>
        <v>3648.5842228900001</v>
      </c>
      <c r="P54" s="36">
        <f>SUMIFS(СВЦЭМ!$C$39:$C$782,СВЦЭМ!$A$39:$A$782,$A54,СВЦЭМ!$B$39:$B$782,P$47)+'СЕТ СН'!$G$12+СВЦЭМ!$D$10+'СЕТ СН'!$G$5-'СЕТ СН'!$G$20</f>
        <v>3653.5107272300002</v>
      </c>
      <c r="Q54" s="36">
        <f>SUMIFS(СВЦЭМ!$C$39:$C$782,СВЦЭМ!$A$39:$A$782,$A54,СВЦЭМ!$B$39:$B$782,Q$47)+'СЕТ СН'!$G$12+СВЦЭМ!$D$10+'СЕТ СН'!$G$5-'СЕТ СН'!$G$20</f>
        <v>3669.3349857499998</v>
      </c>
      <c r="R54" s="36">
        <f>SUMIFS(СВЦЭМ!$C$39:$C$782,СВЦЭМ!$A$39:$A$782,$A54,СВЦЭМ!$B$39:$B$782,R$47)+'СЕТ СН'!$G$12+СВЦЭМ!$D$10+'СЕТ СН'!$G$5-'СЕТ СН'!$G$20</f>
        <v>3664.5727943699999</v>
      </c>
      <c r="S54" s="36">
        <f>SUMIFS(СВЦЭМ!$C$39:$C$782,СВЦЭМ!$A$39:$A$782,$A54,СВЦЭМ!$B$39:$B$782,S$47)+'СЕТ СН'!$G$12+СВЦЭМ!$D$10+'СЕТ СН'!$G$5-'СЕТ СН'!$G$20</f>
        <v>3638.7887444899998</v>
      </c>
      <c r="T54" s="36">
        <f>SUMIFS(СВЦЭМ!$C$39:$C$782,СВЦЭМ!$A$39:$A$782,$A54,СВЦЭМ!$B$39:$B$782,T$47)+'СЕТ СН'!$G$12+СВЦЭМ!$D$10+'СЕТ СН'!$G$5-'СЕТ СН'!$G$20</f>
        <v>3597.00963374</v>
      </c>
      <c r="U54" s="36">
        <f>SUMIFS(СВЦЭМ!$C$39:$C$782,СВЦЭМ!$A$39:$A$782,$A54,СВЦЭМ!$B$39:$B$782,U$47)+'СЕТ СН'!$G$12+СВЦЭМ!$D$10+'СЕТ СН'!$G$5-'СЕТ СН'!$G$20</f>
        <v>3586.9000970100001</v>
      </c>
      <c r="V54" s="36">
        <f>SUMIFS(СВЦЭМ!$C$39:$C$782,СВЦЭМ!$A$39:$A$782,$A54,СВЦЭМ!$B$39:$B$782,V$47)+'СЕТ СН'!$G$12+СВЦЭМ!$D$10+'СЕТ СН'!$G$5-'СЕТ СН'!$G$20</f>
        <v>3583.7445476900002</v>
      </c>
      <c r="W54" s="36">
        <f>SUMIFS(СВЦЭМ!$C$39:$C$782,СВЦЭМ!$A$39:$A$782,$A54,СВЦЭМ!$B$39:$B$782,W$47)+'СЕТ СН'!$G$12+СВЦЭМ!$D$10+'СЕТ СН'!$G$5-'СЕТ СН'!$G$20</f>
        <v>3574.2903269200001</v>
      </c>
      <c r="X54" s="36">
        <f>SUMIFS(СВЦЭМ!$C$39:$C$782,СВЦЭМ!$A$39:$A$782,$A54,СВЦЭМ!$B$39:$B$782,X$47)+'СЕТ СН'!$G$12+СВЦЭМ!$D$10+'СЕТ СН'!$G$5-'СЕТ СН'!$G$20</f>
        <v>3572.92675224</v>
      </c>
      <c r="Y54" s="36">
        <f>SUMIFS(СВЦЭМ!$C$39:$C$782,СВЦЭМ!$A$39:$A$782,$A54,СВЦЭМ!$B$39:$B$782,Y$47)+'СЕТ СН'!$G$12+СВЦЭМ!$D$10+'СЕТ СН'!$G$5-'СЕТ СН'!$G$20</f>
        <v>3561.7743439000001</v>
      </c>
    </row>
    <row r="55" spans="1:25" ht="15.75" x14ac:dyDescent="0.2">
      <c r="A55" s="35">
        <f t="shared" si="1"/>
        <v>44385</v>
      </c>
      <c r="B55" s="36">
        <f>SUMIFS(СВЦЭМ!$C$39:$C$782,СВЦЭМ!$A$39:$A$782,$A55,СВЦЭМ!$B$39:$B$782,B$47)+'СЕТ СН'!$G$12+СВЦЭМ!$D$10+'СЕТ СН'!$G$5-'СЕТ СН'!$G$20</f>
        <v>3639.5517601000001</v>
      </c>
      <c r="C55" s="36">
        <f>SUMIFS(СВЦЭМ!$C$39:$C$782,СВЦЭМ!$A$39:$A$782,$A55,СВЦЭМ!$B$39:$B$782,C$47)+'СЕТ СН'!$G$12+СВЦЭМ!$D$10+'СЕТ СН'!$G$5-'СЕТ СН'!$G$20</f>
        <v>3734.3065830199998</v>
      </c>
      <c r="D55" s="36">
        <f>SUMIFS(СВЦЭМ!$C$39:$C$782,СВЦЭМ!$A$39:$A$782,$A55,СВЦЭМ!$B$39:$B$782,D$47)+'СЕТ СН'!$G$12+СВЦЭМ!$D$10+'СЕТ СН'!$G$5-'СЕТ СН'!$G$20</f>
        <v>3775.6121920199998</v>
      </c>
      <c r="E55" s="36">
        <f>SUMIFS(СВЦЭМ!$C$39:$C$782,СВЦЭМ!$A$39:$A$782,$A55,СВЦЭМ!$B$39:$B$782,E$47)+'СЕТ СН'!$G$12+СВЦЭМ!$D$10+'СЕТ СН'!$G$5-'СЕТ СН'!$G$20</f>
        <v>3794.97062676</v>
      </c>
      <c r="F55" s="36">
        <f>SUMIFS(СВЦЭМ!$C$39:$C$782,СВЦЭМ!$A$39:$A$782,$A55,СВЦЭМ!$B$39:$B$782,F$47)+'СЕТ СН'!$G$12+СВЦЭМ!$D$10+'СЕТ СН'!$G$5-'СЕТ СН'!$G$20</f>
        <v>3789.54087974</v>
      </c>
      <c r="G55" s="36">
        <f>SUMIFS(СВЦЭМ!$C$39:$C$782,СВЦЭМ!$A$39:$A$782,$A55,СВЦЭМ!$B$39:$B$782,G$47)+'СЕТ СН'!$G$12+СВЦЭМ!$D$10+'СЕТ СН'!$G$5-'СЕТ СН'!$G$20</f>
        <v>3780.5687263599998</v>
      </c>
      <c r="H55" s="36">
        <f>SUMIFS(СВЦЭМ!$C$39:$C$782,СВЦЭМ!$A$39:$A$782,$A55,СВЦЭМ!$B$39:$B$782,H$47)+'СЕТ СН'!$G$12+СВЦЭМ!$D$10+'СЕТ СН'!$G$5-'СЕТ СН'!$G$20</f>
        <v>3745.9792757499999</v>
      </c>
      <c r="I55" s="36">
        <f>SUMIFS(СВЦЭМ!$C$39:$C$782,СВЦЭМ!$A$39:$A$782,$A55,СВЦЭМ!$B$39:$B$782,I$47)+'СЕТ СН'!$G$12+СВЦЭМ!$D$10+'СЕТ СН'!$G$5-'СЕТ СН'!$G$20</f>
        <v>3694.3851445800001</v>
      </c>
      <c r="J55" s="36">
        <f>SUMIFS(СВЦЭМ!$C$39:$C$782,СВЦЭМ!$A$39:$A$782,$A55,СВЦЭМ!$B$39:$B$782,J$47)+'СЕТ СН'!$G$12+СВЦЭМ!$D$10+'СЕТ СН'!$G$5-'СЕТ СН'!$G$20</f>
        <v>3635.9614923399999</v>
      </c>
      <c r="K55" s="36">
        <f>SUMIFS(СВЦЭМ!$C$39:$C$782,СВЦЭМ!$A$39:$A$782,$A55,СВЦЭМ!$B$39:$B$782,K$47)+'СЕТ СН'!$G$12+СВЦЭМ!$D$10+'СЕТ СН'!$G$5-'СЕТ СН'!$G$20</f>
        <v>3600.8773538999999</v>
      </c>
      <c r="L55" s="36">
        <f>SUMIFS(СВЦЭМ!$C$39:$C$782,СВЦЭМ!$A$39:$A$782,$A55,СВЦЭМ!$B$39:$B$782,L$47)+'СЕТ СН'!$G$12+СВЦЭМ!$D$10+'СЕТ СН'!$G$5-'СЕТ СН'!$G$20</f>
        <v>3604.1936520700001</v>
      </c>
      <c r="M55" s="36">
        <f>SUMIFS(СВЦЭМ!$C$39:$C$782,СВЦЭМ!$A$39:$A$782,$A55,СВЦЭМ!$B$39:$B$782,M$47)+'СЕТ СН'!$G$12+СВЦЭМ!$D$10+'СЕТ СН'!$G$5-'СЕТ СН'!$G$20</f>
        <v>3622.0342494500001</v>
      </c>
      <c r="N55" s="36">
        <f>SUMIFS(СВЦЭМ!$C$39:$C$782,СВЦЭМ!$A$39:$A$782,$A55,СВЦЭМ!$B$39:$B$782,N$47)+'СЕТ СН'!$G$12+СВЦЭМ!$D$10+'СЕТ СН'!$G$5-'СЕТ СН'!$G$20</f>
        <v>3648.8425194399997</v>
      </c>
      <c r="O55" s="36">
        <f>SUMIFS(СВЦЭМ!$C$39:$C$782,СВЦЭМ!$A$39:$A$782,$A55,СВЦЭМ!$B$39:$B$782,O$47)+'СЕТ СН'!$G$12+СВЦЭМ!$D$10+'СЕТ СН'!$G$5-'СЕТ СН'!$G$20</f>
        <v>3661.9093342199999</v>
      </c>
      <c r="P55" s="36">
        <f>SUMIFS(СВЦЭМ!$C$39:$C$782,СВЦЭМ!$A$39:$A$782,$A55,СВЦЭМ!$B$39:$B$782,P$47)+'СЕТ СН'!$G$12+СВЦЭМ!$D$10+'СЕТ СН'!$G$5-'СЕТ СН'!$G$20</f>
        <v>3689.6883868499999</v>
      </c>
      <c r="Q55" s="36">
        <f>SUMIFS(СВЦЭМ!$C$39:$C$782,СВЦЭМ!$A$39:$A$782,$A55,СВЦЭМ!$B$39:$B$782,Q$47)+'СЕТ СН'!$G$12+СВЦЭМ!$D$10+'СЕТ СН'!$G$5-'СЕТ СН'!$G$20</f>
        <v>3652.4723618399998</v>
      </c>
      <c r="R55" s="36">
        <f>SUMIFS(СВЦЭМ!$C$39:$C$782,СВЦЭМ!$A$39:$A$782,$A55,СВЦЭМ!$B$39:$B$782,R$47)+'СЕТ СН'!$G$12+СВЦЭМ!$D$10+'СЕТ СН'!$G$5-'СЕТ СН'!$G$20</f>
        <v>3648.19119722</v>
      </c>
      <c r="S55" s="36">
        <f>SUMIFS(СВЦЭМ!$C$39:$C$782,СВЦЭМ!$A$39:$A$782,$A55,СВЦЭМ!$B$39:$B$782,S$47)+'СЕТ СН'!$G$12+СВЦЭМ!$D$10+'СЕТ СН'!$G$5-'СЕТ СН'!$G$20</f>
        <v>3627.87648051</v>
      </c>
      <c r="T55" s="36">
        <f>SUMIFS(СВЦЭМ!$C$39:$C$782,СВЦЭМ!$A$39:$A$782,$A55,СВЦЭМ!$B$39:$B$782,T$47)+'СЕТ СН'!$G$12+СВЦЭМ!$D$10+'СЕТ СН'!$G$5-'СЕТ СН'!$G$20</f>
        <v>3595.7220289900001</v>
      </c>
      <c r="U55" s="36">
        <f>SUMIFS(СВЦЭМ!$C$39:$C$782,СВЦЭМ!$A$39:$A$782,$A55,СВЦЭМ!$B$39:$B$782,U$47)+'СЕТ СН'!$G$12+СВЦЭМ!$D$10+'СЕТ СН'!$G$5-'СЕТ СН'!$G$20</f>
        <v>3573.3441498100001</v>
      </c>
      <c r="V55" s="36">
        <f>SUMIFS(СВЦЭМ!$C$39:$C$782,СВЦЭМ!$A$39:$A$782,$A55,СВЦЭМ!$B$39:$B$782,V$47)+'СЕТ СН'!$G$12+СВЦЭМ!$D$10+'СЕТ СН'!$G$5-'СЕТ СН'!$G$20</f>
        <v>3572.5323640500001</v>
      </c>
      <c r="W55" s="36">
        <f>SUMIFS(СВЦЭМ!$C$39:$C$782,СВЦЭМ!$A$39:$A$782,$A55,СВЦЭМ!$B$39:$B$782,W$47)+'СЕТ СН'!$G$12+СВЦЭМ!$D$10+'СЕТ СН'!$G$5-'СЕТ СН'!$G$20</f>
        <v>3574.0285217099999</v>
      </c>
      <c r="X55" s="36">
        <f>SUMIFS(СВЦЭМ!$C$39:$C$782,СВЦЭМ!$A$39:$A$782,$A55,СВЦЭМ!$B$39:$B$782,X$47)+'СЕТ СН'!$G$12+СВЦЭМ!$D$10+'СЕТ СН'!$G$5-'СЕТ СН'!$G$20</f>
        <v>3580.7499752399999</v>
      </c>
      <c r="Y55" s="36">
        <f>SUMIFS(СВЦЭМ!$C$39:$C$782,СВЦЭМ!$A$39:$A$782,$A55,СВЦЭМ!$B$39:$B$782,Y$47)+'СЕТ СН'!$G$12+СВЦЭМ!$D$10+'СЕТ СН'!$G$5-'СЕТ СН'!$G$20</f>
        <v>3631.8685002699999</v>
      </c>
    </row>
    <row r="56" spans="1:25" ht="15.75" x14ac:dyDescent="0.2">
      <c r="A56" s="35">
        <f t="shared" si="1"/>
        <v>44386</v>
      </c>
      <c r="B56" s="36">
        <f>SUMIFS(СВЦЭМ!$C$39:$C$782,СВЦЭМ!$A$39:$A$782,$A56,СВЦЭМ!$B$39:$B$782,B$47)+'СЕТ СН'!$G$12+СВЦЭМ!$D$10+'СЕТ СН'!$G$5-'СЕТ СН'!$G$20</f>
        <v>3731.63091919</v>
      </c>
      <c r="C56" s="36">
        <f>SUMIFS(СВЦЭМ!$C$39:$C$782,СВЦЭМ!$A$39:$A$782,$A56,СВЦЭМ!$B$39:$B$782,C$47)+'СЕТ СН'!$G$12+СВЦЭМ!$D$10+'СЕТ СН'!$G$5-'СЕТ СН'!$G$20</f>
        <v>3818.67569344</v>
      </c>
      <c r="D56" s="36">
        <f>SUMIFS(СВЦЭМ!$C$39:$C$782,СВЦЭМ!$A$39:$A$782,$A56,СВЦЭМ!$B$39:$B$782,D$47)+'СЕТ СН'!$G$12+СВЦЭМ!$D$10+'СЕТ СН'!$G$5-'СЕТ СН'!$G$20</f>
        <v>3851.8427170099999</v>
      </c>
      <c r="E56" s="36">
        <f>SUMIFS(СВЦЭМ!$C$39:$C$782,СВЦЭМ!$A$39:$A$782,$A56,СВЦЭМ!$B$39:$B$782,E$47)+'СЕТ СН'!$G$12+СВЦЭМ!$D$10+'СЕТ СН'!$G$5-'СЕТ СН'!$G$20</f>
        <v>3877.2007143700002</v>
      </c>
      <c r="F56" s="36">
        <f>SUMIFS(СВЦЭМ!$C$39:$C$782,СВЦЭМ!$A$39:$A$782,$A56,СВЦЭМ!$B$39:$B$782,F$47)+'СЕТ СН'!$G$12+СВЦЭМ!$D$10+'СЕТ СН'!$G$5-'СЕТ СН'!$G$20</f>
        <v>3869.01897672</v>
      </c>
      <c r="G56" s="36">
        <f>SUMIFS(СВЦЭМ!$C$39:$C$782,СВЦЭМ!$A$39:$A$782,$A56,СВЦЭМ!$B$39:$B$782,G$47)+'СЕТ СН'!$G$12+СВЦЭМ!$D$10+'СЕТ СН'!$G$5-'СЕТ СН'!$G$20</f>
        <v>3843.3826498399999</v>
      </c>
      <c r="H56" s="36">
        <f>SUMIFS(СВЦЭМ!$C$39:$C$782,СВЦЭМ!$A$39:$A$782,$A56,СВЦЭМ!$B$39:$B$782,H$47)+'СЕТ СН'!$G$12+СВЦЭМ!$D$10+'СЕТ СН'!$G$5-'СЕТ СН'!$G$20</f>
        <v>3796.6274421999997</v>
      </c>
      <c r="I56" s="36">
        <f>SUMIFS(СВЦЭМ!$C$39:$C$782,СВЦЭМ!$A$39:$A$782,$A56,СВЦЭМ!$B$39:$B$782,I$47)+'СЕТ СН'!$G$12+СВЦЭМ!$D$10+'СЕТ СН'!$G$5-'СЕТ СН'!$G$20</f>
        <v>3705.7901639800002</v>
      </c>
      <c r="J56" s="36">
        <f>SUMIFS(СВЦЭМ!$C$39:$C$782,СВЦЭМ!$A$39:$A$782,$A56,СВЦЭМ!$B$39:$B$782,J$47)+'СЕТ СН'!$G$12+СВЦЭМ!$D$10+'СЕТ СН'!$G$5-'СЕТ СН'!$G$20</f>
        <v>3630.5325619</v>
      </c>
      <c r="K56" s="36">
        <f>SUMIFS(СВЦЭМ!$C$39:$C$782,СВЦЭМ!$A$39:$A$782,$A56,СВЦЭМ!$B$39:$B$782,K$47)+'СЕТ СН'!$G$12+СВЦЭМ!$D$10+'СЕТ СН'!$G$5-'СЕТ СН'!$G$20</f>
        <v>3606.4388051999999</v>
      </c>
      <c r="L56" s="36">
        <f>SUMIFS(СВЦЭМ!$C$39:$C$782,СВЦЭМ!$A$39:$A$782,$A56,СВЦЭМ!$B$39:$B$782,L$47)+'СЕТ СН'!$G$12+СВЦЭМ!$D$10+'СЕТ СН'!$G$5-'СЕТ СН'!$G$20</f>
        <v>3583.77231067</v>
      </c>
      <c r="M56" s="36">
        <f>SUMIFS(СВЦЭМ!$C$39:$C$782,СВЦЭМ!$A$39:$A$782,$A56,СВЦЭМ!$B$39:$B$782,M$47)+'СЕТ СН'!$G$12+СВЦЭМ!$D$10+'СЕТ СН'!$G$5-'СЕТ СН'!$G$20</f>
        <v>3595.7545581099998</v>
      </c>
      <c r="N56" s="36">
        <f>SUMIFS(СВЦЭМ!$C$39:$C$782,СВЦЭМ!$A$39:$A$782,$A56,СВЦЭМ!$B$39:$B$782,N$47)+'СЕТ СН'!$G$12+СВЦЭМ!$D$10+'СЕТ СН'!$G$5-'СЕТ СН'!$G$20</f>
        <v>3614.6155456400002</v>
      </c>
      <c r="O56" s="36">
        <f>SUMIFS(СВЦЭМ!$C$39:$C$782,СВЦЭМ!$A$39:$A$782,$A56,СВЦЭМ!$B$39:$B$782,O$47)+'СЕТ СН'!$G$12+СВЦЭМ!$D$10+'СЕТ СН'!$G$5-'СЕТ СН'!$G$20</f>
        <v>3620.5589056399999</v>
      </c>
      <c r="P56" s="36">
        <f>SUMIFS(СВЦЭМ!$C$39:$C$782,СВЦЭМ!$A$39:$A$782,$A56,СВЦЭМ!$B$39:$B$782,P$47)+'СЕТ СН'!$G$12+СВЦЭМ!$D$10+'СЕТ СН'!$G$5-'СЕТ СН'!$G$20</f>
        <v>3625.9189232899998</v>
      </c>
      <c r="Q56" s="36">
        <f>SUMIFS(СВЦЭМ!$C$39:$C$782,СВЦЭМ!$A$39:$A$782,$A56,СВЦЭМ!$B$39:$B$782,Q$47)+'СЕТ СН'!$G$12+СВЦЭМ!$D$10+'СЕТ СН'!$G$5-'СЕТ СН'!$G$20</f>
        <v>3628.2932678500001</v>
      </c>
      <c r="R56" s="36">
        <f>SUMIFS(СВЦЭМ!$C$39:$C$782,СВЦЭМ!$A$39:$A$782,$A56,СВЦЭМ!$B$39:$B$782,R$47)+'СЕТ СН'!$G$12+СВЦЭМ!$D$10+'СЕТ СН'!$G$5-'СЕТ СН'!$G$20</f>
        <v>3617.33393686</v>
      </c>
      <c r="S56" s="36">
        <f>SUMIFS(СВЦЭМ!$C$39:$C$782,СВЦЭМ!$A$39:$A$782,$A56,СВЦЭМ!$B$39:$B$782,S$47)+'СЕТ СН'!$G$12+СВЦЭМ!$D$10+'СЕТ СН'!$G$5-'СЕТ СН'!$G$20</f>
        <v>3606.0593915600002</v>
      </c>
      <c r="T56" s="36">
        <f>SUMIFS(СВЦЭМ!$C$39:$C$782,СВЦЭМ!$A$39:$A$782,$A56,СВЦЭМ!$B$39:$B$782,T$47)+'СЕТ СН'!$G$12+СВЦЭМ!$D$10+'СЕТ СН'!$G$5-'СЕТ СН'!$G$20</f>
        <v>3581.6799144299998</v>
      </c>
      <c r="U56" s="36">
        <f>SUMIFS(СВЦЭМ!$C$39:$C$782,СВЦЭМ!$A$39:$A$782,$A56,СВЦЭМ!$B$39:$B$782,U$47)+'СЕТ СН'!$G$12+СВЦЭМ!$D$10+'СЕТ СН'!$G$5-'СЕТ СН'!$G$20</f>
        <v>3566.8771413999998</v>
      </c>
      <c r="V56" s="36">
        <f>SUMIFS(СВЦЭМ!$C$39:$C$782,СВЦЭМ!$A$39:$A$782,$A56,СВЦЭМ!$B$39:$B$782,V$47)+'СЕТ СН'!$G$12+СВЦЭМ!$D$10+'СЕТ СН'!$G$5-'СЕТ СН'!$G$20</f>
        <v>3556.1774243599998</v>
      </c>
      <c r="W56" s="36">
        <f>SUMIFS(СВЦЭМ!$C$39:$C$782,СВЦЭМ!$A$39:$A$782,$A56,СВЦЭМ!$B$39:$B$782,W$47)+'СЕТ СН'!$G$12+СВЦЭМ!$D$10+'СЕТ СН'!$G$5-'СЕТ СН'!$G$20</f>
        <v>3572.2410568300002</v>
      </c>
      <c r="X56" s="36">
        <f>SUMIFS(СВЦЭМ!$C$39:$C$782,СВЦЭМ!$A$39:$A$782,$A56,СВЦЭМ!$B$39:$B$782,X$47)+'СЕТ СН'!$G$12+СВЦЭМ!$D$10+'СЕТ СН'!$G$5-'СЕТ СН'!$G$20</f>
        <v>3557.9911898400001</v>
      </c>
      <c r="Y56" s="36">
        <f>SUMIFS(СВЦЭМ!$C$39:$C$782,СВЦЭМ!$A$39:$A$782,$A56,СВЦЭМ!$B$39:$B$782,Y$47)+'СЕТ СН'!$G$12+СВЦЭМ!$D$10+'СЕТ СН'!$G$5-'СЕТ СН'!$G$20</f>
        <v>3576.54594881</v>
      </c>
    </row>
    <row r="57" spans="1:25" ht="15.75" x14ac:dyDescent="0.2">
      <c r="A57" s="35">
        <f t="shared" si="1"/>
        <v>44387</v>
      </c>
      <c r="B57" s="36">
        <f>SUMIFS(СВЦЭМ!$C$39:$C$782,СВЦЭМ!$A$39:$A$782,$A57,СВЦЭМ!$B$39:$B$782,B$47)+'СЕТ СН'!$G$12+СВЦЭМ!$D$10+'СЕТ СН'!$G$5-'СЕТ СН'!$G$20</f>
        <v>3704.9545676399998</v>
      </c>
      <c r="C57" s="36">
        <f>SUMIFS(СВЦЭМ!$C$39:$C$782,СВЦЭМ!$A$39:$A$782,$A57,СВЦЭМ!$B$39:$B$782,C$47)+'СЕТ СН'!$G$12+СВЦЭМ!$D$10+'СЕТ СН'!$G$5-'СЕТ СН'!$G$20</f>
        <v>3728.53653227</v>
      </c>
      <c r="D57" s="36">
        <f>SUMIFS(СВЦЭМ!$C$39:$C$782,СВЦЭМ!$A$39:$A$782,$A57,СВЦЭМ!$B$39:$B$782,D$47)+'СЕТ СН'!$G$12+СВЦЭМ!$D$10+'СЕТ СН'!$G$5-'СЕТ СН'!$G$20</f>
        <v>3763.4399942</v>
      </c>
      <c r="E57" s="36">
        <f>SUMIFS(СВЦЭМ!$C$39:$C$782,СВЦЭМ!$A$39:$A$782,$A57,СВЦЭМ!$B$39:$B$782,E$47)+'СЕТ СН'!$G$12+СВЦЭМ!$D$10+'СЕТ СН'!$G$5-'СЕТ СН'!$G$20</f>
        <v>3776.19766015</v>
      </c>
      <c r="F57" s="36">
        <f>SUMIFS(СВЦЭМ!$C$39:$C$782,СВЦЭМ!$A$39:$A$782,$A57,СВЦЭМ!$B$39:$B$782,F$47)+'СЕТ СН'!$G$12+СВЦЭМ!$D$10+'СЕТ СН'!$G$5-'СЕТ СН'!$G$20</f>
        <v>3782.8650797400001</v>
      </c>
      <c r="G57" s="36">
        <f>SUMIFS(СВЦЭМ!$C$39:$C$782,СВЦЭМ!$A$39:$A$782,$A57,СВЦЭМ!$B$39:$B$782,G$47)+'СЕТ СН'!$G$12+СВЦЭМ!$D$10+'СЕТ СН'!$G$5-'СЕТ СН'!$G$20</f>
        <v>3768.18810992</v>
      </c>
      <c r="H57" s="36">
        <f>SUMIFS(СВЦЭМ!$C$39:$C$782,СВЦЭМ!$A$39:$A$782,$A57,СВЦЭМ!$B$39:$B$782,H$47)+'СЕТ СН'!$G$12+СВЦЭМ!$D$10+'СЕТ СН'!$G$5-'СЕТ СН'!$G$20</f>
        <v>3753.19899833</v>
      </c>
      <c r="I57" s="36">
        <f>SUMIFS(СВЦЭМ!$C$39:$C$782,СВЦЭМ!$A$39:$A$782,$A57,СВЦЭМ!$B$39:$B$782,I$47)+'СЕТ СН'!$G$12+СВЦЭМ!$D$10+'СЕТ СН'!$G$5-'СЕТ СН'!$G$20</f>
        <v>3687.69109011</v>
      </c>
      <c r="J57" s="36">
        <f>SUMIFS(СВЦЭМ!$C$39:$C$782,СВЦЭМ!$A$39:$A$782,$A57,СВЦЭМ!$B$39:$B$782,J$47)+'СЕТ СН'!$G$12+СВЦЭМ!$D$10+'СЕТ СН'!$G$5-'СЕТ СН'!$G$20</f>
        <v>3632.1621258</v>
      </c>
      <c r="K57" s="36">
        <f>SUMIFS(СВЦЭМ!$C$39:$C$782,СВЦЭМ!$A$39:$A$782,$A57,СВЦЭМ!$B$39:$B$782,K$47)+'СЕТ СН'!$G$12+СВЦЭМ!$D$10+'СЕТ СН'!$G$5-'СЕТ СН'!$G$20</f>
        <v>3572.7279470799999</v>
      </c>
      <c r="L57" s="36">
        <f>SUMIFS(СВЦЭМ!$C$39:$C$782,СВЦЭМ!$A$39:$A$782,$A57,СВЦЭМ!$B$39:$B$782,L$47)+'СЕТ СН'!$G$12+СВЦЭМ!$D$10+'СЕТ СН'!$G$5-'СЕТ СН'!$G$20</f>
        <v>3551.6685913800002</v>
      </c>
      <c r="M57" s="36">
        <f>SUMIFS(СВЦЭМ!$C$39:$C$782,СВЦЭМ!$A$39:$A$782,$A57,СВЦЭМ!$B$39:$B$782,M$47)+'СЕТ СН'!$G$12+СВЦЭМ!$D$10+'СЕТ СН'!$G$5-'СЕТ СН'!$G$20</f>
        <v>3550.3009487499999</v>
      </c>
      <c r="N57" s="36">
        <f>SUMIFS(СВЦЭМ!$C$39:$C$782,СВЦЭМ!$A$39:$A$782,$A57,СВЦЭМ!$B$39:$B$782,N$47)+'СЕТ СН'!$G$12+СВЦЭМ!$D$10+'СЕТ СН'!$G$5-'СЕТ СН'!$G$20</f>
        <v>3578.2658415799997</v>
      </c>
      <c r="O57" s="36">
        <f>SUMIFS(СВЦЭМ!$C$39:$C$782,СВЦЭМ!$A$39:$A$782,$A57,СВЦЭМ!$B$39:$B$782,O$47)+'СЕТ СН'!$G$12+СВЦЭМ!$D$10+'СЕТ СН'!$G$5-'СЕТ СН'!$G$20</f>
        <v>3600.4982705299999</v>
      </c>
      <c r="P57" s="36">
        <f>SUMIFS(СВЦЭМ!$C$39:$C$782,СВЦЭМ!$A$39:$A$782,$A57,СВЦЭМ!$B$39:$B$782,P$47)+'СЕТ СН'!$G$12+СВЦЭМ!$D$10+'СЕТ СН'!$G$5-'СЕТ СН'!$G$20</f>
        <v>3613.43085681</v>
      </c>
      <c r="Q57" s="36">
        <f>SUMIFS(СВЦЭМ!$C$39:$C$782,СВЦЭМ!$A$39:$A$782,$A57,СВЦЭМ!$B$39:$B$782,Q$47)+'СЕТ СН'!$G$12+СВЦЭМ!$D$10+'СЕТ СН'!$G$5-'СЕТ СН'!$G$20</f>
        <v>3616.7582965900001</v>
      </c>
      <c r="R57" s="36">
        <f>SUMIFS(СВЦЭМ!$C$39:$C$782,СВЦЭМ!$A$39:$A$782,$A57,СВЦЭМ!$B$39:$B$782,R$47)+'СЕТ СН'!$G$12+СВЦЭМ!$D$10+'СЕТ СН'!$G$5-'СЕТ СН'!$G$20</f>
        <v>3624.3032732199999</v>
      </c>
      <c r="S57" s="36">
        <f>SUMIFS(СВЦЭМ!$C$39:$C$782,СВЦЭМ!$A$39:$A$782,$A57,СВЦЭМ!$B$39:$B$782,S$47)+'СЕТ СН'!$G$12+СВЦЭМ!$D$10+'СЕТ СН'!$G$5-'СЕТ СН'!$G$20</f>
        <v>3618.2218689199999</v>
      </c>
      <c r="T57" s="36">
        <f>SUMIFS(СВЦЭМ!$C$39:$C$782,СВЦЭМ!$A$39:$A$782,$A57,СВЦЭМ!$B$39:$B$782,T$47)+'СЕТ СН'!$G$12+СВЦЭМ!$D$10+'СЕТ СН'!$G$5-'СЕТ СН'!$G$20</f>
        <v>3603.1219506299999</v>
      </c>
      <c r="U57" s="36">
        <f>SUMIFS(СВЦЭМ!$C$39:$C$782,СВЦЭМ!$A$39:$A$782,$A57,СВЦЭМ!$B$39:$B$782,U$47)+'СЕТ СН'!$G$12+СВЦЭМ!$D$10+'СЕТ СН'!$G$5-'СЕТ СН'!$G$20</f>
        <v>3587.1477712400001</v>
      </c>
      <c r="V57" s="36">
        <f>SUMIFS(СВЦЭМ!$C$39:$C$782,СВЦЭМ!$A$39:$A$782,$A57,СВЦЭМ!$B$39:$B$782,V$47)+'СЕТ СН'!$G$12+СВЦЭМ!$D$10+'СЕТ СН'!$G$5-'СЕТ СН'!$G$20</f>
        <v>3579.6667053599999</v>
      </c>
      <c r="W57" s="36">
        <f>SUMIFS(СВЦЭМ!$C$39:$C$782,СВЦЭМ!$A$39:$A$782,$A57,СВЦЭМ!$B$39:$B$782,W$47)+'СЕТ СН'!$G$12+СВЦЭМ!$D$10+'СЕТ СН'!$G$5-'СЕТ СН'!$G$20</f>
        <v>3566.3483371299999</v>
      </c>
      <c r="X57" s="36">
        <f>SUMIFS(СВЦЭМ!$C$39:$C$782,СВЦЭМ!$A$39:$A$782,$A57,СВЦЭМ!$B$39:$B$782,X$47)+'СЕТ СН'!$G$12+СВЦЭМ!$D$10+'СЕТ СН'!$G$5-'СЕТ СН'!$G$20</f>
        <v>3566.0017522200001</v>
      </c>
      <c r="Y57" s="36">
        <f>SUMIFS(СВЦЭМ!$C$39:$C$782,СВЦЭМ!$A$39:$A$782,$A57,СВЦЭМ!$B$39:$B$782,Y$47)+'СЕТ СН'!$G$12+СВЦЭМ!$D$10+'СЕТ СН'!$G$5-'СЕТ СН'!$G$20</f>
        <v>3628.3838027399997</v>
      </c>
    </row>
    <row r="58" spans="1:25" ht="15.75" x14ac:dyDescent="0.2">
      <c r="A58" s="35">
        <f t="shared" si="1"/>
        <v>44388</v>
      </c>
      <c r="B58" s="36">
        <f>SUMIFS(СВЦЭМ!$C$39:$C$782,СВЦЭМ!$A$39:$A$782,$A58,СВЦЭМ!$B$39:$B$782,B$47)+'СЕТ СН'!$G$12+СВЦЭМ!$D$10+'СЕТ СН'!$G$5-'СЕТ СН'!$G$20</f>
        <v>3655.7036260300001</v>
      </c>
      <c r="C58" s="36">
        <f>SUMIFS(СВЦЭМ!$C$39:$C$782,СВЦЭМ!$A$39:$A$782,$A58,СВЦЭМ!$B$39:$B$782,C$47)+'СЕТ СН'!$G$12+СВЦЭМ!$D$10+'СЕТ СН'!$G$5-'СЕТ СН'!$G$20</f>
        <v>3720.74339396</v>
      </c>
      <c r="D58" s="36">
        <f>SUMIFS(СВЦЭМ!$C$39:$C$782,СВЦЭМ!$A$39:$A$782,$A58,СВЦЭМ!$B$39:$B$782,D$47)+'СЕТ СН'!$G$12+СВЦЭМ!$D$10+'СЕТ СН'!$G$5-'СЕТ СН'!$G$20</f>
        <v>3773.2183440200001</v>
      </c>
      <c r="E58" s="36">
        <f>SUMIFS(СВЦЭМ!$C$39:$C$782,СВЦЭМ!$A$39:$A$782,$A58,СВЦЭМ!$B$39:$B$782,E$47)+'СЕТ СН'!$G$12+СВЦЭМ!$D$10+'СЕТ СН'!$G$5-'СЕТ СН'!$G$20</f>
        <v>3781.9486392199997</v>
      </c>
      <c r="F58" s="36">
        <f>SUMIFS(СВЦЭМ!$C$39:$C$782,СВЦЭМ!$A$39:$A$782,$A58,СВЦЭМ!$B$39:$B$782,F$47)+'СЕТ СН'!$G$12+СВЦЭМ!$D$10+'СЕТ СН'!$G$5-'СЕТ СН'!$G$20</f>
        <v>3771.3967460499998</v>
      </c>
      <c r="G58" s="36">
        <f>SUMIFS(СВЦЭМ!$C$39:$C$782,СВЦЭМ!$A$39:$A$782,$A58,СВЦЭМ!$B$39:$B$782,G$47)+'СЕТ СН'!$G$12+СВЦЭМ!$D$10+'СЕТ СН'!$G$5-'СЕТ СН'!$G$20</f>
        <v>3777.2602071399997</v>
      </c>
      <c r="H58" s="36">
        <f>SUMIFS(СВЦЭМ!$C$39:$C$782,СВЦЭМ!$A$39:$A$782,$A58,СВЦЭМ!$B$39:$B$782,H$47)+'СЕТ СН'!$G$12+СВЦЭМ!$D$10+'СЕТ СН'!$G$5-'СЕТ СН'!$G$20</f>
        <v>3762.7464594799999</v>
      </c>
      <c r="I58" s="36">
        <f>SUMIFS(СВЦЭМ!$C$39:$C$782,СВЦЭМ!$A$39:$A$782,$A58,СВЦЭМ!$B$39:$B$782,I$47)+'СЕТ СН'!$G$12+СВЦЭМ!$D$10+'СЕТ СН'!$G$5-'СЕТ СН'!$G$20</f>
        <v>3723.94699442</v>
      </c>
      <c r="J58" s="36">
        <f>SUMIFS(СВЦЭМ!$C$39:$C$782,СВЦЭМ!$A$39:$A$782,$A58,СВЦЭМ!$B$39:$B$782,J$47)+'СЕТ СН'!$G$12+СВЦЭМ!$D$10+'СЕТ СН'!$G$5-'СЕТ СН'!$G$20</f>
        <v>3646.8393690100002</v>
      </c>
      <c r="K58" s="36">
        <f>SUMIFS(СВЦЭМ!$C$39:$C$782,СВЦЭМ!$A$39:$A$782,$A58,СВЦЭМ!$B$39:$B$782,K$47)+'СЕТ СН'!$G$12+СВЦЭМ!$D$10+'СЕТ СН'!$G$5-'СЕТ СН'!$G$20</f>
        <v>3600.5239920399999</v>
      </c>
      <c r="L58" s="36">
        <f>SUMIFS(СВЦЭМ!$C$39:$C$782,СВЦЭМ!$A$39:$A$782,$A58,СВЦЭМ!$B$39:$B$782,L$47)+'СЕТ СН'!$G$12+СВЦЭМ!$D$10+'СЕТ СН'!$G$5-'СЕТ СН'!$G$20</f>
        <v>3565.7331982400001</v>
      </c>
      <c r="M58" s="36">
        <f>SUMIFS(СВЦЭМ!$C$39:$C$782,СВЦЭМ!$A$39:$A$782,$A58,СВЦЭМ!$B$39:$B$782,M$47)+'СЕТ СН'!$G$12+СВЦЭМ!$D$10+'СЕТ СН'!$G$5-'СЕТ СН'!$G$20</f>
        <v>3563.3092018100001</v>
      </c>
      <c r="N58" s="36">
        <f>SUMIFS(СВЦЭМ!$C$39:$C$782,СВЦЭМ!$A$39:$A$782,$A58,СВЦЭМ!$B$39:$B$782,N$47)+'СЕТ СН'!$G$12+СВЦЭМ!$D$10+'СЕТ СН'!$G$5-'СЕТ СН'!$G$20</f>
        <v>3580.9458595000001</v>
      </c>
      <c r="O58" s="36">
        <f>SUMIFS(СВЦЭМ!$C$39:$C$782,СВЦЭМ!$A$39:$A$782,$A58,СВЦЭМ!$B$39:$B$782,O$47)+'СЕТ СН'!$G$12+СВЦЭМ!$D$10+'СЕТ СН'!$G$5-'СЕТ СН'!$G$20</f>
        <v>3591.0642265199999</v>
      </c>
      <c r="P58" s="36">
        <f>SUMIFS(СВЦЭМ!$C$39:$C$782,СВЦЭМ!$A$39:$A$782,$A58,СВЦЭМ!$B$39:$B$782,P$47)+'СЕТ СН'!$G$12+СВЦЭМ!$D$10+'СЕТ СН'!$G$5-'СЕТ СН'!$G$20</f>
        <v>3591.5207711799999</v>
      </c>
      <c r="Q58" s="36">
        <f>SUMIFS(СВЦЭМ!$C$39:$C$782,СВЦЭМ!$A$39:$A$782,$A58,СВЦЭМ!$B$39:$B$782,Q$47)+'СЕТ СН'!$G$12+СВЦЭМ!$D$10+'СЕТ СН'!$G$5-'СЕТ СН'!$G$20</f>
        <v>3592.1584162499998</v>
      </c>
      <c r="R58" s="36">
        <f>SUMIFS(СВЦЭМ!$C$39:$C$782,СВЦЭМ!$A$39:$A$782,$A58,СВЦЭМ!$B$39:$B$782,R$47)+'СЕТ СН'!$G$12+СВЦЭМ!$D$10+'СЕТ СН'!$G$5-'СЕТ СН'!$G$20</f>
        <v>3585.1476550899997</v>
      </c>
      <c r="S58" s="36">
        <f>SUMIFS(СВЦЭМ!$C$39:$C$782,СВЦЭМ!$A$39:$A$782,$A58,СВЦЭМ!$B$39:$B$782,S$47)+'СЕТ СН'!$G$12+СВЦЭМ!$D$10+'СЕТ СН'!$G$5-'СЕТ СН'!$G$20</f>
        <v>3593.1572648900001</v>
      </c>
      <c r="T58" s="36">
        <f>SUMIFS(СВЦЭМ!$C$39:$C$782,СВЦЭМ!$A$39:$A$782,$A58,СВЦЭМ!$B$39:$B$782,T$47)+'СЕТ СН'!$G$12+СВЦЭМ!$D$10+'СЕТ СН'!$G$5-'СЕТ СН'!$G$20</f>
        <v>3557.5939184399999</v>
      </c>
      <c r="U58" s="36">
        <f>SUMIFS(СВЦЭМ!$C$39:$C$782,СВЦЭМ!$A$39:$A$782,$A58,СВЦЭМ!$B$39:$B$782,U$47)+'СЕТ СН'!$G$12+СВЦЭМ!$D$10+'СЕТ СН'!$G$5-'СЕТ СН'!$G$20</f>
        <v>3552.7182648899998</v>
      </c>
      <c r="V58" s="36">
        <f>SUMIFS(СВЦЭМ!$C$39:$C$782,СВЦЭМ!$A$39:$A$782,$A58,СВЦЭМ!$B$39:$B$782,V$47)+'СЕТ СН'!$G$12+СВЦЭМ!$D$10+'СЕТ СН'!$G$5-'СЕТ СН'!$G$20</f>
        <v>3522.0989987200001</v>
      </c>
      <c r="W58" s="36">
        <f>SUMIFS(СВЦЭМ!$C$39:$C$782,СВЦЭМ!$A$39:$A$782,$A58,СВЦЭМ!$B$39:$B$782,W$47)+'СЕТ СН'!$G$12+СВЦЭМ!$D$10+'СЕТ СН'!$G$5-'СЕТ СН'!$G$20</f>
        <v>3518.6679104999998</v>
      </c>
      <c r="X58" s="36">
        <f>SUMIFS(СВЦЭМ!$C$39:$C$782,СВЦЭМ!$A$39:$A$782,$A58,СВЦЭМ!$B$39:$B$782,X$47)+'СЕТ СН'!$G$12+СВЦЭМ!$D$10+'СЕТ СН'!$G$5-'СЕТ СН'!$G$20</f>
        <v>3543.3539919699997</v>
      </c>
      <c r="Y58" s="36">
        <f>SUMIFS(СВЦЭМ!$C$39:$C$782,СВЦЭМ!$A$39:$A$782,$A58,СВЦЭМ!$B$39:$B$782,Y$47)+'СЕТ СН'!$G$12+СВЦЭМ!$D$10+'СЕТ СН'!$G$5-'СЕТ СН'!$G$20</f>
        <v>3518.5869911300001</v>
      </c>
    </row>
    <row r="59" spans="1:25" ht="15.75" x14ac:dyDescent="0.2">
      <c r="A59" s="35">
        <f t="shared" si="1"/>
        <v>44389</v>
      </c>
      <c r="B59" s="36">
        <f>SUMIFS(СВЦЭМ!$C$39:$C$782,СВЦЭМ!$A$39:$A$782,$A59,СВЦЭМ!$B$39:$B$782,B$47)+'СЕТ СН'!$G$12+СВЦЭМ!$D$10+'СЕТ СН'!$G$5-'СЕТ СН'!$G$20</f>
        <v>3610.33119111</v>
      </c>
      <c r="C59" s="36">
        <f>SUMIFS(СВЦЭМ!$C$39:$C$782,СВЦЭМ!$A$39:$A$782,$A59,СВЦЭМ!$B$39:$B$782,C$47)+'СЕТ СН'!$G$12+СВЦЭМ!$D$10+'СЕТ СН'!$G$5-'СЕТ СН'!$G$20</f>
        <v>3687.0027391899998</v>
      </c>
      <c r="D59" s="36">
        <f>SUMIFS(СВЦЭМ!$C$39:$C$782,СВЦЭМ!$A$39:$A$782,$A59,СВЦЭМ!$B$39:$B$782,D$47)+'СЕТ СН'!$G$12+СВЦЭМ!$D$10+'СЕТ СН'!$G$5-'СЕТ СН'!$G$20</f>
        <v>3750.1667890600002</v>
      </c>
      <c r="E59" s="36">
        <f>SUMIFS(СВЦЭМ!$C$39:$C$782,СВЦЭМ!$A$39:$A$782,$A59,СВЦЭМ!$B$39:$B$782,E$47)+'СЕТ СН'!$G$12+СВЦЭМ!$D$10+'СЕТ СН'!$G$5-'СЕТ СН'!$G$20</f>
        <v>3778.4139900999999</v>
      </c>
      <c r="F59" s="36">
        <f>SUMIFS(СВЦЭМ!$C$39:$C$782,СВЦЭМ!$A$39:$A$782,$A59,СВЦЭМ!$B$39:$B$782,F$47)+'СЕТ СН'!$G$12+СВЦЭМ!$D$10+'СЕТ СН'!$G$5-'СЕТ СН'!$G$20</f>
        <v>3797.4219497499998</v>
      </c>
      <c r="G59" s="36">
        <f>SUMIFS(СВЦЭМ!$C$39:$C$782,СВЦЭМ!$A$39:$A$782,$A59,СВЦЭМ!$B$39:$B$782,G$47)+'СЕТ СН'!$G$12+СВЦЭМ!$D$10+'СЕТ СН'!$G$5-'СЕТ СН'!$G$20</f>
        <v>3776.2882354100002</v>
      </c>
      <c r="H59" s="36">
        <f>SUMIFS(СВЦЭМ!$C$39:$C$782,СВЦЭМ!$A$39:$A$782,$A59,СВЦЭМ!$B$39:$B$782,H$47)+'СЕТ СН'!$G$12+СВЦЭМ!$D$10+'СЕТ СН'!$G$5-'СЕТ СН'!$G$20</f>
        <v>3725.65068668</v>
      </c>
      <c r="I59" s="36">
        <f>SUMIFS(СВЦЭМ!$C$39:$C$782,СВЦЭМ!$A$39:$A$782,$A59,СВЦЭМ!$B$39:$B$782,I$47)+'СЕТ СН'!$G$12+СВЦЭМ!$D$10+'СЕТ СН'!$G$5-'СЕТ СН'!$G$20</f>
        <v>3632.0562677399998</v>
      </c>
      <c r="J59" s="36">
        <f>SUMIFS(СВЦЭМ!$C$39:$C$782,СВЦЭМ!$A$39:$A$782,$A59,СВЦЭМ!$B$39:$B$782,J$47)+'СЕТ СН'!$G$12+СВЦЭМ!$D$10+'СЕТ СН'!$G$5-'СЕТ СН'!$G$20</f>
        <v>3574.6886681300002</v>
      </c>
      <c r="K59" s="36">
        <f>SUMIFS(СВЦЭМ!$C$39:$C$782,СВЦЭМ!$A$39:$A$782,$A59,СВЦЭМ!$B$39:$B$782,K$47)+'СЕТ СН'!$G$12+СВЦЭМ!$D$10+'СЕТ СН'!$G$5-'СЕТ СН'!$G$20</f>
        <v>3602.3234367</v>
      </c>
      <c r="L59" s="36">
        <f>SUMIFS(СВЦЭМ!$C$39:$C$782,СВЦЭМ!$A$39:$A$782,$A59,СВЦЭМ!$B$39:$B$782,L$47)+'СЕТ СН'!$G$12+СВЦЭМ!$D$10+'СЕТ СН'!$G$5-'СЕТ СН'!$G$20</f>
        <v>3611.8611944200002</v>
      </c>
      <c r="M59" s="36">
        <f>SUMIFS(СВЦЭМ!$C$39:$C$782,СВЦЭМ!$A$39:$A$782,$A59,СВЦЭМ!$B$39:$B$782,M$47)+'СЕТ СН'!$G$12+СВЦЭМ!$D$10+'СЕТ СН'!$G$5-'СЕТ СН'!$G$20</f>
        <v>3620.2592339600001</v>
      </c>
      <c r="N59" s="36">
        <f>SUMIFS(СВЦЭМ!$C$39:$C$782,СВЦЭМ!$A$39:$A$782,$A59,СВЦЭМ!$B$39:$B$782,N$47)+'СЕТ СН'!$G$12+СВЦЭМ!$D$10+'СЕТ СН'!$G$5-'СЕТ СН'!$G$20</f>
        <v>3624.4780105700002</v>
      </c>
      <c r="O59" s="36">
        <f>SUMIFS(СВЦЭМ!$C$39:$C$782,СВЦЭМ!$A$39:$A$782,$A59,СВЦЭМ!$B$39:$B$782,O$47)+'СЕТ СН'!$G$12+СВЦЭМ!$D$10+'СЕТ СН'!$G$5-'СЕТ СН'!$G$20</f>
        <v>3637.0729741699997</v>
      </c>
      <c r="P59" s="36">
        <f>SUMIFS(СВЦЭМ!$C$39:$C$782,СВЦЭМ!$A$39:$A$782,$A59,СВЦЭМ!$B$39:$B$782,P$47)+'СЕТ СН'!$G$12+СВЦЭМ!$D$10+'СЕТ СН'!$G$5-'СЕТ СН'!$G$20</f>
        <v>3604.6662436199999</v>
      </c>
      <c r="Q59" s="36">
        <f>SUMIFS(СВЦЭМ!$C$39:$C$782,СВЦЭМ!$A$39:$A$782,$A59,СВЦЭМ!$B$39:$B$782,Q$47)+'СЕТ СН'!$G$12+СВЦЭМ!$D$10+'СЕТ СН'!$G$5-'СЕТ СН'!$G$20</f>
        <v>3617.21134635</v>
      </c>
      <c r="R59" s="36">
        <f>SUMIFS(СВЦЭМ!$C$39:$C$782,СВЦЭМ!$A$39:$A$782,$A59,СВЦЭМ!$B$39:$B$782,R$47)+'СЕТ СН'!$G$12+СВЦЭМ!$D$10+'СЕТ СН'!$G$5-'СЕТ СН'!$G$20</f>
        <v>3603.8791612599998</v>
      </c>
      <c r="S59" s="36">
        <f>SUMIFS(СВЦЭМ!$C$39:$C$782,СВЦЭМ!$A$39:$A$782,$A59,СВЦЭМ!$B$39:$B$782,S$47)+'СЕТ СН'!$G$12+СВЦЭМ!$D$10+'СЕТ СН'!$G$5-'СЕТ СН'!$G$20</f>
        <v>3589.6542394500002</v>
      </c>
      <c r="T59" s="36">
        <f>SUMIFS(СВЦЭМ!$C$39:$C$782,СВЦЭМ!$A$39:$A$782,$A59,СВЦЭМ!$B$39:$B$782,T$47)+'СЕТ СН'!$G$12+СВЦЭМ!$D$10+'СЕТ СН'!$G$5-'СЕТ СН'!$G$20</f>
        <v>3636.33455495</v>
      </c>
      <c r="U59" s="36">
        <f>SUMIFS(СВЦЭМ!$C$39:$C$782,СВЦЭМ!$A$39:$A$782,$A59,СВЦЭМ!$B$39:$B$782,U$47)+'СЕТ СН'!$G$12+СВЦЭМ!$D$10+'СЕТ СН'!$G$5-'СЕТ СН'!$G$20</f>
        <v>3656.4387986199999</v>
      </c>
      <c r="V59" s="36">
        <f>SUMIFS(СВЦЭМ!$C$39:$C$782,СВЦЭМ!$A$39:$A$782,$A59,СВЦЭМ!$B$39:$B$782,V$47)+'СЕТ СН'!$G$12+СВЦЭМ!$D$10+'СЕТ СН'!$G$5-'СЕТ СН'!$G$20</f>
        <v>3674.0137889600001</v>
      </c>
      <c r="W59" s="36">
        <f>SUMIFS(СВЦЭМ!$C$39:$C$782,СВЦЭМ!$A$39:$A$782,$A59,СВЦЭМ!$B$39:$B$782,W$47)+'СЕТ СН'!$G$12+СВЦЭМ!$D$10+'СЕТ СН'!$G$5-'СЕТ СН'!$G$20</f>
        <v>3674.5981883499999</v>
      </c>
      <c r="X59" s="36">
        <f>SUMIFS(СВЦЭМ!$C$39:$C$782,СВЦЭМ!$A$39:$A$782,$A59,СВЦЭМ!$B$39:$B$782,X$47)+'СЕТ СН'!$G$12+СВЦЭМ!$D$10+'СЕТ СН'!$G$5-'СЕТ СН'!$G$20</f>
        <v>3630.4588394799998</v>
      </c>
      <c r="Y59" s="36">
        <f>SUMIFS(СВЦЭМ!$C$39:$C$782,СВЦЭМ!$A$39:$A$782,$A59,СВЦЭМ!$B$39:$B$782,Y$47)+'СЕТ СН'!$G$12+СВЦЭМ!$D$10+'СЕТ СН'!$G$5-'СЕТ СН'!$G$20</f>
        <v>3588.81875025</v>
      </c>
    </row>
    <row r="60" spans="1:25" ht="15.75" x14ac:dyDescent="0.2">
      <c r="A60" s="35">
        <f t="shared" si="1"/>
        <v>44390</v>
      </c>
      <c r="B60" s="36">
        <f>SUMIFS(СВЦЭМ!$C$39:$C$782,СВЦЭМ!$A$39:$A$782,$A60,СВЦЭМ!$B$39:$B$782,B$47)+'СЕТ СН'!$G$12+СВЦЭМ!$D$10+'СЕТ СН'!$G$5-'СЕТ СН'!$G$20</f>
        <v>3659.7546247</v>
      </c>
      <c r="C60" s="36">
        <f>SUMIFS(СВЦЭМ!$C$39:$C$782,СВЦЭМ!$A$39:$A$782,$A60,СВЦЭМ!$B$39:$B$782,C$47)+'СЕТ СН'!$G$12+СВЦЭМ!$D$10+'СЕТ СН'!$G$5-'СЕТ СН'!$G$20</f>
        <v>3727.9884553500001</v>
      </c>
      <c r="D60" s="36">
        <f>SUMIFS(СВЦЭМ!$C$39:$C$782,СВЦЭМ!$A$39:$A$782,$A60,СВЦЭМ!$B$39:$B$782,D$47)+'СЕТ СН'!$G$12+СВЦЭМ!$D$10+'СЕТ СН'!$G$5-'СЕТ СН'!$G$20</f>
        <v>3783.6344221600002</v>
      </c>
      <c r="E60" s="36">
        <f>SUMIFS(СВЦЭМ!$C$39:$C$782,СВЦЭМ!$A$39:$A$782,$A60,СВЦЭМ!$B$39:$B$782,E$47)+'СЕТ СН'!$G$12+СВЦЭМ!$D$10+'СЕТ СН'!$G$5-'СЕТ СН'!$G$20</f>
        <v>3776.9723948299998</v>
      </c>
      <c r="F60" s="36">
        <f>SUMIFS(СВЦЭМ!$C$39:$C$782,СВЦЭМ!$A$39:$A$782,$A60,СВЦЭМ!$B$39:$B$782,F$47)+'СЕТ СН'!$G$12+СВЦЭМ!$D$10+'СЕТ СН'!$G$5-'СЕТ СН'!$G$20</f>
        <v>3785.4497177600001</v>
      </c>
      <c r="G60" s="36">
        <f>SUMIFS(СВЦЭМ!$C$39:$C$782,СВЦЭМ!$A$39:$A$782,$A60,СВЦЭМ!$B$39:$B$782,G$47)+'СЕТ СН'!$G$12+СВЦЭМ!$D$10+'СЕТ СН'!$G$5-'СЕТ СН'!$G$20</f>
        <v>3787.4995104300001</v>
      </c>
      <c r="H60" s="36">
        <f>SUMIFS(СВЦЭМ!$C$39:$C$782,СВЦЭМ!$A$39:$A$782,$A60,СВЦЭМ!$B$39:$B$782,H$47)+'СЕТ СН'!$G$12+СВЦЭМ!$D$10+'СЕТ СН'!$G$5-'СЕТ СН'!$G$20</f>
        <v>3734.7511788399997</v>
      </c>
      <c r="I60" s="36">
        <f>SUMIFS(СВЦЭМ!$C$39:$C$782,СВЦЭМ!$A$39:$A$782,$A60,СВЦЭМ!$B$39:$B$782,I$47)+'СЕТ СН'!$G$12+СВЦЭМ!$D$10+'СЕТ СН'!$G$5-'СЕТ СН'!$G$20</f>
        <v>3658.3558989100002</v>
      </c>
      <c r="J60" s="36">
        <f>SUMIFS(СВЦЭМ!$C$39:$C$782,СВЦЭМ!$A$39:$A$782,$A60,СВЦЭМ!$B$39:$B$782,J$47)+'СЕТ СН'!$G$12+СВЦЭМ!$D$10+'СЕТ СН'!$G$5-'СЕТ СН'!$G$20</f>
        <v>3600.1044236899997</v>
      </c>
      <c r="K60" s="36">
        <f>SUMIFS(СВЦЭМ!$C$39:$C$782,СВЦЭМ!$A$39:$A$782,$A60,СВЦЭМ!$B$39:$B$782,K$47)+'СЕТ СН'!$G$12+СВЦЭМ!$D$10+'СЕТ СН'!$G$5-'СЕТ СН'!$G$20</f>
        <v>3597.6602067399999</v>
      </c>
      <c r="L60" s="36">
        <f>SUMIFS(СВЦЭМ!$C$39:$C$782,СВЦЭМ!$A$39:$A$782,$A60,СВЦЭМ!$B$39:$B$782,L$47)+'СЕТ СН'!$G$12+СВЦЭМ!$D$10+'СЕТ СН'!$G$5-'СЕТ СН'!$G$20</f>
        <v>3653.1845310499998</v>
      </c>
      <c r="M60" s="36">
        <f>SUMIFS(СВЦЭМ!$C$39:$C$782,СВЦЭМ!$A$39:$A$782,$A60,СВЦЭМ!$B$39:$B$782,M$47)+'СЕТ СН'!$G$12+СВЦЭМ!$D$10+'СЕТ СН'!$G$5-'СЕТ СН'!$G$20</f>
        <v>3724.3097443400002</v>
      </c>
      <c r="N60" s="36">
        <f>SUMIFS(СВЦЭМ!$C$39:$C$782,СВЦЭМ!$A$39:$A$782,$A60,СВЦЭМ!$B$39:$B$782,N$47)+'СЕТ СН'!$G$12+СВЦЭМ!$D$10+'СЕТ СН'!$G$5-'СЕТ СН'!$G$20</f>
        <v>3623.1392527200001</v>
      </c>
      <c r="O60" s="36">
        <f>SUMIFS(СВЦЭМ!$C$39:$C$782,СВЦЭМ!$A$39:$A$782,$A60,СВЦЭМ!$B$39:$B$782,O$47)+'СЕТ СН'!$G$12+СВЦЭМ!$D$10+'СЕТ СН'!$G$5-'СЕТ СН'!$G$20</f>
        <v>3619.3027645799998</v>
      </c>
      <c r="P60" s="36">
        <f>SUMIFS(СВЦЭМ!$C$39:$C$782,СВЦЭМ!$A$39:$A$782,$A60,СВЦЭМ!$B$39:$B$782,P$47)+'СЕТ СН'!$G$12+СВЦЭМ!$D$10+'СЕТ СН'!$G$5-'СЕТ СН'!$G$20</f>
        <v>3599.5044888900002</v>
      </c>
      <c r="Q60" s="36">
        <f>SUMIFS(СВЦЭМ!$C$39:$C$782,СВЦЭМ!$A$39:$A$782,$A60,СВЦЭМ!$B$39:$B$782,Q$47)+'СЕТ СН'!$G$12+СВЦЭМ!$D$10+'СЕТ СН'!$G$5-'СЕТ СН'!$G$20</f>
        <v>3593.6178247099997</v>
      </c>
      <c r="R60" s="36">
        <f>SUMIFS(СВЦЭМ!$C$39:$C$782,СВЦЭМ!$A$39:$A$782,$A60,СВЦЭМ!$B$39:$B$782,R$47)+'СЕТ СН'!$G$12+СВЦЭМ!$D$10+'СЕТ СН'!$G$5-'СЕТ СН'!$G$20</f>
        <v>3596.3766137399998</v>
      </c>
      <c r="S60" s="36">
        <f>SUMIFS(СВЦЭМ!$C$39:$C$782,СВЦЭМ!$A$39:$A$782,$A60,СВЦЭМ!$B$39:$B$782,S$47)+'СЕТ СН'!$G$12+СВЦЭМ!$D$10+'СЕТ СН'!$G$5-'СЕТ СН'!$G$20</f>
        <v>3583.8400016000001</v>
      </c>
      <c r="T60" s="36">
        <f>SUMIFS(СВЦЭМ!$C$39:$C$782,СВЦЭМ!$A$39:$A$782,$A60,СВЦЭМ!$B$39:$B$782,T$47)+'СЕТ СН'!$G$12+СВЦЭМ!$D$10+'СЕТ СН'!$G$5-'СЕТ СН'!$G$20</f>
        <v>3645.1617544199999</v>
      </c>
      <c r="U60" s="36">
        <f>SUMIFS(СВЦЭМ!$C$39:$C$782,СВЦЭМ!$A$39:$A$782,$A60,СВЦЭМ!$B$39:$B$782,U$47)+'СЕТ СН'!$G$12+СВЦЭМ!$D$10+'СЕТ СН'!$G$5-'СЕТ СН'!$G$20</f>
        <v>3663.3765111600001</v>
      </c>
      <c r="V60" s="36">
        <f>SUMIFS(СВЦЭМ!$C$39:$C$782,СВЦЭМ!$A$39:$A$782,$A60,СВЦЭМ!$B$39:$B$782,V$47)+'СЕТ СН'!$G$12+СВЦЭМ!$D$10+'СЕТ СН'!$G$5-'СЕТ СН'!$G$20</f>
        <v>3664.41969466</v>
      </c>
      <c r="W60" s="36">
        <f>SUMIFS(СВЦЭМ!$C$39:$C$782,СВЦЭМ!$A$39:$A$782,$A60,СВЦЭМ!$B$39:$B$782,W$47)+'СЕТ СН'!$G$12+СВЦЭМ!$D$10+'СЕТ СН'!$G$5-'СЕТ СН'!$G$20</f>
        <v>3669.2504066399997</v>
      </c>
      <c r="X60" s="36">
        <f>SUMIFS(СВЦЭМ!$C$39:$C$782,СВЦЭМ!$A$39:$A$782,$A60,СВЦЭМ!$B$39:$B$782,X$47)+'СЕТ СН'!$G$12+СВЦЭМ!$D$10+'СЕТ СН'!$G$5-'СЕТ СН'!$G$20</f>
        <v>3648.5640963300002</v>
      </c>
      <c r="Y60" s="36">
        <f>SUMIFS(СВЦЭМ!$C$39:$C$782,СВЦЭМ!$A$39:$A$782,$A60,СВЦЭМ!$B$39:$B$782,Y$47)+'СЕТ СН'!$G$12+СВЦЭМ!$D$10+'СЕТ СН'!$G$5-'СЕТ СН'!$G$20</f>
        <v>3595.6674815400002</v>
      </c>
    </row>
    <row r="61" spans="1:25" ht="15.75" x14ac:dyDescent="0.2">
      <c r="A61" s="35">
        <f t="shared" si="1"/>
        <v>44391</v>
      </c>
      <c r="B61" s="36">
        <f>SUMIFS(СВЦЭМ!$C$39:$C$782,СВЦЭМ!$A$39:$A$782,$A61,СВЦЭМ!$B$39:$B$782,B$47)+'СЕТ СН'!$G$12+СВЦЭМ!$D$10+'СЕТ СН'!$G$5-'СЕТ СН'!$G$20</f>
        <v>3655.5568863500002</v>
      </c>
      <c r="C61" s="36">
        <f>SUMIFS(СВЦЭМ!$C$39:$C$782,СВЦЭМ!$A$39:$A$782,$A61,СВЦЭМ!$B$39:$B$782,C$47)+'СЕТ СН'!$G$12+СВЦЭМ!$D$10+'СЕТ СН'!$G$5-'СЕТ СН'!$G$20</f>
        <v>3737.05955374</v>
      </c>
      <c r="D61" s="36">
        <f>SUMIFS(СВЦЭМ!$C$39:$C$782,СВЦЭМ!$A$39:$A$782,$A61,СВЦЭМ!$B$39:$B$782,D$47)+'СЕТ СН'!$G$12+СВЦЭМ!$D$10+'СЕТ СН'!$G$5-'СЕТ СН'!$G$20</f>
        <v>3782.4586582100001</v>
      </c>
      <c r="E61" s="36">
        <f>SUMIFS(СВЦЭМ!$C$39:$C$782,СВЦЭМ!$A$39:$A$782,$A61,СВЦЭМ!$B$39:$B$782,E$47)+'СЕТ СН'!$G$12+СВЦЭМ!$D$10+'СЕТ СН'!$G$5-'СЕТ СН'!$G$20</f>
        <v>3769.9480635</v>
      </c>
      <c r="F61" s="36">
        <f>SUMIFS(СВЦЭМ!$C$39:$C$782,СВЦЭМ!$A$39:$A$782,$A61,СВЦЭМ!$B$39:$B$782,F$47)+'СЕТ СН'!$G$12+СВЦЭМ!$D$10+'СЕТ СН'!$G$5-'СЕТ СН'!$G$20</f>
        <v>3777.5110241000002</v>
      </c>
      <c r="G61" s="36">
        <f>SUMIFS(СВЦЭМ!$C$39:$C$782,СВЦЭМ!$A$39:$A$782,$A61,СВЦЭМ!$B$39:$B$782,G$47)+'СЕТ СН'!$G$12+СВЦЭМ!$D$10+'СЕТ СН'!$G$5-'СЕТ СН'!$G$20</f>
        <v>3778.8518628299998</v>
      </c>
      <c r="H61" s="36">
        <f>SUMIFS(СВЦЭМ!$C$39:$C$782,СВЦЭМ!$A$39:$A$782,$A61,СВЦЭМ!$B$39:$B$782,H$47)+'СЕТ СН'!$G$12+СВЦЭМ!$D$10+'СЕТ СН'!$G$5-'СЕТ СН'!$G$20</f>
        <v>3744.9121858600001</v>
      </c>
      <c r="I61" s="36">
        <f>SUMIFS(СВЦЭМ!$C$39:$C$782,СВЦЭМ!$A$39:$A$782,$A61,СВЦЭМ!$B$39:$B$782,I$47)+'СЕТ СН'!$G$12+СВЦЭМ!$D$10+'СЕТ СН'!$G$5-'СЕТ СН'!$G$20</f>
        <v>3727.5193815000002</v>
      </c>
      <c r="J61" s="36">
        <f>SUMIFS(СВЦЭМ!$C$39:$C$782,СВЦЭМ!$A$39:$A$782,$A61,СВЦЭМ!$B$39:$B$782,J$47)+'СЕТ СН'!$G$12+СВЦЭМ!$D$10+'СЕТ СН'!$G$5-'СЕТ СН'!$G$20</f>
        <v>3739.6508199199998</v>
      </c>
      <c r="K61" s="36">
        <f>SUMIFS(СВЦЭМ!$C$39:$C$782,СВЦЭМ!$A$39:$A$782,$A61,СВЦЭМ!$B$39:$B$782,K$47)+'СЕТ СН'!$G$12+СВЦЭМ!$D$10+'СЕТ СН'!$G$5-'СЕТ СН'!$G$20</f>
        <v>3762.67577175</v>
      </c>
      <c r="L61" s="36">
        <f>SUMIFS(СВЦЭМ!$C$39:$C$782,СВЦЭМ!$A$39:$A$782,$A61,СВЦЭМ!$B$39:$B$782,L$47)+'СЕТ СН'!$G$12+СВЦЭМ!$D$10+'СЕТ СН'!$G$5-'СЕТ СН'!$G$20</f>
        <v>3766.4880028600001</v>
      </c>
      <c r="M61" s="36">
        <f>SUMIFS(СВЦЭМ!$C$39:$C$782,СВЦЭМ!$A$39:$A$782,$A61,СВЦЭМ!$B$39:$B$782,M$47)+'СЕТ СН'!$G$12+СВЦЭМ!$D$10+'СЕТ СН'!$G$5-'СЕТ СН'!$G$20</f>
        <v>3779.8693368499999</v>
      </c>
      <c r="N61" s="36">
        <f>SUMIFS(СВЦЭМ!$C$39:$C$782,СВЦЭМ!$A$39:$A$782,$A61,СВЦЭМ!$B$39:$B$782,N$47)+'СЕТ СН'!$G$12+СВЦЭМ!$D$10+'СЕТ СН'!$G$5-'СЕТ СН'!$G$20</f>
        <v>3789.00114519</v>
      </c>
      <c r="O61" s="36">
        <f>SUMIFS(СВЦЭМ!$C$39:$C$782,СВЦЭМ!$A$39:$A$782,$A61,СВЦЭМ!$B$39:$B$782,O$47)+'СЕТ СН'!$G$12+СВЦЭМ!$D$10+'СЕТ СН'!$G$5-'СЕТ СН'!$G$20</f>
        <v>3796.80442094</v>
      </c>
      <c r="P61" s="36">
        <f>SUMIFS(СВЦЭМ!$C$39:$C$782,СВЦЭМ!$A$39:$A$782,$A61,СВЦЭМ!$B$39:$B$782,P$47)+'СЕТ СН'!$G$12+СВЦЭМ!$D$10+'СЕТ СН'!$G$5-'СЕТ СН'!$G$20</f>
        <v>3791.44180637</v>
      </c>
      <c r="Q61" s="36">
        <f>SUMIFS(СВЦЭМ!$C$39:$C$782,СВЦЭМ!$A$39:$A$782,$A61,СВЦЭМ!$B$39:$B$782,Q$47)+'СЕТ СН'!$G$12+СВЦЭМ!$D$10+'СЕТ СН'!$G$5-'СЕТ СН'!$G$20</f>
        <v>3795.01441372</v>
      </c>
      <c r="R61" s="36">
        <f>SUMIFS(СВЦЭМ!$C$39:$C$782,СВЦЭМ!$A$39:$A$782,$A61,СВЦЭМ!$B$39:$B$782,R$47)+'СЕТ СН'!$G$12+СВЦЭМ!$D$10+'СЕТ СН'!$G$5-'СЕТ СН'!$G$20</f>
        <v>3789.8013196299999</v>
      </c>
      <c r="S61" s="36">
        <f>SUMIFS(СВЦЭМ!$C$39:$C$782,СВЦЭМ!$A$39:$A$782,$A61,СВЦЭМ!$B$39:$B$782,S$47)+'СЕТ СН'!$G$12+СВЦЭМ!$D$10+'СЕТ СН'!$G$5-'СЕТ СН'!$G$20</f>
        <v>3773.2057713599997</v>
      </c>
      <c r="T61" s="36">
        <f>SUMIFS(СВЦЭМ!$C$39:$C$782,СВЦЭМ!$A$39:$A$782,$A61,СВЦЭМ!$B$39:$B$782,T$47)+'СЕТ СН'!$G$12+СВЦЭМ!$D$10+'СЕТ СН'!$G$5-'СЕТ СН'!$G$20</f>
        <v>3750.0276479700001</v>
      </c>
      <c r="U61" s="36">
        <f>SUMIFS(СВЦЭМ!$C$39:$C$782,СВЦЭМ!$A$39:$A$782,$A61,СВЦЭМ!$B$39:$B$782,U$47)+'СЕТ СН'!$G$12+СВЦЭМ!$D$10+'СЕТ СН'!$G$5-'СЕТ СН'!$G$20</f>
        <v>3743.4326374100001</v>
      </c>
      <c r="V61" s="36">
        <f>SUMIFS(СВЦЭМ!$C$39:$C$782,СВЦЭМ!$A$39:$A$782,$A61,СВЦЭМ!$B$39:$B$782,V$47)+'СЕТ СН'!$G$12+СВЦЭМ!$D$10+'СЕТ СН'!$G$5-'СЕТ СН'!$G$20</f>
        <v>3740.83954081</v>
      </c>
      <c r="W61" s="36">
        <f>SUMIFS(СВЦЭМ!$C$39:$C$782,СВЦЭМ!$A$39:$A$782,$A61,СВЦЭМ!$B$39:$B$782,W$47)+'СЕТ СН'!$G$12+СВЦЭМ!$D$10+'СЕТ СН'!$G$5-'СЕТ СН'!$G$20</f>
        <v>3750.04344735</v>
      </c>
      <c r="X61" s="36">
        <f>SUMIFS(СВЦЭМ!$C$39:$C$782,СВЦЭМ!$A$39:$A$782,$A61,СВЦЭМ!$B$39:$B$782,X$47)+'СЕТ СН'!$G$12+СВЦЭМ!$D$10+'СЕТ СН'!$G$5-'СЕТ СН'!$G$20</f>
        <v>3722.26219558</v>
      </c>
      <c r="Y61" s="36">
        <f>SUMIFS(СВЦЭМ!$C$39:$C$782,СВЦЭМ!$A$39:$A$782,$A61,СВЦЭМ!$B$39:$B$782,Y$47)+'СЕТ СН'!$G$12+СВЦЭМ!$D$10+'СЕТ СН'!$G$5-'СЕТ СН'!$G$20</f>
        <v>3693.91834883</v>
      </c>
    </row>
    <row r="62" spans="1:25" ht="15.75" x14ac:dyDescent="0.2">
      <c r="A62" s="35">
        <f t="shared" si="1"/>
        <v>44392</v>
      </c>
      <c r="B62" s="36">
        <f>SUMIFS(СВЦЭМ!$C$39:$C$782,СВЦЭМ!$A$39:$A$782,$A62,СВЦЭМ!$B$39:$B$782,B$47)+'СЕТ СН'!$G$12+СВЦЭМ!$D$10+'СЕТ СН'!$G$5-'СЕТ СН'!$G$20</f>
        <v>3731.5888470499999</v>
      </c>
      <c r="C62" s="36">
        <f>SUMIFS(СВЦЭМ!$C$39:$C$782,СВЦЭМ!$A$39:$A$782,$A62,СВЦЭМ!$B$39:$B$782,C$47)+'СЕТ СН'!$G$12+СВЦЭМ!$D$10+'СЕТ СН'!$G$5-'СЕТ СН'!$G$20</f>
        <v>3815.71687389</v>
      </c>
      <c r="D62" s="36">
        <f>SUMIFS(СВЦЭМ!$C$39:$C$782,СВЦЭМ!$A$39:$A$782,$A62,СВЦЭМ!$B$39:$B$782,D$47)+'СЕТ СН'!$G$12+СВЦЭМ!$D$10+'СЕТ СН'!$G$5-'СЕТ СН'!$G$20</f>
        <v>3862.58953776</v>
      </c>
      <c r="E62" s="36">
        <f>SUMIFS(СВЦЭМ!$C$39:$C$782,СВЦЭМ!$A$39:$A$782,$A62,СВЦЭМ!$B$39:$B$782,E$47)+'СЕТ СН'!$G$12+СВЦЭМ!$D$10+'СЕТ СН'!$G$5-'СЕТ СН'!$G$20</f>
        <v>3881.2894239799998</v>
      </c>
      <c r="F62" s="36">
        <f>SUMIFS(СВЦЭМ!$C$39:$C$782,СВЦЭМ!$A$39:$A$782,$A62,СВЦЭМ!$B$39:$B$782,F$47)+'СЕТ СН'!$G$12+СВЦЭМ!$D$10+'СЕТ СН'!$G$5-'СЕТ СН'!$G$20</f>
        <v>3875.0277085500002</v>
      </c>
      <c r="G62" s="36">
        <f>SUMIFS(СВЦЭМ!$C$39:$C$782,СВЦЭМ!$A$39:$A$782,$A62,СВЦЭМ!$B$39:$B$782,G$47)+'СЕТ СН'!$G$12+СВЦЭМ!$D$10+'СЕТ СН'!$G$5-'СЕТ СН'!$G$20</f>
        <v>3853.7777498999999</v>
      </c>
      <c r="H62" s="36">
        <f>SUMIFS(СВЦЭМ!$C$39:$C$782,СВЦЭМ!$A$39:$A$782,$A62,СВЦЭМ!$B$39:$B$782,H$47)+'СЕТ СН'!$G$12+СВЦЭМ!$D$10+'СЕТ СН'!$G$5-'СЕТ СН'!$G$20</f>
        <v>3807.9414523699998</v>
      </c>
      <c r="I62" s="36">
        <f>SUMIFS(СВЦЭМ!$C$39:$C$782,СВЦЭМ!$A$39:$A$782,$A62,СВЦЭМ!$B$39:$B$782,I$47)+'СЕТ СН'!$G$12+СВЦЭМ!$D$10+'СЕТ СН'!$G$5-'СЕТ СН'!$G$20</f>
        <v>3709.0917963500001</v>
      </c>
      <c r="J62" s="36">
        <f>SUMIFS(СВЦЭМ!$C$39:$C$782,СВЦЭМ!$A$39:$A$782,$A62,СВЦЭМ!$B$39:$B$782,J$47)+'СЕТ СН'!$G$12+СВЦЭМ!$D$10+'СЕТ СН'!$G$5-'СЕТ СН'!$G$20</f>
        <v>3635.15444252</v>
      </c>
      <c r="K62" s="36">
        <f>SUMIFS(СВЦЭМ!$C$39:$C$782,СВЦЭМ!$A$39:$A$782,$A62,СВЦЭМ!$B$39:$B$782,K$47)+'СЕТ СН'!$G$12+СВЦЭМ!$D$10+'СЕТ СН'!$G$5-'СЕТ СН'!$G$20</f>
        <v>3648.6706417800001</v>
      </c>
      <c r="L62" s="36">
        <f>SUMIFS(СВЦЭМ!$C$39:$C$782,СВЦЭМ!$A$39:$A$782,$A62,СВЦЭМ!$B$39:$B$782,L$47)+'СЕТ СН'!$G$12+СВЦЭМ!$D$10+'СЕТ СН'!$G$5-'СЕТ СН'!$G$20</f>
        <v>3669.6170562899997</v>
      </c>
      <c r="M62" s="36">
        <f>SUMIFS(СВЦЭМ!$C$39:$C$782,СВЦЭМ!$A$39:$A$782,$A62,СВЦЭМ!$B$39:$B$782,M$47)+'СЕТ СН'!$G$12+СВЦЭМ!$D$10+'СЕТ СН'!$G$5-'СЕТ СН'!$G$20</f>
        <v>3637.8434554300002</v>
      </c>
      <c r="N62" s="36">
        <f>SUMIFS(СВЦЭМ!$C$39:$C$782,СВЦЭМ!$A$39:$A$782,$A62,СВЦЭМ!$B$39:$B$782,N$47)+'СЕТ СН'!$G$12+СВЦЭМ!$D$10+'СЕТ СН'!$G$5-'СЕТ СН'!$G$20</f>
        <v>3682.02403946</v>
      </c>
      <c r="O62" s="36">
        <f>SUMIFS(СВЦЭМ!$C$39:$C$782,СВЦЭМ!$A$39:$A$782,$A62,СВЦЭМ!$B$39:$B$782,O$47)+'СЕТ СН'!$G$12+СВЦЭМ!$D$10+'СЕТ СН'!$G$5-'СЕТ СН'!$G$20</f>
        <v>3671.2355988600002</v>
      </c>
      <c r="P62" s="36">
        <f>SUMIFS(СВЦЭМ!$C$39:$C$782,СВЦЭМ!$A$39:$A$782,$A62,СВЦЭМ!$B$39:$B$782,P$47)+'СЕТ СН'!$G$12+СВЦЭМ!$D$10+'СЕТ СН'!$G$5-'СЕТ СН'!$G$20</f>
        <v>3680.6922448400001</v>
      </c>
      <c r="Q62" s="36">
        <f>SUMIFS(СВЦЭМ!$C$39:$C$782,СВЦЭМ!$A$39:$A$782,$A62,СВЦЭМ!$B$39:$B$782,Q$47)+'СЕТ СН'!$G$12+СВЦЭМ!$D$10+'СЕТ СН'!$G$5-'СЕТ СН'!$G$20</f>
        <v>3702.00277203</v>
      </c>
      <c r="R62" s="36">
        <f>SUMIFS(СВЦЭМ!$C$39:$C$782,СВЦЭМ!$A$39:$A$782,$A62,СВЦЭМ!$B$39:$B$782,R$47)+'СЕТ СН'!$G$12+СВЦЭМ!$D$10+'СЕТ СН'!$G$5-'СЕТ СН'!$G$20</f>
        <v>3690.44407886</v>
      </c>
      <c r="S62" s="36">
        <f>SUMIFS(СВЦЭМ!$C$39:$C$782,СВЦЭМ!$A$39:$A$782,$A62,СВЦЭМ!$B$39:$B$782,S$47)+'СЕТ СН'!$G$12+СВЦЭМ!$D$10+'СЕТ СН'!$G$5-'СЕТ СН'!$G$20</f>
        <v>3665.23958171</v>
      </c>
      <c r="T62" s="36">
        <f>SUMIFS(СВЦЭМ!$C$39:$C$782,СВЦЭМ!$A$39:$A$782,$A62,СВЦЭМ!$B$39:$B$782,T$47)+'СЕТ СН'!$G$12+СВЦЭМ!$D$10+'СЕТ СН'!$G$5-'СЕТ СН'!$G$20</f>
        <v>3661.5874864299999</v>
      </c>
      <c r="U62" s="36">
        <f>SUMIFS(СВЦЭМ!$C$39:$C$782,СВЦЭМ!$A$39:$A$782,$A62,СВЦЭМ!$B$39:$B$782,U$47)+'СЕТ СН'!$G$12+СВЦЭМ!$D$10+'СЕТ СН'!$G$5-'СЕТ СН'!$G$20</f>
        <v>3694.0898543399999</v>
      </c>
      <c r="V62" s="36">
        <f>SUMIFS(СВЦЭМ!$C$39:$C$782,СВЦЭМ!$A$39:$A$782,$A62,СВЦЭМ!$B$39:$B$782,V$47)+'СЕТ СН'!$G$12+СВЦЭМ!$D$10+'СЕТ СН'!$G$5-'СЕТ СН'!$G$20</f>
        <v>3683.3467188700001</v>
      </c>
      <c r="W62" s="36">
        <f>SUMIFS(СВЦЭМ!$C$39:$C$782,СВЦЭМ!$A$39:$A$782,$A62,СВЦЭМ!$B$39:$B$782,W$47)+'СЕТ СН'!$G$12+СВЦЭМ!$D$10+'СЕТ СН'!$G$5-'СЕТ СН'!$G$20</f>
        <v>3716.71591846</v>
      </c>
      <c r="X62" s="36">
        <f>SUMIFS(СВЦЭМ!$C$39:$C$782,СВЦЭМ!$A$39:$A$782,$A62,СВЦЭМ!$B$39:$B$782,X$47)+'СЕТ СН'!$G$12+СВЦЭМ!$D$10+'СЕТ СН'!$G$5-'СЕТ СН'!$G$20</f>
        <v>3673.7077502299999</v>
      </c>
      <c r="Y62" s="36">
        <f>SUMIFS(СВЦЭМ!$C$39:$C$782,СВЦЭМ!$A$39:$A$782,$A62,СВЦЭМ!$B$39:$B$782,Y$47)+'СЕТ СН'!$G$12+СВЦЭМ!$D$10+'СЕТ СН'!$G$5-'СЕТ СН'!$G$20</f>
        <v>3648.8636885199999</v>
      </c>
    </row>
    <row r="63" spans="1:25" ht="15.75" x14ac:dyDescent="0.2">
      <c r="A63" s="35">
        <f t="shared" si="1"/>
        <v>44393</v>
      </c>
      <c r="B63" s="36">
        <f>SUMIFS(СВЦЭМ!$C$39:$C$782,СВЦЭМ!$A$39:$A$782,$A63,СВЦЭМ!$B$39:$B$782,B$47)+'СЕТ СН'!$G$12+СВЦЭМ!$D$10+'СЕТ СН'!$G$5-'СЕТ СН'!$G$20</f>
        <v>3653.0700629600001</v>
      </c>
      <c r="C63" s="36">
        <f>SUMIFS(СВЦЭМ!$C$39:$C$782,СВЦЭМ!$A$39:$A$782,$A63,СВЦЭМ!$B$39:$B$782,C$47)+'СЕТ СН'!$G$12+СВЦЭМ!$D$10+'СЕТ СН'!$G$5-'СЕТ СН'!$G$20</f>
        <v>3726.1169456399998</v>
      </c>
      <c r="D63" s="36">
        <f>SUMIFS(СВЦЭМ!$C$39:$C$782,СВЦЭМ!$A$39:$A$782,$A63,СВЦЭМ!$B$39:$B$782,D$47)+'СЕТ СН'!$G$12+СВЦЭМ!$D$10+'СЕТ СН'!$G$5-'СЕТ СН'!$G$20</f>
        <v>3777.5701843799998</v>
      </c>
      <c r="E63" s="36">
        <f>SUMIFS(СВЦЭМ!$C$39:$C$782,СВЦЭМ!$A$39:$A$782,$A63,СВЦЭМ!$B$39:$B$782,E$47)+'СЕТ СН'!$G$12+СВЦЭМ!$D$10+'СЕТ СН'!$G$5-'СЕТ СН'!$G$20</f>
        <v>3792.7722490199999</v>
      </c>
      <c r="F63" s="36">
        <f>SUMIFS(СВЦЭМ!$C$39:$C$782,СВЦЭМ!$A$39:$A$782,$A63,СВЦЭМ!$B$39:$B$782,F$47)+'СЕТ СН'!$G$12+СВЦЭМ!$D$10+'СЕТ СН'!$G$5-'СЕТ СН'!$G$20</f>
        <v>3796.7582458699999</v>
      </c>
      <c r="G63" s="36">
        <f>SUMIFS(СВЦЭМ!$C$39:$C$782,СВЦЭМ!$A$39:$A$782,$A63,СВЦЭМ!$B$39:$B$782,G$47)+'СЕТ СН'!$G$12+СВЦЭМ!$D$10+'СЕТ СН'!$G$5-'СЕТ СН'!$G$20</f>
        <v>3779.12792958</v>
      </c>
      <c r="H63" s="36">
        <f>SUMIFS(СВЦЭМ!$C$39:$C$782,СВЦЭМ!$A$39:$A$782,$A63,СВЦЭМ!$B$39:$B$782,H$47)+'СЕТ СН'!$G$12+СВЦЭМ!$D$10+'СЕТ СН'!$G$5-'СЕТ СН'!$G$20</f>
        <v>3743.7885758900002</v>
      </c>
      <c r="I63" s="36">
        <f>SUMIFS(СВЦЭМ!$C$39:$C$782,СВЦЭМ!$A$39:$A$782,$A63,СВЦЭМ!$B$39:$B$782,I$47)+'СЕТ СН'!$G$12+СВЦЭМ!$D$10+'СЕТ СН'!$G$5-'СЕТ СН'!$G$20</f>
        <v>3683.8449042500001</v>
      </c>
      <c r="J63" s="36">
        <f>SUMIFS(СВЦЭМ!$C$39:$C$782,СВЦЭМ!$A$39:$A$782,$A63,СВЦЭМ!$B$39:$B$782,J$47)+'СЕТ СН'!$G$12+СВЦЭМ!$D$10+'СЕТ СН'!$G$5-'СЕТ СН'!$G$20</f>
        <v>3621.5314694099998</v>
      </c>
      <c r="K63" s="36">
        <f>SUMIFS(СВЦЭМ!$C$39:$C$782,СВЦЭМ!$A$39:$A$782,$A63,СВЦЭМ!$B$39:$B$782,K$47)+'СЕТ СН'!$G$12+СВЦЭМ!$D$10+'СЕТ СН'!$G$5-'СЕТ СН'!$G$20</f>
        <v>3667.0358005799999</v>
      </c>
      <c r="L63" s="36">
        <f>SUMIFS(СВЦЭМ!$C$39:$C$782,СВЦЭМ!$A$39:$A$782,$A63,СВЦЭМ!$B$39:$B$782,L$47)+'СЕТ СН'!$G$12+СВЦЭМ!$D$10+'СЕТ СН'!$G$5-'СЕТ СН'!$G$20</f>
        <v>3691.6690451899999</v>
      </c>
      <c r="M63" s="36">
        <f>SUMIFS(СВЦЭМ!$C$39:$C$782,СВЦЭМ!$A$39:$A$782,$A63,СВЦЭМ!$B$39:$B$782,M$47)+'СЕТ СН'!$G$12+СВЦЭМ!$D$10+'СЕТ СН'!$G$5-'СЕТ СН'!$G$20</f>
        <v>3622.9196722799998</v>
      </c>
      <c r="N63" s="36">
        <f>SUMIFS(СВЦЭМ!$C$39:$C$782,СВЦЭМ!$A$39:$A$782,$A63,СВЦЭМ!$B$39:$B$782,N$47)+'СЕТ СН'!$G$12+СВЦЭМ!$D$10+'СЕТ СН'!$G$5-'СЕТ СН'!$G$20</f>
        <v>3568.3411408699999</v>
      </c>
      <c r="O63" s="36">
        <f>SUMIFS(СВЦЭМ!$C$39:$C$782,СВЦЭМ!$A$39:$A$782,$A63,СВЦЭМ!$B$39:$B$782,O$47)+'СЕТ СН'!$G$12+СВЦЭМ!$D$10+'СЕТ СН'!$G$5-'СЕТ СН'!$G$20</f>
        <v>3579.6298629200001</v>
      </c>
      <c r="P63" s="36">
        <f>SUMIFS(СВЦЭМ!$C$39:$C$782,СВЦЭМ!$A$39:$A$782,$A63,СВЦЭМ!$B$39:$B$782,P$47)+'СЕТ СН'!$G$12+СВЦЭМ!$D$10+'СЕТ СН'!$G$5-'СЕТ СН'!$G$20</f>
        <v>3585.7181637100002</v>
      </c>
      <c r="Q63" s="36">
        <f>SUMIFS(СВЦЭМ!$C$39:$C$782,СВЦЭМ!$A$39:$A$782,$A63,СВЦЭМ!$B$39:$B$782,Q$47)+'СЕТ СН'!$G$12+СВЦЭМ!$D$10+'СЕТ СН'!$G$5-'СЕТ СН'!$G$20</f>
        <v>3585.41703319</v>
      </c>
      <c r="R63" s="36">
        <f>SUMIFS(СВЦЭМ!$C$39:$C$782,СВЦЭМ!$A$39:$A$782,$A63,СВЦЭМ!$B$39:$B$782,R$47)+'СЕТ СН'!$G$12+СВЦЭМ!$D$10+'СЕТ СН'!$G$5-'СЕТ СН'!$G$20</f>
        <v>3577.0487064399999</v>
      </c>
      <c r="S63" s="36">
        <f>SUMIFS(СВЦЭМ!$C$39:$C$782,СВЦЭМ!$A$39:$A$782,$A63,СВЦЭМ!$B$39:$B$782,S$47)+'СЕТ СН'!$G$12+СВЦЭМ!$D$10+'СЕТ СН'!$G$5-'СЕТ СН'!$G$20</f>
        <v>3639.0469063800001</v>
      </c>
      <c r="T63" s="36">
        <f>SUMIFS(СВЦЭМ!$C$39:$C$782,СВЦЭМ!$A$39:$A$782,$A63,СВЦЭМ!$B$39:$B$782,T$47)+'СЕТ СН'!$G$12+СВЦЭМ!$D$10+'СЕТ СН'!$G$5-'СЕТ СН'!$G$20</f>
        <v>3643.2041687000001</v>
      </c>
      <c r="U63" s="36">
        <f>SUMIFS(СВЦЭМ!$C$39:$C$782,СВЦЭМ!$A$39:$A$782,$A63,СВЦЭМ!$B$39:$B$782,U$47)+'СЕТ СН'!$G$12+СВЦЭМ!$D$10+'СЕТ СН'!$G$5-'СЕТ СН'!$G$20</f>
        <v>3652.65316459</v>
      </c>
      <c r="V63" s="36">
        <f>SUMIFS(СВЦЭМ!$C$39:$C$782,СВЦЭМ!$A$39:$A$782,$A63,СВЦЭМ!$B$39:$B$782,V$47)+'СЕТ СН'!$G$12+СВЦЭМ!$D$10+'СЕТ СН'!$G$5-'СЕТ СН'!$G$20</f>
        <v>3650.4977760399997</v>
      </c>
      <c r="W63" s="36">
        <f>SUMIFS(СВЦЭМ!$C$39:$C$782,СВЦЭМ!$A$39:$A$782,$A63,СВЦЭМ!$B$39:$B$782,W$47)+'СЕТ СН'!$G$12+СВЦЭМ!$D$10+'СЕТ СН'!$G$5-'СЕТ СН'!$G$20</f>
        <v>3678.95893733</v>
      </c>
      <c r="X63" s="36">
        <f>SUMIFS(СВЦЭМ!$C$39:$C$782,СВЦЭМ!$A$39:$A$782,$A63,СВЦЭМ!$B$39:$B$782,X$47)+'СЕТ СН'!$G$12+СВЦЭМ!$D$10+'СЕТ СН'!$G$5-'СЕТ СН'!$G$20</f>
        <v>3660.0928873900002</v>
      </c>
      <c r="Y63" s="36">
        <f>SUMIFS(СВЦЭМ!$C$39:$C$782,СВЦЭМ!$A$39:$A$782,$A63,СВЦЭМ!$B$39:$B$782,Y$47)+'СЕТ СН'!$G$12+СВЦЭМ!$D$10+'СЕТ СН'!$G$5-'СЕТ СН'!$G$20</f>
        <v>3596.1590453999997</v>
      </c>
    </row>
    <row r="64" spans="1:25" ht="15.75" x14ac:dyDescent="0.2">
      <c r="A64" s="35">
        <f t="shared" si="1"/>
        <v>44394</v>
      </c>
      <c r="B64" s="36">
        <f>SUMIFS(СВЦЭМ!$C$39:$C$782,СВЦЭМ!$A$39:$A$782,$A64,СВЦЭМ!$B$39:$B$782,B$47)+'СЕТ СН'!$G$12+СВЦЭМ!$D$10+'СЕТ СН'!$G$5-'СЕТ СН'!$G$20</f>
        <v>3633.2581432299999</v>
      </c>
      <c r="C64" s="36">
        <f>SUMIFS(СВЦЭМ!$C$39:$C$782,СВЦЭМ!$A$39:$A$782,$A64,СВЦЭМ!$B$39:$B$782,C$47)+'СЕТ СН'!$G$12+СВЦЭМ!$D$10+'СЕТ СН'!$G$5-'СЕТ СН'!$G$20</f>
        <v>3706.5553265200001</v>
      </c>
      <c r="D64" s="36">
        <f>SUMIFS(СВЦЭМ!$C$39:$C$782,СВЦЭМ!$A$39:$A$782,$A64,СВЦЭМ!$B$39:$B$782,D$47)+'СЕТ СН'!$G$12+СВЦЭМ!$D$10+'СЕТ СН'!$G$5-'СЕТ СН'!$G$20</f>
        <v>3745.6065819400001</v>
      </c>
      <c r="E64" s="36">
        <f>SUMIFS(СВЦЭМ!$C$39:$C$782,СВЦЭМ!$A$39:$A$782,$A64,СВЦЭМ!$B$39:$B$782,E$47)+'СЕТ СН'!$G$12+СВЦЭМ!$D$10+'СЕТ СН'!$G$5-'СЕТ СН'!$G$20</f>
        <v>3758.7688748199998</v>
      </c>
      <c r="F64" s="36">
        <f>SUMIFS(СВЦЭМ!$C$39:$C$782,СВЦЭМ!$A$39:$A$782,$A64,СВЦЭМ!$B$39:$B$782,F$47)+'СЕТ СН'!$G$12+СВЦЭМ!$D$10+'СЕТ СН'!$G$5-'СЕТ СН'!$G$20</f>
        <v>3761.92874846</v>
      </c>
      <c r="G64" s="36">
        <f>SUMIFS(СВЦЭМ!$C$39:$C$782,СВЦЭМ!$A$39:$A$782,$A64,СВЦЭМ!$B$39:$B$782,G$47)+'СЕТ СН'!$G$12+СВЦЭМ!$D$10+'СЕТ СН'!$G$5-'СЕТ СН'!$G$20</f>
        <v>3754.3938609500001</v>
      </c>
      <c r="H64" s="36">
        <f>SUMIFS(СВЦЭМ!$C$39:$C$782,СВЦЭМ!$A$39:$A$782,$A64,СВЦЭМ!$B$39:$B$782,H$47)+'СЕТ СН'!$G$12+СВЦЭМ!$D$10+'СЕТ СН'!$G$5-'СЕТ СН'!$G$20</f>
        <v>3748.4309999299999</v>
      </c>
      <c r="I64" s="36">
        <f>SUMIFS(СВЦЭМ!$C$39:$C$782,СВЦЭМ!$A$39:$A$782,$A64,СВЦЭМ!$B$39:$B$782,I$47)+'СЕТ СН'!$G$12+СВЦЭМ!$D$10+'СЕТ СН'!$G$5-'СЕТ СН'!$G$20</f>
        <v>3695.3009080299998</v>
      </c>
      <c r="J64" s="36">
        <f>SUMIFS(СВЦЭМ!$C$39:$C$782,СВЦЭМ!$A$39:$A$782,$A64,СВЦЭМ!$B$39:$B$782,J$47)+'СЕТ СН'!$G$12+СВЦЭМ!$D$10+'СЕТ СН'!$G$5-'СЕТ СН'!$G$20</f>
        <v>3651.1386055900002</v>
      </c>
      <c r="K64" s="36">
        <f>SUMIFS(СВЦЭМ!$C$39:$C$782,СВЦЭМ!$A$39:$A$782,$A64,СВЦЭМ!$B$39:$B$782,K$47)+'СЕТ СН'!$G$12+СВЦЭМ!$D$10+'СЕТ СН'!$G$5-'СЕТ СН'!$G$20</f>
        <v>3611.0975706499999</v>
      </c>
      <c r="L64" s="36">
        <f>SUMIFS(СВЦЭМ!$C$39:$C$782,СВЦЭМ!$A$39:$A$782,$A64,СВЦЭМ!$B$39:$B$782,L$47)+'СЕТ СН'!$G$12+СВЦЭМ!$D$10+'СЕТ СН'!$G$5-'СЕТ СН'!$G$20</f>
        <v>3643.0778515800002</v>
      </c>
      <c r="M64" s="36">
        <f>SUMIFS(СВЦЭМ!$C$39:$C$782,СВЦЭМ!$A$39:$A$782,$A64,СВЦЭМ!$B$39:$B$782,M$47)+'СЕТ СН'!$G$12+СВЦЭМ!$D$10+'СЕТ СН'!$G$5-'СЕТ СН'!$G$20</f>
        <v>3596.8164519100001</v>
      </c>
      <c r="N64" s="36">
        <f>SUMIFS(СВЦЭМ!$C$39:$C$782,СВЦЭМ!$A$39:$A$782,$A64,СВЦЭМ!$B$39:$B$782,N$47)+'СЕТ СН'!$G$12+СВЦЭМ!$D$10+'СЕТ СН'!$G$5-'СЕТ СН'!$G$20</f>
        <v>3613.93419348</v>
      </c>
      <c r="O64" s="36">
        <f>SUMIFS(СВЦЭМ!$C$39:$C$782,СВЦЭМ!$A$39:$A$782,$A64,СВЦЭМ!$B$39:$B$782,O$47)+'СЕТ СН'!$G$12+СВЦЭМ!$D$10+'СЕТ СН'!$G$5-'СЕТ СН'!$G$20</f>
        <v>3628.5657282500001</v>
      </c>
      <c r="P64" s="36">
        <f>SUMIFS(СВЦЭМ!$C$39:$C$782,СВЦЭМ!$A$39:$A$782,$A64,СВЦЭМ!$B$39:$B$782,P$47)+'СЕТ СН'!$G$12+СВЦЭМ!$D$10+'СЕТ СН'!$G$5-'СЕТ СН'!$G$20</f>
        <v>3661.34154997</v>
      </c>
      <c r="Q64" s="36">
        <f>SUMIFS(СВЦЭМ!$C$39:$C$782,СВЦЭМ!$A$39:$A$782,$A64,СВЦЭМ!$B$39:$B$782,Q$47)+'СЕТ СН'!$G$12+СВЦЭМ!$D$10+'СЕТ СН'!$G$5-'СЕТ СН'!$G$20</f>
        <v>3679.47786533</v>
      </c>
      <c r="R64" s="36">
        <f>SUMIFS(СВЦЭМ!$C$39:$C$782,СВЦЭМ!$A$39:$A$782,$A64,СВЦЭМ!$B$39:$B$782,R$47)+'СЕТ СН'!$G$12+СВЦЭМ!$D$10+'СЕТ СН'!$G$5-'СЕТ СН'!$G$20</f>
        <v>3663.3807094700001</v>
      </c>
      <c r="S64" s="36">
        <f>SUMIFS(СВЦЭМ!$C$39:$C$782,СВЦЭМ!$A$39:$A$782,$A64,СВЦЭМ!$B$39:$B$782,S$47)+'СЕТ СН'!$G$12+СВЦЭМ!$D$10+'СЕТ СН'!$G$5-'СЕТ СН'!$G$20</f>
        <v>3634.0351614900001</v>
      </c>
      <c r="T64" s="36">
        <f>SUMIFS(СВЦЭМ!$C$39:$C$782,СВЦЭМ!$A$39:$A$782,$A64,СВЦЭМ!$B$39:$B$782,T$47)+'СЕТ СН'!$G$12+СВЦЭМ!$D$10+'СЕТ СН'!$G$5-'СЕТ СН'!$G$20</f>
        <v>3663.8611334299999</v>
      </c>
      <c r="U64" s="36">
        <f>SUMIFS(СВЦЭМ!$C$39:$C$782,СВЦЭМ!$A$39:$A$782,$A64,СВЦЭМ!$B$39:$B$782,U$47)+'СЕТ СН'!$G$12+СВЦЭМ!$D$10+'СЕТ СН'!$G$5-'СЕТ СН'!$G$20</f>
        <v>3672.31400123</v>
      </c>
      <c r="V64" s="36">
        <f>SUMIFS(СВЦЭМ!$C$39:$C$782,СВЦЭМ!$A$39:$A$782,$A64,СВЦЭМ!$B$39:$B$782,V$47)+'СЕТ СН'!$G$12+СВЦЭМ!$D$10+'СЕТ СН'!$G$5-'СЕТ СН'!$G$20</f>
        <v>3663.6953207699999</v>
      </c>
      <c r="W64" s="36">
        <f>SUMIFS(СВЦЭМ!$C$39:$C$782,СВЦЭМ!$A$39:$A$782,$A64,СВЦЭМ!$B$39:$B$782,W$47)+'СЕТ СН'!$G$12+СВЦЭМ!$D$10+'СЕТ СН'!$G$5-'СЕТ СН'!$G$20</f>
        <v>3680.7155413400001</v>
      </c>
      <c r="X64" s="36">
        <f>SUMIFS(СВЦЭМ!$C$39:$C$782,СВЦЭМ!$A$39:$A$782,$A64,СВЦЭМ!$B$39:$B$782,X$47)+'СЕТ СН'!$G$12+СВЦЭМ!$D$10+'СЕТ СН'!$G$5-'СЕТ СН'!$G$20</f>
        <v>3649.3310303200001</v>
      </c>
      <c r="Y64" s="36">
        <f>SUMIFS(СВЦЭМ!$C$39:$C$782,СВЦЭМ!$A$39:$A$782,$A64,СВЦЭМ!$B$39:$B$782,Y$47)+'СЕТ СН'!$G$12+СВЦЭМ!$D$10+'СЕТ СН'!$G$5-'СЕТ СН'!$G$20</f>
        <v>3617.3089624300001</v>
      </c>
    </row>
    <row r="65" spans="1:27" ht="15.75" x14ac:dyDescent="0.2">
      <c r="A65" s="35">
        <f t="shared" si="1"/>
        <v>44395</v>
      </c>
      <c r="B65" s="36">
        <f>SUMIFS(СВЦЭМ!$C$39:$C$782,СВЦЭМ!$A$39:$A$782,$A65,СВЦЭМ!$B$39:$B$782,B$47)+'СЕТ СН'!$G$12+СВЦЭМ!$D$10+'СЕТ СН'!$G$5-'СЕТ СН'!$G$20</f>
        <v>3637.6360340000001</v>
      </c>
      <c r="C65" s="36">
        <f>SUMIFS(СВЦЭМ!$C$39:$C$782,СВЦЭМ!$A$39:$A$782,$A65,СВЦЭМ!$B$39:$B$782,C$47)+'СЕТ СН'!$G$12+СВЦЭМ!$D$10+'СЕТ СН'!$G$5-'СЕТ СН'!$G$20</f>
        <v>3697.9349444899999</v>
      </c>
      <c r="D65" s="36">
        <f>SUMIFS(СВЦЭМ!$C$39:$C$782,СВЦЭМ!$A$39:$A$782,$A65,СВЦЭМ!$B$39:$B$782,D$47)+'СЕТ СН'!$G$12+СВЦЭМ!$D$10+'СЕТ СН'!$G$5-'СЕТ СН'!$G$20</f>
        <v>3736.8517389399999</v>
      </c>
      <c r="E65" s="36">
        <f>SUMIFS(СВЦЭМ!$C$39:$C$782,СВЦЭМ!$A$39:$A$782,$A65,СВЦЭМ!$B$39:$B$782,E$47)+'СЕТ СН'!$G$12+СВЦЭМ!$D$10+'СЕТ СН'!$G$5-'СЕТ СН'!$G$20</f>
        <v>3738.8792276300001</v>
      </c>
      <c r="F65" s="36">
        <f>SUMIFS(СВЦЭМ!$C$39:$C$782,СВЦЭМ!$A$39:$A$782,$A65,СВЦЭМ!$B$39:$B$782,F$47)+'СЕТ СН'!$G$12+СВЦЭМ!$D$10+'СЕТ СН'!$G$5-'СЕТ СН'!$G$20</f>
        <v>3754.3781480799998</v>
      </c>
      <c r="G65" s="36">
        <f>SUMIFS(СВЦЭМ!$C$39:$C$782,СВЦЭМ!$A$39:$A$782,$A65,СВЦЭМ!$B$39:$B$782,G$47)+'СЕТ СН'!$G$12+СВЦЭМ!$D$10+'СЕТ СН'!$G$5-'СЕТ СН'!$G$20</f>
        <v>3760.0936239000002</v>
      </c>
      <c r="H65" s="36">
        <f>SUMIFS(СВЦЭМ!$C$39:$C$782,СВЦЭМ!$A$39:$A$782,$A65,СВЦЭМ!$B$39:$B$782,H$47)+'СЕТ СН'!$G$12+СВЦЭМ!$D$10+'СЕТ СН'!$G$5-'СЕТ СН'!$G$20</f>
        <v>3745.1318218199999</v>
      </c>
      <c r="I65" s="36">
        <f>SUMIFS(СВЦЭМ!$C$39:$C$782,СВЦЭМ!$A$39:$A$782,$A65,СВЦЭМ!$B$39:$B$782,I$47)+'СЕТ СН'!$G$12+СВЦЭМ!$D$10+'СЕТ СН'!$G$5-'СЕТ СН'!$G$20</f>
        <v>3693.2323556199999</v>
      </c>
      <c r="J65" s="36">
        <f>SUMIFS(СВЦЭМ!$C$39:$C$782,СВЦЭМ!$A$39:$A$782,$A65,СВЦЭМ!$B$39:$B$782,J$47)+'СЕТ СН'!$G$12+СВЦЭМ!$D$10+'СЕТ СН'!$G$5-'СЕТ СН'!$G$20</f>
        <v>3615.3185330400001</v>
      </c>
      <c r="K65" s="36">
        <f>SUMIFS(СВЦЭМ!$C$39:$C$782,СВЦЭМ!$A$39:$A$782,$A65,СВЦЭМ!$B$39:$B$782,K$47)+'СЕТ СН'!$G$12+СВЦЭМ!$D$10+'СЕТ СН'!$G$5-'СЕТ СН'!$G$20</f>
        <v>3600.29135615</v>
      </c>
      <c r="L65" s="36">
        <f>SUMIFS(СВЦЭМ!$C$39:$C$782,СВЦЭМ!$A$39:$A$782,$A65,СВЦЭМ!$B$39:$B$782,L$47)+'СЕТ СН'!$G$12+СВЦЭМ!$D$10+'СЕТ СН'!$G$5-'СЕТ СН'!$G$20</f>
        <v>3594.6023072600001</v>
      </c>
      <c r="M65" s="36">
        <f>SUMIFS(СВЦЭМ!$C$39:$C$782,СВЦЭМ!$A$39:$A$782,$A65,СВЦЭМ!$B$39:$B$782,M$47)+'СЕТ СН'!$G$12+СВЦЭМ!$D$10+'СЕТ СН'!$G$5-'СЕТ СН'!$G$20</f>
        <v>3608.5607399599999</v>
      </c>
      <c r="N65" s="36">
        <f>SUMIFS(СВЦЭМ!$C$39:$C$782,СВЦЭМ!$A$39:$A$782,$A65,СВЦЭМ!$B$39:$B$782,N$47)+'СЕТ СН'!$G$12+СВЦЭМ!$D$10+'СЕТ СН'!$G$5-'СЕТ СН'!$G$20</f>
        <v>3624.1347097500002</v>
      </c>
      <c r="O65" s="36">
        <f>SUMIFS(СВЦЭМ!$C$39:$C$782,СВЦЭМ!$A$39:$A$782,$A65,СВЦЭМ!$B$39:$B$782,O$47)+'СЕТ СН'!$G$12+СВЦЭМ!$D$10+'СЕТ СН'!$G$5-'СЕТ СН'!$G$20</f>
        <v>3630.9499079100001</v>
      </c>
      <c r="P65" s="36">
        <f>SUMIFS(СВЦЭМ!$C$39:$C$782,СВЦЭМ!$A$39:$A$782,$A65,СВЦЭМ!$B$39:$B$782,P$47)+'СЕТ СН'!$G$12+СВЦЭМ!$D$10+'СЕТ СН'!$G$5-'СЕТ СН'!$G$20</f>
        <v>3638.03446549</v>
      </c>
      <c r="Q65" s="36">
        <f>SUMIFS(СВЦЭМ!$C$39:$C$782,СВЦЭМ!$A$39:$A$782,$A65,СВЦЭМ!$B$39:$B$782,Q$47)+'СЕТ СН'!$G$12+СВЦЭМ!$D$10+'СЕТ СН'!$G$5-'СЕТ СН'!$G$20</f>
        <v>3651.4239649299998</v>
      </c>
      <c r="R65" s="36">
        <f>SUMIFS(СВЦЭМ!$C$39:$C$782,СВЦЭМ!$A$39:$A$782,$A65,СВЦЭМ!$B$39:$B$782,R$47)+'СЕТ СН'!$G$12+СВЦЭМ!$D$10+'СЕТ СН'!$G$5-'СЕТ СН'!$G$20</f>
        <v>3634.0648743900001</v>
      </c>
      <c r="S65" s="36">
        <f>SUMIFS(СВЦЭМ!$C$39:$C$782,СВЦЭМ!$A$39:$A$782,$A65,СВЦЭМ!$B$39:$B$782,S$47)+'СЕТ СН'!$G$12+СВЦЭМ!$D$10+'СЕТ СН'!$G$5-'СЕТ СН'!$G$20</f>
        <v>3639.9387990999999</v>
      </c>
      <c r="T65" s="36">
        <f>SUMIFS(СВЦЭМ!$C$39:$C$782,СВЦЭМ!$A$39:$A$782,$A65,СВЦЭМ!$B$39:$B$782,T$47)+'СЕТ СН'!$G$12+СВЦЭМ!$D$10+'СЕТ СН'!$G$5-'СЕТ СН'!$G$20</f>
        <v>3640.2590682099999</v>
      </c>
      <c r="U65" s="36">
        <f>SUMIFS(СВЦЭМ!$C$39:$C$782,СВЦЭМ!$A$39:$A$782,$A65,СВЦЭМ!$B$39:$B$782,U$47)+'СЕТ СН'!$G$12+СВЦЭМ!$D$10+'СЕТ СН'!$G$5-'СЕТ СН'!$G$20</f>
        <v>3610.68241119</v>
      </c>
      <c r="V65" s="36">
        <f>SUMIFS(СВЦЭМ!$C$39:$C$782,СВЦЭМ!$A$39:$A$782,$A65,СВЦЭМ!$B$39:$B$782,V$47)+'СЕТ СН'!$G$12+СВЦЭМ!$D$10+'СЕТ СН'!$G$5-'СЕТ СН'!$G$20</f>
        <v>3605.5350121199999</v>
      </c>
      <c r="W65" s="36">
        <f>SUMIFS(СВЦЭМ!$C$39:$C$782,СВЦЭМ!$A$39:$A$782,$A65,СВЦЭМ!$B$39:$B$782,W$47)+'СЕТ СН'!$G$12+СВЦЭМ!$D$10+'СЕТ СН'!$G$5-'СЕТ СН'!$G$20</f>
        <v>3576.9487367399997</v>
      </c>
      <c r="X65" s="36">
        <f>SUMIFS(СВЦЭМ!$C$39:$C$782,СВЦЭМ!$A$39:$A$782,$A65,СВЦЭМ!$B$39:$B$782,X$47)+'СЕТ СН'!$G$12+СВЦЭМ!$D$10+'СЕТ СН'!$G$5-'СЕТ СН'!$G$20</f>
        <v>3599.5405747300001</v>
      </c>
      <c r="Y65" s="36">
        <f>SUMIFS(СВЦЭМ!$C$39:$C$782,СВЦЭМ!$A$39:$A$782,$A65,СВЦЭМ!$B$39:$B$782,Y$47)+'СЕТ СН'!$G$12+СВЦЭМ!$D$10+'СЕТ СН'!$G$5-'СЕТ СН'!$G$20</f>
        <v>3658.2811645500001</v>
      </c>
    </row>
    <row r="66" spans="1:27" ht="15.75" x14ac:dyDescent="0.2">
      <c r="A66" s="35">
        <f t="shared" si="1"/>
        <v>44396</v>
      </c>
      <c r="B66" s="36">
        <f>SUMIFS(СВЦЭМ!$C$39:$C$782,СВЦЭМ!$A$39:$A$782,$A66,СВЦЭМ!$B$39:$B$782,B$47)+'СЕТ СН'!$G$12+СВЦЭМ!$D$10+'СЕТ СН'!$G$5-'СЕТ СН'!$G$20</f>
        <v>3741.5431429999999</v>
      </c>
      <c r="C66" s="36">
        <f>SUMIFS(СВЦЭМ!$C$39:$C$782,СВЦЭМ!$A$39:$A$782,$A66,СВЦЭМ!$B$39:$B$782,C$47)+'СЕТ СН'!$G$12+СВЦЭМ!$D$10+'СЕТ СН'!$G$5-'СЕТ СН'!$G$20</f>
        <v>3796.9503464999998</v>
      </c>
      <c r="D66" s="36">
        <f>SUMIFS(СВЦЭМ!$C$39:$C$782,СВЦЭМ!$A$39:$A$782,$A66,СВЦЭМ!$B$39:$B$782,D$47)+'СЕТ СН'!$G$12+СВЦЭМ!$D$10+'СЕТ СН'!$G$5-'СЕТ СН'!$G$20</f>
        <v>3825.6624460399998</v>
      </c>
      <c r="E66" s="36">
        <f>SUMIFS(СВЦЭМ!$C$39:$C$782,СВЦЭМ!$A$39:$A$782,$A66,СВЦЭМ!$B$39:$B$782,E$47)+'СЕТ СН'!$G$12+СВЦЭМ!$D$10+'СЕТ СН'!$G$5-'СЕТ СН'!$G$20</f>
        <v>3817.8873762200001</v>
      </c>
      <c r="F66" s="36">
        <f>SUMIFS(СВЦЭМ!$C$39:$C$782,СВЦЭМ!$A$39:$A$782,$A66,СВЦЭМ!$B$39:$B$782,F$47)+'СЕТ СН'!$G$12+СВЦЭМ!$D$10+'СЕТ СН'!$G$5-'СЕТ СН'!$G$20</f>
        <v>3819.06490635</v>
      </c>
      <c r="G66" s="36">
        <f>SUMIFS(СВЦЭМ!$C$39:$C$782,СВЦЭМ!$A$39:$A$782,$A66,СВЦЭМ!$B$39:$B$782,G$47)+'СЕТ СН'!$G$12+СВЦЭМ!$D$10+'СЕТ СН'!$G$5-'СЕТ СН'!$G$20</f>
        <v>3806.27923977</v>
      </c>
      <c r="H66" s="36">
        <f>SUMIFS(СВЦЭМ!$C$39:$C$782,СВЦЭМ!$A$39:$A$782,$A66,СВЦЭМ!$B$39:$B$782,H$47)+'СЕТ СН'!$G$12+СВЦЭМ!$D$10+'СЕТ СН'!$G$5-'СЕТ СН'!$G$20</f>
        <v>3832.93823591</v>
      </c>
      <c r="I66" s="36">
        <f>SUMIFS(СВЦЭМ!$C$39:$C$782,СВЦЭМ!$A$39:$A$782,$A66,СВЦЭМ!$B$39:$B$782,I$47)+'СЕТ СН'!$G$12+СВЦЭМ!$D$10+'СЕТ СН'!$G$5-'СЕТ СН'!$G$20</f>
        <v>3758.0422898100001</v>
      </c>
      <c r="J66" s="36">
        <f>SUMIFS(СВЦЭМ!$C$39:$C$782,СВЦЭМ!$A$39:$A$782,$A66,СВЦЭМ!$B$39:$B$782,J$47)+'СЕТ СН'!$G$12+СВЦЭМ!$D$10+'СЕТ СН'!$G$5-'СЕТ СН'!$G$20</f>
        <v>3691.6519679799999</v>
      </c>
      <c r="K66" s="36">
        <f>SUMIFS(СВЦЭМ!$C$39:$C$782,СВЦЭМ!$A$39:$A$782,$A66,СВЦЭМ!$B$39:$B$782,K$47)+'СЕТ СН'!$G$12+СВЦЭМ!$D$10+'СЕТ СН'!$G$5-'СЕТ СН'!$G$20</f>
        <v>3642.8089318299999</v>
      </c>
      <c r="L66" s="36">
        <f>SUMIFS(СВЦЭМ!$C$39:$C$782,СВЦЭМ!$A$39:$A$782,$A66,СВЦЭМ!$B$39:$B$782,L$47)+'СЕТ СН'!$G$12+СВЦЭМ!$D$10+'СЕТ СН'!$G$5-'СЕТ СН'!$G$20</f>
        <v>3617.9925325499999</v>
      </c>
      <c r="M66" s="36">
        <f>SUMIFS(СВЦЭМ!$C$39:$C$782,СВЦЭМ!$A$39:$A$782,$A66,СВЦЭМ!$B$39:$B$782,M$47)+'СЕТ СН'!$G$12+СВЦЭМ!$D$10+'СЕТ СН'!$G$5-'СЕТ СН'!$G$20</f>
        <v>3641.6096113899998</v>
      </c>
      <c r="N66" s="36">
        <f>SUMIFS(СВЦЭМ!$C$39:$C$782,СВЦЭМ!$A$39:$A$782,$A66,СВЦЭМ!$B$39:$B$782,N$47)+'СЕТ СН'!$G$12+СВЦЭМ!$D$10+'СЕТ СН'!$G$5-'СЕТ СН'!$G$20</f>
        <v>3652.4868317400001</v>
      </c>
      <c r="O66" s="36">
        <f>SUMIFS(СВЦЭМ!$C$39:$C$782,СВЦЭМ!$A$39:$A$782,$A66,СВЦЭМ!$B$39:$B$782,O$47)+'СЕТ СН'!$G$12+СВЦЭМ!$D$10+'СЕТ СН'!$G$5-'СЕТ СН'!$G$20</f>
        <v>3664.0580335599998</v>
      </c>
      <c r="P66" s="36">
        <f>SUMIFS(СВЦЭМ!$C$39:$C$782,СВЦЭМ!$A$39:$A$782,$A66,СВЦЭМ!$B$39:$B$782,P$47)+'СЕТ СН'!$G$12+СВЦЭМ!$D$10+'СЕТ СН'!$G$5-'СЕТ СН'!$G$20</f>
        <v>3646.5015859300001</v>
      </c>
      <c r="Q66" s="36">
        <f>SUMIFS(СВЦЭМ!$C$39:$C$782,СВЦЭМ!$A$39:$A$782,$A66,СВЦЭМ!$B$39:$B$782,Q$47)+'СЕТ СН'!$G$12+СВЦЭМ!$D$10+'СЕТ СН'!$G$5-'СЕТ СН'!$G$20</f>
        <v>3639.5008363500001</v>
      </c>
      <c r="R66" s="36">
        <f>SUMIFS(СВЦЭМ!$C$39:$C$782,СВЦЭМ!$A$39:$A$782,$A66,СВЦЭМ!$B$39:$B$782,R$47)+'СЕТ СН'!$G$12+СВЦЭМ!$D$10+'СЕТ СН'!$G$5-'СЕТ СН'!$G$20</f>
        <v>3629.6987867500002</v>
      </c>
      <c r="S66" s="36">
        <f>SUMIFS(СВЦЭМ!$C$39:$C$782,СВЦЭМ!$A$39:$A$782,$A66,СВЦЭМ!$B$39:$B$782,S$47)+'СЕТ СН'!$G$12+СВЦЭМ!$D$10+'СЕТ СН'!$G$5-'СЕТ СН'!$G$20</f>
        <v>3614.8983401400001</v>
      </c>
      <c r="T66" s="36">
        <f>SUMIFS(СВЦЭМ!$C$39:$C$782,СВЦЭМ!$A$39:$A$782,$A66,СВЦЭМ!$B$39:$B$782,T$47)+'СЕТ СН'!$G$12+СВЦЭМ!$D$10+'СЕТ СН'!$G$5-'СЕТ СН'!$G$20</f>
        <v>3606.1678156200001</v>
      </c>
      <c r="U66" s="36">
        <f>SUMIFS(СВЦЭМ!$C$39:$C$782,СВЦЭМ!$A$39:$A$782,$A66,СВЦЭМ!$B$39:$B$782,U$47)+'СЕТ СН'!$G$12+СВЦЭМ!$D$10+'СЕТ СН'!$G$5-'СЕТ СН'!$G$20</f>
        <v>3617.1468933300002</v>
      </c>
      <c r="V66" s="36">
        <f>SUMIFS(СВЦЭМ!$C$39:$C$782,СВЦЭМ!$A$39:$A$782,$A66,СВЦЭМ!$B$39:$B$782,V$47)+'СЕТ СН'!$G$12+СВЦЭМ!$D$10+'СЕТ СН'!$G$5-'СЕТ СН'!$G$20</f>
        <v>3611.6356542799999</v>
      </c>
      <c r="W66" s="36">
        <f>SUMIFS(СВЦЭМ!$C$39:$C$782,СВЦЭМ!$A$39:$A$782,$A66,СВЦЭМ!$B$39:$B$782,W$47)+'СЕТ СН'!$G$12+СВЦЭМ!$D$10+'СЕТ СН'!$G$5-'СЕТ СН'!$G$20</f>
        <v>3628.2058298800002</v>
      </c>
      <c r="X66" s="36">
        <f>SUMIFS(СВЦЭМ!$C$39:$C$782,СВЦЭМ!$A$39:$A$782,$A66,СВЦЭМ!$B$39:$B$782,X$47)+'СЕТ СН'!$G$12+СВЦЭМ!$D$10+'СЕТ СН'!$G$5-'СЕТ СН'!$G$20</f>
        <v>3621.5124018199999</v>
      </c>
      <c r="Y66" s="36">
        <f>SUMIFS(СВЦЭМ!$C$39:$C$782,СВЦЭМ!$A$39:$A$782,$A66,СВЦЭМ!$B$39:$B$782,Y$47)+'СЕТ СН'!$G$12+СВЦЭМ!$D$10+'СЕТ СН'!$G$5-'СЕТ СН'!$G$20</f>
        <v>3655.46390754</v>
      </c>
    </row>
    <row r="67" spans="1:27" ht="15.75" x14ac:dyDescent="0.2">
      <c r="A67" s="35">
        <f t="shared" si="1"/>
        <v>44397</v>
      </c>
      <c r="B67" s="36">
        <f>SUMIFS(СВЦЭМ!$C$39:$C$782,СВЦЭМ!$A$39:$A$782,$A67,СВЦЭМ!$B$39:$B$782,B$47)+'СЕТ СН'!$G$12+СВЦЭМ!$D$10+'СЕТ СН'!$G$5-'СЕТ СН'!$G$20</f>
        <v>3707.3536809299999</v>
      </c>
      <c r="C67" s="36">
        <f>SUMIFS(СВЦЭМ!$C$39:$C$782,СВЦЭМ!$A$39:$A$782,$A67,СВЦЭМ!$B$39:$B$782,C$47)+'СЕТ СН'!$G$12+СВЦЭМ!$D$10+'СЕТ СН'!$G$5-'СЕТ СН'!$G$20</f>
        <v>3788.7752986199998</v>
      </c>
      <c r="D67" s="36">
        <f>SUMIFS(СВЦЭМ!$C$39:$C$782,СВЦЭМ!$A$39:$A$782,$A67,СВЦЭМ!$B$39:$B$782,D$47)+'СЕТ СН'!$G$12+СВЦЭМ!$D$10+'СЕТ СН'!$G$5-'СЕТ СН'!$G$20</f>
        <v>3837.4608230899998</v>
      </c>
      <c r="E67" s="36">
        <f>SUMIFS(СВЦЭМ!$C$39:$C$782,СВЦЭМ!$A$39:$A$782,$A67,СВЦЭМ!$B$39:$B$782,E$47)+'СЕТ СН'!$G$12+СВЦЭМ!$D$10+'СЕТ СН'!$G$5-'СЕТ СН'!$G$20</f>
        <v>3848.6288758199998</v>
      </c>
      <c r="F67" s="36">
        <f>SUMIFS(СВЦЭМ!$C$39:$C$782,СВЦЭМ!$A$39:$A$782,$A67,СВЦЭМ!$B$39:$B$782,F$47)+'СЕТ СН'!$G$12+СВЦЭМ!$D$10+'СЕТ СН'!$G$5-'СЕТ СН'!$G$20</f>
        <v>3856.07579222</v>
      </c>
      <c r="G67" s="36">
        <f>SUMIFS(СВЦЭМ!$C$39:$C$782,СВЦЭМ!$A$39:$A$782,$A67,СВЦЭМ!$B$39:$B$782,G$47)+'СЕТ СН'!$G$12+СВЦЭМ!$D$10+'СЕТ СН'!$G$5-'СЕТ СН'!$G$20</f>
        <v>3824.8024127999997</v>
      </c>
      <c r="H67" s="36">
        <f>SUMIFS(СВЦЭМ!$C$39:$C$782,СВЦЭМ!$A$39:$A$782,$A67,СВЦЭМ!$B$39:$B$782,H$47)+'СЕТ СН'!$G$12+СВЦЭМ!$D$10+'СЕТ СН'!$G$5-'СЕТ СН'!$G$20</f>
        <v>3776.5817807200001</v>
      </c>
      <c r="I67" s="36">
        <f>SUMIFS(СВЦЭМ!$C$39:$C$782,СВЦЭМ!$A$39:$A$782,$A67,СВЦЭМ!$B$39:$B$782,I$47)+'СЕТ СН'!$G$12+СВЦЭМ!$D$10+'СЕТ СН'!$G$5-'СЕТ СН'!$G$20</f>
        <v>3693.0948132799999</v>
      </c>
      <c r="J67" s="36">
        <f>SUMIFS(СВЦЭМ!$C$39:$C$782,СВЦЭМ!$A$39:$A$782,$A67,СВЦЭМ!$B$39:$B$782,J$47)+'СЕТ СН'!$G$12+СВЦЭМ!$D$10+'СЕТ СН'!$G$5-'СЕТ СН'!$G$20</f>
        <v>3622.1733902699998</v>
      </c>
      <c r="K67" s="36">
        <f>SUMIFS(СВЦЭМ!$C$39:$C$782,СВЦЭМ!$A$39:$A$782,$A67,СВЦЭМ!$B$39:$B$782,K$47)+'СЕТ СН'!$G$12+СВЦЭМ!$D$10+'СЕТ СН'!$G$5-'СЕТ СН'!$G$20</f>
        <v>3603.1280291499997</v>
      </c>
      <c r="L67" s="36">
        <f>SUMIFS(СВЦЭМ!$C$39:$C$782,СВЦЭМ!$A$39:$A$782,$A67,СВЦЭМ!$B$39:$B$782,L$47)+'СЕТ СН'!$G$12+СВЦЭМ!$D$10+'СЕТ СН'!$G$5-'СЕТ СН'!$G$20</f>
        <v>3596.6706853599999</v>
      </c>
      <c r="M67" s="36">
        <f>SUMIFS(СВЦЭМ!$C$39:$C$782,СВЦЭМ!$A$39:$A$782,$A67,СВЦЭМ!$B$39:$B$782,M$47)+'СЕТ СН'!$G$12+СВЦЭМ!$D$10+'СЕТ СН'!$G$5-'СЕТ СН'!$G$20</f>
        <v>3583.64552121</v>
      </c>
      <c r="N67" s="36">
        <f>SUMIFS(СВЦЭМ!$C$39:$C$782,СВЦЭМ!$A$39:$A$782,$A67,СВЦЭМ!$B$39:$B$782,N$47)+'СЕТ СН'!$G$12+СВЦЭМ!$D$10+'СЕТ СН'!$G$5-'СЕТ СН'!$G$20</f>
        <v>3613.3911531399999</v>
      </c>
      <c r="O67" s="36">
        <f>SUMIFS(СВЦЭМ!$C$39:$C$782,СВЦЭМ!$A$39:$A$782,$A67,СВЦЭМ!$B$39:$B$782,O$47)+'СЕТ СН'!$G$12+СВЦЭМ!$D$10+'СЕТ СН'!$G$5-'СЕТ СН'!$G$20</f>
        <v>3605.8925670799999</v>
      </c>
      <c r="P67" s="36">
        <f>SUMIFS(СВЦЭМ!$C$39:$C$782,СВЦЭМ!$A$39:$A$782,$A67,СВЦЭМ!$B$39:$B$782,P$47)+'СЕТ СН'!$G$12+СВЦЭМ!$D$10+'СЕТ СН'!$G$5-'СЕТ СН'!$G$20</f>
        <v>3617.7854939600002</v>
      </c>
      <c r="Q67" s="36">
        <f>SUMIFS(СВЦЭМ!$C$39:$C$782,СВЦЭМ!$A$39:$A$782,$A67,СВЦЭМ!$B$39:$B$782,Q$47)+'СЕТ СН'!$G$12+СВЦЭМ!$D$10+'СЕТ СН'!$G$5-'СЕТ СН'!$G$20</f>
        <v>3605.23185354</v>
      </c>
      <c r="R67" s="36">
        <f>SUMIFS(СВЦЭМ!$C$39:$C$782,СВЦЭМ!$A$39:$A$782,$A67,СВЦЭМ!$B$39:$B$782,R$47)+'СЕТ СН'!$G$12+СВЦЭМ!$D$10+'СЕТ СН'!$G$5-'СЕТ СН'!$G$20</f>
        <v>3620.0193259799998</v>
      </c>
      <c r="S67" s="36">
        <f>SUMIFS(СВЦЭМ!$C$39:$C$782,СВЦЭМ!$A$39:$A$782,$A67,СВЦЭМ!$B$39:$B$782,S$47)+'СЕТ СН'!$G$12+СВЦЭМ!$D$10+'СЕТ СН'!$G$5-'СЕТ СН'!$G$20</f>
        <v>3585.9074889799999</v>
      </c>
      <c r="T67" s="36">
        <f>SUMIFS(СВЦЭМ!$C$39:$C$782,СВЦЭМ!$A$39:$A$782,$A67,СВЦЭМ!$B$39:$B$782,T$47)+'СЕТ СН'!$G$12+СВЦЭМ!$D$10+'СЕТ СН'!$G$5-'СЕТ СН'!$G$20</f>
        <v>3628.9378893799999</v>
      </c>
      <c r="U67" s="36">
        <f>SUMIFS(СВЦЭМ!$C$39:$C$782,СВЦЭМ!$A$39:$A$782,$A67,СВЦЭМ!$B$39:$B$782,U$47)+'СЕТ СН'!$G$12+СВЦЭМ!$D$10+'СЕТ СН'!$G$5-'СЕТ СН'!$G$20</f>
        <v>3640.1748117299999</v>
      </c>
      <c r="V67" s="36">
        <f>SUMIFS(СВЦЭМ!$C$39:$C$782,СВЦЭМ!$A$39:$A$782,$A67,СВЦЭМ!$B$39:$B$782,V$47)+'СЕТ СН'!$G$12+СВЦЭМ!$D$10+'СЕТ СН'!$G$5-'СЕТ СН'!$G$20</f>
        <v>3639.5555062100002</v>
      </c>
      <c r="W67" s="36">
        <f>SUMIFS(СВЦЭМ!$C$39:$C$782,СВЦЭМ!$A$39:$A$782,$A67,СВЦЭМ!$B$39:$B$782,W$47)+'СЕТ СН'!$G$12+СВЦЭМ!$D$10+'СЕТ СН'!$G$5-'СЕТ СН'!$G$20</f>
        <v>3666.16283901</v>
      </c>
      <c r="X67" s="36">
        <f>SUMIFS(СВЦЭМ!$C$39:$C$782,СВЦЭМ!$A$39:$A$782,$A67,СВЦЭМ!$B$39:$B$782,X$47)+'СЕТ СН'!$G$12+СВЦЭМ!$D$10+'СЕТ СН'!$G$5-'СЕТ СН'!$G$20</f>
        <v>3646.3122124299998</v>
      </c>
      <c r="Y67" s="36">
        <f>SUMIFS(СВЦЭМ!$C$39:$C$782,СВЦЭМ!$A$39:$A$782,$A67,СВЦЭМ!$B$39:$B$782,Y$47)+'СЕТ СН'!$G$12+СВЦЭМ!$D$10+'СЕТ СН'!$G$5-'СЕТ СН'!$G$20</f>
        <v>3646.2873264899999</v>
      </c>
    </row>
    <row r="68" spans="1:27" ht="15.75" x14ac:dyDescent="0.2">
      <c r="A68" s="35">
        <f t="shared" si="1"/>
        <v>44398</v>
      </c>
      <c r="B68" s="36">
        <f>SUMIFS(СВЦЭМ!$C$39:$C$782,СВЦЭМ!$A$39:$A$782,$A68,СВЦЭМ!$B$39:$B$782,B$47)+'СЕТ СН'!$G$12+СВЦЭМ!$D$10+'СЕТ СН'!$G$5-'СЕТ СН'!$G$20</f>
        <v>3819.6901128300001</v>
      </c>
      <c r="C68" s="36">
        <f>SUMIFS(СВЦЭМ!$C$39:$C$782,СВЦЭМ!$A$39:$A$782,$A68,СВЦЭМ!$B$39:$B$782,C$47)+'СЕТ СН'!$G$12+СВЦЭМ!$D$10+'СЕТ СН'!$G$5-'СЕТ СН'!$G$20</f>
        <v>3898.7404436899997</v>
      </c>
      <c r="D68" s="36">
        <f>SUMIFS(СВЦЭМ!$C$39:$C$782,СВЦЭМ!$A$39:$A$782,$A68,СВЦЭМ!$B$39:$B$782,D$47)+'СЕТ СН'!$G$12+СВЦЭМ!$D$10+'СЕТ СН'!$G$5-'СЕТ СН'!$G$20</f>
        <v>3971.1320228</v>
      </c>
      <c r="E68" s="36">
        <f>SUMIFS(СВЦЭМ!$C$39:$C$782,СВЦЭМ!$A$39:$A$782,$A68,СВЦЭМ!$B$39:$B$782,E$47)+'СЕТ СН'!$G$12+СВЦЭМ!$D$10+'СЕТ СН'!$G$5-'СЕТ СН'!$G$20</f>
        <v>3986.5640426</v>
      </c>
      <c r="F68" s="36">
        <f>SUMIFS(СВЦЭМ!$C$39:$C$782,СВЦЭМ!$A$39:$A$782,$A68,СВЦЭМ!$B$39:$B$782,F$47)+'СЕТ СН'!$G$12+СВЦЭМ!$D$10+'СЕТ СН'!$G$5-'СЕТ СН'!$G$20</f>
        <v>3988.0331994600001</v>
      </c>
      <c r="G68" s="36">
        <f>SUMIFS(СВЦЭМ!$C$39:$C$782,СВЦЭМ!$A$39:$A$782,$A68,СВЦЭМ!$B$39:$B$782,G$47)+'СЕТ СН'!$G$12+СВЦЭМ!$D$10+'СЕТ СН'!$G$5-'СЕТ СН'!$G$20</f>
        <v>3969.3901598699999</v>
      </c>
      <c r="H68" s="36">
        <f>SUMIFS(СВЦЭМ!$C$39:$C$782,СВЦЭМ!$A$39:$A$782,$A68,СВЦЭМ!$B$39:$B$782,H$47)+'СЕТ СН'!$G$12+СВЦЭМ!$D$10+'СЕТ СН'!$G$5-'СЕТ СН'!$G$20</f>
        <v>3944.99688939</v>
      </c>
      <c r="I68" s="36">
        <f>SUMIFS(СВЦЭМ!$C$39:$C$782,СВЦЭМ!$A$39:$A$782,$A68,СВЦЭМ!$B$39:$B$782,I$47)+'СЕТ СН'!$G$12+СВЦЭМ!$D$10+'СЕТ СН'!$G$5-'СЕТ СН'!$G$20</f>
        <v>3850.8652788600002</v>
      </c>
      <c r="J68" s="36">
        <f>SUMIFS(СВЦЭМ!$C$39:$C$782,СВЦЭМ!$A$39:$A$782,$A68,СВЦЭМ!$B$39:$B$782,J$47)+'СЕТ СН'!$G$12+СВЦЭМ!$D$10+'СЕТ СН'!$G$5-'СЕТ СН'!$G$20</f>
        <v>3777.6500956899999</v>
      </c>
      <c r="K68" s="36">
        <f>SUMIFS(СВЦЭМ!$C$39:$C$782,СВЦЭМ!$A$39:$A$782,$A68,СВЦЭМ!$B$39:$B$782,K$47)+'СЕТ СН'!$G$12+СВЦЭМ!$D$10+'СЕТ СН'!$G$5-'СЕТ СН'!$G$20</f>
        <v>3727.4264709899999</v>
      </c>
      <c r="L68" s="36">
        <f>SUMIFS(СВЦЭМ!$C$39:$C$782,СВЦЭМ!$A$39:$A$782,$A68,СВЦЭМ!$B$39:$B$782,L$47)+'СЕТ СН'!$G$12+СВЦЭМ!$D$10+'СЕТ СН'!$G$5-'СЕТ СН'!$G$20</f>
        <v>3676.0623281799999</v>
      </c>
      <c r="M68" s="36">
        <f>SUMIFS(СВЦЭМ!$C$39:$C$782,СВЦЭМ!$A$39:$A$782,$A68,СВЦЭМ!$B$39:$B$782,M$47)+'СЕТ СН'!$G$12+СВЦЭМ!$D$10+'СЕТ СН'!$G$5-'СЕТ СН'!$G$20</f>
        <v>3682.4748564900001</v>
      </c>
      <c r="N68" s="36">
        <f>SUMIFS(СВЦЭМ!$C$39:$C$782,СВЦЭМ!$A$39:$A$782,$A68,СВЦЭМ!$B$39:$B$782,N$47)+'СЕТ СН'!$G$12+СВЦЭМ!$D$10+'СЕТ СН'!$G$5-'СЕТ СН'!$G$20</f>
        <v>3721.5278491099998</v>
      </c>
      <c r="O68" s="36">
        <f>SUMIFS(СВЦЭМ!$C$39:$C$782,СВЦЭМ!$A$39:$A$782,$A68,СВЦЭМ!$B$39:$B$782,O$47)+'СЕТ СН'!$G$12+СВЦЭМ!$D$10+'СЕТ СН'!$G$5-'СЕТ СН'!$G$20</f>
        <v>3718.3539320499999</v>
      </c>
      <c r="P68" s="36">
        <f>SUMIFS(СВЦЭМ!$C$39:$C$782,СВЦЭМ!$A$39:$A$782,$A68,СВЦЭМ!$B$39:$B$782,P$47)+'СЕТ СН'!$G$12+СВЦЭМ!$D$10+'СЕТ СН'!$G$5-'СЕТ СН'!$G$20</f>
        <v>3734.7821772799998</v>
      </c>
      <c r="Q68" s="36">
        <f>SUMIFS(СВЦЭМ!$C$39:$C$782,СВЦЭМ!$A$39:$A$782,$A68,СВЦЭМ!$B$39:$B$782,Q$47)+'СЕТ СН'!$G$12+СВЦЭМ!$D$10+'СЕТ СН'!$G$5-'СЕТ СН'!$G$20</f>
        <v>3711.5721074399999</v>
      </c>
      <c r="R68" s="36">
        <f>SUMIFS(СВЦЭМ!$C$39:$C$782,СВЦЭМ!$A$39:$A$782,$A68,СВЦЭМ!$B$39:$B$782,R$47)+'СЕТ СН'!$G$12+СВЦЭМ!$D$10+'СЕТ СН'!$G$5-'СЕТ СН'!$G$20</f>
        <v>3711.9652487499998</v>
      </c>
      <c r="S68" s="36">
        <f>SUMIFS(СВЦЭМ!$C$39:$C$782,СВЦЭМ!$A$39:$A$782,$A68,СВЦЭМ!$B$39:$B$782,S$47)+'СЕТ СН'!$G$12+СВЦЭМ!$D$10+'СЕТ СН'!$G$5-'СЕТ СН'!$G$20</f>
        <v>3699.7027945099999</v>
      </c>
      <c r="T68" s="36">
        <f>SUMIFS(СВЦЭМ!$C$39:$C$782,СВЦЭМ!$A$39:$A$782,$A68,СВЦЭМ!$B$39:$B$782,T$47)+'СЕТ СН'!$G$12+СВЦЭМ!$D$10+'СЕТ СН'!$G$5-'СЕТ СН'!$G$20</f>
        <v>3682.7052120600001</v>
      </c>
      <c r="U68" s="36">
        <f>SUMIFS(СВЦЭМ!$C$39:$C$782,СВЦЭМ!$A$39:$A$782,$A68,СВЦЭМ!$B$39:$B$782,U$47)+'СЕТ СН'!$G$12+СВЦЭМ!$D$10+'СЕТ СН'!$G$5-'СЕТ СН'!$G$20</f>
        <v>3702.1142384300001</v>
      </c>
      <c r="V68" s="36">
        <f>SUMIFS(СВЦЭМ!$C$39:$C$782,СВЦЭМ!$A$39:$A$782,$A68,СВЦЭМ!$B$39:$B$782,V$47)+'СЕТ СН'!$G$12+СВЦЭМ!$D$10+'СЕТ СН'!$G$5-'СЕТ СН'!$G$20</f>
        <v>3712.2684065100002</v>
      </c>
      <c r="W68" s="36">
        <f>SUMIFS(СВЦЭМ!$C$39:$C$782,СВЦЭМ!$A$39:$A$782,$A68,СВЦЭМ!$B$39:$B$782,W$47)+'СЕТ СН'!$G$12+СВЦЭМ!$D$10+'СЕТ СН'!$G$5-'СЕТ СН'!$G$20</f>
        <v>3692.9923344999997</v>
      </c>
      <c r="X68" s="36">
        <f>SUMIFS(СВЦЭМ!$C$39:$C$782,СВЦЭМ!$A$39:$A$782,$A68,СВЦЭМ!$B$39:$B$782,X$47)+'СЕТ СН'!$G$12+СВЦЭМ!$D$10+'СЕТ СН'!$G$5-'СЕТ СН'!$G$20</f>
        <v>3729.88029581</v>
      </c>
      <c r="Y68" s="36">
        <f>SUMIFS(СВЦЭМ!$C$39:$C$782,СВЦЭМ!$A$39:$A$782,$A68,СВЦЭМ!$B$39:$B$782,Y$47)+'СЕТ СН'!$G$12+СВЦЭМ!$D$10+'СЕТ СН'!$G$5-'СЕТ СН'!$G$20</f>
        <v>3784.45465556</v>
      </c>
    </row>
    <row r="69" spans="1:27" ht="15.75" x14ac:dyDescent="0.2">
      <c r="A69" s="35">
        <f t="shared" si="1"/>
        <v>44399</v>
      </c>
      <c r="B69" s="36">
        <f>SUMIFS(СВЦЭМ!$C$39:$C$782,СВЦЭМ!$A$39:$A$782,$A69,СВЦЭМ!$B$39:$B$782,B$47)+'СЕТ СН'!$G$12+СВЦЭМ!$D$10+'СЕТ СН'!$G$5-'СЕТ СН'!$G$20</f>
        <v>3712.6318192499998</v>
      </c>
      <c r="C69" s="36">
        <f>SUMIFS(СВЦЭМ!$C$39:$C$782,СВЦЭМ!$A$39:$A$782,$A69,СВЦЭМ!$B$39:$B$782,C$47)+'СЕТ СН'!$G$12+СВЦЭМ!$D$10+'СЕТ СН'!$G$5-'СЕТ СН'!$G$20</f>
        <v>3780.9823680199997</v>
      </c>
      <c r="D69" s="36">
        <f>SUMIFS(СВЦЭМ!$C$39:$C$782,СВЦЭМ!$A$39:$A$782,$A69,СВЦЭМ!$B$39:$B$782,D$47)+'СЕТ СН'!$G$12+СВЦЭМ!$D$10+'СЕТ СН'!$G$5-'СЕТ СН'!$G$20</f>
        <v>3775.1543633800002</v>
      </c>
      <c r="E69" s="36">
        <f>SUMIFS(СВЦЭМ!$C$39:$C$782,СВЦЭМ!$A$39:$A$782,$A69,СВЦЭМ!$B$39:$B$782,E$47)+'СЕТ СН'!$G$12+СВЦЭМ!$D$10+'СЕТ СН'!$G$5-'СЕТ СН'!$G$20</f>
        <v>3801.1273900900001</v>
      </c>
      <c r="F69" s="36">
        <f>SUMIFS(СВЦЭМ!$C$39:$C$782,СВЦЭМ!$A$39:$A$782,$A69,СВЦЭМ!$B$39:$B$782,F$47)+'СЕТ СН'!$G$12+СВЦЭМ!$D$10+'СЕТ СН'!$G$5-'СЕТ СН'!$G$20</f>
        <v>3798.4831746</v>
      </c>
      <c r="G69" s="36">
        <f>SUMIFS(СВЦЭМ!$C$39:$C$782,СВЦЭМ!$A$39:$A$782,$A69,СВЦЭМ!$B$39:$B$782,G$47)+'СЕТ СН'!$G$12+СВЦЭМ!$D$10+'СЕТ СН'!$G$5-'СЕТ СН'!$G$20</f>
        <v>3784.2217792699998</v>
      </c>
      <c r="H69" s="36">
        <f>SUMIFS(СВЦЭМ!$C$39:$C$782,СВЦЭМ!$A$39:$A$782,$A69,СВЦЭМ!$B$39:$B$782,H$47)+'СЕТ СН'!$G$12+СВЦЭМ!$D$10+'СЕТ СН'!$G$5-'СЕТ СН'!$G$20</f>
        <v>3734.0400096899998</v>
      </c>
      <c r="I69" s="36">
        <f>SUMIFS(СВЦЭМ!$C$39:$C$782,СВЦЭМ!$A$39:$A$782,$A69,СВЦЭМ!$B$39:$B$782,I$47)+'СЕТ СН'!$G$12+СВЦЭМ!$D$10+'СЕТ СН'!$G$5-'СЕТ СН'!$G$20</f>
        <v>3677.3267274300001</v>
      </c>
      <c r="J69" s="36">
        <f>SUMIFS(СВЦЭМ!$C$39:$C$782,СВЦЭМ!$A$39:$A$782,$A69,СВЦЭМ!$B$39:$B$782,J$47)+'СЕТ СН'!$G$12+СВЦЭМ!$D$10+'СЕТ СН'!$G$5-'СЕТ СН'!$G$20</f>
        <v>3607.78534214</v>
      </c>
      <c r="K69" s="36">
        <f>SUMIFS(СВЦЭМ!$C$39:$C$782,СВЦЭМ!$A$39:$A$782,$A69,СВЦЭМ!$B$39:$B$782,K$47)+'СЕТ СН'!$G$12+СВЦЭМ!$D$10+'СЕТ СН'!$G$5-'СЕТ СН'!$G$20</f>
        <v>3575.1851731500001</v>
      </c>
      <c r="L69" s="36">
        <f>SUMIFS(СВЦЭМ!$C$39:$C$782,СВЦЭМ!$A$39:$A$782,$A69,СВЦЭМ!$B$39:$B$782,L$47)+'СЕТ СН'!$G$12+СВЦЭМ!$D$10+'СЕТ СН'!$G$5-'СЕТ СН'!$G$20</f>
        <v>3603.1027391600001</v>
      </c>
      <c r="M69" s="36">
        <f>SUMIFS(СВЦЭМ!$C$39:$C$782,СВЦЭМ!$A$39:$A$782,$A69,СВЦЭМ!$B$39:$B$782,M$47)+'СЕТ СН'!$G$12+СВЦЭМ!$D$10+'СЕТ СН'!$G$5-'СЕТ СН'!$G$20</f>
        <v>3564.48266246</v>
      </c>
      <c r="N69" s="36">
        <f>SUMIFS(СВЦЭМ!$C$39:$C$782,СВЦЭМ!$A$39:$A$782,$A69,СВЦЭМ!$B$39:$B$782,N$47)+'СЕТ СН'!$G$12+СВЦЭМ!$D$10+'СЕТ СН'!$G$5-'СЕТ СН'!$G$20</f>
        <v>3562.5607313</v>
      </c>
      <c r="O69" s="36">
        <f>SUMIFS(СВЦЭМ!$C$39:$C$782,СВЦЭМ!$A$39:$A$782,$A69,СВЦЭМ!$B$39:$B$782,O$47)+'СЕТ СН'!$G$12+СВЦЭМ!$D$10+'СЕТ СН'!$G$5-'СЕТ СН'!$G$20</f>
        <v>3566.6346657300001</v>
      </c>
      <c r="P69" s="36">
        <f>SUMIFS(СВЦЭМ!$C$39:$C$782,СВЦЭМ!$A$39:$A$782,$A69,СВЦЭМ!$B$39:$B$782,P$47)+'СЕТ СН'!$G$12+СВЦЭМ!$D$10+'СЕТ СН'!$G$5-'СЕТ СН'!$G$20</f>
        <v>3566.2925858099998</v>
      </c>
      <c r="Q69" s="36">
        <f>SUMIFS(СВЦЭМ!$C$39:$C$782,СВЦЭМ!$A$39:$A$782,$A69,СВЦЭМ!$B$39:$B$782,Q$47)+'СЕТ СН'!$G$12+СВЦЭМ!$D$10+'СЕТ СН'!$G$5-'СЕТ СН'!$G$20</f>
        <v>3564.31568797</v>
      </c>
      <c r="R69" s="36">
        <f>SUMIFS(СВЦЭМ!$C$39:$C$782,СВЦЭМ!$A$39:$A$782,$A69,СВЦЭМ!$B$39:$B$782,R$47)+'СЕТ СН'!$G$12+СВЦЭМ!$D$10+'СЕТ СН'!$G$5-'СЕТ СН'!$G$20</f>
        <v>3589.9136077399999</v>
      </c>
      <c r="S69" s="36">
        <f>SUMIFS(СВЦЭМ!$C$39:$C$782,СВЦЭМ!$A$39:$A$782,$A69,СВЦЭМ!$B$39:$B$782,S$47)+'СЕТ СН'!$G$12+СВЦЭМ!$D$10+'СЕТ СН'!$G$5-'СЕТ СН'!$G$20</f>
        <v>3558.8376219500001</v>
      </c>
      <c r="T69" s="36">
        <f>SUMIFS(СВЦЭМ!$C$39:$C$782,СВЦЭМ!$A$39:$A$782,$A69,СВЦЭМ!$B$39:$B$782,T$47)+'СЕТ СН'!$G$12+СВЦЭМ!$D$10+'СЕТ СН'!$G$5-'СЕТ СН'!$G$20</f>
        <v>3634.63620459</v>
      </c>
      <c r="U69" s="36">
        <f>SUMIFS(СВЦЭМ!$C$39:$C$782,СВЦЭМ!$A$39:$A$782,$A69,СВЦЭМ!$B$39:$B$782,U$47)+'СЕТ СН'!$G$12+СВЦЭМ!$D$10+'СЕТ СН'!$G$5-'СЕТ СН'!$G$20</f>
        <v>3645.0741735699999</v>
      </c>
      <c r="V69" s="36">
        <f>SUMIFS(СВЦЭМ!$C$39:$C$782,СВЦЭМ!$A$39:$A$782,$A69,СВЦЭМ!$B$39:$B$782,V$47)+'СЕТ СН'!$G$12+СВЦЭМ!$D$10+'СЕТ СН'!$G$5-'СЕТ СН'!$G$20</f>
        <v>3641.81122598</v>
      </c>
      <c r="W69" s="36">
        <f>SUMIFS(СВЦЭМ!$C$39:$C$782,СВЦЭМ!$A$39:$A$782,$A69,СВЦЭМ!$B$39:$B$782,W$47)+'СЕТ СН'!$G$12+СВЦЭМ!$D$10+'СЕТ СН'!$G$5-'СЕТ СН'!$G$20</f>
        <v>3660.1654376799997</v>
      </c>
      <c r="X69" s="36">
        <f>SUMIFS(СВЦЭМ!$C$39:$C$782,СВЦЭМ!$A$39:$A$782,$A69,СВЦЭМ!$B$39:$B$782,X$47)+'СЕТ СН'!$G$12+СВЦЭМ!$D$10+'СЕТ СН'!$G$5-'СЕТ СН'!$G$20</f>
        <v>3630.6614117899999</v>
      </c>
      <c r="Y69" s="36">
        <f>SUMIFS(СВЦЭМ!$C$39:$C$782,СВЦЭМ!$A$39:$A$782,$A69,СВЦЭМ!$B$39:$B$782,Y$47)+'СЕТ СН'!$G$12+СВЦЭМ!$D$10+'СЕТ СН'!$G$5-'СЕТ СН'!$G$20</f>
        <v>3610.6951443899998</v>
      </c>
    </row>
    <row r="70" spans="1:27" ht="15.75" x14ac:dyDescent="0.2">
      <c r="A70" s="35">
        <f t="shared" si="1"/>
        <v>44400</v>
      </c>
      <c r="B70" s="36">
        <f>SUMIFS(СВЦЭМ!$C$39:$C$782,СВЦЭМ!$A$39:$A$782,$A70,СВЦЭМ!$B$39:$B$782,B$47)+'СЕТ СН'!$G$12+СВЦЭМ!$D$10+'СЕТ СН'!$G$5-'СЕТ СН'!$G$20</f>
        <v>3644.3229816499997</v>
      </c>
      <c r="C70" s="36">
        <f>SUMIFS(СВЦЭМ!$C$39:$C$782,СВЦЭМ!$A$39:$A$782,$A70,СВЦЭМ!$B$39:$B$782,C$47)+'СЕТ СН'!$G$12+СВЦЭМ!$D$10+'СЕТ СН'!$G$5-'СЕТ СН'!$G$20</f>
        <v>3696.3781336500001</v>
      </c>
      <c r="D70" s="36">
        <f>SUMIFS(СВЦЭМ!$C$39:$C$782,СВЦЭМ!$A$39:$A$782,$A70,СВЦЭМ!$B$39:$B$782,D$47)+'СЕТ СН'!$G$12+СВЦЭМ!$D$10+'СЕТ СН'!$G$5-'СЕТ СН'!$G$20</f>
        <v>3719.0989903700001</v>
      </c>
      <c r="E70" s="36">
        <f>SUMIFS(СВЦЭМ!$C$39:$C$782,СВЦЭМ!$A$39:$A$782,$A70,СВЦЭМ!$B$39:$B$782,E$47)+'СЕТ СН'!$G$12+СВЦЭМ!$D$10+'СЕТ СН'!$G$5-'СЕТ СН'!$G$20</f>
        <v>3757.9467200499998</v>
      </c>
      <c r="F70" s="36">
        <f>SUMIFS(СВЦЭМ!$C$39:$C$782,СВЦЭМ!$A$39:$A$782,$A70,СВЦЭМ!$B$39:$B$782,F$47)+'СЕТ СН'!$G$12+СВЦЭМ!$D$10+'СЕТ СН'!$G$5-'СЕТ СН'!$G$20</f>
        <v>3755.012146</v>
      </c>
      <c r="G70" s="36">
        <f>SUMIFS(СВЦЭМ!$C$39:$C$782,СВЦЭМ!$A$39:$A$782,$A70,СВЦЭМ!$B$39:$B$782,G$47)+'СЕТ СН'!$G$12+СВЦЭМ!$D$10+'СЕТ СН'!$G$5-'СЕТ СН'!$G$20</f>
        <v>3727.1159185299998</v>
      </c>
      <c r="H70" s="36">
        <f>SUMIFS(СВЦЭМ!$C$39:$C$782,СВЦЭМ!$A$39:$A$782,$A70,СВЦЭМ!$B$39:$B$782,H$47)+'СЕТ СН'!$G$12+СВЦЭМ!$D$10+'СЕТ СН'!$G$5-'СЕТ СН'!$G$20</f>
        <v>3684.53556441</v>
      </c>
      <c r="I70" s="36">
        <f>SUMIFS(СВЦЭМ!$C$39:$C$782,СВЦЭМ!$A$39:$A$782,$A70,СВЦЭМ!$B$39:$B$782,I$47)+'СЕТ СН'!$G$12+СВЦЭМ!$D$10+'СЕТ СН'!$G$5-'СЕТ СН'!$G$20</f>
        <v>3577.8916694199997</v>
      </c>
      <c r="J70" s="36">
        <f>SUMIFS(СВЦЭМ!$C$39:$C$782,СВЦЭМ!$A$39:$A$782,$A70,СВЦЭМ!$B$39:$B$782,J$47)+'СЕТ СН'!$G$12+СВЦЭМ!$D$10+'СЕТ СН'!$G$5-'СЕТ СН'!$G$20</f>
        <v>3562.7186545999998</v>
      </c>
      <c r="K70" s="36">
        <f>SUMIFS(СВЦЭМ!$C$39:$C$782,СВЦЭМ!$A$39:$A$782,$A70,СВЦЭМ!$B$39:$B$782,K$47)+'СЕТ СН'!$G$12+СВЦЭМ!$D$10+'СЕТ СН'!$G$5-'СЕТ СН'!$G$20</f>
        <v>3590.6036908599999</v>
      </c>
      <c r="L70" s="36">
        <f>SUMIFS(СВЦЭМ!$C$39:$C$782,СВЦЭМ!$A$39:$A$782,$A70,СВЦЭМ!$B$39:$B$782,L$47)+'СЕТ СН'!$G$12+СВЦЭМ!$D$10+'СЕТ СН'!$G$5-'СЕТ СН'!$G$20</f>
        <v>3612.00849217</v>
      </c>
      <c r="M70" s="36">
        <f>SUMIFS(СВЦЭМ!$C$39:$C$782,СВЦЭМ!$A$39:$A$782,$A70,СВЦЭМ!$B$39:$B$782,M$47)+'СЕТ СН'!$G$12+СВЦЭМ!$D$10+'СЕТ СН'!$G$5-'СЕТ СН'!$G$20</f>
        <v>3599.7665645400002</v>
      </c>
      <c r="N70" s="36">
        <f>SUMIFS(СВЦЭМ!$C$39:$C$782,СВЦЭМ!$A$39:$A$782,$A70,СВЦЭМ!$B$39:$B$782,N$47)+'СЕТ СН'!$G$12+СВЦЭМ!$D$10+'СЕТ СН'!$G$5-'СЕТ СН'!$G$20</f>
        <v>3596.4736555300001</v>
      </c>
      <c r="O70" s="36">
        <f>SUMIFS(СВЦЭМ!$C$39:$C$782,СВЦЭМ!$A$39:$A$782,$A70,СВЦЭМ!$B$39:$B$782,O$47)+'СЕТ СН'!$G$12+СВЦЭМ!$D$10+'СЕТ СН'!$G$5-'СЕТ СН'!$G$20</f>
        <v>3576.4381934600001</v>
      </c>
      <c r="P70" s="36">
        <f>SUMIFS(СВЦЭМ!$C$39:$C$782,СВЦЭМ!$A$39:$A$782,$A70,СВЦЭМ!$B$39:$B$782,P$47)+'СЕТ СН'!$G$12+СВЦЭМ!$D$10+'СЕТ СН'!$G$5-'СЕТ СН'!$G$20</f>
        <v>3579.45857054</v>
      </c>
      <c r="Q70" s="36">
        <f>SUMIFS(СВЦЭМ!$C$39:$C$782,СВЦЭМ!$A$39:$A$782,$A70,СВЦЭМ!$B$39:$B$782,Q$47)+'СЕТ СН'!$G$12+СВЦЭМ!$D$10+'СЕТ СН'!$G$5-'СЕТ СН'!$G$20</f>
        <v>3574.4285187800001</v>
      </c>
      <c r="R70" s="36">
        <f>SUMIFS(СВЦЭМ!$C$39:$C$782,СВЦЭМ!$A$39:$A$782,$A70,СВЦЭМ!$B$39:$B$782,R$47)+'СЕТ СН'!$G$12+СВЦЭМ!$D$10+'СЕТ СН'!$G$5-'СЕТ СН'!$G$20</f>
        <v>3581.6672156200002</v>
      </c>
      <c r="S70" s="36">
        <f>SUMIFS(СВЦЭМ!$C$39:$C$782,СВЦЭМ!$A$39:$A$782,$A70,СВЦЭМ!$B$39:$B$782,S$47)+'СЕТ СН'!$G$12+СВЦЭМ!$D$10+'СЕТ СН'!$G$5-'СЕТ СН'!$G$20</f>
        <v>3600.2825843400001</v>
      </c>
      <c r="T70" s="36">
        <f>SUMIFS(СВЦЭМ!$C$39:$C$782,СВЦЭМ!$A$39:$A$782,$A70,СВЦЭМ!$B$39:$B$782,T$47)+'СЕТ СН'!$G$12+СВЦЭМ!$D$10+'СЕТ СН'!$G$5-'СЕТ СН'!$G$20</f>
        <v>3613.8567823399999</v>
      </c>
      <c r="U70" s="36">
        <f>SUMIFS(СВЦЭМ!$C$39:$C$782,СВЦЭМ!$A$39:$A$782,$A70,СВЦЭМ!$B$39:$B$782,U$47)+'СЕТ СН'!$G$12+СВЦЭМ!$D$10+'СЕТ СН'!$G$5-'СЕТ СН'!$G$20</f>
        <v>3607.9477892699997</v>
      </c>
      <c r="V70" s="36">
        <f>SUMIFS(СВЦЭМ!$C$39:$C$782,СВЦЭМ!$A$39:$A$782,$A70,СВЦЭМ!$B$39:$B$782,V$47)+'СЕТ СН'!$G$12+СВЦЭМ!$D$10+'СЕТ СН'!$G$5-'СЕТ СН'!$G$20</f>
        <v>3598.6954760999997</v>
      </c>
      <c r="W70" s="36">
        <f>SUMIFS(СВЦЭМ!$C$39:$C$782,СВЦЭМ!$A$39:$A$782,$A70,СВЦЭМ!$B$39:$B$782,W$47)+'СЕТ СН'!$G$12+СВЦЭМ!$D$10+'СЕТ СН'!$G$5-'СЕТ СН'!$G$20</f>
        <v>3617.18013845</v>
      </c>
      <c r="X70" s="36">
        <f>SUMIFS(СВЦЭМ!$C$39:$C$782,СВЦЭМ!$A$39:$A$782,$A70,СВЦЭМ!$B$39:$B$782,X$47)+'СЕТ СН'!$G$12+СВЦЭМ!$D$10+'СЕТ СН'!$G$5-'СЕТ СН'!$G$20</f>
        <v>3620.7112940500001</v>
      </c>
      <c r="Y70" s="36">
        <f>SUMIFS(СВЦЭМ!$C$39:$C$782,СВЦЭМ!$A$39:$A$782,$A70,СВЦЭМ!$B$39:$B$782,Y$47)+'СЕТ СН'!$G$12+СВЦЭМ!$D$10+'СЕТ СН'!$G$5-'СЕТ СН'!$G$20</f>
        <v>3601.3280538399999</v>
      </c>
    </row>
    <row r="71" spans="1:27" ht="15.75" x14ac:dyDescent="0.2">
      <c r="A71" s="35">
        <f t="shared" si="1"/>
        <v>44401</v>
      </c>
      <c r="B71" s="36">
        <f>SUMIFS(СВЦЭМ!$C$39:$C$782,СВЦЭМ!$A$39:$A$782,$A71,СВЦЭМ!$B$39:$B$782,B$47)+'СЕТ СН'!$G$12+СВЦЭМ!$D$10+'СЕТ СН'!$G$5-'СЕТ СН'!$G$20</f>
        <v>3649.7161541099999</v>
      </c>
      <c r="C71" s="36">
        <f>SUMIFS(СВЦЭМ!$C$39:$C$782,СВЦЭМ!$A$39:$A$782,$A71,СВЦЭМ!$B$39:$B$782,C$47)+'СЕТ СН'!$G$12+СВЦЭМ!$D$10+'СЕТ СН'!$G$5-'СЕТ СН'!$G$20</f>
        <v>3624.41774025</v>
      </c>
      <c r="D71" s="36">
        <f>SUMIFS(СВЦЭМ!$C$39:$C$782,СВЦЭМ!$A$39:$A$782,$A71,СВЦЭМ!$B$39:$B$782,D$47)+'СЕТ СН'!$G$12+СВЦЭМ!$D$10+'СЕТ СН'!$G$5-'СЕТ СН'!$G$20</f>
        <v>3712.7900582000002</v>
      </c>
      <c r="E71" s="36">
        <f>SUMIFS(СВЦЭМ!$C$39:$C$782,СВЦЭМ!$A$39:$A$782,$A71,СВЦЭМ!$B$39:$B$782,E$47)+'СЕТ СН'!$G$12+СВЦЭМ!$D$10+'СЕТ СН'!$G$5-'СЕТ СН'!$G$20</f>
        <v>3727.6463078900001</v>
      </c>
      <c r="F71" s="36">
        <f>SUMIFS(СВЦЭМ!$C$39:$C$782,СВЦЭМ!$A$39:$A$782,$A71,СВЦЭМ!$B$39:$B$782,F$47)+'СЕТ СН'!$G$12+СВЦЭМ!$D$10+'СЕТ СН'!$G$5-'СЕТ СН'!$G$20</f>
        <v>3719.22113666</v>
      </c>
      <c r="G71" s="36">
        <f>SUMIFS(СВЦЭМ!$C$39:$C$782,СВЦЭМ!$A$39:$A$782,$A71,СВЦЭМ!$B$39:$B$782,G$47)+'СЕТ СН'!$G$12+СВЦЭМ!$D$10+'СЕТ СН'!$G$5-'СЕТ СН'!$G$20</f>
        <v>3700.33929829</v>
      </c>
      <c r="H71" s="36">
        <f>SUMIFS(СВЦЭМ!$C$39:$C$782,СВЦЭМ!$A$39:$A$782,$A71,СВЦЭМ!$B$39:$B$782,H$47)+'СЕТ СН'!$G$12+СВЦЭМ!$D$10+'СЕТ СН'!$G$5-'СЕТ СН'!$G$20</f>
        <v>3693.8315649799997</v>
      </c>
      <c r="I71" s="36">
        <f>SUMIFS(СВЦЭМ!$C$39:$C$782,СВЦЭМ!$A$39:$A$782,$A71,СВЦЭМ!$B$39:$B$782,I$47)+'СЕТ СН'!$G$12+СВЦЭМ!$D$10+'СЕТ СН'!$G$5-'СЕТ СН'!$G$20</f>
        <v>3608.0783290999998</v>
      </c>
      <c r="J71" s="36">
        <f>SUMIFS(СВЦЭМ!$C$39:$C$782,СВЦЭМ!$A$39:$A$782,$A71,СВЦЭМ!$B$39:$B$782,J$47)+'СЕТ СН'!$G$12+СВЦЭМ!$D$10+'СЕТ СН'!$G$5-'СЕТ СН'!$G$20</f>
        <v>3592.4554058100002</v>
      </c>
      <c r="K71" s="36">
        <f>SUMIFS(СВЦЭМ!$C$39:$C$782,СВЦЭМ!$A$39:$A$782,$A71,СВЦЭМ!$B$39:$B$782,K$47)+'СЕТ СН'!$G$12+СВЦЭМ!$D$10+'СЕТ СН'!$G$5-'СЕТ СН'!$G$20</f>
        <v>3567.29292584</v>
      </c>
      <c r="L71" s="36">
        <f>SUMIFS(СВЦЭМ!$C$39:$C$782,СВЦЭМ!$A$39:$A$782,$A71,СВЦЭМ!$B$39:$B$782,L$47)+'СЕТ СН'!$G$12+СВЦЭМ!$D$10+'СЕТ СН'!$G$5-'СЕТ СН'!$G$20</f>
        <v>3598.12691077</v>
      </c>
      <c r="M71" s="36">
        <f>SUMIFS(СВЦЭМ!$C$39:$C$782,СВЦЭМ!$A$39:$A$782,$A71,СВЦЭМ!$B$39:$B$782,M$47)+'СЕТ СН'!$G$12+СВЦЭМ!$D$10+'СЕТ СН'!$G$5-'СЕТ СН'!$G$20</f>
        <v>3575.4553362799998</v>
      </c>
      <c r="N71" s="36">
        <f>SUMIFS(СВЦЭМ!$C$39:$C$782,СВЦЭМ!$A$39:$A$782,$A71,СВЦЭМ!$B$39:$B$782,N$47)+'СЕТ СН'!$G$12+СВЦЭМ!$D$10+'СЕТ СН'!$G$5-'СЕТ СН'!$G$20</f>
        <v>3581.5374416699997</v>
      </c>
      <c r="O71" s="36">
        <f>SUMIFS(СВЦЭМ!$C$39:$C$782,СВЦЭМ!$A$39:$A$782,$A71,СВЦЭМ!$B$39:$B$782,O$47)+'СЕТ СН'!$G$12+СВЦЭМ!$D$10+'СЕТ СН'!$G$5-'СЕТ СН'!$G$20</f>
        <v>3616.0126636699997</v>
      </c>
      <c r="P71" s="36">
        <f>SUMIFS(СВЦЭМ!$C$39:$C$782,СВЦЭМ!$A$39:$A$782,$A71,СВЦЭМ!$B$39:$B$782,P$47)+'СЕТ СН'!$G$12+СВЦЭМ!$D$10+'СЕТ СН'!$G$5-'СЕТ СН'!$G$20</f>
        <v>3632.7892477599999</v>
      </c>
      <c r="Q71" s="36">
        <f>SUMIFS(СВЦЭМ!$C$39:$C$782,СВЦЭМ!$A$39:$A$782,$A71,СВЦЭМ!$B$39:$B$782,Q$47)+'СЕТ СН'!$G$12+СВЦЭМ!$D$10+'СЕТ СН'!$G$5-'СЕТ СН'!$G$20</f>
        <v>3621.96173834</v>
      </c>
      <c r="R71" s="36">
        <f>SUMIFS(СВЦЭМ!$C$39:$C$782,СВЦЭМ!$A$39:$A$782,$A71,СВЦЭМ!$B$39:$B$782,R$47)+'СЕТ СН'!$G$12+СВЦЭМ!$D$10+'СЕТ СН'!$G$5-'СЕТ СН'!$G$20</f>
        <v>3603.5273196799999</v>
      </c>
      <c r="S71" s="36">
        <f>SUMIFS(СВЦЭМ!$C$39:$C$782,СВЦЭМ!$A$39:$A$782,$A71,СВЦЭМ!$B$39:$B$782,S$47)+'СЕТ СН'!$G$12+СВЦЭМ!$D$10+'СЕТ СН'!$G$5-'СЕТ СН'!$G$20</f>
        <v>3554.7705950199997</v>
      </c>
      <c r="T71" s="36">
        <f>SUMIFS(СВЦЭМ!$C$39:$C$782,СВЦЭМ!$A$39:$A$782,$A71,СВЦЭМ!$B$39:$B$782,T$47)+'СЕТ СН'!$G$12+СВЦЭМ!$D$10+'СЕТ СН'!$G$5-'СЕТ СН'!$G$20</f>
        <v>3578.4813924499999</v>
      </c>
      <c r="U71" s="36">
        <f>SUMIFS(СВЦЭМ!$C$39:$C$782,СВЦЭМ!$A$39:$A$782,$A71,СВЦЭМ!$B$39:$B$782,U$47)+'СЕТ СН'!$G$12+СВЦЭМ!$D$10+'СЕТ СН'!$G$5-'СЕТ СН'!$G$20</f>
        <v>3543.2333181200001</v>
      </c>
      <c r="V71" s="36">
        <f>SUMIFS(СВЦЭМ!$C$39:$C$782,СВЦЭМ!$A$39:$A$782,$A71,СВЦЭМ!$B$39:$B$782,V$47)+'СЕТ СН'!$G$12+СВЦЭМ!$D$10+'СЕТ СН'!$G$5-'СЕТ СН'!$G$20</f>
        <v>3542.9616129000001</v>
      </c>
      <c r="W71" s="36">
        <f>SUMIFS(СВЦЭМ!$C$39:$C$782,СВЦЭМ!$A$39:$A$782,$A71,СВЦЭМ!$B$39:$B$782,W$47)+'СЕТ СН'!$G$12+СВЦЭМ!$D$10+'СЕТ СН'!$G$5-'СЕТ СН'!$G$20</f>
        <v>3561.9762445699998</v>
      </c>
      <c r="X71" s="36">
        <f>SUMIFS(СВЦЭМ!$C$39:$C$782,СВЦЭМ!$A$39:$A$782,$A71,СВЦЭМ!$B$39:$B$782,X$47)+'СЕТ СН'!$G$12+СВЦЭМ!$D$10+'СЕТ СН'!$G$5-'СЕТ СН'!$G$20</f>
        <v>3605.9351477599998</v>
      </c>
      <c r="Y71" s="36">
        <f>SUMIFS(СВЦЭМ!$C$39:$C$782,СВЦЭМ!$A$39:$A$782,$A71,СВЦЭМ!$B$39:$B$782,Y$47)+'СЕТ СН'!$G$12+СВЦЭМ!$D$10+'СЕТ СН'!$G$5-'СЕТ СН'!$G$20</f>
        <v>3615.7186168999997</v>
      </c>
    </row>
    <row r="72" spans="1:27" ht="15.75" x14ac:dyDescent="0.2">
      <c r="A72" s="35">
        <f t="shared" si="1"/>
        <v>44402</v>
      </c>
      <c r="B72" s="36">
        <f>SUMIFS(СВЦЭМ!$C$39:$C$782,СВЦЭМ!$A$39:$A$782,$A72,СВЦЭМ!$B$39:$B$782,B$47)+'СЕТ СН'!$G$12+СВЦЭМ!$D$10+'СЕТ СН'!$G$5-'СЕТ СН'!$G$20</f>
        <v>3585.5791586599998</v>
      </c>
      <c r="C72" s="36">
        <f>SUMIFS(СВЦЭМ!$C$39:$C$782,СВЦЭМ!$A$39:$A$782,$A72,СВЦЭМ!$B$39:$B$782,C$47)+'СЕТ СН'!$G$12+СВЦЭМ!$D$10+'СЕТ СН'!$G$5-'СЕТ СН'!$G$20</f>
        <v>3653.2871670700001</v>
      </c>
      <c r="D72" s="36">
        <f>SUMIFS(СВЦЭМ!$C$39:$C$782,СВЦЭМ!$A$39:$A$782,$A72,СВЦЭМ!$B$39:$B$782,D$47)+'СЕТ СН'!$G$12+СВЦЭМ!$D$10+'СЕТ СН'!$G$5-'СЕТ СН'!$G$20</f>
        <v>3695.0587875000001</v>
      </c>
      <c r="E72" s="36">
        <f>SUMIFS(СВЦЭМ!$C$39:$C$782,СВЦЭМ!$A$39:$A$782,$A72,СВЦЭМ!$B$39:$B$782,E$47)+'СЕТ СН'!$G$12+СВЦЭМ!$D$10+'СЕТ СН'!$G$5-'СЕТ СН'!$G$20</f>
        <v>3713.03941463</v>
      </c>
      <c r="F72" s="36">
        <f>SUMIFS(СВЦЭМ!$C$39:$C$782,СВЦЭМ!$A$39:$A$782,$A72,СВЦЭМ!$B$39:$B$782,F$47)+'СЕТ СН'!$G$12+СВЦЭМ!$D$10+'СЕТ СН'!$G$5-'СЕТ СН'!$G$20</f>
        <v>3719.0884213099998</v>
      </c>
      <c r="G72" s="36">
        <f>SUMIFS(СВЦЭМ!$C$39:$C$782,СВЦЭМ!$A$39:$A$782,$A72,СВЦЭМ!$B$39:$B$782,G$47)+'СЕТ СН'!$G$12+СВЦЭМ!$D$10+'СЕТ СН'!$G$5-'СЕТ СН'!$G$20</f>
        <v>3708.6808308600002</v>
      </c>
      <c r="H72" s="36">
        <f>SUMIFS(СВЦЭМ!$C$39:$C$782,СВЦЭМ!$A$39:$A$782,$A72,СВЦЭМ!$B$39:$B$782,H$47)+'СЕТ СН'!$G$12+СВЦЭМ!$D$10+'СЕТ СН'!$G$5-'СЕТ СН'!$G$20</f>
        <v>3689.5572861000001</v>
      </c>
      <c r="I72" s="36">
        <f>SUMIFS(СВЦЭМ!$C$39:$C$782,СВЦЭМ!$A$39:$A$782,$A72,СВЦЭМ!$B$39:$B$782,I$47)+'СЕТ СН'!$G$12+СВЦЭМ!$D$10+'СЕТ СН'!$G$5-'СЕТ СН'!$G$20</f>
        <v>3633.5016746599999</v>
      </c>
      <c r="J72" s="36">
        <f>SUMIFS(СВЦЭМ!$C$39:$C$782,СВЦЭМ!$A$39:$A$782,$A72,СВЦЭМ!$B$39:$B$782,J$47)+'СЕТ СН'!$G$12+СВЦЭМ!$D$10+'СЕТ СН'!$G$5-'СЕТ СН'!$G$20</f>
        <v>3562.8262491400001</v>
      </c>
      <c r="K72" s="36">
        <f>SUMIFS(СВЦЭМ!$C$39:$C$782,СВЦЭМ!$A$39:$A$782,$A72,СВЦЭМ!$B$39:$B$782,K$47)+'СЕТ СН'!$G$12+СВЦЭМ!$D$10+'СЕТ СН'!$G$5-'СЕТ СН'!$G$20</f>
        <v>3531.1184060199998</v>
      </c>
      <c r="L72" s="36">
        <f>SUMIFS(СВЦЭМ!$C$39:$C$782,СВЦЭМ!$A$39:$A$782,$A72,СВЦЭМ!$B$39:$B$782,L$47)+'СЕТ СН'!$G$12+СВЦЭМ!$D$10+'СЕТ СН'!$G$5-'СЕТ СН'!$G$20</f>
        <v>3532.4074804699999</v>
      </c>
      <c r="M72" s="36">
        <f>SUMIFS(СВЦЭМ!$C$39:$C$782,СВЦЭМ!$A$39:$A$782,$A72,СВЦЭМ!$B$39:$B$782,M$47)+'СЕТ СН'!$G$12+СВЦЭМ!$D$10+'СЕТ СН'!$G$5-'СЕТ СН'!$G$20</f>
        <v>3547.2923734199999</v>
      </c>
      <c r="N72" s="36">
        <f>SUMIFS(СВЦЭМ!$C$39:$C$782,СВЦЭМ!$A$39:$A$782,$A72,СВЦЭМ!$B$39:$B$782,N$47)+'СЕТ СН'!$G$12+СВЦЭМ!$D$10+'СЕТ СН'!$G$5-'СЕТ СН'!$G$20</f>
        <v>3597.8698416699999</v>
      </c>
      <c r="O72" s="36">
        <f>SUMIFS(СВЦЭМ!$C$39:$C$782,СВЦЭМ!$A$39:$A$782,$A72,СВЦЭМ!$B$39:$B$782,O$47)+'СЕТ СН'!$G$12+СВЦЭМ!$D$10+'СЕТ СН'!$G$5-'СЕТ СН'!$G$20</f>
        <v>3638.3545436700001</v>
      </c>
      <c r="P72" s="36">
        <f>SUMIFS(СВЦЭМ!$C$39:$C$782,СВЦЭМ!$A$39:$A$782,$A72,СВЦЭМ!$B$39:$B$782,P$47)+'СЕТ СН'!$G$12+СВЦЭМ!$D$10+'СЕТ СН'!$G$5-'СЕТ СН'!$G$20</f>
        <v>3633.09261182</v>
      </c>
      <c r="Q72" s="36">
        <f>SUMIFS(СВЦЭМ!$C$39:$C$782,СВЦЭМ!$A$39:$A$782,$A72,СВЦЭМ!$B$39:$B$782,Q$47)+'СЕТ СН'!$G$12+СВЦЭМ!$D$10+'СЕТ СН'!$G$5-'СЕТ СН'!$G$20</f>
        <v>3645.5749507999999</v>
      </c>
      <c r="R72" s="36">
        <f>SUMIFS(СВЦЭМ!$C$39:$C$782,СВЦЭМ!$A$39:$A$782,$A72,СВЦЭМ!$B$39:$B$782,R$47)+'СЕТ СН'!$G$12+СВЦЭМ!$D$10+'СЕТ СН'!$G$5-'СЕТ СН'!$G$20</f>
        <v>3603.3248417300001</v>
      </c>
      <c r="S72" s="36">
        <f>SUMIFS(СВЦЭМ!$C$39:$C$782,СВЦЭМ!$A$39:$A$782,$A72,СВЦЭМ!$B$39:$B$782,S$47)+'СЕТ СН'!$G$12+СВЦЭМ!$D$10+'СЕТ СН'!$G$5-'СЕТ СН'!$G$20</f>
        <v>3576.2334453599997</v>
      </c>
      <c r="T72" s="36">
        <f>SUMIFS(СВЦЭМ!$C$39:$C$782,СВЦЭМ!$A$39:$A$782,$A72,СВЦЭМ!$B$39:$B$782,T$47)+'СЕТ СН'!$G$12+СВЦЭМ!$D$10+'СЕТ СН'!$G$5-'СЕТ СН'!$G$20</f>
        <v>3542.4094298800001</v>
      </c>
      <c r="U72" s="36">
        <f>SUMIFS(СВЦЭМ!$C$39:$C$782,СВЦЭМ!$A$39:$A$782,$A72,СВЦЭМ!$B$39:$B$782,U$47)+'СЕТ СН'!$G$12+СВЦЭМ!$D$10+'СЕТ СН'!$G$5-'СЕТ СН'!$G$20</f>
        <v>3543.6724927999999</v>
      </c>
      <c r="V72" s="36">
        <f>SUMIFS(СВЦЭМ!$C$39:$C$782,СВЦЭМ!$A$39:$A$782,$A72,СВЦЭМ!$B$39:$B$782,V$47)+'СЕТ СН'!$G$12+СВЦЭМ!$D$10+'СЕТ СН'!$G$5-'СЕТ СН'!$G$20</f>
        <v>3545.47272656</v>
      </c>
      <c r="W72" s="36">
        <f>SUMIFS(СВЦЭМ!$C$39:$C$782,СВЦЭМ!$A$39:$A$782,$A72,СВЦЭМ!$B$39:$B$782,W$47)+'СЕТ СН'!$G$12+СВЦЭМ!$D$10+'СЕТ СН'!$G$5-'СЕТ СН'!$G$20</f>
        <v>3588.3416617799999</v>
      </c>
      <c r="X72" s="36">
        <f>SUMIFS(СВЦЭМ!$C$39:$C$782,СВЦЭМ!$A$39:$A$782,$A72,СВЦЭМ!$B$39:$B$782,X$47)+'СЕТ СН'!$G$12+СВЦЭМ!$D$10+'СЕТ СН'!$G$5-'СЕТ СН'!$G$20</f>
        <v>3551.5084253</v>
      </c>
      <c r="Y72" s="36">
        <f>SUMIFS(СВЦЭМ!$C$39:$C$782,СВЦЭМ!$A$39:$A$782,$A72,СВЦЭМ!$B$39:$B$782,Y$47)+'СЕТ СН'!$G$12+СВЦЭМ!$D$10+'СЕТ СН'!$G$5-'СЕТ СН'!$G$20</f>
        <v>3570.1681162200002</v>
      </c>
    </row>
    <row r="73" spans="1:27" ht="15.75" x14ac:dyDescent="0.2">
      <c r="A73" s="35">
        <f t="shared" si="1"/>
        <v>44403</v>
      </c>
      <c r="B73" s="36">
        <f>SUMIFS(СВЦЭМ!$C$39:$C$782,СВЦЭМ!$A$39:$A$782,$A73,СВЦЭМ!$B$39:$B$782,B$47)+'СЕТ СН'!$G$12+СВЦЭМ!$D$10+'СЕТ СН'!$G$5-'СЕТ СН'!$G$20</f>
        <v>3595.3067114099999</v>
      </c>
      <c r="C73" s="36">
        <f>SUMIFS(СВЦЭМ!$C$39:$C$782,СВЦЭМ!$A$39:$A$782,$A73,СВЦЭМ!$B$39:$B$782,C$47)+'СЕТ СН'!$G$12+СВЦЭМ!$D$10+'СЕТ СН'!$G$5-'СЕТ СН'!$G$20</f>
        <v>3658.8967546399999</v>
      </c>
      <c r="D73" s="36">
        <f>SUMIFS(СВЦЭМ!$C$39:$C$782,СВЦЭМ!$A$39:$A$782,$A73,СВЦЭМ!$B$39:$B$782,D$47)+'СЕТ СН'!$G$12+СВЦЭМ!$D$10+'СЕТ СН'!$G$5-'СЕТ СН'!$G$20</f>
        <v>3692.2591376299997</v>
      </c>
      <c r="E73" s="36">
        <f>SUMIFS(СВЦЭМ!$C$39:$C$782,СВЦЭМ!$A$39:$A$782,$A73,СВЦЭМ!$B$39:$B$782,E$47)+'СЕТ СН'!$G$12+СВЦЭМ!$D$10+'СЕТ СН'!$G$5-'СЕТ СН'!$G$20</f>
        <v>3691.2311582799998</v>
      </c>
      <c r="F73" s="36">
        <f>SUMIFS(СВЦЭМ!$C$39:$C$782,СВЦЭМ!$A$39:$A$782,$A73,СВЦЭМ!$B$39:$B$782,F$47)+'СЕТ СН'!$G$12+СВЦЭМ!$D$10+'СЕТ СН'!$G$5-'СЕТ СН'!$G$20</f>
        <v>3694.7716973900001</v>
      </c>
      <c r="G73" s="36">
        <f>SUMIFS(СВЦЭМ!$C$39:$C$782,СВЦЭМ!$A$39:$A$782,$A73,СВЦЭМ!$B$39:$B$782,G$47)+'СЕТ СН'!$G$12+СВЦЭМ!$D$10+'СЕТ СН'!$G$5-'СЕТ СН'!$G$20</f>
        <v>3682.7075661899999</v>
      </c>
      <c r="H73" s="36">
        <f>SUMIFS(СВЦЭМ!$C$39:$C$782,СВЦЭМ!$A$39:$A$782,$A73,СВЦЭМ!$B$39:$B$782,H$47)+'СЕТ СН'!$G$12+СВЦЭМ!$D$10+'СЕТ СН'!$G$5-'СЕТ СН'!$G$20</f>
        <v>3671.2398027899999</v>
      </c>
      <c r="I73" s="36">
        <f>SUMIFS(СВЦЭМ!$C$39:$C$782,СВЦЭМ!$A$39:$A$782,$A73,СВЦЭМ!$B$39:$B$782,I$47)+'СЕТ СН'!$G$12+СВЦЭМ!$D$10+'СЕТ СН'!$G$5-'СЕТ СН'!$G$20</f>
        <v>3609.4261849700001</v>
      </c>
      <c r="J73" s="36">
        <f>SUMIFS(СВЦЭМ!$C$39:$C$782,СВЦЭМ!$A$39:$A$782,$A73,СВЦЭМ!$B$39:$B$782,J$47)+'СЕТ СН'!$G$12+СВЦЭМ!$D$10+'СЕТ СН'!$G$5-'СЕТ СН'!$G$20</f>
        <v>3562.9492865399998</v>
      </c>
      <c r="K73" s="36">
        <f>SUMIFS(СВЦЭМ!$C$39:$C$782,СВЦЭМ!$A$39:$A$782,$A73,СВЦЭМ!$B$39:$B$782,K$47)+'СЕТ СН'!$G$12+СВЦЭМ!$D$10+'СЕТ СН'!$G$5-'СЕТ СН'!$G$20</f>
        <v>3614.6148055899998</v>
      </c>
      <c r="L73" s="36">
        <f>SUMIFS(СВЦЭМ!$C$39:$C$782,СВЦЭМ!$A$39:$A$782,$A73,СВЦЭМ!$B$39:$B$782,L$47)+'СЕТ СН'!$G$12+СВЦЭМ!$D$10+'СЕТ СН'!$G$5-'СЕТ СН'!$G$20</f>
        <v>3645.8797163199997</v>
      </c>
      <c r="M73" s="36">
        <f>SUMIFS(СВЦЭМ!$C$39:$C$782,СВЦЭМ!$A$39:$A$782,$A73,СВЦЭМ!$B$39:$B$782,M$47)+'СЕТ СН'!$G$12+СВЦЭМ!$D$10+'СЕТ СН'!$G$5-'СЕТ СН'!$G$20</f>
        <v>3619.9131489299998</v>
      </c>
      <c r="N73" s="36">
        <f>SUMIFS(СВЦЭМ!$C$39:$C$782,СВЦЭМ!$A$39:$A$782,$A73,СВЦЭМ!$B$39:$B$782,N$47)+'СЕТ СН'!$G$12+СВЦЭМ!$D$10+'СЕТ СН'!$G$5-'СЕТ СН'!$G$20</f>
        <v>3665.3866622800001</v>
      </c>
      <c r="O73" s="36">
        <f>SUMIFS(СВЦЭМ!$C$39:$C$782,СВЦЭМ!$A$39:$A$782,$A73,СВЦЭМ!$B$39:$B$782,O$47)+'СЕТ СН'!$G$12+СВЦЭМ!$D$10+'СЕТ СН'!$G$5-'СЕТ СН'!$G$20</f>
        <v>3650.6626760300001</v>
      </c>
      <c r="P73" s="36">
        <f>SUMIFS(СВЦЭМ!$C$39:$C$782,СВЦЭМ!$A$39:$A$782,$A73,СВЦЭМ!$B$39:$B$782,P$47)+'СЕТ СН'!$G$12+СВЦЭМ!$D$10+'СЕТ СН'!$G$5-'СЕТ СН'!$G$20</f>
        <v>3653.6418063400001</v>
      </c>
      <c r="Q73" s="36">
        <f>SUMIFS(СВЦЭМ!$C$39:$C$782,СВЦЭМ!$A$39:$A$782,$A73,СВЦЭМ!$B$39:$B$782,Q$47)+'СЕТ СН'!$G$12+СВЦЭМ!$D$10+'СЕТ СН'!$G$5-'СЕТ СН'!$G$20</f>
        <v>3649.18313399</v>
      </c>
      <c r="R73" s="36">
        <f>SUMIFS(СВЦЭМ!$C$39:$C$782,СВЦЭМ!$A$39:$A$782,$A73,СВЦЭМ!$B$39:$B$782,R$47)+'СЕТ СН'!$G$12+СВЦЭМ!$D$10+'СЕТ СН'!$G$5-'СЕТ СН'!$G$20</f>
        <v>3659.2554376200001</v>
      </c>
      <c r="S73" s="36">
        <f>SUMIFS(СВЦЭМ!$C$39:$C$782,СВЦЭМ!$A$39:$A$782,$A73,СВЦЭМ!$B$39:$B$782,S$47)+'СЕТ СН'!$G$12+СВЦЭМ!$D$10+'СЕТ СН'!$G$5-'СЕТ СН'!$G$20</f>
        <v>3580.4369762699998</v>
      </c>
      <c r="T73" s="36">
        <f>SUMIFS(СВЦЭМ!$C$39:$C$782,СВЦЭМ!$A$39:$A$782,$A73,СВЦЭМ!$B$39:$B$782,T$47)+'СЕТ СН'!$G$12+СВЦЭМ!$D$10+'СЕТ СН'!$G$5-'СЕТ СН'!$G$20</f>
        <v>3564.2798026999999</v>
      </c>
      <c r="U73" s="36">
        <f>SUMIFS(СВЦЭМ!$C$39:$C$782,СВЦЭМ!$A$39:$A$782,$A73,СВЦЭМ!$B$39:$B$782,U$47)+'СЕТ СН'!$G$12+СВЦЭМ!$D$10+'СЕТ СН'!$G$5-'СЕТ СН'!$G$20</f>
        <v>3568.32610604</v>
      </c>
      <c r="V73" s="36">
        <f>SUMIFS(СВЦЭМ!$C$39:$C$782,СВЦЭМ!$A$39:$A$782,$A73,СВЦЭМ!$B$39:$B$782,V$47)+'СЕТ СН'!$G$12+СВЦЭМ!$D$10+'СЕТ СН'!$G$5-'СЕТ СН'!$G$20</f>
        <v>3555.2894183899998</v>
      </c>
      <c r="W73" s="36">
        <f>SUMIFS(СВЦЭМ!$C$39:$C$782,СВЦЭМ!$A$39:$A$782,$A73,СВЦЭМ!$B$39:$B$782,W$47)+'СЕТ СН'!$G$12+СВЦЭМ!$D$10+'СЕТ СН'!$G$5-'СЕТ СН'!$G$20</f>
        <v>3609.6122325000001</v>
      </c>
      <c r="X73" s="36">
        <f>SUMIFS(СВЦЭМ!$C$39:$C$782,СВЦЭМ!$A$39:$A$782,$A73,СВЦЭМ!$B$39:$B$782,X$47)+'СЕТ СН'!$G$12+СВЦЭМ!$D$10+'СЕТ СН'!$G$5-'СЕТ СН'!$G$20</f>
        <v>3578.92272615</v>
      </c>
      <c r="Y73" s="36">
        <f>SUMIFS(СВЦЭМ!$C$39:$C$782,СВЦЭМ!$A$39:$A$782,$A73,СВЦЭМ!$B$39:$B$782,Y$47)+'СЕТ СН'!$G$12+СВЦЭМ!$D$10+'СЕТ СН'!$G$5-'СЕТ СН'!$G$20</f>
        <v>3522.2859796499997</v>
      </c>
    </row>
    <row r="74" spans="1:27" ht="15.75" x14ac:dyDescent="0.2">
      <c r="A74" s="35">
        <f t="shared" si="1"/>
        <v>44404</v>
      </c>
      <c r="B74" s="36">
        <f>SUMIFS(СВЦЭМ!$C$39:$C$782,СВЦЭМ!$A$39:$A$782,$A74,СВЦЭМ!$B$39:$B$782,B$47)+'СЕТ СН'!$G$12+СВЦЭМ!$D$10+'СЕТ СН'!$G$5-'СЕТ СН'!$G$20</f>
        <v>3717.94599664</v>
      </c>
      <c r="C74" s="36">
        <f>SUMIFS(СВЦЭМ!$C$39:$C$782,СВЦЭМ!$A$39:$A$782,$A74,СВЦЭМ!$B$39:$B$782,C$47)+'СЕТ СН'!$G$12+СВЦЭМ!$D$10+'СЕТ СН'!$G$5-'СЕТ СН'!$G$20</f>
        <v>3763.0981646</v>
      </c>
      <c r="D74" s="36">
        <f>SUMIFS(СВЦЭМ!$C$39:$C$782,СВЦЭМ!$A$39:$A$782,$A74,СВЦЭМ!$B$39:$B$782,D$47)+'СЕТ СН'!$G$12+СВЦЭМ!$D$10+'СЕТ СН'!$G$5-'СЕТ СН'!$G$20</f>
        <v>3797.86341386</v>
      </c>
      <c r="E74" s="36">
        <f>SUMIFS(СВЦЭМ!$C$39:$C$782,СВЦЭМ!$A$39:$A$782,$A74,СВЦЭМ!$B$39:$B$782,E$47)+'СЕТ СН'!$G$12+СВЦЭМ!$D$10+'СЕТ СН'!$G$5-'СЕТ СН'!$G$20</f>
        <v>3813.6011543499999</v>
      </c>
      <c r="F74" s="36">
        <f>SUMIFS(СВЦЭМ!$C$39:$C$782,СВЦЭМ!$A$39:$A$782,$A74,СВЦЭМ!$B$39:$B$782,F$47)+'СЕТ СН'!$G$12+СВЦЭМ!$D$10+'СЕТ СН'!$G$5-'СЕТ СН'!$G$20</f>
        <v>3812.2777847899997</v>
      </c>
      <c r="G74" s="36">
        <f>SUMIFS(СВЦЭМ!$C$39:$C$782,СВЦЭМ!$A$39:$A$782,$A74,СВЦЭМ!$B$39:$B$782,G$47)+'СЕТ СН'!$G$12+СВЦЭМ!$D$10+'СЕТ СН'!$G$5-'СЕТ СН'!$G$20</f>
        <v>3793.2833573500002</v>
      </c>
      <c r="H74" s="36">
        <f>SUMIFS(СВЦЭМ!$C$39:$C$782,СВЦЭМ!$A$39:$A$782,$A74,СВЦЭМ!$B$39:$B$782,H$47)+'СЕТ СН'!$G$12+СВЦЭМ!$D$10+'СЕТ СН'!$G$5-'СЕТ СН'!$G$20</f>
        <v>3765.9944255199998</v>
      </c>
      <c r="I74" s="36">
        <f>SUMIFS(СВЦЭМ!$C$39:$C$782,СВЦЭМ!$A$39:$A$782,$A74,СВЦЭМ!$B$39:$B$782,I$47)+'СЕТ СН'!$G$12+СВЦЭМ!$D$10+'СЕТ СН'!$G$5-'СЕТ СН'!$G$20</f>
        <v>3711.4796035999998</v>
      </c>
      <c r="J74" s="36">
        <f>SUMIFS(СВЦЭМ!$C$39:$C$782,СВЦЭМ!$A$39:$A$782,$A74,СВЦЭМ!$B$39:$B$782,J$47)+'СЕТ СН'!$G$12+СВЦЭМ!$D$10+'СЕТ СН'!$G$5-'СЕТ СН'!$G$20</f>
        <v>3663.5958221000001</v>
      </c>
      <c r="K74" s="36">
        <f>SUMIFS(СВЦЭМ!$C$39:$C$782,СВЦЭМ!$A$39:$A$782,$A74,СВЦЭМ!$B$39:$B$782,K$47)+'СЕТ СН'!$G$12+СВЦЭМ!$D$10+'СЕТ СН'!$G$5-'СЕТ СН'!$G$20</f>
        <v>3607.5845901900002</v>
      </c>
      <c r="L74" s="36">
        <f>SUMIFS(СВЦЭМ!$C$39:$C$782,СВЦЭМ!$A$39:$A$782,$A74,СВЦЭМ!$B$39:$B$782,L$47)+'СЕТ СН'!$G$12+СВЦЭМ!$D$10+'СЕТ СН'!$G$5-'СЕТ СН'!$G$20</f>
        <v>3612.22915027</v>
      </c>
      <c r="M74" s="36">
        <f>SUMIFS(СВЦЭМ!$C$39:$C$782,СВЦЭМ!$A$39:$A$782,$A74,СВЦЭМ!$B$39:$B$782,M$47)+'СЕТ СН'!$G$12+СВЦЭМ!$D$10+'СЕТ СН'!$G$5-'СЕТ СН'!$G$20</f>
        <v>3665.47289576</v>
      </c>
      <c r="N74" s="36">
        <f>SUMIFS(СВЦЭМ!$C$39:$C$782,СВЦЭМ!$A$39:$A$782,$A74,СВЦЭМ!$B$39:$B$782,N$47)+'СЕТ СН'!$G$12+СВЦЭМ!$D$10+'СЕТ СН'!$G$5-'СЕТ СН'!$G$20</f>
        <v>3699.2853418699997</v>
      </c>
      <c r="O74" s="36">
        <f>SUMIFS(СВЦЭМ!$C$39:$C$782,СВЦЭМ!$A$39:$A$782,$A74,СВЦЭМ!$B$39:$B$782,O$47)+'СЕТ СН'!$G$12+СВЦЭМ!$D$10+'СЕТ СН'!$G$5-'СЕТ СН'!$G$20</f>
        <v>3687.7999399199998</v>
      </c>
      <c r="P74" s="36">
        <f>SUMIFS(СВЦЭМ!$C$39:$C$782,СВЦЭМ!$A$39:$A$782,$A74,СВЦЭМ!$B$39:$B$782,P$47)+'СЕТ СН'!$G$12+СВЦЭМ!$D$10+'СЕТ СН'!$G$5-'СЕТ СН'!$G$20</f>
        <v>3693.94829901</v>
      </c>
      <c r="Q74" s="36">
        <f>SUMIFS(СВЦЭМ!$C$39:$C$782,СВЦЭМ!$A$39:$A$782,$A74,СВЦЭМ!$B$39:$B$782,Q$47)+'СЕТ СН'!$G$12+СВЦЭМ!$D$10+'СЕТ СН'!$G$5-'СЕТ СН'!$G$20</f>
        <v>3696.2677296399997</v>
      </c>
      <c r="R74" s="36">
        <f>SUMIFS(СВЦЭМ!$C$39:$C$782,СВЦЭМ!$A$39:$A$782,$A74,СВЦЭМ!$B$39:$B$782,R$47)+'СЕТ СН'!$G$12+СВЦЭМ!$D$10+'СЕТ СН'!$G$5-'СЕТ СН'!$G$20</f>
        <v>3685.8137935699997</v>
      </c>
      <c r="S74" s="36">
        <f>SUMIFS(СВЦЭМ!$C$39:$C$782,СВЦЭМ!$A$39:$A$782,$A74,СВЦЭМ!$B$39:$B$782,S$47)+'СЕТ СН'!$G$12+СВЦЭМ!$D$10+'СЕТ СН'!$G$5-'СЕТ СН'!$G$20</f>
        <v>3683.7110723799997</v>
      </c>
      <c r="T74" s="36">
        <f>SUMIFS(СВЦЭМ!$C$39:$C$782,СВЦЭМ!$A$39:$A$782,$A74,СВЦЭМ!$B$39:$B$782,T$47)+'СЕТ СН'!$G$12+СВЦЭМ!$D$10+'СЕТ СН'!$G$5-'СЕТ СН'!$G$20</f>
        <v>3661.07242838</v>
      </c>
      <c r="U74" s="36">
        <f>SUMIFS(СВЦЭМ!$C$39:$C$782,СВЦЭМ!$A$39:$A$782,$A74,СВЦЭМ!$B$39:$B$782,U$47)+'СЕТ СН'!$G$12+СВЦЭМ!$D$10+'СЕТ СН'!$G$5-'СЕТ СН'!$G$20</f>
        <v>3644.8673549</v>
      </c>
      <c r="V74" s="36">
        <f>SUMIFS(СВЦЭМ!$C$39:$C$782,СВЦЭМ!$A$39:$A$782,$A74,СВЦЭМ!$B$39:$B$782,V$47)+'СЕТ СН'!$G$12+СВЦЭМ!$D$10+'СЕТ СН'!$G$5-'СЕТ СН'!$G$20</f>
        <v>3600.66127078</v>
      </c>
      <c r="W74" s="36">
        <f>SUMIFS(СВЦЭМ!$C$39:$C$782,СВЦЭМ!$A$39:$A$782,$A74,СВЦЭМ!$B$39:$B$782,W$47)+'СЕТ СН'!$G$12+СВЦЭМ!$D$10+'СЕТ СН'!$G$5-'СЕТ СН'!$G$20</f>
        <v>3609.7029115</v>
      </c>
      <c r="X74" s="36">
        <f>SUMIFS(СВЦЭМ!$C$39:$C$782,СВЦЭМ!$A$39:$A$782,$A74,СВЦЭМ!$B$39:$B$782,X$47)+'СЕТ СН'!$G$12+СВЦЭМ!$D$10+'СЕТ СН'!$G$5-'СЕТ СН'!$G$20</f>
        <v>3625.51903773</v>
      </c>
      <c r="Y74" s="36">
        <f>SUMIFS(СВЦЭМ!$C$39:$C$782,СВЦЭМ!$A$39:$A$782,$A74,СВЦЭМ!$B$39:$B$782,Y$47)+'СЕТ СН'!$G$12+СВЦЭМ!$D$10+'СЕТ СН'!$G$5-'СЕТ СН'!$G$20</f>
        <v>3682.3823459099999</v>
      </c>
    </row>
    <row r="75" spans="1:27" ht="15.75" x14ac:dyDescent="0.2">
      <c r="A75" s="35">
        <f t="shared" si="1"/>
        <v>44405</v>
      </c>
      <c r="B75" s="36">
        <f>SUMIFS(СВЦЭМ!$C$39:$C$782,СВЦЭМ!$A$39:$A$782,$A75,СВЦЭМ!$B$39:$B$782,B$47)+'СЕТ СН'!$G$12+СВЦЭМ!$D$10+'СЕТ СН'!$G$5-'СЕТ СН'!$G$20</f>
        <v>3735.96430328</v>
      </c>
      <c r="C75" s="36">
        <f>SUMIFS(СВЦЭМ!$C$39:$C$782,СВЦЭМ!$A$39:$A$782,$A75,СВЦЭМ!$B$39:$B$782,C$47)+'СЕТ СН'!$G$12+СВЦЭМ!$D$10+'СЕТ СН'!$G$5-'СЕТ СН'!$G$20</f>
        <v>3727.23696255</v>
      </c>
      <c r="D75" s="36">
        <f>SUMIFS(СВЦЭМ!$C$39:$C$782,СВЦЭМ!$A$39:$A$782,$A75,СВЦЭМ!$B$39:$B$782,D$47)+'СЕТ СН'!$G$12+СВЦЭМ!$D$10+'СЕТ СН'!$G$5-'СЕТ СН'!$G$20</f>
        <v>3771.4452371799998</v>
      </c>
      <c r="E75" s="36">
        <f>SUMIFS(СВЦЭМ!$C$39:$C$782,СВЦЭМ!$A$39:$A$782,$A75,СВЦЭМ!$B$39:$B$782,E$47)+'СЕТ СН'!$G$12+СВЦЭМ!$D$10+'СЕТ СН'!$G$5-'СЕТ СН'!$G$20</f>
        <v>3781.3174583299997</v>
      </c>
      <c r="F75" s="36">
        <f>SUMIFS(СВЦЭМ!$C$39:$C$782,СВЦЭМ!$A$39:$A$782,$A75,СВЦЭМ!$B$39:$B$782,F$47)+'СЕТ СН'!$G$12+СВЦЭМ!$D$10+'СЕТ СН'!$G$5-'СЕТ СН'!$G$20</f>
        <v>3773.1795685699999</v>
      </c>
      <c r="G75" s="36">
        <f>SUMIFS(СВЦЭМ!$C$39:$C$782,СВЦЭМ!$A$39:$A$782,$A75,СВЦЭМ!$B$39:$B$782,G$47)+'СЕТ СН'!$G$12+СВЦЭМ!$D$10+'СЕТ СН'!$G$5-'СЕТ СН'!$G$20</f>
        <v>3764.0429249899998</v>
      </c>
      <c r="H75" s="36">
        <f>SUMIFS(СВЦЭМ!$C$39:$C$782,СВЦЭМ!$A$39:$A$782,$A75,СВЦЭМ!$B$39:$B$782,H$47)+'СЕТ СН'!$G$12+СВЦЭМ!$D$10+'СЕТ СН'!$G$5-'СЕТ СН'!$G$20</f>
        <v>3755.18711128</v>
      </c>
      <c r="I75" s="36">
        <f>SUMIFS(СВЦЭМ!$C$39:$C$782,СВЦЭМ!$A$39:$A$782,$A75,СВЦЭМ!$B$39:$B$782,I$47)+'СЕТ СН'!$G$12+СВЦЭМ!$D$10+'СЕТ СН'!$G$5-'СЕТ СН'!$G$20</f>
        <v>3710.9250846</v>
      </c>
      <c r="J75" s="36">
        <f>SUMIFS(СВЦЭМ!$C$39:$C$782,СВЦЭМ!$A$39:$A$782,$A75,СВЦЭМ!$B$39:$B$782,J$47)+'СЕТ СН'!$G$12+СВЦЭМ!$D$10+'СЕТ СН'!$G$5-'СЕТ СН'!$G$20</f>
        <v>3665.6424604700001</v>
      </c>
      <c r="K75" s="36">
        <f>SUMIFS(СВЦЭМ!$C$39:$C$782,СВЦЭМ!$A$39:$A$782,$A75,СВЦЭМ!$B$39:$B$782,K$47)+'СЕТ СН'!$G$12+СВЦЭМ!$D$10+'СЕТ СН'!$G$5-'СЕТ СН'!$G$20</f>
        <v>3685.2418915200001</v>
      </c>
      <c r="L75" s="36">
        <f>SUMIFS(СВЦЭМ!$C$39:$C$782,СВЦЭМ!$A$39:$A$782,$A75,СВЦЭМ!$B$39:$B$782,L$47)+'СЕТ СН'!$G$12+СВЦЭМ!$D$10+'СЕТ СН'!$G$5-'СЕТ СН'!$G$20</f>
        <v>3660.20501582</v>
      </c>
      <c r="M75" s="36">
        <f>SUMIFS(СВЦЭМ!$C$39:$C$782,СВЦЭМ!$A$39:$A$782,$A75,СВЦЭМ!$B$39:$B$782,M$47)+'СЕТ СН'!$G$12+СВЦЭМ!$D$10+'СЕТ СН'!$G$5-'СЕТ СН'!$G$20</f>
        <v>3654.82915671</v>
      </c>
      <c r="N75" s="36">
        <f>SUMIFS(СВЦЭМ!$C$39:$C$782,СВЦЭМ!$A$39:$A$782,$A75,СВЦЭМ!$B$39:$B$782,N$47)+'СЕТ СН'!$G$12+СВЦЭМ!$D$10+'СЕТ СН'!$G$5-'СЕТ СН'!$G$20</f>
        <v>3664.74342467</v>
      </c>
      <c r="O75" s="36">
        <f>SUMIFS(СВЦЭМ!$C$39:$C$782,СВЦЭМ!$A$39:$A$782,$A75,СВЦЭМ!$B$39:$B$782,O$47)+'СЕТ СН'!$G$12+СВЦЭМ!$D$10+'СЕТ СН'!$G$5-'СЕТ СН'!$G$20</f>
        <v>3669.6959183499998</v>
      </c>
      <c r="P75" s="36">
        <f>SUMIFS(СВЦЭМ!$C$39:$C$782,СВЦЭМ!$A$39:$A$782,$A75,СВЦЭМ!$B$39:$B$782,P$47)+'СЕТ СН'!$G$12+СВЦЭМ!$D$10+'СЕТ СН'!$G$5-'СЕТ СН'!$G$20</f>
        <v>3715.3466274900002</v>
      </c>
      <c r="Q75" s="36">
        <f>SUMIFS(СВЦЭМ!$C$39:$C$782,СВЦЭМ!$A$39:$A$782,$A75,СВЦЭМ!$B$39:$B$782,Q$47)+'СЕТ СН'!$G$12+СВЦЭМ!$D$10+'СЕТ СН'!$G$5-'СЕТ СН'!$G$20</f>
        <v>3708.4004262500002</v>
      </c>
      <c r="R75" s="36">
        <f>SUMIFS(СВЦЭМ!$C$39:$C$782,СВЦЭМ!$A$39:$A$782,$A75,СВЦЭМ!$B$39:$B$782,R$47)+'СЕТ СН'!$G$12+СВЦЭМ!$D$10+'СЕТ СН'!$G$5-'СЕТ СН'!$G$20</f>
        <v>3703.8587685299999</v>
      </c>
      <c r="S75" s="36">
        <f>SUMIFS(СВЦЭМ!$C$39:$C$782,СВЦЭМ!$A$39:$A$782,$A75,СВЦЭМ!$B$39:$B$782,S$47)+'СЕТ СН'!$G$12+СВЦЭМ!$D$10+'СЕТ СН'!$G$5-'СЕТ СН'!$G$20</f>
        <v>3701.4150382099997</v>
      </c>
      <c r="T75" s="36">
        <f>SUMIFS(СВЦЭМ!$C$39:$C$782,СВЦЭМ!$A$39:$A$782,$A75,СВЦЭМ!$B$39:$B$782,T$47)+'СЕТ СН'!$G$12+СВЦЭМ!$D$10+'СЕТ СН'!$G$5-'СЕТ СН'!$G$20</f>
        <v>3698.15110224</v>
      </c>
      <c r="U75" s="36">
        <f>SUMIFS(СВЦЭМ!$C$39:$C$782,СВЦЭМ!$A$39:$A$782,$A75,СВЦЭМ!$B$39:$B$782,U$47)+'СЕТ СН'!$G$12+СВЦЭМ!$D$10+'СЕТ СН'!$G$5-'СЕТ СН'!$G$20</f>
        <v>3692.95331614</v>
      </c>
      <c r="V75" s="36">
        <f>SUMIFS(СВЦЭМ!$C$39:$C$782,СВЦЭМ!$A$39:$A$782,$A75,СВЦЭМ!$B$39:$B$782,V$47)+'СЕТ СН'!$G$12+СВЦЭМ!$D$10+'СЕТ СН'!$G$5-'СЕТ СН'!$G$20</f>
        <v>3689.9350649799999</v>
      </c>
      <c r="W75" s="36">
        <f>SUMIFS(СВЦЭМ!$C$39:$C$782,СВЦЭМ!$A$39:$A$782,$A75,СВЦЭМ!$B$39:$B$782,W$47)+'СЕТ СН'!$G$12+СВЦЭМ!$D$10+'СЕТ СН'!$G$5-'СЕТ СН'!$G$20</f>
        <v>3710.1362159199998</v>
      </c>
      <c r="X75" s="36">
        <f>SUMIFS(СВЦЭМ!$C$39:$C$782,СВЦЭМ!$A$39:$A$782,$A75,СВЦЭМ!$B$39:$B$782,X$47)+'СЕТ СН'!$G$12+СВЦЭМ!$D$10+'СЕТ СН'!$G$5-'СЕТ СН'!$G$20</f>
        <v>3681.9286920899999</v>
      </c>
      <c r="Y75" s="36">
        <f>SUMIFS(СВЦЭМ!$C$39:$C$782,СВЦЭМ!$A$39:$A$782,$A75,СВЦЭМ!$B$39:$B$782,Y$47)+'СЕТ СН'!$G$12+СВЦЭМ!$D$10+'СЕТ СН'!$G$5-'СЕТ СН'!$G$20</f>
        <v>3669.4779324699998</v>
      </c>
    </row>
    <row r="76" spans="1:27" ht="15.75" x14ac:dyDescent="0.2">
      <c r="A76" s="35">
        <f t="shared" si="1"/>
        <v>44406</v>
      </c>
      <c r="B76" s="36">
        <f>SUMIFS(СВЦЭМ!$C$39:$C$782,СВЦЭМ!$A$39:$A$782,$A76,СВЦЭМ!$B$39:$B$782,B$47)+'СЕТ СН'!$G$12+СВЦЭМ!$D$10+'СЕТ СН'!$G$5-'СЕТ СН'!$G$20</f>
        <v>3713.0614213099998</v>
      </c>
      <c r="C76" s="36">
        <f>SUMIFS(СВЦЭМ!$C$39:$C$782,СВЦЭМ!$A$39:$A$782,$A76,СВЦЭМ!$B$39:$B$782,C$47)+'СЕТ СН'!$G$12+СВЦЭМ!$D$10+'СЕТ СН'!$G$5-'СЕТ СН'!$G$20</f>
        <v>3862.6301383700002</v>
      </c>
      <c r="D76" s="36">
        <f>SUMIFS(СВЦЭМ!$C$39:$C$782,СВЦЭМ!$A$39:$A$782,$A76,СВЦЭМ!$B$39:$B$782,D$47)+'СЕТ СН'!$G$12+СВЦЭМ!$D$10+'СЕТ СН'!$G$5-'СЕТ СН'!$G$20</f>
        <v>3835.02758571</v>
      </c>
      <c r="E76" s="36">
        <f>SUMIFS(СВЦЭМ!$C$39:$C$782,СВЦЭМ!$A$39:$A$782,$A76,СВЦЭМ!$B$39:$B$782,E$47)+'СЕТ СН'!$G$12+СВЦЭМ!$D$10+'СЕТ СН'!$G$5-'СЕТ СН'!$G$20</f>
        <v>3812.3275654999998</v>
      </c>
      <c r="F76" s="36">
        <f>SUMIFS(СВЦЭМ!$C$39:$C$782,СВЦЭМ!$A$39:$A$782,$A76,СВЦЭМ!$B$39:$B$782,F$47)+'СЕТ СН'!$G$12+СВЦЭМ!$D$10+'СЕТ СН'!$G$5-'СЕТ СН'!$G$20</f>
        <v>3804.40912871</v>
      </c>
      <c r="G76" s="36">
        <f>SUMIFS(СВЦЭМ!$C$39:$C$782,СВЦЭМ!$A$39:$A$782,$A76,СВЦЭМ!$B$39:$B$782,G$47)+'СЕТ СН'!$G$12+СВЦЭМ!$D$10+'СЕТ СН'!$G$5-'СЕТ СН'!$G$20</f>
        <v>3812.3604493399998</v>
      </c>
      <c r="H76" s="36">
        <f>SUMIFS(СВЦЭМ!$C$39:$C$782,СВЦЭМ!$A$39:$A$782,$A76,СВЦЭМ!$B$39:$B$782,H$47)+'СЕТ СН'!$G$12+СВЦЭМ!$D$10+'СЕТ СН'!$G$5-'СЕТ СН'!$G$20</f>
        <v>3849.78654108</v>
      </c>
      <c r="I76" s="36">
        <f>SUMIFS(СВЦЭМ!$C$39:$C$782,СВЦЭМ!$A$39:$A$782,$A76,СВЦЭМ!$B$39:$B$782,I$47)+'СЕТ СН'!$G$12+СВЦЭМ!$D$10+'СЕТ СН'!$G$5-'СЕТ СН'!$G$20</f>
        <v>3854.9085504099999</v>
      </c>
      <c r="J76" s="36">
        <f>SUMIFS(СВЦЭМ!$C$39:$C$782,СВЦЭМ!$A$39:$A$782,$A76,СВЦЭМ!$B$39:$B$782,J$47)+'СЕТ СН'!$G$12+СВЦЭМ!$D$10+'СЕТ СН'!$G$5-'СЕТ СН'!$G$20</f>
        <v>3759.9796981</v>
      </c>
      <c r="K76" s="36">
        <f>SUMIFS(СВЦЭМ!$C$39:$C$782,СВЦЭМ!$A$39:$A$782,$A76,СВЦЭМ!$B$39:$B$782,K$47)+'СЕТ СН'!$G$12+СВЦЭМ!$D$10+'СЕТ СН'!$G$5-'СЕТ СН'!$G$20</f>
        <v>3721.1940506800001</v>
      </c>
      <c r="L76" s="36">
        <f>SUMIFS(СВЦЭМ!$C$39:$C$782,СВЦЭМ!$A$39:$A$782,$A76,СВЦЭМ!$B$39:$B$782,L$47)+'СЕТ СН'!$G$12+СВЦЭМ!$D$10+'СЕТ СН'!$G$5-'СЕТ СН'!$G$20</f>
        <v>3728.5653646999999</v>
      </c>
      <c r="M76" s="36">
        <f>SUMIFS(СВЦЭМ!$C$39:$C$782,СВЦЭМ!$A$39:$A$782,$A76,СВЦЭМ!$B$39:$B$782,M$47)+'СЕТ СН'!$G$12+СВЦЭМ!$D$10+'СЕТ СН'!$G$5-'СЕТ СН'!$G$20</f>
        <v>3736.4768199599998</v>
      </c>
      <c r="N76" s="36">
        <f>SUMIFS(СВЦЭМ!$C$39:$C$782,СВЦЭМ!$A$39:$A$782,$A76,СВЦЭМ!$B$39:$B$782,N$47)+'СЕТ СН'!$G$12+СВЦЭМ!$D$10+'СЕТ СН'!$G$5-'СЕТ СН'!$G$20</f>
        <v>3729.8541811199998</v>
      </c>
      <c r="O76" s="36">
        <f>SUMIFS(СВЦЭМ!$C$39:$C$782,СВЦЭМ!$A$39:$A$782,$A76,СВЦЭМ!$B$39:$B$782,O$47)+'СЕТ СН'!$G$12+СВЦЭМ!$D$10+'СЕТ СН'!$G$5-'СЕТ СН'!$G$20</f>
        <v>3730.1401260499997</v>
      </c>
      <c r="P76" s="36">
        <f>SUMIFS(СВЦЭМ!$C$39:$C$782,СВЦЭМ!$A$39:$A$782,$A76,СВЦЭМ!$B$39:$B$782,P$47)+'СЕТ СН'!$G$12+СВЦЭМ!$D$10+'СЕТ СН'!$G$5-'СЕТ СН'!$G$20</f>
        <v>3743.8096587800001</v>
      </c>
      <c r="Q76" s="36">
        <f>SUMIFS(СВЦЭМ!$C$39:$C$782,СВЦЭМ!$A$39:$A$782,$A76,СВЦЭМ!$B$39:$B$782,Q$47)+'СЕТ СН'!$G$12+СВЦЭМ!$D$10+'СЕТ СН'!$G$5-'СЕТ СН'!$G$20</f>
        <v>3749.7891109299999</v>
      </c>
      <c r="R76" s="36">
        <f>SUMIFS(СВЦЭМ!$C$39:$C$782,СВЦЭМ!$A$39:$A$782,$A76,СВЦЭМ!$B$39:$B$782,R$47)+'СЕТ СН'!$G$12+СВЦЭМ!$D$10+'СЕТ СН'!$G$5-'СЕТ СН'!$G$20</f>
        <v>3735.8090648500001</v>
      </c>
      <c r="S76" s="36">
        <f>SUMIFS(СВЦЭМ!$C$39:$C$782,СВЦЭМ!$A$39:$A$782,$A76,СВЦЭМ!$B$39:$B$782,S$47)+'СЕТ СН'!$G$12+СВЦЭМ!$D$10+'СЕТ СН'!$G$5-'СЕТ СН'!$G$20</f>
        <v>3723.02740012</v>
      </c>
      <c r="T76" s="36">
        <f>SUMIFS(СВЦЭМ!$C$39:$C$782,СВЦЭМ!$A$39:$A$782,$A76,СВЦЭМ!$B$39:$B$782,T$47)+'СЕТ СН'!$G$12+СВЦЭМ!$D$10+'СЕТ СН'!$G$5-'СЕТ СН'!$G$20</f>
        <v>3696.7871349100001</v>
      </c>
      <c r="U76" s="36">
        <f>SUMIFS(СВЦЭМ!$C$39:$C$782,СВЦЭМ!$A$39:$A$782,$A76,СВЦЭМ!$B$39:$B$782,U$47)+'СЕТ СН'!$G$12+СВЦЭМ!$D$10+'СЕТ СН'!$G$5-'СЕТ СН'!$G$20</f>
        <v>3680.1109542200002</v>
      </c>
      <c r="V76" s="36">
        <f>SUMIFS(СВЦЭМ!$C$39:$C$782,СВЦЭМ!$A$39:$A$782,$A76,СВЦЭМ!$B$39:$B$782,V$47)+'СЕТ СН'!$G$12+СВЦЭМ!$D$10+'СЕТ СН'!$G$5-'СЕТ СН'!$G$20</f>
        <v>3673.78809796</v>
      </c>
      <c r="W76" s="36">
        <f>SUMIFS(СВЦЭМ!$C$39:$C$782,СВЦЭМ!$A$39:$A$782,$A76,СВЦЭМ!$B$39:$B$782,W$47)+'СЕТ СН'!$G$12+СВЦЭМ!$D$10+'СЕТ СН'!$G$5-'СЕТ СН'!$G$20</f>
        <v>3696.53615829</v>
      </c>
      <c r="X76" s="36">
        <f>SUMIFS(СВЦЭМ!$C$39:$C$782,СВЦЭМ!$A$39:$A$782,$A76,СВЦЭМ!$B$39:$B$782,X$47)+'СЕТ СН'!$G$12+СВЦЭМ!$D$10+'СЕТ СН'!$G$5-'СЕТ СН'!$G$20</f>
        <v>3704.01678128</v>
      </c>
      <c r="Y76" s="36">
        <f>SUMIFS(СВЦЭМ!$C$39:$C$782,СВЦЭМ!$A$39:$A$782,$A76,СВЦЭМ!$B$39:$B$782,Y$47)+'СЕТ СН'!$G$12+СВЦЭМ!$D$10+'СЕТ СН'!$G$5-'СЕТ СН'!$G$20</f>
        <v>3779.2664510200002</v>
      </c>
    </row>
    <row r="77" spans="1:27" ht="15.75" x14ac:dyDescent="0.2">
      <c r="A77" s="35">
        <f t="shared" si="1"/>
        <v>44407</v>
      </c>
      <c r="B77" s="36">
        <f>SUMIFS(СВЦЭМ!$C$39:$C$782,СВЦЭМ!$A$39:$A$782,$A77,СВЦЭМ!$B$39:$B$782,B$47)+'СЕТ СН'!$G$12+СВЦЭМ!$D$10+'СЕТ СН'!$G$5-'СЕТ СН'!$G$20</f>
        <v>3784.4256963799999</v>
      </c>
      <c r="C77" s="36">
        <f>SUMIFS(СВЦЭМ!$C$39:$C$782,СВЦЭМ!$A$39:$A$782,$A77,СВЦЭМ!$B$39:$B$782,C$47)+'СЕТ СН'!$G$12+СВЦЭМ!$D$10+'СЕТ СН'!$G$5-'СЕТ СН'!$G$20</f>
        <v>3798.7171201800002</v>
      </c>
      <c r="D77" s="36">
        <f>SUMIFS(СВЦЭМ!$C$39:$C$782,СВЦЭМ!$A$39:$A$782,$A77,СВЦЭМ!$B$39:$B$782,D$47)+'СЕТ СН'!$G$12+СВЦЭМ!$D$10+'СЕТ СН'!$G$5-'СЕТ СН'!$G$20</f>
        <v>3766.2233894999999</v>
      </c>
      <c r="E77" s="36">
        <f>SUMIFS(СВЦЭМ!$C$39:$C$782,СВЦЭМ!$A$39:$A$782,$A77,СВЦЭМ!$B$39:$B$782,E$47)+'СЕТ СН'!$G$12+СВЦЭМ!$D$10+'СЕТ СН'!$G$5-'СЕТ СН'!$G$20</f>
        <v>3779.2729991199999</v>
      </c>
      <c r="F77" s="36">
        <f>SUMIFS(СВЦЭМ!$C$39:$C$782,СВЦЭМ!$A$39:$A$782,$A77,СВЦЭМ!$B$39:$B$782,F$47)+'СЕТ СН'!$G$12+СВЦЭМ!$D$10+'СЕТ СН'!$G$5-'СЕТ СН'!$G$20</f>
        <v>3784.1276323699999</v>
      </c>
      <c r="G77" s="36">
        <f>SUMIFS(СВЦЭМ!$C$39:$C$782,СВЦЭМ!$A$39:$A$782,$A77,СВЦЭМ!$B$39:$B$782,G$47)+'СЕТ СН'!$G$12+СВЦЭМ!$D$10+'СЕТ СН'!$G$5-'СЕТ СН'!$G$20</f>
        <v>3753.6791992500002</v>
      </c>
      <c r="H77" s="36">
        <f>SUMIFS(СВЦЭМ!$C$39:$C$782,СВЦЭМ!$A$39:$A$782,$A77,СВЦЭМ!$B$39:$B$782,H$47)+'СЕТ СН'!$G$12+СВЦЭМ!$D$10+'СЕТ СН'!$G$5-'СЕТ СН'!$G$20</f>
        <v>3746.33880993</v>
      </c>
      <c r="I77" s="36">
        <f>SUMIFS(СВЦЭМ!$C$39:$C$782,СВЦЭМ!$A$39:$A$782,$A77,СВЦЭМ!$B$39:$B$782,I$47)+'СЕТ СН'!$G$12+СВЦЭМ!$D$10+'СЕТ СН'!$G$5-'СЕТ СН'!$G$20</f>
        <v>3711.3847565400001</v>
      </c>
      <c r="J77" s="36">
        <f>SUMIFS(СВЦЭМ!$C$39:$C$782,СВЦЭМ!$A$39:$A$782,$A77,СВЦЭМ!$B$39:$B$782,J$47)+'СЕТ СН'!$G$12+СВЦЭМ!$D$10+'СЕТ СН'!$G$5-'СЕТ СН'!$G$20</f>
        <v>3676.8317285600001</v>
      </c>
      <c r="K77" s="36">
        <f>SUMIFS(СВЦЭМ!$C$39:$C$782,СВЦЭМ!$A$39:$A$782,$A77,СВЦЭМ!$B$39:$B$782,K$47)+'СЕТ СН'!$G$12+СВЦЭМ!$D$10+'СЕТ СН'!$G$5-'СЕТ СН'!$G$20</f>
        <v>3658.7380149199998</v>
      </c>
      <c r="L77" s="36">
        <f>SUMIFS(СВЦЭМ!$C$39:$C$782,СВЦЭМ!$A$39:$A$782,$A77,СВЦЭМ!$B$39:$B$782,L$47)+'СЕТ СН'!$G$12+СВЦЭМ!$D$10+'СЕТ СН'!$G$5-'СЕТ СН'!$G$20</f>
        <v>3655.5405879800001</v>
      </c>
      <c r="M77" s="36">
        <f>SUMIFS(СВЦЭМ!$C$39:$C$782,СВЦЭМ!$A$39:$A$782,$A77,СВЦЭМ!$B$39:$B$782,M$47)+'СЕТ СН'!$G$12+СВЦЭМ!$D$10+'СЕТ СН'!$G$5-'СЕТ СН'!$G$20</f>
        <v>3658.6051252500001</v>
      </c>
      <c r="N77" s="36">
        <f>SUMIFS(СВЦЭМ!$C$39:$C$782,СВЦЭМ!$A$39:$A$782,$A77,СВЦЭМ!$B$39:$B$782,N$47)+'СЕТ СН'!$G$12+СВЦЭМ!$D$10+'СЕТ СН'!$G$5-'СЕТ СН'!$G$20</f>
        <v>3661.8191342700002</v>
      </c>
      <c r="O77" s="36">
        <f>SUMIFS(СВЦЭМ!$C$39:$C$782,СВЦЭМ!$A$39:$A$782,$A77,СВЦЭМ!$B$39:$B$782,O$47)+'СЕТ СН'!$G$12+СВЦЭМ!$D$10+'СЕТ СН'!$G$5-'СЕТ СН'!$G$20</f>
        <v>3666.6130439099998</v>
      </c>
      <c r="P77" s="36">
        <f>SUMIFS(СВЦЭМ!$C$39:$C$782,СВЦЭМ!$A$39:$A$782,$A77,СВЦЭМ!$B$39:$B$782,P$47)+'СЕТ СН'!$G$12+СВЦЭМ!$D$10+'СЕТ СН'!$G$5-'СЕТ СН'!$G$20</f>
        <v>3674.8154539699999</v>
      </c>
      <c r="Q77" s="36">
        <f>SUMIFS(СВЦЭМ!$C$39:$C$782,СВЦЭМ!$A$39:$A$782,$A77,СВЦЭМ!$B$39:$B$782,Q$47)+'СЕТ СН'!$G$12+СВЦЭМ!$D$10+'СЕТ СН'!$G$5-'СЕТ СН'!$G$20</f>
        <v>3686.9771113100001</v>
      </c>
      <c r="R77" s="36">
        <f>SUMIFS(СВЦЭМ!$C$39:$C$782,СВЦЭМ!$A$39:$A$782,$A77,СВЦЭМ!$B$39:$B$782,R$47)+'СЕТ СН'!$G$12+СВЦЭМ!$D$10+'СЕТ СН'!$G$5-'СЕТ СН'!$G$20</f>
        <v>3681.0472862500001</v>
      </c>
      <c r="S77" s="36">
        <f>SUMIFS(СВЦЭМ!$C$39:$C$782,СВЦЭМ!$A$39:$A$782,$A77,СВЦЭМ!$B$39:$B$782,S$47)+'СЕТ СН'!$G$12+СВЦЭМ!$D$10+'СЕТ СН'!$G$5-'СЕТ СН'!$G$20</f>
        <v>3684.0649631699998</v>
      </c>
      <c r="T77" s="36">
        <f>SUMIFS(СВЦЭМ!$C$39:$C$782,СВЦЭМ!$A$39:$A$782,$A77,СВЦЭМ!$B$39:$B$782,T$47)+'СЕТ СН'!$G$12+СВЦЭМ!$D$10+'СЕТ СН'!$G$5-'СЕТ СН'!$G$20</f>
        <v>3686.4759856299997</v>
      </c>
      <c r="U77" s="36">
        <f>SUMIFS(СВЦЭМ!$C$39:$C$782,СВЦЭМ!$A$39:$A$782,$A77,СВЦЭМ!$B$39:$B$782,U$47)+'СЕТ СН'!$G$12+СВЦЭМ!$D$10+'СЕТ СН'!$G$5-'СЕТ СН'!$G$20</f>
        <v>3711.0149453099998</v>
      </c>
      <c r="V77" s="36">
        <f>SUMIFS(СВЦЭМ!$C$39:$C$782,СВЦЭМ!$A$39:$A$782,$A77,СВЦЭМ!$B$39:$B$782,V$47)+'СЕТ СН'!$G$12+СВЦЭМ!$D$10+'СЕТ СН'!$G$5-'СЕТ СН'!$G$20</f>
        <v>3699.5181060099999</v>
      </c>
      <c r="W77" s="36">
        <f>SUMIFS(СВЦЭМ!$C$39:$C$782,СВЦЭМ!$A$39:$A$782,$A77,СВЦЭМ!$B$39:$B$782,W$47)+'СЕТ СН'!$G$12+СВЦЭМ!$D$10+'СЕТ СН'!$G$5-'СЕТ СН'!$G$20</f>
        <v>3720.3109723100001</v>
      </c>
      <c r="X77" s="36">
        <f>SUMIFS(СВЦЭМ!$C$39:$C$782,СВЦЭМ!$A$39:$A$782,$A77,СВЦЭМ!$B$39:$B$782,X$47)+'СЕТ СН'!$G$12+СВЦЭМ!$D$10+'СЕТ СН'!$G$5-'СЕТ СН'!$G$20</f>
        <v>3694.1249394500001</v>
      </c>
      <c r="Y77" s="36">
        <f>SUMIFS(СВЦЭМ!$C$39:$C$782,СВЦЭМ!$A$39:$A$782,$A77,СВЦЭМ!$B$39:$B$782,Y$47)+'СЕТ СН'!$G$12+СВЦЭМ!$D$10+'СЕТ СН'!$G$5-'СЕТ СН'!$G$20</f>
        <v>3680.4378273000002</v>
      </c>
      <c r="AA77" s="37"/>
    </row>
    <row r="78" spans="1:27" ht="15.75" x14ac:dyDescent="0.2">
      <c r="A78" s="35">
        <f t="shared" si="1"/>
        <v>44408</v>
      </c>
      <c r="B78" s="36">
        <f>SUMIFS(СВЦЭМ!$C$39:$C$782,СВЦЭМ!$A$39:$A$782,$A78,СВЦЭМ!$B$39:$B$782,B$47)+'СЕТ СН'!$G$12+СВЦЭМ!$D$10+'СЕТ СН'!$G$5-'СЕТ СН'!$G$20</f>
        <v>3741.96022554</v>
      </c>
      <c r="C78" s="36">
        <f>SUMIFS(СВЦЭМ!$C$39:$C$782,СВЦЭМ!$A$39:$A$782,$A78,СВЦЭМ!$B$39:$B$782,C$47)+'СЕТ СН'!$G$12+СВЦЭМ!$D$10+'СЕТ СН'!$G$5-'СЕТ СН'!$G$20</f>
        <v>3839.5968119999998</v>
      </c>
      <c r="D78" s="36">
        <f>SUMIFS(СВЦЭМ!$C$39:$C$782,СВЦЭМ!$A$39:$A$782,$A78,СВЦЭМ!$B$39:$B$782,D$47)+'СЕТ СН'!$G$12+СВЦЭМ!$D$10+'СЕТ СН'!$G$5-'СЕТ СН'!$G$20</f>
        <v>3879.0624200399998</v>
      </c>
      <c r="E78" s="36">
        <f>SUMIFS(СВЦЭМ!$C$39:$C$782,СВЦЭМ!$A$39:$A$782,$A78,СВЦЭМ!$B$39:$B$782,E$47)+'СЕТ СН'!$G$12+СВЦЭМ!$D$10+'СЕТ СН'!$G$5-'СЕТ СН'!$G$20</f>
        <v>3859.3878049800001</v>
      </c>
      <c r="F78" s="36">
        <f>SUMIFS(СВЦЭМ!$C$39:$C$782,СВЦЭМ!$A$39:$A$782,$A78,СВЦЭМ!$B$39:$B$782,F$47)+'СЕТ СН'!$G$12+СВЦЭМ!$D$10+'СЕТ СН'!$G$5-'СЕТ СН'!$G$20</f>
        <v>3847.5430402699999</v>
      </c>
      <c r="G78" s="36">
        <f>SUMIFS(СВЦЭМ!$C$39:$C$782,СВЦЭМ!$A$39:$A$782,$A78,СВЦЭМ!$B$39:$B$782,G$47)+'СЕТ СН'!$G$12+СВЦЭМ!$D$10+'СЕТ СН'!$G$5-'СЕТ СН'!$G$20</f>
        <v>3845.9903005799997</v>
      </c>
      <c r="H78" s="36">
        <f>SUMIFS(СВЦЭМ!$C$39:$C$782,СВЦЭМ!$A$39:$A$782,$A78,СВЦЭМ!$B$39:$B$782,H$47)+'СЕТ СН'!$G$12+СВЦЭМ!$D$10+'СЕТ СН'!$G$5-'СЕТ СН'!$G$20</f>
        <v>3828.49584826</v>
      </c>
      <c r="I78" s="36">
        <f>SUMIFS(СВЦЭМ!$C$39:$C$782,СВЦЭМ!$A$39:$A$782,$A78,СВЦЭМ!$B$39:$B$782,I$47)+'СЕТ СН'!$G$12+СВЦЭМ!$D$10+'СЕТ СН'!$G$5-'СЕТ СН'!$G$20</f>
        <v>3751.8361122199999</v>
      </c>
      <c r="J78" s="36">
        <f>SUMIFS(СВЦЭМ!$C$39:$C$782,СВЦЭМ!$A$39:$A$782,$A78,СВЦЭМ!$B$39:$B$782,J$47)+'СЕТ СН'!$G$12+СВЦЭМ!$D$10+'СЕТ СН'!$G$5-'СЕТ СН'!$G$20</f>
        <v>3706.90971816</v>
      </c>
      <c r="K78" s="36">
        <f>SUMIFS(СВЦЭМ!$C$39:$C$782,СВЦЭМ!$A$39:$A$782,$A78,СВЦЭМ!$B$39:$B$782,K$47)+'СЕТ СН'!$G$12+СВЦЭМ!$D$10+'СЕТ СН'!$G$5-'СЕТ СН'!$G$20</f>
        <v>3670.09873565</v>
      </c>
      <c r="L78" s="36">
        <f>SUMIFS(СВЦЭМ!$C$39:$C$782,СВЦЭМ!$A$39:$A$782,$A78,СВЦЭМ!$B$39:$B$782,L$47)+'СЕТ СН'!$G$12+СВЦЭМ!$D$10+'СЕТ СН'!$G$5-'СЕТ СН'!$G$20</f>
        <v>3681.1420266999999</v>
      </c>
      <c r="M78" s="36">
        <f>SUMIFS(СВЦЭМ!$C$39:$C$782,СВЦЭМ!$A$39:$A$782,$A78,СВЦЭМ!$B$39:$B$782,M$47)+'СЕТ СН'!$G$12+СВЦЭМ!$D$10+'СЕТ СН'!$G$5-'СЕТ СН'!$G$20</f>
        <v>3701.27471143</v>
      </c>
      <c r="N78" s="36">
        <f>SUMIFS(СВЦЭМ!$C$39:$C$782,СВЦЭМ!$A$39:$A$782,$A78,СВЦЭМ!$B$39:$B$782,N$47)+'СЕТ СН'!$G$12+СВЦЭМ!$D$10+'СЕТ СН'!$G$5-'СЕТ СН'!$G$20</f>
        <v>3704.5417727700001</v>
      </c>
      <c r="O78" s="36">
        <f>SUMIFS(СВЦЭМ!$C$39:$C$782,СВЦЭМ!$A$39:$A$782,$A78,СВЦЭМ!$B$39:$B$782,O$47)+'СЕТ СН'!$G$12+СВЦЭМ!$D$10+'СЕТ СН'!$G$5-'СЕТ СН'!$G$20</f>
        <v>3702.1112503899999</v>
      </c>
      <c r="P78" s="36">
        <f>SUMIFS(СВЦЭМ!$C$39:$C$782,СВЦЭМ!$A$39:$A$782,$A78,СВЦЭМ!$B$39:$B$782,P$47)+'СЕТ СН'!$G$12+СВЦЭМ!$D$10+'СЕТ СН'!$G$5-'СЕТ СН'!$G$20</f>
        <v>3652.14114303</v>
      </c>
      <c r="Q78" s="36">
        <f>SUMIFS(СВЦЭМ!$C$39:$C$782,СВЦЭМ!$A$39:$A$782,$A78,СВЦЭМ!$B$39:$B$782,Q$47)+'СЕТ СН'!$G$12+СВЦЭМ!$D$10+'СЕТ СН'!$G$5-'СЕТ СН'!$G$20</f>
        <v>3597.3190142499998</v>
      </c>
      <c r="R78" s="36">
        <f>SUMIFS(СВЦЭМ!$C$39:$C$782,СВЦЭМ!$A$39:$A$782,$A78,СВЦЭМ!$B$39:$B$782,R$47)+'СЕТ СН'!$G$12+СВЦЭМ!$D$10+'СЕТ СН'!$G$5-'СЕТ СН'!$G$20</f>
        <v>3586.28312663</v>
      </c>
      <c r="S78" s="36">
        <f>SUMIFS(СВЦЭМ!$C$39:$C$782,СВЦЭМ!$A$39:$A$782,$A78,СВЦЭМ!$B$39:$B$782,S$47)+'СЕТ СН'!$G$12+СВЦЭМ!$D$10+'СЕТ СН'!$G$5-'СЕТ СН'!$G$20</f>
        <v>3592.5440859299997</v>
      </c>
      <c r="T78" s="36">
        <f>SUMIFS(СВЦЭМ!$C$39:$C$782,СВЦЭМ!$A$39:$A$782,$A78,СВЦЭМ!$B$39:$B$782,T$47)+'СЕТ СН'!$G$12+СВЦЭМ!$D$10+'СЕТ СН'!$G$5-'СЕТ СН'!$G$20</f>
        <v>3596.7330383399999</v>
      </c>
      <c r="U78" s="36">
        <f>SUMIFS(СВЦЭМ!$C$39:$C$782,СВЦЭМ!$A$39:$A$782,$A78,СВЦЭМ!$B$39:$B$782,U$47)+'СЕТ СН'!$G$12+СВЦЭМ!$D$10+'СЕТ СН'!$G$5-'СЕТ СН'!$G$20</f>
        <v>3594.87598841</v>
      </c>
      <c r="V78" s="36">
        <f>SUMIFS(СВЦЭМ!$C$39:$C$782,СВЦЭМ!$A$39:$A$782,$A78,СВЦЭМ!$B$39:$B$782,V$47)+'СЕТ СН'!$G$12+СВЦЭМ!$D$10+'СЕТ СН'!$G$5-'СЕТ СН'!$G$20</f>
        <v>3579.03902315</v>
      </c>
      <c r="W78" s="36">
        <f>SUMIFS(СВЦЭМ!$C$39:$C$782,СВЦЭМ!$A$39:$A$782,$A78,СВЦЭМ!$B$39:$B$782,W$47)+'СЕТ СН'!$G$12+СВЦЭМ!$D$10+'СЕТ СН'!$G$5-'СЕТ СН'!$G$20</f>
        <v>3575.0323367599999</v>
      </c>
      <c r="X78" s="36">
        <f>SUMIFS(СВЦЭМ!$C$39:$C$782,СВЦЭМ!$A$39:$A$782,$A78,СВЦЭМ!$B$39:$B$782,X$47)+'СЕТ СН'!$G$12+СВЦЭМ!$D$10+'СЕТ СН'!$G$5-'СЕТ СН'!$G$20</f>
        <v>3621.4079518600001</v>
      </c>
      <c r="Y78" s="36">
        <f>SUMIFS(СВЦЭМ!$C$39:$C$782,СВЦЭМ!$A$39:$A$782,$A78,СВЦЭМ!$B$39:$B$782,Y$47)+'СЕТ СН'!$G$12+СВЦЭМ!$D$10+'СЕТ СН'!$G$5-'СЕТ СН'!$G$20</f>
        <v>3646.23349891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01.07.2021</v>
      </c>
      <c r="B84" s="36">
        <f>SUMIFS(СВЦЭМ!$C$39:$C$782,СВЦЭМ!$A$39:$A$782,$A84,СВЦЭМ!$B$39:$B$782,B$83)+'СЕТ СН'!$H$12+СВЦЭМ!$D$10+'СЕТ СН'!$H$5-'СЕТ СН'!$H$20</f>
        <v>3754.0522774599999</v>
      </c>
      <c r="C84" s="36">
        <f>SUMIFS(СВЦЭМ!$C$39:$C$782,СВЦЭМ!$A$39:$A$782,$A84,СВЦЭМ!$B$39:$B$782,C$83)+'СЕТ СН'!$H$12+СВЦЭМ!$D$10+'СЕТ СН'!$H$5-'СЕТ СН'!$H$20</f>
        <v>3767.13759028</v>
      </c>
      <c r="D84" s="36">
        <f>SUMIFS(СВЦЭМ!$C$39:$C$782,СВЦЭМ!$A$39:$A$782,$A84,СВЦЭМ!$B$39:$B$782,D$83)+'СЕТ СН'!$H$12+СВЦЭМ!$D$10+'СЕТ СН'!$H$5-'СЕТ СН'!$H$20</f>
        <v>3801.9774798500002</v>
      </c>
      <c r="E84" s="36">
        <f>SUMIFS(СВЦЭМ!$C$39:$C$782,СВЦЭМ!$A$39:$A$782,$A84,СВЦЭМ!$B$39:$B$782,E$83)+'СЕТ СН'!$H$12+СВЦЭМ!$D$10+'СЕТ СН'!$H$5-'СЕТ СН'!$H$20</f>
        <v>3820.2176306199999</v>
      </c>
      <c r="F84" s="36">
        <f>SUMIFS(СВЦЭМ!$C$39:$C$782,СВЦЭМ!$A$39:$A$782,$A84,СВЦЭМ!$B$39:$B$782,F$83)+'СЕТ СН'!$H$12+СВЦЭМ!$D$10+'СЕТ СН'!$H$5-'СЕТ СН'!$H$20</f>
        <v>3822.5997100999998</v>
      </c>
      <c r="G84" s="36">
        <f>SUMIFS(СВЦЭМ!$C$39:$C$782,СВЦЭМ!$A$39:$A$782,$A84,СВЦЭМ!$B$39:$B$782,G$83)+'СЕТ СН'!$H$12+СВЦЭМ!$D$10+'СЕТ СН'!$H$5-'СЕТ СН'!$H$20</f>
        <v>3806.4261027399998</v>
      </c>
      <c r="H84" s="36">
        <f>SUMIFS(СВЦЭМ!$C$39:$C$782,СВЦЭМ!$A$39:$A$782,$A84,СВЦЭМ!$B$39:$B$782,H$83)+'СЕТ СН'!$H$12+СВЦЭМ!$D$10+'СЕТ СН'!$H$5-'СЕТ СН'!$H$20</f>
        <v>3786.6658783299999</v>
      </c>
      <c r="I84" s="36">
        <f>SUMIFS(СВЦЭМ!$C$39:$C$782,СВЦЭМ!$A$39:$A$782,$A84,СВЦЭМ!$B$39:$B$782,I$83)+'СЕТ СН'!$H$12+СВЦЭМ!$D$10+'СЕТ СН'!$H$5-'СЕТ СН'!$H$20</f>
        <v>3742.4956505800001</v>
      </c>
      <c r="J84" s="36">
        <f>SUMIFS(СВЦЭМ!$C$39:$C$782,СВЦЭМ!$A$39:$A$782,$A84,СВЦЭМ!$B$39:$B$782,J$83)+'СЕТ СН'!$H$12+СВЦЭМ!$D$10+'СЕТ СН'!$H$5-'СЕТ СН'!$H$20</f>
        <v>3717.0830018799998</v>
      </c>
      <c r="K84" s="36">
        <f>SUMIFS(СВЦЭМ!$C$39:$C$782,СВЦЭМ!$A$39:$A$782,$A84,СВЦЭМ!$B$39:$B$782,K$83)+'СЕТ СН'!$H$12+СВЦЭМ!$D$10+'СЕТ СН'!$H$5-'СЕТ СН'!$H$20</f>
        <v>3781.3171652999999</v>
      </c>
      <c r="L84" s="36">
        <f>SUMIFS(СВЦЭМ!$C$39:$C$782,СВЦЭМ!$A$39:$A$782,$A84,СВЦЭМ!$B$39:$B$782,L$83)+'СЕТ СН'!$H$12+СВЦЭМ!$D$10+'СЕТ СН'!$H$5-'СЕТ СН'!$H$20</f>
        <v>3791.97431357</v>
      </c>
      <c r="M84" s="36">
        <f>SUMIFS(СВЦЭМ!$C$39:$C$782,СВЦЭМ!$A$39:$A$782,$A84,СВЦЭМ!$B$39:$B$782,M$83)+'СЕТ СН'!$H$12+СВЦЭМ!$D$10+'СЕТ СН'!$H$5-'СЕТ СН'!$H$20</f>
        <v>3717.8034093699998</v>
      </c>
      <c r="N84" s="36">
        <f>SUMIFS(СВЦЭМ!$C$39:$C$782,СВЦЭМ!$A$39:$A$782,$A84,СВЦЭМ!$B$39:$B$782,N$83)+'СЕТ СН'!$H$12+СВЦЭМ!$D$10+'СЕТ СН'!$H$5-'СЕТ СН'!$H$20</f>
        <v>3663.95362213</v>
      </c>
      <c r="O84" s="36">
        <f>SUMIFS(СВЦЭМ!$C$39:$C$782,СВЦЭМ!$A$39:$A$782,$A84,СВЦЭМ!$B$39:$B$782,O$83)+'СЕТ СН'!$H$12+СВЦЭМ!$D$10+'СЕТ СН'!$H$5-'СЕТ СН'!$H$20</f>
        <v>3666.3620042799998</v>
      </c>
      <c r="P84" s="36">
        <f>SUMIFS(СВЦЭМ!$C$39:$C$782,СВЦЭМ!$A$39:$A$782,$A84,СВЦЭМ!$B$39:$B$782,P$83)+'СЕТ СН'!$H$12+СВЦЭМ!$D$10+'СЕТ СН'!$H$5-'СЕТ СН'!$H$20</f>
        <v>3675.4377103799998</v>
      </c>
      <c r="Q84" s="36">
        <f>SUMIFS(СВЦЭМ!$C$39:$C$782,СВЦЭМ!$A$39:$A$782,$A84,СВЦЭМ!$B$39:$B$782,Q$83)+'СЕТ СН'!$H$12+СВЦЭМ!$D$10+'СЕТ СН'!$H$5-'СЕТ СН'!$H$20</f>
        <v>3684.7042405000002</v>
      </c>
      <c r="R84" s="36">
        <f>SUMIFS(СВЦЭМ!$C$39:$C$782,СВЦЭМ!$A$39:$A$782,$A84,СВЦЭМ!$B$39:$B$782,R$83)+'СЕТ СН'!$H$12+СВЦЭМ!$D$10+'СЕТ СН'!$H$5-'СЕТ СН'!$H$20</f>
        <v>3670.71093737</v>
      </c>
      <c r="S84" s="36">
        <f>SUMIFS(СВЦЭМ!$C$39:$C$782,СВЦЭМ!$A$39:$A$782,$A84,СВЦЭМ!$B$39:$B$782,S$83)+'СЕТ СН'!$H$12+СВЦЭМ!$D$10+'СЕТ СН'!$H$5-'СЕТ СН'!$H$20</f>
        <v>3650.1170847100002</v>
      </c>
      <c r="T84" s="36">
        <f>SUMIFS(СВЦЭМ!$C$39:$C$782,СВЦЭМ!$A$39:$A$782,$A84,СВЦЭМ!$B$39:$B$782,T$83)+'СЕТ СН'!$H$12+СВЦЭМ!$D$10+'СЕТ СН'!$H$5-'СЕТ СН'!$H$20</f>
        <v>3696.5590036499998</v>
      </c>
      <c r="U84" s="36">
        <f>SUMIFS(СВЦЭМ!$C$39:$C$782,СВЦЭМ!$A$39:$A$782,$A84,СВЦЭМ!$B$39:$B$782,U$83)+'СЕТ СН'!$H$12+СВЦЭМ!$D$10+'СЕТ СН'!$H$5-'СЕТ СН'!$H$20</f>
        <v>3706.3598967799999</v>
      </c>
      <c r="V84" s="36">
        <f>SUMIFS(СВЦЭМ!$C$39:$C$782,СВЦЭМ!$A$39:$A$782,$A84,СВЦЭМ!$B$39:$B$782,V$83)+'СЕТ СН'!$H$12+СВЦЭМ!$D$10+'СЕТ СН'!$H$5-'СЕТ СН'!$H$20</f>
        <v>3701.4464463599998</v>
      </c>
      <c r="W84" s="36">
        <f>SUMIFS(СВЦЭМ!$C$39:$C$782,СВЦЭМ!$A$39:$A$782,$A84,СВЦЭМ!$B$39:$B$782,W$83)+'СЕТ СН'!$H$12+СВЦЭМ!$D$10+'СЕТ СН'!$H$5-'СЕТ СН'!$H$20</f>
        <v>3721.79138891</v>
      </c>
      <c r="X84" s="36">
        <f>SUMIFS(СВЦЭМ!$C$39:$C$782,СВЦЭМ!$A$39:$A$782,$A84,СВЦЭМ!$B$39:$B$782,X$83)+'СЕТ СН'!$H$12+СВЦЭМ!$D$10+'СЕТ СН'!$H$5-'СЕТ СН'!$H$20</f>
        <v>3691.2114592399998</v>
      </c>
      <c r="Y84" s="36">
        <f>SUMIFS(СВЦЭМ!$C$39:$C$782,СВЦЭМ!$A$39:$A$782,$A84,СВЦЭМ!$B$39:$B$782,Y$83)+'СЕТ СН'!$H$12+СВЦЭМ!$D$10+'СЕТ СН'!$H$5-'СЕТ СН'!$H$20</f>
        <v>3652.9809221699998</v>
      </c>
    </row>
    <row r="85" spans="1:25" ht="15.75" x14ac:dyDescent="0.2">
      <c r="A85" s="35">
        <f>A84+1</f>
        <v>44379</v>
      </c>
      <c r="B85" s="36">
        <f>SUMIFS(СВЦЭМ!$C$39:$C$782,СВЦЭМ!$A$39:$A$782,$A85,СВЦЭМ!$B$39:$B$782,B$83)+'СЕТ СН'!$H$12+СВЦЭМ!$D$10+'СЕТ СН'!$H$5-'СЕТ СН'!$H$20</f>
        <v>3729.8839831999999</v>
      </c>
      <c r="C85" s="36">
        <f>SUMIFS(СВЦЭМ!$C$39:$C$782,СВЦЭМ!$A$39:$A$782,$A85,СВЦЭМ!$B$39:$B$782,C$83)+'СЕТ СН'!$H$12+СВЦЭМ!$D$10+'СЕТ СН'!$H$5-'СЕТ СН'!$H$20</f>
        <v>3778.3829096600002</v>
      </c>
      <c r="D85" s="36">
        <f>SUMIFS(СВЦЭМ!$C$39:$C$782,СВЦЭМ!$A$39:$A$782,$A85,СВЦЭМ!$B$39:$B$782,D$83)+'СЕТ СН'!$H$12+СВЦЭМ!$D$10+'СЕТ СН'!$H$5-'СЕТ СН'!$H$20</f>
        <v>3810.0180779699999</v>
      </c>
      <c r="E85" s="36">
        <f>SUMIFS(СВЦЭМ!$C$39:$C$782,СВЦЭМ!$A$39:$A$782,$A85,СВЦЭМ!$B$39:$B$782,E$83)+'СЕТ СН'!$H$12+СВЦЭМ!$D$10+'СЕТ СН'!$H$5-'СЕТ СН'!$H$20</f>
        <v>3814.9743597299998</v>
      </c>
      <c r="F85" s="36">
        <f>SUMIFS(СВЦЭМ!$C$39:$C$782,СВЦЭМ!$A$39:$A$782,$A85,СВЦЭМ!$B$39:$B$782,F$83)+'СЕТ СН'!$H$12+СВЦЭМ!$D$10+'СЕТ СН'!$H$5-'СЕТ СН'!$H$20</f>
        <v>3814.1262953800001</v>
      </c>
      <c r="G85" s="36">
        <f>SUMIFS(СВЦЭМ!$C$39:$C$782,СВЦЭМ!$A$39:$A$782,$A85,СВЦЭМ!$B$39:$B$782,G$83)+'СЕТ СН'!$H$12+СВЦЭМ!$D$10+'СЕТ СН'!$H$5-'СЕТ СН'!$H$20</f>
        <v>3800.9354331499999</v>
      </c>
      <c r="H85" s="36">
        <f>SUMIFS(СВЦЭМ!$C$39:$C$782,СВЦЭМ!$A$39:$A$782,$A85,СВЦЭМ!$B$39:$B$782,H$83)+'СЕТ СН'!$H$12+СВЦЭМ!$D$10+'СЕТ СН'!$H$5-'СЕТ СН'!$H$20</f>
        <v>3770.60543628</v>
      </c>
      <c r="I85" s="36">
        <f>SUMIFS(СВЦЭМ!$C$39:$C$782,СВЦЭМ!$A$39:$A$782,$A85,СВЦЭМ!$B$39:$B$782,I$83)+'СЕТ СН'!$H$12+СВЦЭМ!$D$10+'СЕТ СН'!$H$5-'СЕТ СН'!$H$20</f>
        <v>3696.8955892399999</v>
      </c>
      <c r="J85" s="36">
        <f>SUMIFS(СВЦЭМ!$C$39:$C$782,СВЦЭМ!$A$39:$A$782,$A85,СВЦЭМ!$B$39:$B$782,J$83)+'СЕТ СН'!$H$12+СВЦЭМ!$D$10+'СЕТ СН'!$H$5-'СЕТ СН'!$H$20</f>
        <v>3681.3497971799998</v>
      </c>
      <c r="K85" s="36">
        <f>SUMIFS(СВЦЭМ!$C$39:$C$782,СВЦЭМ!$A$39:$A$782,$A85,СВЦЭМ!$B$39:$B$782,K$83)+'СЕТ СН'!$H$12+СВЦЭМ!$D$10+'СЕТ СН'!$H$5-'СЕТ СН'!$H$20</f>
        <v>3707.5934979599997</v>
      </c>
      <c r="L85" s="36">
        <f>SUMIFS(СВЦЭМ!$C$39:$C$782,СВЦЭМ!$A$39:$A$782,$A85,СВЦЭМ!$B$39:$B$782,L$83)+'СЕТ СН'!$H$12+СВЦЭМ!$D$10+'СЕТ СН'!$H$5-'СЕТ СН'!$H$20</f>
        <v>3716.5742620000001</v>
      </c>
      <c r="M85" s="36">
        <f>SUMIFS(СВЦЭМ!$C$39:$C$782,СВЦЭМ!$A$39:$A$782,$A85,СВЦЭМ!$B$39:$B$782,M$83)+'СЕТ СН'!$H$12+СВЦЭМ!$D$10+'СЕТ СН'!$H$5-'СЕТ СН'!$H$20</f>
        <v>3650.56643089</v>
      </c>
      <c r="N85" s="36">
        <f>SUMIFS(СВЦЭМ!$C$39:$C$782,СВЦЭМ!$A$39:$A$782,$A85,СВЦЭМ!$B$39:$B$782,N$83)+'СЕТ СН'!$H$12+СВЦЭМ!$D$10+'СЕТ СН'!$H$5-'СЕТ СН'!$H$20</f>
        <v>3632.7641919299999</v>
      </c>
      <c r="O85" s="36">
        <f>SUMIFS(СВЦЭМ!$C$39:$C$782,СВЦЭМ!$A$39:$A$782,$A85,СВЦЭМ!$B$39:$B$782,O$83)+'СЕТ СН'!$H$12+СВЦЭМ!$D$10+'СЕТ СН'!$H$5-'СЕТ СН'!$H$20</f>
        <v>3647.0873584800001</v>
      </c>
      <c r="P85" s="36">
        <f>SUMIFS(СВЦЭМ!$C$39:$C$782,СВЦЭМ!$A$39:$A$782,$A85,СВЦЭМ!$B$39:$B$782,P$83)+'СЕТ СН'!$H$12+СВЦЭМ!$D$10+'СЕТ СН'!$H$5-'СЕТ СН'!$H$20</f>
        <v>3646.85058944</v>
      </c>
      <c r="Q85" s="36">
        <f>SUMIFS(СВЦЭМ!$C$39:$C$782,СВЦЭМ!$A$39:$A$782,$A85,СВЦЭМ!$B$39:$B$782,Q$83)+'СЕТ СН'!$H$12+СВЦЭМ!$D$10+'СЕТ СН'!$H$5-'СЕТ СН'!$H$20</f>
        <v>3654.07210489</v>
      </c>
      <c r="R85" s="36">
        <f>SUMIFS(СВЦЭМ!$C$39:$C$782,СВЦЭМ!$A$39:$A$782,$A85,СВЦЭМ!$B$39:$B$782,R$83)+'СЕТ СН'!$H$12+СВЦЭМ!$D$10+'СЕТ СН'!$H$5-'СЕТ СН'!$H$20</f>
        <v>3658.84284187</v>
      </c>
      <c r="S85" s="36">
        <f>SUMIFS(СВЦЭМ!$C$39:$C$782,СВЦЭМ!$A$39:$A$782,$A85,СВЦЭМ!$B$39:$B$782,S$83)+'СЕТ СН'!$H$12+СВЦЭМ!$D$10+'СЕТ СН'!$H$5-'СЕТ СН'!$H$20</f>
        <v>3646.9128692899999</v>
      </c>
      <c r="T85" s="36">
        <f>SUMIFS(СВЦЭМ!$C$39:$C$782,СВЦЭМ!$A$39:$A$782,$A85,СВЦЭМ!$B$39:$B$782,T$83)+'СЕТ СН'!$H$12+СВЦЭМ!$D$10+'СЕТ СН'!$H$5-'СЕТ СН'!$H$20</f>
        <v>3686.3706055100001</v>
      </c>
      <c r="U85" s="36">
        <f>SUMIFS(СВЦЭМ!$C$39:$C$782,СВЦЭМ!$A$39:$A$782,$A85,СВЦЭМ!$B$39:$B$782,U$83)+'СЕТ СН'!$H$12+СВЦЭМ!$D$10+'СЕТ СН'!$H$5-'СЕТ СН'!$H$20</f>
        <v>3687.7815309399998</v>
      </c>
      <c r="V85" s="36">
        <f>SUMIFS(СВЦЭМ!$C$39:$C$782,СВЦЭМ!$A$39:$A$782,$A85,СВЦЭМ!$B$39:$B$782,V$83)+'СЕТ СН'!$H$12+СВЦЭМ!$D$10+'СЕТ СН'!$H$5-'СЕТ СН'!$H$20</f>
        <v>3684.6312423600002</v>
      </c>
      <c r="W85" s="36">
        <f>SUMIFS(СВЦЭМ!$C$39:$C$782,СВЦЭМ!$A$39:$A$782,$A85,СВЦЭМ!$B$39:$B$782,W$83)+'СЕТ СН'!$H$12+СВЦЭМ!$D$10+'СЕТ СН'!$H$5-'СЕТ СН'!$H$20</f>
        <v>3705.3030093799998</v>
      </c>
      <c r="X85" s="36">
        <f>SUMIFS(СВЦЭМ!$C$39:$C$782,СВЦЭМ!$A$39:$A$782,$A85,СВЦЭМ!$B$39:$B$782,X$83)+'СЕТ СН'!$H$12+СВЦЭМ!$D$10+'СЕТ СН'!$H$5-'СЕТ СН'!$H$20</f>
        <v>3674.5835554400001</v>
      </c>
      <c r="Y85" s="36">
        <f>SUMIFS(СВЦЭМ!$C$39:$C$782,СВЦЭМ!$A$39:$A$782,$A85,СВЦЭМ!$B$39:$B$782,Y$83)+'СЕТ СН'!$H$12+СВЦЭМ!$D$10+'СЕТ СН'!$H$5-'СЕТ СН'!$H$20</f>
        <v>3645.9401970700001</v>
      </c>
    </row>
    <row r="86" spans="1:25" ht="15.75" x14ac:dyDescent="0.2">
      <c r="A86" s="35">
        <f t="shared" ref="A86:A114" si="2">A85+1</f>
        <v>44380</v>
      </c>
      <c r="B86" s="36">
        <f>SUMIFS(СВЦЭМ!$C$39:$C$782,СВЦЭМ!$A$39:$A$782,$A86,СВЦЭМ!$B$39:$B$782,B$83)+'СЕТ СН'!$H$12+СВЦЭМ!$D$10+'СЕТ СН'!$H$5-'СЕТ СН'!$H$20</f>
        <v>3694.42808625</v>
      </c>
      <c r="C86" s="36">
        <f>SUMIFS(СВЦЭМ!$C$39:$C$782,СВЦЭМ!$A$39:$A$782,$A86,СВЦЭМ!$B$39:$B$782,C$83)+'СЕТ СН'!$H$12+СВЦЭМ!$D$10+'СЕТ СН'!$H$5-'СЕТ СН'!$H$20</f>
        <v>3752.9194761099998</v>
      </c>
      <c r="D86" s="36">
        <f>SUMIFS(СВЦЭМ!$C$39:$C$782,СВЦЭМ!$A$39:$A$782,$A86,СВЦЭМ!$B$39:$B$782,D$83)+'СЕТ СН'!$H$12+СВЦЭМ!$D$10+'СЕТ СН'!$H$5-'СЕТ СН'!$H$20</f>
        <v>3790.0021968400001</v>
      </c>
      <c r="E86" s="36">
        <f>SUMIFS(СВЦЭМ!$C$39:$C$782,СВЦЭМ!$A$39:$A$782,$A86,СВЦЭМ!$B$39:$B$782,E$83)+'СЕТ СН'!$H$12+СВЦЭМ!$D$10+'СЕТ СН'!$H$5-'СЕТ СН'!$H$20</f>
        <v>3803.0290914400002</v>
      </c>
      <c r="F86" s="36">
        <f>SUMIFS(СВЦЭМ!$C$39:$C$782,СВЦЭМ!$A$39:$A$782,$A86,СВЦЭМ!$B$39:$B$782,F$83)+'СЕТ СН'!$H$12+СВЦЭМ!$D$10+'СЕТ СН'!$H$5-'СЕТ СН'!$H$20</f>
        <v>3805.5906310099999</v>
      </c>
      <c r="G86" s="36">
        <f>SUMIFS(СВЦЭМ!$C$39:$C$782,СВЦЭМ!$A$39:$A$782,$A86,СВЦЭМ!$B$39:$B$782,G$83)+'СЕТ СН'!$H$12+СВЦЭМ!$D$10+'СЕТ СН'!$H$5-'СЕТ СН'!$H$20</f>
        <v>3793.1976156400001</v>
      </c>
      <c r="H86" s="36">
        <f>SUMIFS(СВЦЭМ!$C$39:$C$782,СВЦЭМ!$A$39:$A$782,$A86,СВЦЭМ!$B$39:$B$782,H$83)+'СЕТ СН'!$H$12+СВЦЭМ!$D$10+'СЕТ СН'!$H$5-'СЕТ СН'!$H$20</f>
        <v>3772.5805646399999</v>
      </c>
      <c r="I86" s="36">
        <f>SUMIFS(СВЦЭМ!$C$39:$C$782,СВЦЭМ!$A$39:$A$782,$A86,СВЦЭМ!$B$39:$B$782,I$83)+'СЕТ СН'!$H$12+СВЦЭМ!$D$10+'СЕТ СН'!$H$5-'СЕТ СН'!$H$20</f>
        <v>3730.0540735300001</v>
      </c>
      <c r="J86" s="36">
        <f>SUMIFS(СВЦЭМ!$C$39:$C$782,СВЦЭМ!$A$39:$A$782,$A86,СВЦЭМ!$B$39:$B$782,J$83)+'СЕТ СН'!$H$12+СВЦЭМ!$D$10+'СЕТ СН'!$H$5-'СЕТ СН'!$H$20</f>
        <v>3671.97401932</v>
      </c>
      <c r="K86" s="36">
        <f>SUMIFS(СВЦЭМ!$C$39:$C$782,СВЦЭМ!$A$39:$A$782,$A86,СВЦЭМ!$B$39:$B$782,K$83)+'СЕТ СН'!$H$12+СВЦЭМ!$D$10+'СЕТ СН'!$H$5-'СЕТ СН'!$H$20</f>
        <v>3672.05722625</v>
      </c>
      <c r="L86" s="36">
        <f>SUMIFS(СВЦЭМ!$C$39:$C$782,СВЦЭМ!$A$39:$A$782,$A86,СВЦЭМ!$B$39:$B$782,L$83)+'СЕТ СН'!$H$12+СВЦЭМ!$D$10+'СЕТ СН'!$H$5-'СЕТ СН'!$H$20</f>
        <v>3651.86484126</v>
      </c>
      <c r="M86" s="36">
        <f>SUMIFS(СВЦЭМ!$C$39:$C$782,СВЦЭМ!$A$39:$A$782,$A86,СВЦЭМ!$B$39:$B$782,M$83)+'СЕТ СН'!$H$12+СВЦЭМ!$D$10+'СЕТ СН'!$H$5-'СЕТ СН'!$H$20</f>
        <v>3595.1504728099999</v>
      </c>
      <c r="N86" s="36">
        <f>SUMIFS(СВЦЭМ!$C$39:$C$782,СВЦЭМ!$A$39:$A$782,$A86,СВЦЭМ!$B$39:$B$782,N$83)+'СЕТ СН'!$H$12+СВЦЭМ!$D$10+'СЕТ СН'!$H$5-'СЕТ СН'!$H$20</f>
        <v>3618.2249750199999</v>
      </c>
      <c r="O86" s="36">
        <f>SUMIFS(СВЦЭМ!$C$39:$C$782,СВЦЭМ!$A$39:$A$782,$A86,СВЦЭМ!$B$39:$B$782,O$83)+'СЕТ СН'!$H$12+СВЦЭМ!$D$10+'СЕТ СН'!$H$5-'СЕТ СН'!$H$20</f>
        <v>3639.6629960800001</v>
      </c>
      <c r="P86" s="36">
        <f>SUMIFS(СВЦЭМ!$C$39:$C$782,СВЦЭМ!$A$39:$A$782,$A86,СВЦЭМ!$B$39:$B$782,P$83)+'СЕТ СН'!$H$12+СВЦЭМ!$D$10+'СЕТ СН'!$H$5-'СЕТ СН'!$H$20</f>
        <v>3623.8202791899998</v>
      </c>
      <c r="Q86" s="36">
        <f>SUMIFS(СВЦЭМ!$C$39:$C$782,СВЦЭМ!$A$39:$A$782,$A86,СВЦЭМ!$B$39:$B$782,Q$83)+'СЕТ СН'!$H$12+СВЦЭМ!$D$10+'СЕТ СН'!$H$5-'СЕТ СН'!$H$20</f>
        <v>3623.3102729399998</v>
      </c>
      <c r="R86" s="36">
        <f>SUMIFS(СВЦЭМ!$C$39:$C$782,СВЦЭМ!$A$39:$A$782,$A86,СВЦЭМ!$B$39:$B$782,R$83)+'СЕТ СН'!$H$12+СВЦЭМ!$D$10+'СЕТ СН'!$H$5-'СЕТ СН'!$H$20</f>
        <v>3630.454784</v>
      </c>
      <c r="S86" s="36">
        <f>SUMIFS(СВЦЭМ!$C$39:$C$782,СВЦЭМ!$A$39:$A$782,$A86,СВЦЭМ!$B$39:$B$782,S$83)+'СЕТ СН'!$H$12+СВЦЭМ!$D$10+'СЕТ СН'!$H$5-'СЕТ СН'!$H$20</f>
        <v>3621.5798612499998</v>
      </c>
      <c r="T86" s="36">
        <f>SUMIFS(СВЦЭМ!$C$39:$C$782,СВЦЭМ!$A$39:$A$782,$A86,СВЦЭМ!$B$39:$B$782,T$83)+'СЕТ СН'!$H$12+СВЦЭМ!$D$10+'СЕТ СН'!$H$5-'СЕТ СН'!$H$20</f>
        <v>3635.3769501799998</v>
      </c>
      <c r="U86" s="36">
        <f>SUMIFS(СВЦЭМ!$C$39:$C$782,СВЦЭМ!$A$39:$A$782,$A86,СВЦЭМ!$B$39:$B$782,U$83)+'СЕТ СН'!$H$12+СВЦЭМ!$D$10+'СЕТ СН'!$H$5-'СЕТ СН'!$H$20</f>
        <v>3639.0606485500002</v>
      </c>
      <c r="V86" s="36">
        <f>SUMIFS(СВЦЭМ!$C$39:$C$782,СВЦЭМ!$A$39:$A$782,$A86,СВЦЭМ!$B$39:$B$782,V$83)+'СЕТ СН'!$H$12+СВЦЭМ!$D$10+'СЕТ СН'!$H$5-'СЕТ СН'!$H$20</f>
        <v>3635.3866780600001</v>
      </c>
      <c r="W86" s="36">
        <f>SUMIFS(СВЦЭМ!$C$39:$C$782,СВЦЭМ!$A$39:$A$782,$A86,СВЦЭМ!$B$39:$B$782,W$83)+'СЕТ СН'!$H$12+СВЦЭМ!$D$10+'СЕТ СН'!$H$5-'СЕТ СН'!$H$20</f>
        <v>3664.7707337000002</v>
      </c>
      <c r="X86" s="36">
        <f>SUMIFS(СВЦЭМ!$C$39:$C$782,СВЦЭМ!$A$39:$A$782,$A86,СВЦЭМ!$B$39:$B$782,X$83)+'СЕТ СН'!$H$12+СВЦЭМ!$D$10+'СЕТ СН'!$H$5-'СЕТ СН'!$H$20</f>
        <v>3652.54494299</v>
      </c>
      <c r="Y86" s="36">
        <f>SUMIFS(СВЦЭМ!$C$39:$C$782,СВЦЭМ!$A$39:$A$782,$A86,СВЦЭМ!$B$39:$B$782,Y$83)+'СЕТ СН'!$H$12+СВЦЭМ!$D$10+'СЕТ СН'!$H$5-'СЕТ СН'!$H$20</f>
        <v>3596.1190151800001</v>
      </c>
    </row>
    <row r="87" spans="1:25" ht="15.75" x14ac:dyDescent="0.2">
      <c r="A87" s="35">
        <f t="shared" si="2"/>
        <v>44381</v>
      </c>
      <c r="B87" s="36">
        <f>SUMIFS(СВЦЭМ!$C$39:$C$782,СВЦЭМ!$A$39:$A$782,$A87,СВЦЭМ!$B$39:$B$782,B$83)+'СЕТ СН'!$H$12+СВЦЭМ!$D$10+'СЕТ СН'!$H$5-'СЕТ СН'!$H$20</f>
        <v>3691.2029744000001</v>
      </c>
      <c r="C87" s="36">
        <f>SUMIFS(СВЦЭМ!$C$39:$C$782,СВЦЭМ!$A$39:$A$782,$A87,СВЦЭМ!$B$39:$B$782,C$83)+'СЕТ СН'!$H$12+СВЦЭМ!$D$10+'СЕТ СН'!$H$5-'СЕТ СН'!$H$20</f>
        <v>3741.8281162399999</v>
      </c>
      <c r="D87" s="36">
        <f>SUMIFS(СВЦЭМ!$C$39:$C$782,СВЦЭМ!$A$39:$A$782,$A87,СВЦЭМ!$B$39:$B$782,D$83)+'СЕТ СН'!$H$12+СВЦЭМ!$D$10+'СЕТ СН'!$H$5-'СЕТ СН'!$H$20</f>
        <v>3764.2368523800001</v>
      </c>
      <c r="E87" s="36">
        <f>SUMIFS(СВЦЭМ!$C$39:$C$782,СВЦЭМ!$A$39:$A$782,$A87,СВЦЭМ!$B$39:$B$782,E$83)+'СЕТ СН'!$H$12+СВЦЭМ!$D$10+'СЕТ СН'!$H$5-'СЕТ СН'!$H$20</f>
        <v>3800.8179137299999</v>
      </c>
      <c r="F87" s="36">
        <f>SUMIFS(СВЦЭМ!$C$39:$C$782,СВЦЭМ!$A$39:$A$782,$A87,СВЦЭМ!$B$39:$B$782,F$83)+'СЕТ СН'!$H$12+СВЦЭМ!$D$10+'СЕТ СН'!$H$5-'СЕТ СН'!$H$20</f>
        <v>3803.50505634</v>
      </c>
      <c r="G87" s="36">
        <f>SUMIFS(СВЦЭМ!$C$39:$C$782,СВЦЭМ!$A$39:$A$782,$A87,СВЦЭМ!$B$39:$B$782,G$83)+'СЕТ СН'!$H$12+СВЦЭМ!$D$10+'СЕТ СН'!$H$5-'СЕТ СН'!$H$20</f>
        <v>3802.9629067300002</v>
      </c>
      <c r="H87" s="36">
        <f>SUMIFS(СВЦЭМ!$C$39:$C$782,СВЦЭМ!$A$39:$A$782,$A87,СВЦЭМ!$B$39:$B$782,H$83)+'СЕТ СН'!$H$12+СВЦЭМ!$D$10+'СЕТ СН'!$H$5-'СЕТ СН'!$H$20</f>
        <v>3781.37448825</v>
      </c>
      <c r="I87" s="36">
        <f>SUMIFS(СВЦЭМ!$C$39:$C$782,СВЦЭМ!$A$39:$A$782,$A87,СВЦЭМ!$B$39:$B$782,I$83)+'СЕТ СН'!$H$12+СВЦЭМ!$D$10+'СЕТ СН'!$H$5-'СЕТ СН'!$H$20</f>
        <v>3740.0983041300001</v>
      </c>
      <c r="J87" s="36">
        <f>SUMIFS(СВЦЭМ!$C$39:$C$782,СВЦЭМ!$A$39:$A$782,$A87,СВЦЭМ!$B$39:$B$782,J$83)+'СЕТ СН'!$H$12+СВЦЭМ!$D$10+'СЕТ СН'!$H$5-'СЕТ СН'!$H$20</f>
        <v>3655.2357297799999</v>
      </c>
      <c r="K87" s="36">
        <f>SUMIFS(СВЦЭМ!$C$39:$C$782,СВЦЭМ!$A$39:$A$782,$A87,СВЦЭМ!$B$39:$B$782,K$83)+'СЕТ СН'!$H$12+СВЦЭМ!$D$10+'СЕТ СН'!$H$5-'СЕТ СН'!$H$20</f>
        <v>3627.2219312899997</v>
      </c>
      <c r="L87" s="36">
        <f>SUMIFS(СВЦЭМ!$C$39:$C$782,СВЦЭМ!$A$39:$A$782,$A87,СВЦЭМ!$B$39:$B$782,L$83)+'СЕТ СН'!$H$12+СВЦЭМ!$D$10+'СЕТ СН'!$H$5-'СЕТ СН'!$H$20</f>
        <v>3598.4797195199999</v>
      </c>
      <c r="M87" s="36">
        <f>SUMIFS(СВЦЭМ!$C$39:$C$782,СВЦЭМ!$A$39:$A$782,$A87,СВЦЭМ!$B$39:$B$782,M$83)+'СЕТ СН'!$H$12+СВЦЭМ!$D$10+'СЕТ СН'!$H$5-'СЕТ СН'!$H$20</f>
        <v>3612.59883919</v>
      </c>
      <c r="N87" s="36">
        <f>SUMIFS(СВЦЭМ!$C$39:$C$782,СВЦЭМ!$A$39:$A$782,$A87,СВЦЭМ!$B$39:$B$782,N$83)+'СЕТ СН'!$H$12+СВЦЭМ!$D$10+'СЕТ СН'!$H$5-'СЕТ СН'!$H$20</f>
        <v>3633.41789307</v>
      </c>
      <c r="O87" s="36">
        <f>SUMIFS(СВЦЭМ!$C$39:$C$782,СВЦЭМ!$A$39:$A$782,$A87,СВЦЭМ!$B$39:$B$782,O$83)+'СЕТ СН'!$H$12+СВЦЭМ!$D$10+'СЕТ СН'!$H$5-'СЕТ СН'!$H$20</f>
        <v>3647.0618058</v>
      </c>
      <c r="P87" s="36">
        <f>SUMIFS(СВЦЭМ!$C$39:$C$782,СВЦЭМ!$A$39:$A$782,$A87,СВЦЭМ!$B$39:$B$782,P$83)+'СЕТ СН'!$H$12+СВЦЭМ!$D$10+'СЕТ СН'!$H$5-'СЕТ СН'!$H$20</f>
        <v>3655.8971509499997</v>
      </c>
      <c r="Q87" s="36">
        <f>SUMIFS(СВЦЭМ!$C$39:$C$782,СВЦЭМ!$A$39:$A$782,$A87,СВЦЭМ!$B$39:$B$782,Q$83)+'СЕТ СН'!$H$12+СВЦЭМ!$D$10+'СЕТ СН'!$H$5-'СЕТ СН'!$H$20</f>
        <v>3662.3815636300001</v>
      </c>
      <c r="R87" s="36">
        <f>SUMIFS(СВЦЭМ!$C$39:$C$782,СВЦЭМ!$A$39:$A$782,$A87,СВЦЭМ!$B$39:$B$782,R$83)+'СЕТ СН'!$H$12+СВЦЭМ!$D$10+'СЕТ СН'!$H$5-'СЕТ СН'!$H$20</f>
        <v>3650.8562382700002</v>
      </c>
      <c r="S87" s="36">
        <f>SUMIFS(СВЦЭМ!$C$39:$C$782,СВЦЭМ!$A$39:$A$782,$A87,СВЦЭМ!$B$39:$B$782,S$83)+'СЕТ СН'!$H$12+СВЦЭМ!$D$10+'СЕТ СН'!$H$5-'СЕТ СН'!$H$20</f>
        <v>3644.65577773</v>
      </c>
      <c r="T87" s="36">
        <f>SUMIFS(СВЦЭМ!$C$39:$C$782,СВЦЭМ!$A$39:$A$782,$A87,СВЦЭМ!$B$39:$B$782,T$83)+'СЕТ СН'!$H$12+СВЦЭМ!$D$10+'СЕТ СН'!$H$5-'СЕТ СН'!$H$20</f>
        <v>3629.8129950000002</v>
      </c>
      <c r="U87" s="36">
        <f>SUMIFS(СВЦЭМ!$C$39:$C$782,СВЦЭМ!$A$39:$A$782,$A87,СВЦЭМ!$B$39:$B$782,U$83)+'СЕТ СН'!$H$12+СВЦЭМ!$D$10+'СЕТ СН'!$H$5-'СЕТ СН'!$H$20</f>
        <v>3616.03950932</v>
      </c>
      <c r="V87" s="36">
        <f>SUMIFS(СВЦЭМ!$C$39:$C$782,СВЦЭМ!$A$39:$A$782,$A87,СВЦЭМ!$B$39:$B$782,V$83)+'СЕТ СН'!$H$12+СВЦЭМ!$D$10+'СЕТ СН'!$H$5-'СЕТ СН'!$H$20</f>
        <v>3582.40584812</v>
      </c>
      <c r="W87" s="36">
        <f>SUMIFS(СВЦЭМ!$C$39:$C$782,СВЦЭМ!$A$39:$A$782,$A87,СВЦЭМ!$B$39:$B$782,W$83)+'СЕТ СН'!$H$12+СВЦЭМ!$D$10+'СЕТ СН'!$H$5-'СЕТ СН'!$H$20</f>
        <v>3593.0002824900002</v>
      </c>
      <c r="X87" s="36">
        <f>SUMIFS(СВЦЭМ!$C$39:$C$782,СВЦЭМ!$A$39:$A$782,$A87,СВЦЭМ!$B$39:$B$782,X$83)+'СЕТ СН'!$H$12+СВЦЭМ!$D$10+'СЕТ СН'!$H$5-'СЕТ СН'!$H$20</f>
        <v>3612.2396050799998</v>
      </c>
      <c r="Y87" s="36">
        <f>SUMIFS(СВЦЭМ!$C$39:$C$782,СВЦЭМ!$A$39:$A$782,$A87,СВЦЭМ!$B$39:$B$782,Y$83)+'СЕТ СН'!$H$12+СВЦЭМ!$D$10+'СЕТ СН'!$H$5-'СЕТ СН'!$H$20</f>
        <v>3657.7467520499999</v>
      </c>
    </row>
    <row r="88" spans="1:25" ht="15.75" x14ac:dyDescent="0.2">
      <c r="A88" s="35">
        <f t="shared" si="2"/>
        <v>44382</v>
      </c>
      <c r="B88" s="36">
        <f>SUMIFS(СВЦЭМ!$C$39:$C$782,СВЦЭМ!$A$39:$A$782,$A88,СВЦЭМ!$B$39:$B$782,B$83)+'СЕТ СН'!$H$12+СВЦЭМ!$D$10+'СЕТ СН'!$H$5-'СЕТ СН'!$H$20</f>
        <v>3722.60305169</v>
      </c>
      <c r="C88" s="36">
        <f>SUMIFS(СВЦЭМ!$C$39:$C$782,СВЦЭМ!$A$39:$A$782,$A88,СВЦЭМ!$B$39:$B$782,C$83)+'СЕТ СН'!$H$12+СВЦЭМ!$D$10+'СЕТ СН'!$H$5-'СЕТ СН'!$H$20</f>
        <v>3788.47988179</v>
      </c>
      <c r="D88" s="36">
        <f>SUMIFS(СВЦЭМ!$C$39:$C$782,СВЦЭМ!$A$39:$A$782,$A88,СВЦЭМ!$B$39:$B$782,D$83)+'СЕТ СН'!$H$12+СВЦЭМ!$D$10+'СЕТ СН'!$H$5-'СЕТ СН'!$H$20</f>
        <v>3834.1494963599998</v>
      </c>
      <c r="E88" s="36">
        <f>SUMIFS(СВЦЭМ!$C$39:$C$782,СВЦЭМ!$A$39:$A$782,$A88,СВЦЭМ!$B$39:$B$782,E$83)+'СЕТ СН'!$H$12+СВЦЭМ!$D$10+'СЕТ СН'!$H$5-'СЕТ СН'!$H$20</f>
        <v>3841.9791245500001</v>
      </c>
      <c r="F88" s="36">
        <f>SUMIFS(СВЦЭМ!$C$39:$C$782,СВЦЭМ!$A$39:$A$782,$A88,СВЦЭМ!$B$39:$B$782,F$83)+'СЕТ СН'!$H$12+СВЦЭМ!$D$10+'СЕТ СН'!$H$5-'СЕТ СН'!$H$20</f>
        <v>3844.8848528099998</v>
      </c>
      <c r="G88" s="36">
        <f>SUMIFS(СВЦЭМ!$C$39:$C$782,СВЦЭМ!$A$39:$A$782,$A88,СВЦЭМ!$B$39:$B$782,G$83)+'СЕТ СН'!$H$12+СВЦЭМ!$D$10+'СЕТ СН'!$H$5-'СЕТ СН'!$H$20</f>
        <v>3832.0437159900002</v>
      </c>
      <c r="H88" s="36">
        <f>SUMIFS(СВЦЭМ!$C$39:$C$782,СВЦЭМ!$A$39:$A$782,$A88,СВЦЭМ!$B$39:$B$782,H$83)+'СЕТ СН'!$H$12+СВЦЭМ!$D$10+'СЕТ СН'!$H$5-'СЕТ СН'!$H$20</f>
        <v>3851.2324362300001</v>
      </c>
      <c r="I88" s="36">
        <f>SUMIFS(СВЦЭМ!$C$39:$C$782,СВЦЭМ!$A$39:$A$782,$A88,СВЦЭМ!$B$39:$B$782,I$83)+'СЕТ СН'!$H$12+СВЦЭМ!$D$10+'СЕТ СН'!$H$5-'СЕТ СН'!$H$20</f>
        <v>3708.8351563199999</v>
      </c>
      <c r="J88" s="36">
        <f>SUMIFS(СВЦЭМ!$C$39:$C$782,СВЦЭМ!$A$39:$A$782,$A88,СВЦЭМ!$B$39:$B$782,J$83)+'СЕТ СН'!$H$12+СВЦЭМ!$D$10+'СЕТ СН'!$H$5-'СЕТ СН'!$H$20</f>
        <v>3676.01706126</v>
      </c>
      <c r="K88" s="36">
        <f>SUMIFS(СВЦЭМ!$C$39:$C$782,СВЦЭМ!$A$39:$A$782,$A88,СВЦЭМ!$B$39:$B$782,K$83)+'СЕТ СН'!$H$12+СВЦЭМ!$D$10+'СЕТ СН'!$H$5-'СЕТ СН'!$H$20</f>
        <v>3630.9575385799999</v>
      </c>
      <c r="L88" s="36">
        <f>SUMIFS(СВЦЭМ!$C$39:$C$782,СВЦЭМ!$A$39:$A$782,$A88,СВЦЭМ!$B$39:$B$782,L$83)+'СЕТ СН'!$H$12+СВЦЭМ!$D$10+'СЕТ СН'!$H$5-'СЕТ СН'!$H$20</f>
        <v>3621.5957748999999</v>
      </c>
      <c r="M88" s="36">
        <f>SUMIFS(СВЦЭМ!$C$39:$C$782,СВЦЭМ!$A$39:$A$782,$A88,СВЦЭМ!$B$39:$B$782,M$83)+'СЕТ СН'!$H$12+СВЦЭМ!$D$10+'СЕТ СН'!$H$5-'СЕТ СН'!$H$20</f>
        <v>3634.2777551199997</v>
      </c>
      <c r="N88" s="36">
        <f>SUMIFS(СВЦЭМ!$C$39:$C$782,СВЦЭМ!$A$39:$A$782,$A88,СВЦЭМ!$B$39:$B$782,N$83)+'СЕТ СН'!$H$12+СВЦЭМ!$D$10+'СЕТ СН'!$H$5-'СЕТ СН'!$H$20</f>
        <v>3663.6866724399997</v>
      </c>
      <c r="O88" s="36">
        <f>SUMIFS(СВЦЭМ!$C$39:$C$782,СВЦЭМ!$A$39:$A$782,$A88,СВЦЭМ!$B$39:$B$782,O$83)+'СЕТ СН'!$H$12+СВЦЭМ!$D$10+'СЕТ СН'!$H$5-'СЕТ СН'!$H$20</f>
        <v>3678.5735976799997</v>
      </c>
      <c r="P88" s="36">
        <f>SUMIFS(СВЦЭМ!$C$39:$C$782,СВЦЭМ!$A$39:$A$782,$A88,СВЦЭМ!$B$39:$B$782,P$83)+'СЕТ СН'!$H$12+СВЦЭМ!$D$10+'СЕТ СН'!$H$5-'СЕТ СН'!$H$20</f>
        <v>3677.6573704699999</v>
      </c>
      <c r="Q88" s="36">
        <f>SUMIFS(СВЦЭМ!$C$39:$C$782,СВЦЭМ!$A$39:$A$782,$A88,СВЦЭМ!$B$39:$B$782,Q$83)+'СЕТ СН'!$H$12+СВЦЭМ!$D$10+'СЕТ СН'!$H$5-'СЕТ СН'!$H$20</f>
        <v>3677.2049832299999</v>
      </c>
      <c r="R88" s="36">
        <f>SUMIFS(СВЦЭМ!$C$39:$C$782,СВЦЭМ!$A$39:$A$782,$A88,СВЦЭМ!$B$39:$B$782,R$83)+'СЕТ СН'!$H$12+СВЦЭМ!$D$10+'СЕТ СН'!$H$5-'СЕТ СН'!$H$20</f>
        <v>3660.9620155600001</v>
      </c>
      <c r="S88" s="36">
        <f>SUMIFS(СВЦЭМ!$C$39:$C$782,СВЦЭМ!$A$39:$A$782,$A88,СВЦЭМ!$B$39:$B$782,S$83)+'СЕТ СН'!$H$12+СВЦЭМ!$D$10+'СЕТ СН'!$H$5-'СЕТ СН'!$H$20</f>
        <v>3653.8599642600002</v>
      </c>
      <c r="T88" s="36">
        <f>SUMIFS(СВЦЭМ!$C$39:$C$782,СВЦЭМ!$A$39:$A$782,$A88,СВЦЭМ!$B$39:$B$782,T$83)+'СЕТ СН'!$H$12+СВЦЭМ!$D$10+'СЕТ СН'!$H$5-'СЕТ СН'!$H$20</f>
        <v>3645.1470856799997</v>
      </c>
      <c r="U88" s="36">
        <f>SUMIFS(СВЦЭМ!$C$39:$C$782,СВЦЭМ!$A$39:$A$782,$A88,СВЦЭМ!$B$39:$B$782,U$83)+'СЕТ СН'!$H$12+СВЦЭМ!$D$10+'СЕТ СН'!$H$5-'СЕТ СН'!$H$20</f>
        <v>3642.3496169299997</v>
      </c>
      <c r="V88" s="36">
        <f>SUMIFS(СВЦЭМ!$C$39:$C$782,СВЦЭМ!$A$39:$A$782,$A88,СВЦЭМ!$B$39:$B$782,V$83)+'СЕТ СН'!$H$12+СВЦЭМ!$D$10+'СЕТ СН'!$H$5-'СЕТ СН'!$H$20</f>
        <v>3644.9811640299999</v>
      </c>
      <c r="W88" s="36">
        <f>SUMIFS(СВЦЭМ!$C$39:$C$782,СВЦЭМ!$A$39:$A$782,$A88,СВЦЭМ!$B$39:$B$782,W$83)+'СЕТ СН'!$H$12+СВЦЭМ!$D$10+'СЕТ СН'!$H$5-'СЕТ СН'!$H$20</f>
        <v>3657.4334243799999</v>
      </c>
      <c r="X88" s="36">
        <f>SUMIFS(СВЦЭМ!$C$39:$C$782,СВЦЭМ!$A$39:$A$782,$A88,СВЦЭМ!$B$39:$B$782,X$83)+'СЕТ СН'!$H$12+СВЦЭМ!$D$10+'СЕТ СН'!$H$5-'СЕТ СН'!$H$20</f>
        <v>3631.45181503</v>
      </c>
      <c r="Y88" s="36">
        <f>SUMIFS(СВЦЭМ!$C$39:$C$782,СВЦЭМ!$A$39:$A$782,$A88,СВЦЭМ!$B$39:$B$782,Y$83)+'СЕТ СН'!$H$12+СВЦЭМ!$D$10+'СЕТ СН'!$H$5-'СЕТ СН'!$H$20</f>
        <v>3672.8492477499999</v>
      </c>
    </row>
    <row r="89" spans="1:25" ht="15.75" x14ac:dyDescent="0.2">
      <c r="A89" s="35">
        <f t="shared" si="2"/>
        <v>44383</v>
      </c>
      <c r="B89" s="36">
        <f>SUMIFS(СВЦЭМ!$C$39:$C$782,СВЦЭМ!$A$39:$A$782,$A89,СВЦЭМ!$B$39:$B$782,B$83)+'СЕТ СН'!$H$12+СВЦЭМ!$D$10+'СЕТ СН'!$H$5-'СЕТ СН'!$H$20</f>
        <v>3716.8710085900002</v>
      </c>
      <c r="C89" s="36">
        <f>SUMIFS(СВЦЭМ!$C$39:$C$782,СВЦЭМ!$A$39:$A$782,$A89,СВЦЭМ!$B$39:$B$782,C$83)+'СЕТ СН'!$H$12+СВЦЭМ!$D$10+'СЕТ СН'!$H$5-'СЕТ СН'!$H$20</f>
        <v>3795.9490919999998</v>
      </c>
      <c r="D89" s="36">
        <f>SUMIFS(СВЦЭМ!$C$39:$C$782,СВЦЭМ!$A$39:$A$782,$A89,СВЦЭМ!$B$39:$B$782,D$83)+'СЕТ СН'!$H$12+СВЦЭМ!$D$10+'СЕТ СН'!$H$5-'СЕТ СН'!$H$20</f>
        <v>3844.7691341199998</v>
      </c>
      <c r="E89" s="36">
        <f>SUMIFS(СВЦЭМ!$C$39:$C$782,СВЦЭМ!$A$39:$A$782,$A89,СВЦЭМ!$B$39:$B$782,E$83)+'СЕТ СН'!$H$12+СВЦЭМ!$D$10+'СЕТ СН'!$H$5-'СЕТ СН'!$H$20</f>
        <v>3859.3902458399998</v>
      </c>
      <c r="F89" s="36">
        <f>SUMIFS(СВЦЭМ!$C$39:$C$782,СВЦЭМ!$A$39:$A$782,$A89,СВЦЭМ!$B$39:$B$782,F$83)+'СЕТ СН'!$H$12+СВЦЭМ!$D$10+'СЕТ СН'!$H$5-'СЕТ СН'!$H$20</f>
        <v>3859.0190609599999</v>
      </c>
      <c r="G89" s="36">
        <f>SUMIFS(СВЦЭМ!$C$39:$C$782,СВЦЭМ!$A$39:$A$782,$A89,СВЦЭМ!$B$39:$B$782,G$83)+'СЕТ СН'!$H$12+СВЦЭМ!$D$10+'СЕТ СН'!$H$5-'СЕТ СН'!$H$20</f>
        <v>3835.62476629</v>
      </c>
      <c r="H89" s="36">
        <f>SUMIFS(СВЦЭМ!$C$39:$C$782,СВЦЭМ!$A$39:$A$782,$A89,СВЦЭМ!$B$39:$B$782,H$83)+'СЕТ СН'!$H$12+СВЦЭМ!$D$10+'СЕТ СН'!$H$5-'СЕТ СН'!$H$20</f>
        <v>3792.7738187999998</v>
      </c>
      <c r="I89" s="36">
        <f>SUMIFS(СВЦЭМ!$C$39:$C$782,СВЦЭМ!$A$39:$A$782,$A89,СВЦЭМ!$B$39:$B$782,I$83)+'СЕТ СН'!$H$12+СВЦЭМ!$D$10+'СЕТ СН'!$H$5-'СЕТ СН'!$H$20</f>
        <v>3745.1776355500001</v>
      </c>
      <c r="J89" s="36">
        <f>SUMIFS(СВЦЭМ!$C$39:$C$782,СВЦЭМ!$A$39:$A$782,$A89,СВЦЭМ!$B$39:$B$782,J$83)+'СЕТ СН'!$H$12+СВЦЭМ!$D$10+'СЕТ СН'!$H$5-'СЕТ СН'!$H$20</f>
        <v>3678.9448129499997</v>
      </c>
      <c r="K89" s="36">
        <f>SUMIFS(СВЦЭМ!$C$39:$C$782,СВЦЭМ!$A$39:$A$782,$A89,СВЦЭМ!$B$39:$B$782,K$83)+'СЕТ СН'!$H$12+СВЦЭМ!$D$10+'СЕТ СН'!$H$5-'СЕТ СН'!$H$20</f>
        <v>3621.5230104500001</v>
      </c>
      <c r="L89" s="36">
        <f>SUMIFS(СВЦЭМ!$C$39:$C$782,СВЦЭМ!$A$39:$A$782,$A89,СВЦЭМ!$B$39:$B$782,L$83)+'СЕТ СН'!$H$12+СВЦЭМ!$D$10+'СЕТ СН'!$H$5-'СЕТ СН'!$H$20</f>
        <v>3611.0876326600001</v>
      </c>
      <c r="M89" s="36">
        <f>SUMIFS(СВЦЭМ!$C$39:$C$782,СВЦЭМ!$A$39:$A$782,$A89,СВЦЭМ!$B$39:$B$782,M$83)+'СЕТ СН'!$H$12+СВЦЭМ!$D$10+'СЕТ СН'!$H$5-'СЕТ СН'!$H$20</f>
        <v>3644.3121199500001</v>
      </c>
      <c r="N89" s="36">
        <f>SUMIFS(СВЦЭМ!$C$39:$C$782,СВЦЭМ!$A$39:$A$782,$A89,СВЦЭМ!$B$39:$B$782,N$83)+'СЕТ СН'!$H$12+СВЦЭМ!$D$10+'СЕТ СН'!$H$5-'СЕТ СН'!$H$20</f>
        <v>3710.1264806600002</v>
      </c>
      <c r="O89" s="36">
        <f>SUMIFS(СВЦЭМ!$C$39:$C$782,СВЦЭМ!$A$39:$A$782,$A89,СВЦЭМ!$B$39:$B$782,O$83)+'СЕТ СН'!$H$12+СВЦЭМ!$D$10+'СЕТ СН'!$H$5-'СЕТ СН'!$H$20</f>
        <v>3712.3036341299999</v>
      </c>
      <c r="P89" s="36">
        <f>SUMIFS(СВЦЭМ!$C$39:$C$782,СВЦЭМ!$A$39:$A$782,$A89,СВЦЭМ!$B$39:$B$782,P$83)+'СЕТ СН'!$H$12+СВЦЭМ!$D$10+'СЕТ СН'!$H$5-'СЕТ СН'!$H$20</f>
        <v>3717.0616711499997</v>
      </c>
      <c r="Q89" s="36">
        <f>SUMIFS(СВЦЭМ!$C$39:$C$782,СВЦЭМ!$A$39:$A$782,$A89,СВЦЭМ!$B$39:$B$782,Q$83)+'СЕТ СН'!$H$12+СВЦЭМ!$D$10+'СЕТ СН'!$H$5-'СЕТ СН'!$H$20</f>
        <v>3725.0660287299997</v>
      </c>
      <c r="R89" s="36">
        <f>SUMIFS(СВЦЭМ!$C$39:$C$782,СВЦЭМ!$A$39:$A$782,$A89,СВЦЭМ!$B$39:$B$782,R$83)+'СЕТ СН'!$H$12+СВЦЭМ!$D$10+'СЕТ СН'!$H$5-'СЕТ СН'!$H$20</f>
        <v>3721.0466169599999</v>
      </c>
      <c r="S89" s="36">
        <f>SUMIFS(СВЦЭМ!$C$39:$C$782,СВЦЭМ!$A$39:$A$782,$A89,СВЦЭМ!$B$39:$B$782,S$83)+'СЕТ СН'!$H$12+СВЦЭМ!$D$10+'СЕТ СН'!$H$5-'СЕТ СН'!$H$20</f>
        <v>3701.71512093</v>
      </c>
      <c r="T89" s="36">
        <f>SUMIFS(СВЦЭМ!$C$39:$C$782,СВЦЭМ!$A$39:$A$782,$A89,СВЦЭМ!$B$39:$B$782,T$83)+'СЕТ СН'!$H$12+СВЦЭМ!$D$10+'СЕТ СН'!$H$5-'СЕТ СН'!$H$20</f>
        <v>3695.2928841299999</v>
      </c>
      <c r="U89" s="36">
        <f>SUMIFS(СВЦЭМ!$C$39:$C$782,СВЦЭМ!$A$39:$A$782,$A89,СВЦЭМ!$B$39:$B$782,U$83)+'СЕТ СН'!$H$12+СВЦЭМ!$D$10+'СЕТ СН'!$H$5-'СЕТ СН'!$H$20</f>
        <v>3654.2764694399998</v>
      </c>
      <c r="V89" s="36">
        <f>SUMIFS(СВЦЭМ!$C$39:$C$782,СВЦЭМ!$A$39:$A$782,$A89,СВЦЭМ!$B$39:$B$782,V$83)+'СЕТ СН'!$H$12+СВЦЭМ!$D$10+'СЕТ СН'!$H$5-'СЕТ СН'!$H$20</f>
        <v>3643.5557494599998</v>
      </c>
      <c r="W89" s="36">
        <f>SUMIFS(СВЦЭМ!$C$39:$C$782,СВЦЭМ!$A$39:$A$782,$A89,СВЦЭМ!$B$39:$B$782,W$83)+'СЕТ СН'!$H$12+СВЦЭМ!$D$10+'СЕТ СН'!$H$5-'СЕТ СН'!$H$20</f>
        <v>3652.6028722599999</v>
      </c>
      <c r="X89" s="36">
        <f>SUMIFS(СВЦЭМ!$C$39:$C$782,СВЦЭМ!$A$39:$A$782,$A89,СВЦЭМ!$B$39:$B$782,X$83)+'СЕТ СН'!$H$12+СВЦЭМ!$D$10+'СЕТ СН'!$H$5-'СЕТ СН'!$H$20</f>
        <v>3715.3727647800001</v>
      </c>
      <c r="Y89" s="36">
        <f>SUMIFS(СВЦЭМ!$C$39:$C$782,СВЦЭМ!$A$39:$A$782,$A89,СВЦЭМ!$B$39:$B$782,Y$83)+'СЕТ СН'!$H$12+СВЦЭМ!$D$10+'СЕТ СН'!$H$5-'СЕТ СН'!$H$20</f>
        <v>3826.4250343799999</v>
      </c>
    </row>
    <row r="90" spans="1:25" ht="15.75" x14ac:dyDescent="0.2">
      <c r="A90" s="35">
        <f t="shared" si="2"/>
        <v>44384</v>
      </c>
      <c r="B90" s="36">
        <f>SUMIFS(СВЦЭМ!$C$39:$C$782,СВЦЭМ!$A$39:$A$782,$A90,СВЦЭМ!$B$39:$B$782,B$83)+'СЕТ СН'!$H$12+СВЦЭМ!$D$10+'СЕТ СН'!$H$5-'СЕТ СН'!$H$20</f>
        <v>3761.98907448</v>
      </c>
      <c r="C90" s="36">
        <f>SUMIFS(СВЦЭМ!$C$39:$C$782,СВЦЭМ!$A$39:$A$782,$A90,СВЦЭМ!$B$39:$B$782,C$83)+'СЕТ СН'!$H$12+СВЦЭМ!$D$10+'СЕТ СН'!$H$5-'СЕТ СН'!$H$20</f>
        <v>3827.5380229100001</v>
      </c>
      <c r="D90" s="36">
        <f>SUMIFS(СВЦЭМ!$C$39:$C$782,СВЦЭМ!$A$39:$A$782,$A90,СВЦЭМ!$B$39:$B$782,D$83)+'СЕТ СН'!$H$12+СВЦЭМ!$D$10+'СЕТ СН'!$H$5-'СЕТ СН'!$H$20</f>
        <v>3875.5483430099998</v>
      </c>
      <c r="E90" s="36">
        <f>SUMIFS(СВЦЭМ!$C$39:$C$782,СВЦЭМ!$A$39:$A$782,$A90,СВЦЭМ!$B$39:$B$782,E$83)+'СЕТ СН'!$H$12+СВЦЭМ!$D$10+'СЕТ СН'!$H$5-'СЕТ СН'!$H$20</f>
        <v>3869.3085494699999</v>
      </c>
      <c r="F90" s="36">
        <f>SUMIFS(СВЦЭМ!$C$39:$C$782,СВЦЭМ!$A$39:$A$782,$A90,СВЦЭМ!$B$39:$B$782,F$83)+'СЕТ СН'!$H$12+СВЦЭМ!$D$10+'СЕТ СН'!$H$5-'СЕТ СН'!$H$20</f>
        <v>3880.6846667700001</v>
      </c>
      <c r="G90" s="36">
        <f>SUMIFS(СВЦЭМ!$C$39:$C$782,СВЦЭМ!$A$39:$A$782,$A90,СВЦЭМ!$B$39:$B$782,G$83)+'СЕТ СН'!$H$12+СВЦЭМ!$D$10+'СЕТ СН'!$H$5-'СЕТ СН'!$H$20</f>
        <v>3870.6731319</v>
      </c>
      <c r="H90" s="36">
        <f>SUMIFS(СВЦЭМ!$C$39:$C$782,СВЦЭМ!$A$39:$A$782,$A90,СВЦЭМ!$B$39:$B$782,H$83)+'СЕТ СН'!$H$12+СВЦЭМ!$D$10+'СЕТ СН'!$H$5-'СЕТ СН'!$H$20</f>
        <v>3833.3590786200002</v>
      </c>
      <c r="I90" s="36">
        <f>SUMIFS(СВЦЭМ!$C$39:$C$782,СВЦЭМ!$A$39:$A$782,$A90,СВЦЭМ!$B$39:$B$782,I$83)+'СЕТ СН'!$H$12+СВЦЭМ!$D$10+'СЕТ СН'!$H$5-'СЕТ СН'!$H$20</f>
        <v>3753.6433005399999</v>
      </c>
      <c r="J90" s="36">
        <f>SUMIFS(СВЦЭМ!$C$39:$C$782,СВЦЭМ!$A$39:$A$782,$A90,СВЦЭМ!$B$39:$B$782,J$83)+'СЕТ СН'!$H$12+СВЦЭМ!$D$10+'СЕТ СН'!$H$5-'СЕТ СН'!$H$20</f>
        <v>3681.2190835399997</v>
      </c>
      <c r="K90" s="36">
        <f>SUMIFS(СВЦЭМ!$C$39:$C$782,СВЦЭМ!$A$39:$A$782,$A90,СВЦЭМ!$B$39:$B$782,K$83)+'СЕТ СН'!$H$12+СВЦЭМ!$D$10+'СЕТ СН'!$H$5-'СЕТ СН'!$H$20</f>
        <v>3662.6405886399998</v>
      </c>
      <c r="L90" s="36">
        <f>SUMIFS(СВЦЭМ!$C$39:$C$782,СВЦЭМ!$A$39:$A$782,$A90,СВЦЭМ!$B$39:$B$782,L$83)+'СЕТ СН'!$H$12+СВЦЭМ!$D$10+'СЕТ СН'!$H$5-'СЕТ СН'!$H$20</f>
        <v>3669.7813667800001</v>
      </c>
      <c r="M90" s="36">
        <f>SUMIFS(СВЦЭМ!$C$39:$C$782,СВЦЭМ!$A$39:$A$782,$A90,СВЦЭМ!$B$39:$B$782,M$83)+'СЕТ СН'!$H$12+СВЦЭМ!$D$10+'СЕТ СН'!$H$5-'СЕТ СН'!$H$20</f>
        <v>3698.7439216900002</v>
      </c>
      <c r="N90" s="36">
        <f>SUMIFS(СВЦЭМ!$C$39:$C$782,СВЦЭМ!$A$39:$A$782,$A90,СВЦЭМ!$B$39:$B$782,N$83)+'СЕТ СН'!$H$12+СВЦЭМ!$D$10+'СЕТ СН'!$H$5-'СЕТ СН'!$H$20</f>
        <v>3711.7152600899999</v>
      </c>
      <c r="O90" s="36">
        <f>SUMIFS(СВЦЭМ!$C$39:$C$782,СВЦЭМ!$A$39:$A$782,$A90,СВЦЭМ!$B$39:$B$782,O$83)+'СЕТ СН'!$H$12+СВЦЭМ!$D$10+'СЕТ СН'!$H$5-'СЕТ СН'!$H$20</f>
        <v>3722.0842228900001</v>
      </c>
      <c r="P90" s="36">
        <f>SUMIFS(СВЦЭМ!$C$39:$C$782,СВЦЭМ!$A$39:$A$782,$A90,СВЦЭМ!$B$39:$B$782,P$83)+'СЕТ СН'!$H$12+СВЦЭМ!$D$10+'СЕТ СН'!$H$5-'СЕТ СН'!$H$20</f>
        <v>3727.0107272300002</v>
      </c>
      <c r="Q90" s="36">
        <f>SUMIFS(СВЦЭМ!$C$39:$C$782,СВЦЭМ!$A$39:$A$782,$A90,СВЦЭМ!$B$39:$B$782,Q$83)+'СЕТ СН'!$H$12+СВЦЭМ!$D$10+'СЕТ СН'!$H$5-'СЕТ СН'!$H$20</f>
        <v>3742.8349857499998</v>
      </c>
      <c r="R90" s="36">
        <f>SUMIFS(СВЦЭМ!$C$39:$C$782,СВЦЭМ!$A$39:$A$782,$A90,СВЦЭМ!$B$39:$B$782,R$83)+'СЕТ СН'!$H$12+СВЦЭМ!$D$10+'СЕТ СН'!$H$5-'СЕТ СН'!$H$20</f>
        <v>3738.0727943699999</v>
      </c>
      <c r="S90" s="36">
        <f>SUMIFS(СВЦЭМ!$C$39:$C$782,СВЦЭМ!$A$39:$A$782,$A90,СВЦЭМ!$B$39:$B$782,S$83)+'СЕТ СН'!$H$12+СВЦЭМ!$D$10+'СЕТ СН'!$H$5-'СЕТ СН'!$H$20</f>
        <v>3712.2887444899998</v>
      </c>
      <c r="T90" s="36">
        <f>SUMIFS(СВЦЭМ!$C$39:$C$782,СВЦЭМ!$A$39:$A$782,$A90,СВЦЭМ!$B$39:$B$782,T$83)+'СЕТ СН'!$H$12+СВЦЭМ!$D$10+'СЕТ СН'!$H$5-'СЕТ СН'!$H$20</f>
        <v>3670.50963374</v>
      </c>
      <c r="U90" s="36">
        <f>SUMIFS(СВЦЭМ!$C$39:$C$782,СВЦЭМ!$A$39:$A$782,$A90,СВЦЭМ!$B$39:$B$782,U$83)+'СЕТ СН'!$H$12+СВЦЭМ!$D$10+'СЕТ СН'!$H$5-'СЕТ СН'!$H$20</f>
        <v>3660.4000970100001</v>
      </c>
      <c r="V90" s="36">
        <f>SUMIFS(СВЦЭМ!$C$39:$C$782,СВЦЭМ!$A$39:$A$782,$A90,СВЦЭМ!$B$39:$B$782,V$83)+'СЕТ СН'!$H$12+СВЦЭМ!$D$10+'СЕТ СН'!$H$5-'СЕТ СН'!$H$20</f>
        <v>3657.2445476900002</v>
      </c>
      <c r="W90" s="36">
        <f>SUMIFS(СВЦЭМ!$C$39:$C$782,СВЦЭМ!$A$39:$A$782,$A90,СВЦЭМ!$B$39:$B$782,W$83)+'СЕТ СН'!$H$12+СВЦЭМ!$D$10+'СЕТ СН'!$H$5-'СЕТ СН'!$H$20</f>
        <v>3647.7903269200001</v>
      </c>
      <c r="X90" s="36">
        <f>SUMIFS(СВЦЭМ!$C$39:$C$782,СВЦЭМ!$A$39:$A$782,$A90,СВЦЭМ!$B$39:$B$782,X$83)+'СЕТ СН'!$H$12+СВЦЭМ!$D$10+'СЕТ СН'!$H$5-'СЕТ СН'!$H$20</f>
        <v>3646.42675224</v>
      </c>
      <c r="Y90" s="36">
        <f>SUMIFS(СВЦЭМ!$C$39:$C$782,СВЦЭМ!$A$39:$A$782,$A90,СВЦЭМ!$B$39:$B$782,Y$83)+'СЕТ СН'!$H$12+СВЦЭМ!$D$10+'СЕТ СН'!$H$5-'СЕТ СН'!$H$20</f>
        <v>3635.2743439000001</v>
      </c>
    </row>
    <row r="91" spans="1:25" ht="15.75" x14ac:dyDescent="0.2">
      <c r="A91" s="35">
        <f t="shared" si="2"/>
        <v>44385</v>
      </c>
      <c r="B91" s="36">
        <f>SUMIFS(СВЦЭМ!$C$39:$C$782,СВЦЭМ!$A$39:$A$782,$A91,СВЦЭМ!$B$39:$B$782,B$83)+'СЕТ СН'!$H$12+СВЦЭМ!$D$10+'СЕТ СН'!$H$5-'СЕТ СН'!$H$20</f>
        <v>3713.0517601000001</v>
      </c>
      <c r="C91" s="36">
        <f>SUMIFS(СВЦЭМ!$C$39:$C$782,СВЦЭМ!$A$39:$A$782,$A91,СВЦЭМ!$B$39:$B$782,C$83)+'СЕТ СН'!$H$12+СВЦЭМ!$D$10+'СЕТ СН'!$H$5-'СЕТ СН'!$H$20</f>
        <v>3807.8065830199998</v>
      </c>
      <c r="D91" s="36">
        <f>SUMIFS(СВЦЭМ!$C$39:$C$782,СВЦЭМ!$A$39:$A$782,$A91,СВЦЭМ!$B$39:$B$782,D$83)+'СЕТ СН'!$H$12+СВЦЭМ!$D$10+'СЕТ СН'!$H$5-'СЕТ СН'!$H$20</f>
        <v>3849.1121920199998</v>
      </c>
      <c r="E91" s="36">
        <f>SUMIFS(СВЦЭМ!$C$39:$C$782,СВЦЭМ!$A$39:$A$782,$A91,СВЦЭМ!$B$39:$B$782,E$83)+'СЕТ СН'!$H$12+СВЦЭМ!$D$10+'СЕТ СН'!$H$5-'СЕТ СН'!$H$20</f>
        <v>3868.47062676</v>
      </c>
      <c r="F91" s="36">
        <f>SUMIFS(СВЦЭМ!$C$39:$C$782,СВЦЭМ!$A$39:$A$782,$A91,СВЦЭМ!$B$39:$B$782,F$83)+'СЕТ СН'!$H$12+СВЦЭМ!$D$10+'СЕТ СН'!$H$5-'СЕТ СН'!$H$20</f>
        <v>3863.04087974</v>
      </c>
      <c r="G91" s="36">
        <f>SUMIFS(СВЦЭМ!$C$39:$C$782,СВЦЭМ!$A$39:$A$782,$A91,СВЦЭМ!$B$39:$B$782,G$83)+'СЕТ СН'!$H$12+СВЦЭМ!$D$10+'СЕТ СН'!$H$5-'СЕТ СН'!$H$20</f>
        <v>3854.0687263599998</v>
      </c>
      <c r="H91" s="36">
        <f>SUMIFS(СВЦЭМ!$C$39:$C$782,СВЦЭМ!$A$39:$A$782,$A91,СВЦЭМ!$B$39:$B$782,H$83)+'СЕТ СН'!$H$12+СВЦЭМ!$D$10+'СЕТ СН'!$H$5-'СЕТ СН'!$H$20</f>
        <v>3819.4792757499999</v>
      </c>
      <c r="I91" s="36">
        <f>SUMIFS(СВЦЭМ!$C$39:$C$782,СВЦЭМ!$A$39:$A$782,$A91,СВЦЭМ!$B$39:$B$782,I$83)+'СЕТ СН'!$H$12+СВЦЭМ!$D$10+'СЕТ СН'!$H$5-'СЕТ СН'!$H$20</f>
        <v>3767.8851445800001</v>
      </c>
      <c r="J91" s="36">
        <f>SUMIFS(СВЦЭМ!$C$39:$C$782,СВЦЭМ!$A$39:$A$782,$A91,СВЦЭМ!$B$39:$B$782,J$83)+'СЕТ СН'!$H$12+СВЦЭМ!$D$10+'СЕТ СН'!$H$5-'СЕТ СН'!$H$20</f>
        <v>3709.4614923399999</v>
      </c>
      <c r="K91" s="36">
        <f>SUMIFS(СВЦЭМ!$C$39:$C$782,СВЦЭМ!$A$39:$A$782,$A91,СВЦЭМ!$B$39:$B$782,K$83)+'СЕТ СН'!$H$12+СВЦЭМ!$D$10+'СЕТ СН'!$H$5-'СЕТ СН'!$H$20</f>
        <v>3674.3773538999999</v>
      </c>
      <c r="L91" s="36">
        <f>SUMIFS(СВЦЭМ!$C$39:$C$782,СВЦЭМ!$A$39:$A$782,$A91,СВЦЭМ!$B$39:$B$782,L$83)+'СЕТ СН'!$H$12+СВЦЭМ!$D$10+'СЕТ СН'!$H$5-'СЕТ СН'!$H$20</f>
        <v>3677.6936520700001</v>
      </c>
      <c r="M91" s="36">
        <f>SUMIFS(СВЦЭМ!$C$39:$C$782,СВЦЭМ!$A$39:$A$782,$A91,СВЦЭМ!$B$39:$B$782,M$83)+'СЕТ СН'!$H$12+СВЦЭМ!$D$10+'СЕТ СН'!$H$5-'СЕТ СН'!$H$20</f>
        <v>3695.5342494500001</v>
      </c>
      <c r="N91" s="36">
        <f>SUMIFS(СВЦЭМ!$C$39:$C$782,СВЦЭМ!$A$39:$A$782,$A91,СВЦЭМ!$B$39:$B$782,N$83)+'СЕТ СН'!$H$12+СВЦЭМ!$D$10+'СЕТ СН'!$H$5-'СЕТ СН'!$H$20</f>
        <v>3722.3425194399997</v>
      </c>
      <c r="O91" s="36">
        <f>SUMIFS(СВЦЭМ!$C$39:$C$782,СВЦЭМ!$A$39:$A$782,$A91,СВЦЭМ!$B$39:$B$782,O$83)+'СЕТ СН'!$H$12+СВЦЭМ!$D$10+'СЕТ СН'!$H$5-'СЕТ СН'!$H$20</f>
        <v>3735.4093342199999</v>
      </c>
      <c r="P91" s="36">
        <f>SUMIFS(СВЦЭМ!$C$39:$C$782,СВЦЭМ!$A$39:$A$782,$A91,СВЦЭМ!$B$39:$B$782,P$83)+'СЕТ СН'!$H$12+СВЦЭМ!$D$10+'СЕТ СН'!$H$5-'СЕТ СН'!$H$20</f>
        <v>3763.1883868499999</v>
      </c>
      <c r="Q91" s="36">
        <f>SUMIFS(СВЦЭМ!$C$39:$C$782,СВЦЭМ!$A$39:$A$782,$A91,СВЦЭМ!$B$39:$B$782,Q$83)+'СЕТ СН'!$H$12+СВЦЭМ!$D$10+'СЕТ СН'!$H$5-'СЕТ СН'!$H$20</f>
        <v>3725.9723618399998</v>
      </c>
      <c r="R91" s="36">
        <f>SUMIFS(СВЦЭМ!$C$39:$C$782,СВЦЭМ!$A$39:$A$782,$A91,СВЦЭМ!$B$39:$B$782,R$83)+'СЕТ СН'!$H$12+СВЦЭМ!$D$10+'СЕТ СН'!$H$5-'СЕТ СН'!$H$20</f>
        <v>3721.69119722</v>
      </c>
      <c r="S91" s="36">
        <f>SUMIFS(СВЦЭМ!$C$39:$C$782,СВЦЭМ!$A$39:$A$782,$A91,СВЦЭМ!$B$39:$B$782,S$83)+'СЕТ СН'!$H$12+СВЦЭМ!$D$10+'СЕТ СН'!$H$5-'СЕТ СН'!$H$20</f>
        <v>3701.37648051</v>
      </c>
      <c r="T91" s="36">
        <f>SUMIFS(СВЦЭМ!$C$39:$C$782,СВЦЭМ!$A$39:$A$782,$A91,СВЦЭМ!$B$39:$B$782,T$83)+'СЕТ СН'!$H$12+СВЦЭМ!$D$10+'СЕТ СН'!$H$5-'СЕТ СН'!$H$20</f>
        <v>3669.2220289900001</v>
      </c>
      <c r="U91" s="36">
        <f>SUMIFS(СВЦЭМ!$C$39:$C$782,СВЦЭМ!$A$39:$A$782,$A91,СВЦЭМ!$B$39:$B$782,U$83)+'СЕТ СН'!$H$12+СВЦЭМ!$D$10+'СЕТ СН'!$H$5-'СЕТ СН'!$H$20</f>
        <v>3646.8441498100001</v>
      </c>
      <c r="V91" s="36">
        <f>SUMIFS(СВЦЭМ!$C$39:$C$782,СВЦЭМ!$A$39:$A$782,$A91,СВЦЭМ!$B$39:$B$782,V$83)+'СЕТ СН'!$H$12+СВЦЭМ!$D$10+'СЕТ СН'!$H$5-'СЕТ СН'!$H$20</f>
        <v>3646.0323640500001</v>
      </c>
      <c r="W91" s="36">
        <f>SUMIFS(СВЦЭМ!$C$39:$C$782,СВЦЭМ!$A$39:$A$782,$A91,СВЦЭМ!$B$39:$B$782,W$83)+'СЕТ СН'!$H$12+СВЦЭМ!$D$10+'СЕТ СН'!$H$5-'СЕТ СН'!$H$20</f>
        <v>3647.5285217099999</v>
      </c>
      <c r="X91" s="36">
        <f>SUMIFS(СВЦЭМ!$C$39:$C$782,СВЦЭМ!$A$39:$A$782,$A91,СВЦЭМ!$B$39:$B$782,X$83)+'СЕТ СН'!$H$12+СВЦЭМ!$D$10+'СЕТ СН'!$H$5-'СЕТ СН'!$H$20</f>
        <v>3654.2499752399999</v>
      </c>
      <c r="Y91" s="36">
        <f>SUMIFS(СВЦЭМ!$C$39:$C$782,СВЦЭМ!$A$39:$A$782,$A91,СВЦЭМ!$B$39:$B$782,Y$83)+'СЕТ СН'!$H$12+СВЦЭМ!$D$10+'СЕТ СН'!$H$5-'СЕТ СН'!$H$20</f>
        <v>3705.3685002699999</v>
      </c>
    </row>
    <row r="92" spans="1:25" ht="15.75" x14ac:dyDescent="0.2">
      <c r="A92" s="35">
        <f t="shared" si="2"/>
        <v>44386</v>
      </c>
      <c r="B92" s="36">
        <f>SUMIFS(СВЦЭМ!$C$39:$C$782,СВЦЭМ!$A$39:$A$782,$A92,СВЦЭМ!$B$39:$B$782,B$83)+'СЕТ СН'!$H$12+СВЦЭМ!$D$10+'СЕТ СН'!$H$5-'СЕТ СН'!$H$20</f>
        <v>3805.13091919</v>
      </c>
      <c r="C92" s="36">
        <f>SUMIFS(СВЦЭМ!$C$39:$C$782,СВЦЭМ!$A$39:$A$782,$A92,СВЦЭМ!$B$39:$B$782,C$83)+'СЕТ СН'!$H$12+СВЦЭМ!$D$10+'СЕТ СН'!$H$5-'СЕТ СН'!$H$20</f>
        <v>3892.17569344</v>
      </c>
      <c r="D92" s="36">
        <f>SUMIFS(СВЦЭМ!$C$39:$C$782,СВЦЭМ!$A$39:$A$782,$A92,СВЦЭМ!$B$39:$B$782,D$83)+'СЕТ СН'!$H$12+СВЦЭМ!$D$10+'СЕТ СН'!$H$5-'СЕТ СН'!$H$20</f>
        <v>3925.3427170099999</v>
      </c>
      <c r="E92" s="36">
        <f>SUMIFS(СВЦЭМ!$C$39:$C$782,СВЦЭМ!$A$39:$A$782,$A92,СВЦЭМ!$B$39:$B$782,E$83)+'СЕТ СН'!$H$12+СВЦЭМ!$D$10+'СЕТ СН'!$H$5-'СЕТ СН'!$H$20</f>
        <v>3950.7007143700002</v>
      </c>
      <c r="F92" s="36">
        <f>SUMIFS(СВЦЭМ!$C$39:$C$782,СВЦЭМ!$A$39:$A$782,$A92,СВЦЭМ!$B$39:$B$782,F$83)+'СЕТ СН'!$H$12+СВЦЭМ!$D$10+'СЕТ СН'!$H$5-'СЕТ СН'!$H$20</f>
        <v>3942.51897672</v>
      </c>
      <c r="G92" s="36">
        <f>SUMIFS(СВЦЭМ!$C$39:$C$782,СВЦЭМ!$A$39:$A$782,$A92,СВЦЭМ!$B$39:$B$782,G$83)+'СЕТ СН'!$H$12+СВЦЭМ!$D$10+'СЕТ СН'!$H$5-'СЕТ СН'!$H$20</f>
        <v>3916.8826498399999</v>
      </c>
      <c r="H92" s="36">
        <f>SUMIFS(СВЦЭМ!$C$39:$C$782,СВЦЭМ!$A$39:$A$782,$A92,СВЦЭМ!$B$39:$B$782,H$83)+'СЕТ СН'!$H$12+СВЦЭМ!$D$10+'СЕТ СН'!$H$5-'СЕТ СН'!$H$20</f>
        <v>3870.1274421999997</v>
      </c>
      <c r="I92" s="36">
        <f>SUMIFS(СВЦЭМ!$C$39:$C$782,СВЦЭМ!$A$39:$A$782,$A92,СВЦЭМ!$B$39:$B$782,I$83)+'СЕТ СН'!$H$12+СВЦЭМ!$D$10+'СЕТ СН'!$H$5-'СЕТ СН'!$H$20</f>
        <v>3779.2901639800002</v>
      </c>
      <c r="J92" s="36">
        <f>SUMIFS(СВЦЭМ!$C$39:$C$782,СВЦЭМ!$A$39:$A$782,$A92,СВЦЭМ!$B$39:$B$782,J$83)+'СЕТ СН'!$H$12+СВЦЭМ!$D$10+'СЕТ СН'!$H$5-'СЕТ СН'!$H$20</f>
        <v>3704.0325619</v>
      </c>
      <c r="K92" s="36">
        <f>SUMIFS(СВЦЭМ!$C$39:$C$782,СВЦЭМ!$A$39:$A$782,$A92,СВЦЭМ!$B$39:$B$782,K$83)+'СЕТ СН'!$H$12+СВЦЭМ!$D$10+'СЕТ СН'!$H$5-'СЕТ СН'!$H$20</f>
        <v>3679.9388051999999</v>
      </c>
      <c r="L92" s="36">
        <f>SUMIFS(СВЦЭМ!$C$39:$C$782,СВЦЭМ!$A$39:$A$782,$A92,СВЦЭМ!$B$39:$B$782,L$83)+'СЕТ СН'!$H$12+СВЦЭМ!$D$10+'СЕТ СН'!$H$5-'СЕТ СН'!$H$20</f>
        <v>3657.27231067</v>
      </c>
      <c r="M92" s="36">
        <f>SUMIFS(СВЦЭМ!$C$39:$C$782,СВЦЭМ!$A$39:$A$782,$A92,СВЦЭМ!$B$39:$B$782,M$83)+'СЕТ СН'!$H$12+СВЦЭМ!$D$10+'СЕТ СН'!$H$5-'СЕТ СН'!$H$20</f>
        <v>3669.2545581099998</v>
      </c>
      <c r="N92" s="36">
        <f>SUMIFS(СВЦЭМ!$C$39:$C$782,СВЦЭМ!$A$39:$A$782,$A92,СВЦЭМ!$B$39:$B$782,N$83)+'СЕТ СН'!$H$12+СВЦЭМ!$D$10+'СЕТ СН'!$H$5-'СЕТ СН'!$H$20</f>
        <v>3688.1155456400002</v>
      </c>
      <c r="O92" s="36">
        <f>SUMIFS(СВЦЭМ!$C$39:$C$782,СВЦЭМ!$A$39:$A$782,$A92,СВЦЭМ!$B$39:$B$782,O$83)+'СЕТ СН'!$H$12+СВЦЭМ!$D$10+'СЕТ СН'!$H$5-'СЕТ СН'!$H$20</f>
        <v>3694.0589056399999</v>
      </c>
      <c r="P92" s="36">
        <f>SUMIFS(СВЦЭМ!$C$39:$C$782,СВЦЭМ!$A$39:$A$782,$A92,СВЦЭМ!$B$39:$B$782,P$83)+'СЕТ СН'!$H$12+СВЦЭМ!$D$10+'СЕТ СН'!$H$5-'СЕТ СН'!$H$20</f>
        <v>3699.4189232899998</v>
      </c>
      <c r="Q92" s="36">
        <f>SUMIFS(СВЦЭМ!$C$39:$C$782,СВЦЭМ!$A$39:$A$782,$A92,СВЦЭМ!$B$39:$B$782,Q$83)+'СЕТ СН'!$H$12+СВЦЭМ!$D$10+'СЕТ СН'!$H$5-'СЕТ СН'!$H$20</f>
        <v>3701.7932678500001</v>
      </c>
      <c r="R92" s="36">
        <f>SUMIFS(СВЦЭМ!$C$39:$C$782,СВЦЭМ!$A$39:$A$782,$A92,СВЦЭМ!$B$39:$B$782,R$83)+'СЕТ СН'!$H$12+СВЦЭМ!$D$10+'СЕТ СН'!$H$5-'СЕТ СН'!$H$20</f>
        <v>3690.83393686</v>
      </c>
      <c r="S92" s="36">
        <f>SUMIFS(СВЦЭМ!$C$39:$C$782,СВЦЭМ!$A$39:$A$782,$A92,СВЦЭМ!$B$39:$B$782,S$83)+'СЕТ СН'!$H$12+СВЦЭМ!$D$10+'СЕТ СН'!$H$5-'СЕТ СН'!$H$20</f>
        <v>3679.5593915600002</v>
      </c>
      <c r="T92" s="36">
        <f>SUMIFS(СВЦЭМ!$C$39:$C$782,СВЦЭМ!$A$39:$A$782,$A92,СВЦЭМ!$B$39:$B$782,T$83)+'СЕТ СН'!$H$12+СВЦЭМ!$D$10+'СЕТ СН'!$H$5-'СЕТ СН'!$H$20</f>
        <v>3655.1799144299998</v>
      </c>
      <c r="U92" s="36">
        <f>SUMIFS(СВЦЭМ!$C$39:$C$782,СВЦЭМ!$A$39:$A$782,$A92,СВЦЭМ!$B$39:$B$782,U$83)+'СЕТ СН'!$H$12+СВЦЭМ!$D$10+'СЕТ СН'!$H$5-'СЕТ СН'!$H$20</f>
        <v>3640.3771413999998</v>
      </c>
      <c r="V92" s="36">
        <f>SUMIFS(СВЦЭМ!$C$39:$C$782,СВЦЭМ!$A$39:$A$782,$A92,СВЦЭМ!$B$39:$B$782,V$83)+'СЕТ СН'!$H$12+СВЦЭМ!$D$10+'СЕТ СН'!$H$5-'СЕТ СН'!$H$20</f>
        <v>3629.6774243599998</v>
      </c>
      <c r="W92" s="36">
        <f>SUMIFS(СВЦЭМ!$C$39:$C$782,СВЦЭМ!$A$39:$A$782,$A92,СВЦЭМ!$B$39:$B$782,W$83)+'СЕТ СН'!$H$12+СВЦЭМ!$D$10+'СЕТ СН'!$H$5-'СЕТ СН'!$H$20</f>
        <v>3645.7410568300002</v>
      </c>
      <c r="X92" s="36">
        <f>SUMIFS(СВЦЭМ!$C$39:$C$782,СВЦЭМ!$A$39:$A$782,$A92,СВЦЭМ!$B$39:$B$782,X$83)+'СЕТ СН'!$H$12+СВЦЭМ!$D$10+'СЕТ СН'!$H$5-'СЕТ СН'!$H$20</f>
        <v>3631.4911898400001</v>
      </c>
      <c r="Y92" s="36">
        <f>SUMIFS(СВЦЭМ!$C$39:$C$782,СВЦЭМ!$A$39:$A$782,$A92,СВЦЭМ!$B$39:$B$782,Y$83)+'СЕТ СН'!$H$12+СВЦЭМ!$D$10+'СЕТ СН'!$H$5-'СЕТ СН'!$H$20</f>
        <v>3650.04594881</v>
      </c>
    </row>
    <row r="93" spans="1:25" ht="15.75" x14ac:dyDescent="0.2">
      <c r="A93" s="35">
        <f t="shared" si="2"/>
        <v>44387</v>
      </c>
      <c r="B93" s="36">
        <f>SUMIFS(СВЦЭМ!$C$39:$C$782,СВЦЭМ!$A$39:$A$782,$A93,СВЦЭМ!$B$39:$B$782,B$83)+'СЕТ СН'!$H$12+СВЦЭМ!$D$10+'СЕТ СН'!$H$5-'СЕТ СН'!$H$20</f>
        <v>3778.4545676399998</v>
      </c>
      <c r="C93" s="36">
        <f>SUMIFS(СВЦЭМ!$C$39:$C$782,СВЦЭМ!$A$39:$A$782,$A93,СВЦЭМ!$B$39:$B$782,C$83)+'СЕТ СН'!$H$12+СВЦЭМ!$D$10+'СЕТ СН'!$H$5-'СЕТ СН'!$H$20</f>
        <v>3802.03653227</v>
      </c>
      <c r="D93" s="36">
        <f>SUMIFS(СВЦЭМ!$C$39:$C$782,СВЦЭМ!$A$39:$A$782,$A93,СВЦЭМ!$B$39:$B$782,D$83)+'СЕТ СН'!$H$12+СВЦЭМ!$D$10+'СЕТ СН'!$H$5-'СЕТ СН'!$H$20</f>
        <v>3836.9399942</v>
      </c>
      <c r="E93" s="36">
        <f>SUMIFS(СВЦЭМ!$C$39:$C$782,СВЦЭМ!$A$39:$A$782,$A93,СВЦЭМ!$B$39:$B$782,E$83)+'СЕТ СН'!$H$12+СВЦЭМ!$D$10+'СЕТ СН'!$H$5-'СЕТ СН'!$H$20</f>
        <v>3849.69766015</v>
      </c>
      <c r="F93" s="36">
        <f>SUMIFS(СВЦЭМ!$C$39:$C$782,СВЦЭМ!$A$39:$A$782,$A93,СВЦЭМ!$B$39:$B$782,F$83)+'СЕТ СН'!$H$12+СВЦЭМ!$D$10+'СЕТ СН'!$H$5-'СЕТ СН'!$H$20</f>
        <v>3856.3650797400001</v>
      </c>
      <c r="G93" s="36">
        <f>SUMIFS(СВЦЭМ!$C$39:$C$782,СВЦЭМ!$A$39:$A$782,$A93,СВЦЭМ!$B$39:$B$782,G$83)+'СЕТ СН'!$H$12+СВЦЭМ!$D$10+'СЕТ СН'!$H$5-'СЕТ СН'!$H$20</f>
        <v>3841.68810992</v>
      </c>
      <c r="H93" s="36">
        <f>SUMIFS(СВЦЭМ!$C$39:$C$782,СВЦЭМ!$A$39:$A$782,$A93,СВЦЭМ!$B$39:$B$782,H$83)+'СЕТ СН'!$H$12+СВЦЭМ!$D$10+'СЕТ СН'!$H$5-'СЕТ СН'!$H$20</f>
        <v>3826.69899833</v>
      </c>
      <c r="I93" s="36">
        <f>SUMIFS(СВЦЭМ!$C$39:$C$782,СВЦЭМ!$A$39:$A$782,$A93,СВЦЭМ!$B$39:$B$782,I$83)+'СЕТ СН'!$H$12+СВЦЭМ!$D$10+'СЕТ СН'!$H$5-'СЕТ СН'!$H$20</f>
        <v>3761.19109011</v>
      </c>
      <c r="J93" s="36">
        <f>SUMIFS(СВЦЭМ!$C$39:$C$782,СВЦЭМ!$A$39:$A$782,$A93,СВЦЭМ!$B$39:$B$782,J$83)+'СЕТ СН'!$H$12+СВЦЭМ!$D$10+'СЕТ СН'!$H$5-'СЕТ СН'!$H$20</f>
        <v>3705.6621258</v>
      </c>
      <c r="K93" s="36">
        <f>SUMIFS(СВЦЭМ!$C$39:$C$782,СВЦЭМ!$A$39:$A$782,$A93,СВЦЭМ!$B$39:$B$782,K$83)+'СЕТ СН'!$H$12+СВЦЭМ!$D$10+'СЕТ СН'!$H$5-'СЕТ СН'!$H$20</f>
        <v>3646.2279470799999</v>
      </c>
      <c r="L93" s="36">
        <f>SUMIFS(СВЦЭМ!$C$39:$C$782,СВЦЭМ!$A$39:$A$782,$A93,СВЦЭМ!$B$39:$B$782,L$83)+'СЕТ СН'!$H$12+СВЦЭМ!$D$10+'СЕТ СН'!$H$5-'СЕТ СН'!$H$20</f>
        <v>3625.1685913800002</v>
      </c>
      <c r="M93" s="36">
        <f>SUMIFS(СВЦЭМ!$C$39:$C$782,СВЦЭМ!$A$39:$A$782,$A93,СВЦЭМ!$B$39:$B$782,M$83)+'СЕТ СН'!$H$12+СВЦЭМ!$D$10+'СЕТ СН'!$H$5-'СЕТ СН'!$H$20</f>
        <v>3623.8009487499999</v>
      </c>
      <c r="N93" s="36">
        <f>SUMIFS(СВЦЭМ!$C$39:$C$782,СВЦЭМ!$A$39:$A$782,$A93,СВЦЭМ!$B$39:$B$782,N$83)+'СЕТ СН'!$H$12+СВЦЭМ!$D$10+'СЕТ СН'!$H$5-'СЕТ СН'!$H$20</f>
        <v>3651.7658415799997</v>
      </c>
      <c r="O93" s="36">
        <f>SUMIFS(СВЦЭМ!$C$39:$C$782,СВЦЭМ!$A$39:$A$782,$A93,СВЦЭМ!$B$39:$B$782,O$83)+'СЕТ СН'!$H$12+СВЦЭМ!$D$10+'СЕТ СН'!$H$5-'СЕТ СН'!$H$20</f>
        <v>3673.9982705299999</v>
      </c>
      <c r="P93" s="36">
        <f>SUMIFS(СВЦЭМ!$C$39:$C$782,СВЦЭМ!$A$39:$A$782,$A93,СВЦЭМ!$B$39:$B$782,P$83)+'СЕТ СН'!$H$12+СВЦЭМ!$D$10+'СЕТ СН'!$H$5-'СЕТ СН'!$H$20</f>
        <v>3686.93085681</v>
      </c>
      <c r="Q93" s="36">
        <f>SUMIFS(СВЦЭМ!$C$39:$C$782,СВЦЭМ!$A$39:$A$782,$A93,СВЦЭМ!$B$39:$B$782,Q$83)+'СЕТ СН'!$H$12+СВЦЭМ!$D$10+'СЕТ СН'!$H$5-'СЕТ СН'!$H$20</f>
        <v>3690.2582965900001</v>
      </c>
      <c r="R93" s="36">
        <f>SUMIFS(СВЦЭМ!$C$39:$C$782,СВЦЭМ!$A$39:$A$782,$A93,СВЦЭМ!$B$39:$B$782,R$83)+'СЕТ СН'!$H$12+СВЦЭМ!$D$10+'СЕТ СН'!$H$5-'СЕТ СН'!$H$20</f>
        <v>3697.8032732199999</v>
      </c>
      <c r="S93" s="36">
        <f>SUMIFS(СВЦЭМ!$C$39:$C$782,СВЦЭМ!$A$39:$A$782,$A93,СВЦЭМ!$B$39:$B$782,S$83)+'СЕТ СН'!$H$12+СВЦЭМ!$D$10+'СЕТ СН'!$H$5-'СЕТ СН'!$H$20</f>
        <v>3691.7218689199999</v>
      </c>
      <c r="T93" s="36">
        <f>SUMIFS(СВЦЭМ!$C$39:$C$782,СВЦЭМ!$A$39:$A$782,$A93,СВЦЭМ!$B$39:$B$782,T$83)+'СЕТ СН'!$H$12+СВЦЭМ!$D$10+'СЕТ СН'!$H$5-'СЕТ СН'!$H$20</f>
        <v>3676.6219506299999</v>
      </c>
      <c r="U93" s="36">
        <f>SUMIFS(СВЦЭМ!$C$39:$C$782,СВЦЭМ!$A$39:$A$782,$A93,СВЦЭМ!$B$39:$B$782,U$83)+'СЕТ СН'!$H$12+СВЦЭМ!$D$10+'СЕТ СН'!$H$5-'СЕТ СН'!$H$20</f>
        <v>3660.6477712400001</v>
      </c>
      <c r="V93" s="36">
        <f>SUMIFS(СВЦЭМ!$C$39:$C$782,СВЦЭМ!$A$39:$A$782,$A93,СВЦЭМ!$B$39:$B$782,V$83)+'СЕТ СН'!$H$12+СВЦЭМ!$D$10+'СЕТ СН'!$H$5-'СЕТ СН'!$H$20</f>
        <v>3653.1667053599999</v>
      </c>
      <c r="W93" s="36">
        <f>SUMIFS(СВЦЭМ!$C$39:$C$782,СВЦЭМ!$A$39:$A$782,$A93,СВЦЭМ!$B$39:$B$782,W$83)+'СЕТ СН'!$H$12+СВЦЭМ!$D$10+'СЕТ СН'!$H$5-'СЕТ СН'!$H$20</f>
        <v>3639.8483371299999</v>
      </c>
      <c r="X93" s="36">
        <f>SUMIFS(СВЦЭМ!$C$39:$C$782,СВЦЭМ!$A$39:$A$782,$A93,СВЦЭМ!$B$39:$B$782,X$83)+'СЕТ СН'!$H$12+СВЦЭМ!$D$10+'СЕТ СН'!$H$5-'СЕТ СН'!$H$20</f>
        <v>3639.5017522200001</v>
      </c>
      <c r="Y93" s="36">
        <f>SUMIFS(СВЦЭМ!$C$39:$C$782,СВЦЭМ!$A$39:$A$782,$A93,СВЦЭМ!$B$39:$B$782,Y$83)+'СЕТ СН'!$H$12+СВЦЭМ!$D$10+'СЕТ СН'!$H$5-'СЕТ СН'!$H$20</f>
        <v>3701.8838027399997</v>
      </c>
    </row>
    <row r="94" spans="1:25" ht="15.75" x14ac:dyDescent="0.2">
      <c r="A94" s="35">
        <f t="shared" si="2"/>
        <v>44388</v>
      </c>
      <c r="B94" s="36">
        <f>SUMIFS(СВЦЭМ!$C$39:$C$782,СВЦЭМ!$A$39:$A$782,$A94,СВЦЭМ!$B$39:$B$782,B$83)+'СЕТ СН'!$H$12+СВЦЭМ!$D$10+'СЕТ СН'!$H$5-'СЕТ СН'!$H$20</f>
        <v>3729.2036260300001</v>
      </c>
      <c r="C94" s="36">
        <f>SUMIFS(СВЦЭМ!$C$39:$C$782,СВЦЭМ!$A$39:$A$782,$A94,СВЦЭМ!$B$39:$B$782,C$83)+'СЕТ СН'!$H$12+СВЦЭМ!$D$10+'СЕТ СН'!$H$5-'СЕТ СН'!$H$20</f>
        <v>3794.24339396</v>
      </c>
      <c r="D94" s="36">
        <f>SUMIFS(СВЦЭМ!$C$39:$C$782,СВЦЭМ!$A$39:$A$782,$A94,СВЦЭМ!$B$39:$B$782,D$83)+'СЕТ СН'!$H$12+СВЦЭМ!$D$10+'СЕТ СН'!$H$5-'СЕТ СН'!$H$20</f>
        <v>3846.7183440200001</v>
      </c>
      <c r="E94" s="36">
        <f>SUMIFS(СВЦЭМ!$C$39:$C$782,СВЦЭМ!$A$39:$A$782,$A94,СВЦЭМ!$B$39:$B$782,E$83)+'СЕТ СН'!$H$12+СВЦЭМ!$D$10+'СЕТ СН'!$H$5-'СЕТ СН'!$H$20</f>
        <v>3855.4486392199997</v>
      </c>
      <c r="F94" s="36">
        <f>SUMIFS(СВЦЭМ!$C$39:$C$782,СВЦЭМ!$A$39:$A$782,$A94,СВЦЭМ!$B$39:$B$782,F$83)+'СЕТ СН'!$H$12+СВЦЭМ!$D$10+'СЕТ СН'!$H$5-'СЕТ СН'!$H$20</f>
        <v>3844.8967460499998</v>
      </c>
      <c r="G94" s="36">
        <f>SUMIFS(СВЦЭМ!$C$39:$C$782,СВЦЭМ!$A$39:$A$782,$A94,СВЦЭМ!$B$39:$B$782,G$83)+'СЕТ СН'!$H$12+СВЦЭМ!$D$10+'СЕТ СН'!$H$5-'СЕТ СН'!$H$20</f>
        <v>3850.7602071399997</v>
      </c>
      <c r="H94" s="36">
        <f>SUMIFS(СВЦЭМ!$C$39:$C$782,СВЦЭМ!$A$39:$A$782,$A94,СВЦЭМ!$B$39:$B$782,H$83)+'СЕТ СН'!$H$12+СВЦЭМ!$D$10+'СЕТ СН'!$H$5-'СЕТ СН'!$H$20</f>
        <v>3836.2464594799999</v>
      </c>
      <c r="I94" s="36">
        <f>SUMIFS(СВЦЭМ!$C$39:$C$782,СВЦЭМ!$A$39:$A$782,$A94,СВЦЭМ!$B$39:$B$782,I$83)+'СЕТ СН'!$H$12+СВЦЭМ!$D$10+'СЕТ СН'!$H$5-'СЕТ СН'!$H$20</f>
        <v>3797.44699442</v>
      </c>
      <c r="J94" s="36">
        <f>SUMIFS(СВЦЭМ!$C$39:$C$782,СВЦЭМ!$A$39:$A$782,$A94,СВЦЭМ!$B$39:$B$782,J$83)+'СЕТ СН'!$H$12+СВЦЭМ!$D$10+'СЕТ СН'!$H$5-'СЕТ СН'!$H$20</f>
        <v>3720.3393690100002</v>
      </c>
      <c r="K94" s="36">
        <f>SUMIFS(СВЦЭМ!$C$39:$C$782,СВЦЭМ!$A$39:$A$782,$A94,СВЦЭМ!$B$39:$B$782,K$83)+'СЕТ СН'!$H$12+СВЦЭМ!$D$10+'СЕТ СН'!$H$5-'СЕТ СН'!$H$20</f>
        <v>3674.0239920399999</v>
      </c>
      <c r="L94" s="36">
        <f>SUMIFS(СВЦЭМ!$C$39:$C$782,СВЦЭМ!$A$39:$A$782,$A94,СВЦЭМ!$B$39:$B$782,L$83)+'СЕТ СН'!$H$12+СВЦЭМ!$D$10+'СЕТ СН'!$H$5-'СЕТ СН'!$H$20</f>
        <v>3639.2331982400001</v>
      </c>
      <c r="M94" s="36">
        <f>SUMIFS(СВЦЭМ!$C$39:$C$782,СВЦЭМ!$A$39:$A$782,$A94,СВЦЭМ!$B$39:$B$782,M$83)+'СЕТ СН'!$H$12+СВЦЭМ!$D$10+'СЕТ СН'!$H$5-'СЕТ СН'!$H$20</f>
        <v>3636.8092018100001</v>
      </c>
      <c r="N94" s="36">
        <f>SUMIFS(СВЦЭМ!$C$39:$C$782,СВЦЭМ!$A$39:$A$782,$A94,СВЦЭМ!$B$39:$B$782,N$83)+'СЕТ СН'!$H$12+СВЦЭМ!$D$10+'СЕТ СН'!$H$5-'СЕТ СН'!$H$20</f>
        <v>3654.4458595000001</v>
      </c>
      <c r="O94" s="36">
        <f>SUMIFS(СВЦЭМ!$C$39:$C$782,СВЦЭМ!$A$39:$A$782,$A94,СВЦЭМ!$B$39:$B$782,O$83)+'СЕТ СН'!$H$12+СВЦЭМ!$D$10+'СЕТ СН'!$H$5-'СЕТ СН'!$H$20</f>
        <v>3664.5642265199999</v>
      </c>
      <c r="P94" s="36">
        <f>SUMIFS(СВЦЭМ!$C$39:$C$782,СВЦЭМ!$A$39:$A$782,$A94,СВЦЭМ!$B$39:$B$782,P$83)+'СЕТ СН'!$H$12+СВЦЭМ!$D$10+'СЕТ СН'!$H$5-'СЕТ СН'!$H$20</f>
        <v>3665.0207711799999</v>
      </c>
      <c r="Q94" s="36">
        <f>SUMIFS(СВЦЭМ!$C$39:$C$782,СВЦЭМ!$A$39:$A$782,$A94,СВЦЭМ!$B$39:$B$782,Q$83)+'СЕТ СН'!$H$12+СВЦЭМ!$D$10+'СЕТ СН'!$H$5-'СЕТ СН'!$H$20</f>
        <v>3665.6584162499998</v>
      </c>
      <c r="R94" s="36">
        <f>SUMIFS(СВЦЭМ!$C$39:$C$782,СВЦЭМ!$A$39:$A$782,$A94,СВЦЭМ!$B$39:$B$782,R$83)+'СЕТ СН'!$H$12+СВЦЭМ!$D$10+'СЕТ СН'!$H$5-'СЕТ СН'!$H$20</f>
        <v>3658.6476550899997</v>
      </c>
      <c r="S94" s="36">
        <f>SUMIFS(СВЦЭМ!$C$39:$C$782,СВЦЭМ!$A$39:$A$782,$A94,СВЦЭМ!$B$39:$B$782,S$83)+'СЕТ СН'!$H$12+СВЦЭМ!$D$10+'СЕТ СН'!$H$5-'СЕТ СН'!$H$20</f>
        <v>3666.6572648900001</v>
      </c>
      <c r="T94" s="36">
        <f>SUMIFS(СВЦЭМ!$C$39:$C$782,СВЦЭМ!$A$39:$A$782,$A94,СВЦЭМ!$B$39:$B$782,T$83)+'СЕТ СН'!$H$12+СВЦЭМ!$D$10+'СЕТ СН'!$H$5-'СЕТ СН'!$H$20</f>
        <v>3631.0939184399999</v>
      </c>
      <c r="U94" s="36">
        <f>SUMIFS(СВЦЭМ!$C$39:$C$782,СВЦЭМ!$A$39:$A$782,$A94,СВЦЭМ!$B$39:$B$782,U$83)+'СЕТ СН'!$H$12+СВЦЭМ!$D$10+'СЕТ СН'!$H$5-'СЕТ СН'!$H$20</f>
        <v>3626.2182648899998</v>
      </c>
      <c r="V94" s="36">
        <f>SUMIFS(СВЦЭМ!$C$39:$C$782,СВЦЭМ!$A$39:$A$782,$A94,СВЦЭМ!$B$39:$B$782,V$83)+'СЕТ СН'!$H$12+СВЦЭМ!$D$10+'СЕТ СН'!$H$5-'СЕТ СН'!$H$20</f>
        <v>3595.5989987200001</v>
      </c>
      <c r="W94" s="36">
        <f>SUMIFS(СВЦЭМ!$C$39:$C$782,СВЦЭМ!$A$39:$A$782,$A94,СВЦЭМ!$B$39:$B$782,W$83)+'СЕТ СН'!$H$12+СВЦЭМ!$D$10+'СЕТ СН'!$H$5-'СЕТ СН'!$H$20</f>
        <v>3592.1679104999998</v>
      </c>
      <c r="X94" s="36">
        <f>SUMIFS(СВЦЭМ!$C$39:$C$782,СВЦЭМ!$A$39:$A$782,$A94,СВЦЭМ!$B$39:$B$782,X$83)+'СЕТ СН'!$H$12+СВЦЭМ!$D$10+'СЕТ СН'!$H$5-'СЕТ СН'!$H$20</f>
        <v>3616.8539919699997</v>
      </c>
      <c r="Y94" s="36">
        <f>SUMIFS(СВЦЭМ!$C$39:$C$782,СВЦЭМ!$A$39:$A$782,$A94,СВЦЭМ!$B$39:$B$782,Y$83)+'СЕТ СН'!$H$12+СВЦЭМ!$D$10+'СЕТ СН'!$H$5-'СЕТ СН'!$H$20</f>
        <v>3592.0869911300001</v>
      </c>
    </row>
    <row r="95" spans="1:25" ht="15.75" x14ac:dyDescent="0.2">
      <c r="A95" s="35">
        <f t="shared" si="2"/>
        <v>44389</v>
      </c>
      <c r="B95" s="36">
        <f>SUMIFS(СВЦЭМ!$C$39:$C$782,СВЦЭМ!$A$39:$A$782,$A95,СВЦЭМ!$B$39:$B$782,B$83)+'СЕТ СН'!$H$12+СВЦЭМ!$D$10+'СЕТ СН'!$H$5-'СЕТ СН'!$H$20</f>
        <v>3683.83119111</v>
      </c>
      <c r="C95" s="36">
        <f>SUMIFS(СВЦЭМ!$C$39:$C$782,СВЦЭМ!$A$39:$A$782,$A95,СВЦЭМ!$B$39:$B$782,C$83)+'СЕТ СН'!$H$12+СВЦЭМ!$D$10+'СЕТ СН'!$H$5-'СЕТ СН'!$H$20</f>
        <v>3760.5027391899998</v>
      </c>
      <c r="D95" s="36">
        <f>SUMIFS(СВЦЭМ!$C$39:$C$782,СВЦЭМ!$A$39:$A$782,$A95,СВЦЭМ!$B$39:$B$782,D$83)+'СЕТ СН'!$H$12+СВЦЭМ!$D$10+'СЕТ СН'!$H$5-'СЕТ СН'!$H$20</f>
        <v>3823.6667890600002</v>
      </c>
      <c r="E95" s="36">
        <f>SUMIFS(СВЦЭМ!$C$39:$C$782,СВЦЭМ!$A$39:$A$782,$A95,СВЦЭМ!$B$39:$B$782,E$83)+'СЕТ СН'!$H$12+СВЦЭМ!$D$10+'СЕТ СН'!$H$5-'СЕТ СН'!$H$20</f>
        <v>3851.9139900999999</v>
      </c>
      <c r="F95" s="36">
        <f>SUMIFS(СВЦЭМ!$C$39:$C$782,СВЦЭМ!$A$39:$A$782,$A95,СВЦЭМ!$B$39:$B$782,F$83)+'СЕТ СН'!$H$12+СВЦЭМ!$D$10+'СЕТ СН'!$H$5-'СЕТ СН'!$H$20</f>
        <v>3870.9219497499998</v>
      </c>
      <c r="G95" s="36">
        <f>SUMIFS(СВЦЭМ!$C$39:$C$782,СВЦЭМ!$A$39:$A$782,$A95,СВЦЭМ!$B$39:$B$782,G$83)+'СЕТ СН'!$H$12+СВЦЭМ!$D$10+'СЕТ СН'!$H$5-'СЕТ СН'!$H$20</f>
        <v>3849.7882354100002</v>
      </c>
      <c r="H95" s="36">
        <f>SUMIFS(СВЦЭМ!$C$39:$C$782,СВЦЭМ!$A$39:$A$782,$A95,СВЦЭМ!$B$39:$B$782,H$83)+'СЕТ СН'!$H$12+СВЦЭМ!$D$10+'СЕТ СН'!$H$5-'СЕТ СН'!$H$20</f>
        <v>3799.15068668</v>
      </c>
      <c r="I95" s="36">
        <f>SUMIFS(СВЦЭМ!$C$39:$C$782,СВЦЭМ!$A$39:$A$782,$A95,СВЦЭМ!$B$39:$B$782,I$83)+'СЕТ СН'!$H$12+СВЦЭМ!$D$10+'СЕТ СН'!$H$5-'СЕТ СН'!$H$20</f>
        <v>3705.5562677399998</v>
      </c>
      <c r="J95" s="36">
        <f>SUMIFS(СВЦЭМ!$C$39:$C$782,СВЦЭМ!$A$39:$A$782,$A95,СВЦЭМ!$B$39:$B$782,J$83)+'СЕТ СН'!$H$12+СВЦЭМ!$D$10+'СЕТ СН'!$H$5-'СЕТ СН'!$H$20</f>
        <v>3648.1886681300002</v>
      </c>
      <c r="K95" s="36">
        <f>SUMIFS(СВЦЭМ!$C$39:$C$782,СВЦЭМ!$A$39:$A$782,$A95,СВЦЭМ!$B$39:$B$782,K$83)+'СЕТ СН'!$H$12+СВЦЭМ!$D$10+'СЕТ СН'!$H$5-'СЕТ СН'!$H$20</f>
        <v>3675.8234367</v>
      </c>
      <c r="L95" s="36">
        <f>SUMIFS(СВЦЭМ!$C$39:$C$782,СВЦЭМ!$A$39:$A$782,$A95,СВЦЭМ!$B$39:$B$782,L$83)+'СЕТ СН'!$H$12+СВЦЭМ!$D$10+'СЕТ СН'!$H$5-'СЕТ СН'!$H$20</f>
        <v>3685.3611944200002</v>
      </c>
      <c r="M95" s="36">
        <f>SUMIFS(СВЦЭМ!$C$39:$C$782,СВЦЭМ!$A$39:$A$782,$A95,СВЦЭМ!$B$39:$B$782,M$83)+'СЕТ СН'!$H$12+СВЦЭМ!$D$10+'СЕТ СН'!$H$5-'СЕТ СН'!$H$20</f>
        <v>3693.7592339600001</v>
      </c>
      <c r="N95" s="36">
        <f>SUMIFS(СВЦЭМ!$C$39:$C$782,СВЦЭМ!$A$39:$A$782,$A95,СВЦЭМ!$B$39:$B$782,N$83)+'СЕТ СН'!$H$12+СВЦЭМ!$D$10+'СЕТ СН'!$H$5-'СЕТ СН'!$H$20</f>
        <v>3697.9780105700002</v>
      </c>
      <c r="O95" s="36">
        <f>SUMIFS(СВЦЭМ!$C$39:$C$782,СВЦЭМ!$A$39:$A$782,$A95,СВЦЭМ!$B$39:$B$782,O$83)+'СЕТ СН'!$H$12+СВЦЭМ!$D$10+'СЕТ СН'!$H$5-'СЕТ СН'!$H$20</f>
        <v>3710.5729741699997</v>
      </c>
      <c r="P95" s="36">
        <f>SUMIFS(СВЦЭМ!$C$39:$C$782,СВЦЭМ!$A$39:$A$782,$A95,СВЦЭМ!$B$39:$B$782,P$83)+'СЕТ СН'!$H$12+СВЦЭМ!$D$10+'СЕТ СН'!$H$5-'СЕТ СН'!$H$20</f>
        <v>3678.1662436199999</v>
      </c>
      <c r="Q95" s="36">
        <f>SUMIFS(СВЦЭМ!$C$39:$C$782,СВЦЭМ!$A$39:$A$782,$A95,СВЦЭМ!$B$39:$B$782,Q$83)+'СЕТ СН'!$H$12+СВЦЭМ!$D$10+'СЕТ СН'!$H$5-'СЕТ СН'!$H$20</f>
        <v>3690.71134635</v>
      </c>
      <c r="R95" s="36">
        <f>SUMIFS(СВЦЭМ!$C$39:$C$782,СВЦЭМ!$A$39:$A$782,$A95,СВЦЭМ!$B$39:$B$782,R$83)+'СЕТ СН'!$H$12+СВЦЭМ!$D$10+'СЕТ СН'!$H$5-'СЕТ СН'!$H$20</f>
        <v>3677.3791612599998</v>
      </c>
      <c r="S95" s="36">
        <f>SUMIFS(СВЦЭМ!$C$39:$C$782,СВЦЭМ!$A$39:$A$782,$A95,СВЦЭМ!$B$39:$B$782,S$83)+'СЕТ СН'!$H$12+СВЦЭМ!$D$10+'СЕТ СН'!$H$5-'СЕТ СН'!$H$20</f>
        <v>3663.1542394500002</v>
      </c>
      <c r="T95" s="36">
        <f>SUMIFS(СВЦЭМ!$C$39:$C$782,СВЦЭМ!$A$39:$A$782,$A95,СВЦЭМ!$B$39:$B$782,T$83)+'СЕТ СН'!$H$12+СВЦЭМ!$D$10+'СЕТ СН'!$H$5-'СЕТ СН'!$H$20</f>
        <v>3709.83455495</v>
      </c>
      <c r="U95" s="36">
        <f>SUMIFS(СВЦЭМ!$C$39:$C$782,СВЦЭМ!$A$39:$A$782,$A95,СВЦЭМ!$B$39:$B$782,U$83)+'СЕТ СН'!$H$12+СВЦЭМ!$D$10+'СЕТ СН'!$H$5-'СЕТ СН'!$H$20</f>
        <v>3729.9387986199999</v>
      </c>
      <c r="V95" s="36">
        <f>SUMIFS(СВЦЭМ!$C$39:$C$782,СВЦЭМ!$A$39:$A$782,$A95,СВЦЭМ!$B$39:$B$782,V$83)+'СЕТ СН'!$H$12+СВЦЭМ!$D$10+'СЕТ СН'!$H$5-'СЕТ СН'!$H$20</f>
        <v>3747.5137889600001</v>
      </c>
      <c r="W95" s="36">
        <f>SUMIFS(СВЦЭМ!$C$39:$C$782,СВЦЭМ!$A$39:$A$782,$A95,СВЦЭМ!$B$39:$B$782,W$83)+'СЕТ СН'!$H$12+СВЦЭМ!$D$10+'СЕТ СН'!$H$5-'СЕТ СН'!$H$20</f>
        <v>3748.0981883499999</v>
      </c>
      <c r="X95" s="36">
        <f>SUMIFS(СВЦЭМ!$C$39:$C$782,СВЦЭМ!$A$39:$A$782,$A95,СВЦЭМ!$B$39:$B$782,X$83)+'СЕТ СН'!$H$12+СВЦЭМ!$D$10+'СЕТ СН'!$H$5-'СЕТ СН'!$H$20</f>
        <v>3703.9588394799998</v>
      </c>
      <c r="Y95" s="36">
        <f>SUMIFS(СВЦЭМ!$C$39:$C$782,СВЦЭМ!$A$39:$A$782,$A95,СВЦЭМ!$B$39:$B$782,Y$83)+'СЕТ СН'!$H$12+СВЦЭМ!$D$10+'СЕТ СН'!$H$5-'СЕТ СН'!$H$20</f>
        <v>3662.31875025</v>
      </c>
    </row>
    <row r="96" spans="1:25" ht="15.75" x14ac:dyDescent="0.2">
      <c r="A96" s="35">
        <f t="shared" si="2"/>
        <v>44390</v>
      </c>
      <c r="B96" s="36">
        <f>SUMIFS(СВЦЭМ!$C$39:$C$782,СВЦЭМ!$A$39:$A$782,$A96,СВЦЭМ!$B$39:$B$782,B$83)+'СЕТ СН'!$H$12+СВЦЭМ!$D$10+'СЕТ СН'!$H$5-'СЕТ СН'!$H$20</f>
        <v>3733.2546247</v>
      </c>
      <c r="C96" s="36">
        <f>SUMIFS(СВЦЭМ!$C$39:$C$782,СВЦЭМ!$A$39:$A$782,$A96,СВЦЭМ!$B$39:$B$782,C$83)+'СЕТ СН'!$H$12+СВЦЭМ!$D$10+'СЕТ СН'!$H$5-'СЕТ СН'!$H$20</f>
        <v>3801.4884553500001</v>
      </c>
      <c r="D96" s="36">
        <f>SUMIFS(СВЦЭМ!$C$39:$C$782,СВЦЭМ!$A$39:$A$782,$A96,СВЦЭМ!$B$39:$B$782,D$83)+'СЕТ СН'!$H$12+СВЦЭМ!$D$10+'СЕТ СН'!$H$5-'СЕТ СН'!$H$20</f>
        <v>3857.1344221600002</v>
      </c>
      <c r="E96" s="36">
        <f>SUMIFS(СВЦЭМ!$C$39:$C$782,СВЦЭМ!$A$39:$A$782,$A96,СВЦЭМ!$B$39:$B$782,E$83)+'СЕТ СН'!$H$12+СВЦЭМ!$D$10+'СЕТ СН'!$H$5-'СЕТ СН'!$H$20</f>
        <v>3850.4723948299998</v>
      </c>
      <c r="F96" s="36">
        <f>SUMIFS(СВЦЭМ!$C$39:$C$782,СВЦЭМ!$A$39:$A$782,$A96,СВЦЭМ!$B$39:$B$782,F$83)+'СЕТ СН'!$H$12+СВЦЭМ!$D$10+'СЕТ СН'!$H$5-'СЕТ СН'!$H$20</f>
        <v>3858.9497177600001</v>
      </c>
      <c r="G96" s="36">
        <f>SUMIFS(СВЦЭМ!$C$39:$C$782,СВЦЭМ!$A$39:$A$782,$A96,СВЦЭМ!$B$39:$B$782,G$83)+'СЕТ СН'!$H$12+СВЦЭМ!$D$10+'СЕТ СН'!$H$5-'СЕТ СН'!$H$20</f>
        <v>3860.9995104300001</v>
      </c>
      <c r="H96" s="36">
        <f>SUMIFS(СВЦЭМ!$C$39:$C$782,СВЦЭМ!$A$39:$A$782,$A96,СВЦЭМ!$B$39:$B$782,H$83)+'СЕТ СН'!$H$12+СВЦЭМ!$D$10+'СЕТ СН'!$H$5-'СЕТ СН'!$H$20</f>
        <v>3808.2511788399997</v>
      </c>
      <c r="I96" s="36">
        <f>SUMIFS(СВЦЭМ!$C$39:$C$782,СВЦЭМ!$A$39:$A$782,$A96,СВЦЭМ!$B$39:$B$782,I$83)+'СЕТ СН'!$H$12+СВЦЭМ!$D$10+'СЕТ СН'!$H$5-'СЕТ СН'!$H$20</f>
        <v>3731.8558989100002</v>
      </c>
      <c r="J96" s="36">
        <f>SUMIFS(СВЦЭМ!$C$39:$C$782,СВЦЭМ!$A$39:$A$782,$A96,СВЦЭМ!$B$39:$B$782,J$83)+'СЕТ СН'!$H$12+СВЦЭМ!$D$10+'СЕТ СН'!$H$5-'СЕТ СН'!$H$20</f>
        <v>3673.6044236899997</v>
      </c>
      <c r="K96" s="36">
        <f>SUMIFS(СВЦЭМ!$C$39:$C$782,СВЦЭМ!$A$39:$A$782,$A96,СВЦЭМ!$B$39:$B$782,K$83)+'СЕТ СН'!$H$12+СВЦЭМ!$D$10+'СЕТ СН'!$H$5-'СЕТ СН'!$H$20</f>
        <v>3671.1602067399999</v>
      </c>
      <c r="L96" s="36">
        <f>SUMIFS(СВЦЭМ!$C$39:$C$782,СВЦЭМ!$A$39:$A$782,$A96,СВЦЭМ!$B$39:$B$782,L$83)+'СЕТ СН'!$H$12+СВЦЭМ!$D$10+'СЕТ СН'!$H$5-'СЕТ СН'!$H$20</f>
        <v>3726.6845310499998</v>
      </c>
      <c r="M96" s="36">
        <f>SUMIFS(СВЦЭМ!$C$39:$C$782,СВЦЭМ!$A$39:$A$782,$A96,СВЦЭМ!$B$39:$B$782,M$83)+'СЕТ СН'!$H$12+СВЦЭМ!$D$10+'СЕТ СН'!$H$5-'СЕТ СН'!$H$20</f>
        <v>3797.8097443400002</v>
      </c>
      <c r="N96" s="36">
        <f>SUMIFS(СВЦЭМ!$C$39:$C$782,СВЦЭМ!$A$39:$A$782,$A96,СВЦЭМ!$B$39:$B$782,N$83)+'СЕТ СН'!$H$12+СВЦЭМ!$D$10+'СЕТ СН'!$H$5-'СЕТ СН'!$H$20</f>
        <v>3696.6392527200001</v>
      </c>
      <c r="O96" s="36">
        <f>SUMIFS(СВЦЭМ!$C$39:$C$782,СВЦЭМ!$A$39:$A$782,$A96,СВЦЭМ!$B$39:$B$782,O$83)+'СЕТ СН'!$H$12+СВЦЭМ!$D$10+'СЕТ СН'!$H$5-'СЕТ СН'!$H$20</f>
        <v>3692.8027645799998</v>
      </c>
      <c r="P96" s="36">
        <f>SUMIFS(СВЦЭМ!$C$39:$C$782,СВЦЭМ!$A$39:$A$782,$A96,СВЦЭМ!$B$39:$B$782,P$83)+'СЕТ СН'!$H$12+СВЦЭМ!$D$10+'СЕТ СН'!$H$5-'СЕТ СН'!$H$20</f>
        <v>3673.0044888900002</v>
      </c>
      <c r="Q96" s="36">
        <f>SUMIFS(СВЦЭМ!$C$39:$C$782,СВЦЭМ!$A$39:$A$782,$A96,СВЦЭМ!$B$39:$B$782,Q$83)+'СЕТ СН'!$H$12+СВЦЭМ!$D$10+'СЕТ СН'!$H$5-'СЕТ СН'!$H$20</f>
        <v>3667.1178247099997</v>
      </c>
      <c r="R96" s="36">
        <f>SUMIFS(СВЦЭМ!$C$39:$C$782,СВЦЭМ!$A$39:$A$782,$A96,СВЦЭМ!$B$39:$B$782,R$83)+'СЕТ СН'!$H$12+СВЦЭМ!$D$10+'СЕТ СН'!$H$5-'СЕТ СН'!$H$20</f>
        <v>3669.8766137399998</v>
      </c>
      <c r="S96" s="36">
        <f>SUMIFS(СВЦЭМ!$C$39:$C$782,СВЦЭМ!$A$39:$A$782,$A96,СВЦЭМ!$B$39:$B$782,S$83)+'СЕТ СН'!$H$12+СВЦЭМ!$D$10+'СЕТ СН'!$H$5-'СЕТ СН'!$H$20</f>
        <v>3657.3400016000001</v>
      </c>
      <c r="T96" s="36">
        <f>SUMIFS(СВЦЭМ!$C$39:$C$782,СВЦЭМ!$A$39:$A$782,$A96,СВЦЭМ!$B$39:$B$782,T$83)+'СЕТ СН'!$H$12+СВЦЭМ!$D$10+'СЕТ СН'!$H$5-'СЕТ СН'!$H$20</f>
        <v>3718.6617544199999</v>
      </c>
      <c r="U96" s="36">
        <f>SUMIFS(СВЦЭМ!$C$39:$C$782,СВЦЭМ!$A$39:$A$782,$A96,СВЦЭМ!$B$39:$B$782,U$83)+'СЕТ СН'!$H$12+СВЦЭМ!$D$10+'СЕТ СН'!$H$5-'СЕТ СН'!$H$20</f>
        <v>3736.8765111600001</v>
      </c>
      <c r="V96" s="36">
        <f>SUMIFS(СВЦЭМ!$C$39:$C$782,СВЦЭМ!$A$39:$A$782,$A96,СВЦЭМ!$B$39:$B$782,V$83)+'СЕТ СН'!$H$12+СВЦЭМ!$D$10+'СЕТ СН'!$H$5-'СЕТ СН'!$H$20</f>
        <v>3737.91969466</v>
      </c>
      <c r="W96" s="36">
        <f>SUMIFS(СВЦЭМ!$C$39:$C$782,СВЦЭМ!$A$39:$A$782,$A96,СВЦЭМ!$B$39:$B$782,W$83)+'СЕТ СН'!$H$12+СВЦЭМ!$D$10+'СЕТ СН'!$H$5-'СЕТ СН'!$H$20</f>
        <v>3742.7504066399997</v>
      </c>
      <c r="X96" s="36">
        <f>SUMIFS(СВЦЭМ!$C$39:$C$782,СВЦЭМ!$A$39:$A$782,$A96,СВЦЭМ!$B$39:$B$782,X$83)+'СЕТ СН'!$H$12+СВЦЭМ!$D$10+'СЕТ СН'!$H$5-'СЕТ СН'!$H$20</f>
        <v>3722.0640963300002</v>
      </c>
      <c r="Y96" s="36">
        <f>SUMIFS(СВЦЭМ!$C$39:$C$782,СВЦЭМ!$A$39:$A$782,$A96,СВЦЭМ!$B$39:$B$782,Y$83)+'СЕТ СН'!$H$12+СВЦЭМ!$D$10+'СЕТ СН'!$H$5-'СЕТ СН'!$H$20</f>
        <v>3669.1674815400002</v>
      </c>
    </row>
    <row r="97" spans="1:25" ht="15.75" x14ac:dyDescent="0.2">
      <c r="A97" s="35">
        <f t="shared" si="2"/>
        <v>44391</v>
      </c>
      <c r="B97" s="36">
        <f>SUMIFS(СВЦЭМ!$C$39:$C$782,СВЦЭМ!$A$39:$A$782,$A97,СВЦЭМ!$B$39:$B$782,B$83)+'СЕТ СН'!$H$12+СВЦЭМ!$D$10+'СЕТ СН'!$H$5-'СЕТ СН'!$H$20</f>
        <v>3729.0568863500002</v>
      </c>
      <c r="C97" s="36">
        <f>SUMIFS(СВЦЭМ!$C$39:$C$782,СВЦЭМ!$A$39:$A$782,$A97,СВЦЭМ!$B$39:$B$782,C$83)+'СЕТ СН'!$H$12+СВЦЭМ!$D$10+'СЕТ СН'!$H$5-'СЕТ СН'!$H$20</f>
        <v>3810.55955374</v>
      </c>
      <c r="D97" s="36">
        <f>SUMIFS(СВЦЭМ!$C$39:$C$782,СВЦЭМ!$A$39:$A$782,$A97,СВЦЭМ!$B$39:$B$782,D$83)+'СЕТ СН'!$H$12+СВЦЭМ!$D$10+'СЕТ СН'!$H$5-'СЕТ СН'!$H$20</f>
        <v>3855.9586582100001</v>
      </c>
      <c r="E97" s="36">
        <f>SUMIFS(СВЦЭМ!$C$39:$C$782,СВЦЭМ!$A$39:$A$782,$A97,СВЦЭМ!$B$39:$B$782,E$83)+'СЕТ СН'!$H$12+СВЦЭМ!$D$10+'СЕТ СН'!$H$5-'СЕТ СН'!$H$20</f>
        <v>3843.4480635</v>
      </c>
      <c r="F97" s="36">
        <f>SUMIFS(СВЦЭМ!$C$39:$C$782,СВЦЭМ!$A$39:$A$782,$A97,СВЦЭМ!$B$39:$B$782,F$83)+'СЕТ СН'!$H$12+СВЦЭМ!$D$10+'СЕТ СН'!$H$5-'СЕТ СН'!$H$20</f>
        <v>3851.0110241000002</v>
      </c>
      <c r="G97" s="36">
        <f>SUMIFS(СВЦЭМ!$C$39:$C$782,СВЦЭМ!$A$39:$A$782,$A97,СВЦЭМ!$B$39:$B$782,G$83)+'СЕТ СН'!$H$12+СВЦЭМ!$D$10+'СЕТ СН'!$H$5-'СЕТ СН'!$H$20</f>
        <v>3852.3518628299998</v>
      </c>
      <c r="H97" s="36">
        <f>SUMIFS(СВЦЭМ!$C$39:$C$782,СВЦЭМ!$A$39:$A$782,$A97,СВЦЭМ!$B$39:$B$782,H$83)+'СЕТ СН'!$H$12+СВЦЭМ!$D$10+'СЕТ СН'!$H$5-'СЕТ СН'!$H$20</f>
        <v>3818.4121858600001</v>
      </c>
      <c r="I97" s="36">
        <f>SUMIFS(СВЦЭМ!$C$39:$C$782,СВЦЭМ!$A$39:$A$782,$A97,СВЦЭМ!$B$39:$B$782,I$83)+'СЕТ СН'!$H$12+СВЦЭМ!$D$10+'СЕТ СН'!$H$5-'СЕТ СН'!$H$20</f>
        <v>3801.0193815000002</v>
      </c>
      <c r="J97" s="36">
        <f>SUMIFS(СВЦЭМ!$C$39:$C$782,СВЦЭМ!$A$39:$A$782,$A97,СВЦЭМ!$B$39:$B$782,J$83)+'СЕТ СН'!$H$12+СВЦЭМ!$D$10+'СЕТ СН'!$H$5-'СЕТ СН'!$H$20</f>
        <v>3813.1508199199998</v>
      </c>
      <c r="K97" s="36">
        <f>SUMIFS(СВЦЭМ!$C$39:$C$782,СВЦЭМ!$A$39:$A$782,$A97,СВЦЭМ!$B$39:$B$782,K$83)+'СЕТ СН'!$H$12+СВЦЭМ!$D$10+'СЕТ СН'!$H$5-'СЕТ СН'!$H$20</f>
        <v>3836.17577175</v>
      </c>
      <c r="L97" s="36">
        <f>SUMIFS(СВЦЭМ!$C$39:$C$782,СВЦЭМ!$A$39:$A$782,$A97,СВЦЭМ!$B$39:$B$782,L$83)+'СЕТ СН'!$H$12+СВЦЭМ!$D$10+'СЕТ СН'!$H$5-'СЕТ СН'!$H$20</f>
        <v>3839.9880028600001</v>
      </c>
      <c r="M97" s="36">
        <f>SUMIFS(СВЦЭМ!$C$39:$C$782,СВЦЭМ!$A$39:$A$782,$A97,СВЦЭМ!$B$39:$B$782,M$83)+'СЕТ СН'!$H$12+СВЦЭМ!$D$10+'СЕТ СН'!$H$5-'СЕТ СН'!$H$20</f>
        <v>3853.3693368499999</v>
      </c>
      <c r="N97" s="36">
        <f>SUMIFS(СВЦЭМ!$C$39:$C$782,СВЦЭМ!$A$39:$A$782,$A97,СВЦЭМ!$B$39:$B$782,N$83)+'СЕТ СН'!$H$12+СВЦЭМ!$D$10+'СЕТ СН'!$H$5-'СЕТ СН'!$H$20</f>
        <v>3862.50114519</v>
      </c>
      <c r="O97" s="36">
        <f>SUMIFS(СВЦЭМ!$C$39:$C$782,СВЦЭМ!$A$39:$A$782,$A97,СВЦЭМ!$B$39:$B$782,O$83)+'СЕТ СН'!$H$12+СВЦЭМ!$D$10+'СЕТ СН'!$H$5-'СЕТ СН'!$H$20</f>
        <v>3870.30442094</v>
      </c>
      <c r="P97" s="36">
        <f>SUMIFS(СВЦЭМ!$C$39:$C$782,СВЦЭМ!$A$39:$A$782,$A97,СВЦЭМ!$B$39:$B$782,P$83)+'СЕТ СН'!$H$12+СВЦЭМ!$D$10+'СЕТ СН'!$H$5-'СЕТ СН'!$H$20</f>
        <v>3864.94180637</v>
      </c>
      <c r="Q97" s="36">
        <f>SUMIFS(СВЦЭМ!$C$39:$C$782,СВЦЭМ!$A$39:$A$782,$A97,СВЦЭМ!$B$39:$B$782,Q$83)+'СЕТ СН'!$H$12+СВЦЭМ!$D$10+'СЕТ СН'!$H$5-'СЕТ СН'!$H$20</f>
        <v>3868.51441372</v>
      </c>
      <c r="R97" s="36">
        <f>SUMIFS(СВЦЭМ!$C$39:$C$782,СВЦЭМ!$A$39:$A$782,$A97,СВЦЭМ!$B$39:$B$782,R$83)+'СЕТ СН'!$H$12+СВЦЭМ!$D$10+'СЕТ СН'!$H$5-'СЕТ СН'!$H$20</f>
        <v>3863.3013196299999</v>
      </c>
      <c r="S97" s="36">
        <f>SUMIFS(СВЦЭМ!$C$39:$C$782,СВЦЭМ!$A$39:$A$782,$A97,СВЦЭМ!$B$39:$B$782,S$83)+'СЕТ СН'!$H$12+СВЦЭМ!$D$10+'СЕТ СН'!$H$5-'СЕТ СН'!$H$20</f>
        <v>3846.7057713599997</v>
      </c>
      <c r="T97" s="36">
        <f>SUMIFS(СВЦЭМ!$C$39:$C$782,СВЦЭМ!$A$39:$A$782,$A97,СВЦЭМ!$B$39:$B$782,T$83)+'СЕТ СН'!$H$12+СВЦЭМ!$D$10+'СЕТ СН'!$H$5-'СЕТ СН'!$H$20</f>
        <v>3823.5276479700001</v>
      </c>
      <c r="U97" s="36">
        <f>SUMIFS(СВЦЭМ!$C$39:$C$782,СВЦЭМ!$A$39:$A$782,$A97,СВЦЭМ!$B$39:$B$782,U$83)+'СЕТ СН'!$H$12+СВЦЭМ!$D$10+'СЕТ СН'!$H$5-'СЕТ СН'!$H$20</f>
        <v>3816.9326374100001</v>
      </c>
      <c r="V97" s="36">
        <f>SUMIFS(СВЦЭМ!$C$39:$C$782,СВЦЭМ!$A$39:$A$782,$A97,СВЦЭМ!$B$39:$B$782,V$83)+'СЕТ СН'!$H$12+СВЦЭМ!$D$10+'СЕТ СН'!$H$5-'СЕТ СН'!$H$20</f>
        <v>3814.33954081</v>
      </c>
      <c r="W97" s="36">
        <f>SUMIFS(СВЦЭМ!$C$39:$C$782,СВЦЭМ!$A$39:$A$782,$A97,СВЦЭМ!$B$39:$B$782,W$83)+'СЕТ СН'!$H$12+СВЦЭМ!$D$10+'СЕТ СН'!$H$5-'СЕТ СН'!$H$20</f>
        <v>3823.54344735</v>
      </c>
      <c r="X97" s="36">
        <f>SUMIFS(СВЦЭМ!$C$39:$C$782,СВЦЭМ!$A$39:$A$782,$A97,СВЦЭМ!$B$39:$B$782,X$83)+'СЕТ СН'!$H$12+СВЦЭМ!$D$10+'СЕТ СН'!$H$5-'СЕТ СН'!$H$20</f>
        <v>3795.76219558</v>
      </c>
      <c r="Y97" s="36">
        <f>SUMIFS(СВЦЭМ!$C$39:$C$782,СВЦЭМ!$A$39:$A$782,$A97,СВЦЭМ!$B$39:$B$782,Y$83)+'СЕТ СН'!$H$12+СВЦЭМ!$D$10+'СЕТ СН'!$H$5-'СЕТ СН'!$H$20</f>
        <v>3767.41834883</v>
      </c>
    </row>
    <row r="98" spans="1:25" ht="15.75" x14ac:dyDescent="0.2">
      <c r="A98" s="35">
        <f t="shared" si="2"/>
        <v>44392</v>
      </c>
      <c r="B98" s="36">
        <f>SUMIFS(СВЦЭМ!$C$39:$C$782,СВЦЭМ!$A$39:$A$782,$A98,СВЦЭМ!$B$39:$B$782,B$83)+'СЕТ СН'!$H$12+СВЦЭМ!$D$10+'СЕТ СН'!$H$5-'СЕТ СН'!$H$20</f>
        <v>3805.0888470499999</v>
      </c>
      <c r="C98" s="36">
        <f>SUMIFS(СВЦЭМ!$C$39:$C$782,СВЦЭМ!$A$39:$A$782,$A98,СВЦЭМ!$B$39:$B$782,C$83)+'СЕТ СН'!$H$12+СВЦЭМ!$D$10+'СЕТ СН'!$H$5-'СЕТ СН'!$H$20</f>
        <v>3889.21687389</v>
      </c>
      <c r="D98" s="36">
        <f>SUMIFS(СВЦЭМ!$C$39:$C$782,СВЦЭМ!$A$39:$A$782,$A98,СВЦЭМ!$B$39:$B$782,D$83)+'СЕТ СН'!$H$12+СВЦЭМ!$D$10+'СЕТ СН'!$H$5-'СЕТ СН'!$H$20</f>
        <v>3936.08953776</v>
      </c>
      <c r="E98" s="36">
        <f>SUMIFS(СВЦЭМ!$C$39:$C$782,СВЦЭМ!$A$39:$A$782,$A98,СВЦЭМ!$B$39:$B$782,E$83)+'СЕТ СН'!$H$12+СВЦЭМ!$D$10+'СЕТ СН'!$H$5-'СЕТ СН'!$H$20</f>
        <v>3954.7894239799998</v>
      </c>
      <c r="F98" s="36">
        <f>SUMIFS(СВЦЭМ!$C$39:$C$782,СВЦЭМ!$A$39:$A$782,$A98,СВЦЭМ!$B$39:$B$782,F$83)+'СЕТ СН'!$H$12+СВЦЭМ!$D$10+'СЕТ СН'!$H$5-'СЕТ СН'!$H$20</f>
        <v>3948.5277085500002</v>
      </c>
      <c r="G98" s="36">
        <f>SUMIFS(СВЦЭМ!$C$39:$C$782,СВЦЭМ!$A$39:$A$782,$A98,СВЦЭМ!$B$39:$B$782,G$83)+'СЕТ СН'!$H$12+СВЦЭМ!$D$10+'СЕТ СН'!$H$5-'СЕТ СН'!$H$20</f>
        <v>3927.2777498999999</v>
      </c>
      <c r="H98" s="36">
        <f>SUMIFS(СВЦЭМ!$C$39:$C$782,СВЦЭМ!$A$39:$A$782,$A98,СВЦЭМ!$B$39:$B$782,H$83)+'СЕТ СН'!$H$12+СВЦЭМ!$D$10+'СЕТ СН'!$H$5-'СЕТ СН'!$H$20</f>
        <v>3881.4414523699998</v>
      </c>
      <c r="I98" s="36">
        <f>SUMIFS(СВЦЭМ!$C$39:$C$782,СВЦЭМ!$A$39:$A$782,$A98,СВЦЭМ!$B$39:$B$782,I$83)+'СЕТ СН'!$H$12+СВЦЭМ!$D$10+'СЕТ СН'!$H$5-'СЕТ СН'!$H$20</f>
        <v>3782.5917963500001</v>
      </c>
      <c r="J98" s="36">
        <f>SUMIFS(СВЦЭМ!$C$39:$C$782,СВЦЭМ!$A$39:$A$782,$A98,СВЦЭМ!$B$39:$B$782,J$83)+'СЕТ СН'!$H$12+СВЦЭМ!$D$10+'СЕТ СН'!$H$5-'СЕТ СН'!$H$20</f>
        <v>3708.65444252</v>
      </c>
      <c r="K98" s="36">
        <f>SUMIFS(СВЦЭМ!$C$39:$C$782,СВЦЭМ!$A$39:$A$782,$A98,СВЦЭМ!$B$39:$B$782,K$83)+'СЕТ СН'!$H$12+СВЦЭМ!$D$10+'СЕТ СН'!$H$5-'СЕТ СН'!$H$20</f>
        <v>3722.1706417800001</v>
      </c>
      <c r="L98" s="36">
        <f>SUMIFS(СВЦЭМ!$C$39:$C$782,СВЦЭМ!$A$39:$A$782,$A98,СВЦЭМ!$B$39:$B$782,L$83)+'СЕТ СН'!$H$12+СВЦЭМ!$D$10+'СЕТ СН'!$H$5-'СЕТ СН'!$H$20</f>
        <v>3743.1170562899997</v>
      </c>
      <c r="M98" s="36">
        <f>SUMIFS(СВЦЭМ!$C$39:$C$782,СВЦЭМ!$A$39:$A$782,$A98,СВЦЭМ!$B$39:$B$782,M$83)+'СЕТ СН'!$H$12+СВЦЭМ!$D$10+'СЕТ СН'!$H$5-'СЕТ СН'!$H$20</f>
        <v>3711.3434554300002</v>
      </c>
      <c r="N98" s="36">
        <f>SUMIFS(СВЦЭМ!$C$39:$C$782,СВЦЭМ!$A$39:$A$782,$A98,СВЦЭМ!$B$39:$B$782,N$83)+'СЕТ СН'!$H$12+СВЦЭМ!$D$10+'СЕТ СН'!$H$5-'СЕТ СН'!$H$20</f>
        <v>3755.52403946</v>
      </c>
      <c r="O98" s="36">
        <f>SUMIFS(СВЦЭМ!$C$39:$C$782,СВЦЭМ!$A$39:$A$782,$A98,СВЦЭМ!$B$39:$B$782,O$83)+'СЕТ СН'!$H$12+СВЦЭМ!$D$10+'СЕТ СН'!$H$5-'СЕТ СН'!$H$20</f>
        <v>3744.7355988600002</v>
      </c>
      <c r="P98" s="36">
        <f>SUMIFS(СВЦЭМ!$C$39:$C$782,СВЦЭМ!$A$39:$A$782,$A98,СВЦЭМ!$B$39:$B$782,P$83)+'СЕТ СН'!$H$12+СВЦЭМ!$D$10+'СЕТ СН'!$H$5-'СЕТ СН'!$H$20</f>
        <v>3754.1922448400001</v>
      </c>
      <c r="Q98" s="36">
        <f>SUMIFS(СВЦЭМ!$C$39:$C$782,СВЦЭМ!$A$39:$A$782,$A98,СВЦЭМ!$B$39:$B$782,Q$83)+'СЕТ СН'!$H$12+СВЦЭМ!$D$10+'СЕТ СН'!$H$5-'СЕТ СН'!$H$20</f>
        <v>3775.50277203</v>
      </c>
      <c r="R98" s="36">
        <f>SUMIFS(СВЦЭМ!$C$39:$C$782,СВЦЭМ!$A$39:$A$782,$A98,СВЦЭМ!$B$39:$B$782,R$83)+'СЕТ СН'!$H$12+СВЦЭМ!$D$10+'СЕТ СН'!$H$5-'СЕТ СН'!$H$20</f>
        <v>3763.94407886</v>
      </c>
      <c r="S98" s="36">
        <f>SUMIFS(СВЦЭМ!$C$39:$C$782,СВЦЭМ!$A$39:$A$782,$A98,СВЦЭМ!$B$39:$B$782,S$83)+'СЕТ СН'!$H$12+СВЦЭМ!$D$10+'СЕТ СН'!$H$5-'СЕТ СН'!$H$20</f>
        <v>3738.73958171</v>
      </c>
      <c r="T98" s="36">
        <f>SUMIFS(СВЦЭМ!$C$39:$C$782,СВЦЭМ!$A$39:$A$782,$A98,СВЦЭМ!$B$39:$B$782,T$83)+'СЕТ СН'!$H$12+СВЦЭМ!$D$10+'СЕТ СН'!$H$5-'СЕТ СН'!$H$20</f>
        <v>3735.0874864299999</v>
      </c>
      <c r="U98" s="36">
        <f>SUMIFS(СВЦЭМ!$C$39:$C$782,СВЦЭМ!$A$39:$A$782,$A98,СВЦЭМ!$B$39:$B$782,U$83)+'СЕТ СН'!$H$12+СВЦЭМ!$D$10+'СЕТ СН'!$H$5-'СЕТ СН'!$H$20</f>
        <v>3767.5898543399999</v>
      </c>
      <c r="V98" s="36">
        <f>SUMIFS(СВЦЭМ!$C$39:$C$782,СВЦЭМ!$A$39:$A$782,$A98,СВЦЭМ!$B$39:$B$782,V$83)+'СЕТ СН'!$H$12+СВЦЭМ!$D$10+'СЕТ СН'!$H$5-'СЕТ СН'!$H$20</f>
        <v>3756.8467188700001</v>
      </c>
      <c r="W98" s="36">
        <f>SUMIFS(СВЦЭМ!$C$39:$C$782,СВЦЭМ!$A$39:$A$782,$A98,СВЦЭМ!$B$39:$B$782,W$83)+'СЕТ СН'!$H$12+СВЦЭМ!$D$10+'СЕТ СН'!$H$5-'СЕТ СН'!$H$20</f>
        <v>3790.21591846</v>
      </c>
      <c r="X98" s="36">
        <f>SUMIFS(СВЦЭМ!$C$39:$C$782,СВЦЭМ!$A$39:$A$782,$A98,СВЦЭМ!$B$39:$B$782,X$83)+'СЕТ СН'!$H$12+СВЦЭМ!$D$10+'СЕТ СН'!$H$5-'СЕТ СН'!$H$20</f>
        <v>3747.2077502299999</v>
      </c>
      <c r="Y98" s="36">
        <f>SUMIFS(СВЦЭМ!$C$39:$C$782,СВЦЭМ!$A$39:$A$782,$A98,СВЦЭМ!$B$39:$B$782,Y$83)+'СЕТ СН'!$H$12+СВЦЭМ!$D$10+'СЕТ СН'!$H$5-'СЕТ СН'!$H$20</f>
        <v>3722.3636885199999</v>
      </c>
    </row>
    <row r="99" spans="1:25" ht="15.75" x14ac:dyDescent="0.2">
      <c r="A99" s="35">
        <f t="shared" si="2"/>
        <v>44393</v>
      </c>
      <c r="B99" s="36">
        <f>SUMIFS(СВЦЭМ!$C$39:$C$782,СВЦЭМ!$A$39:$A$782,$A99,СВЦЭМ!$B$39:$B$782,B$83)+'СЕТ СН'!$H$12+СВЦЭМ!$D$10+'СЕТ СН'!$H$5-'СЕТ СН'!$H$20</f>
        <v>3726.5700629600001</v>
      </c>
      <c r="C99" s="36">
        <f>SUMIFS(СВЦЭМ!$C$39:$C$782,СВЦЭМ!$A$39:$A$782,$A99,СВЦЭМ!$B$39:$B$782,C$83)+'СЕТ СН'!$H$12+СВЦЭМ!$D$10+'СЕТ СН'!$H$5-'СЕТ СН'!$H$20</f>
        <v>3799.6169456399998</v>
      </c>
      <c r="D99" s="36">
        <f>SUMIFS(СВЦЭМ!$C$39:$C$782,СВЦЭМ!$A$39:$A$782,$A99,СВЦЭМ!$B$39:$B$782,D$83)+'СЕТ СН'!$H$12+СВЦЭМ!$D$10+'СЕТ СН'!$H$5-'СЕТ СН'!$H$20</f>
        <v>3851.0701843799998</v>
      </c>
      <c r="E99" s="36">
        <f>SUMIFS(СВЦЭМ!$C$39:$C$782,СВЦЭМ!$A$39:$A$782,$A99,СВЦЭМ!$B$39:$B$782,E$83)+'СЕТ СН'!$H$12+СВЦЭМ!$D$10+'СЕТ СН'!$H$5-'СЕТ СН'!$H$20</f>
        <v>3866.2722490199999</v>
      </c>
      <c r="F99" s="36">
        <f>SUMIFS(СВЦЭМ!$C$39:$C$782,СВЦЭМ!$A$39:$A$782,$A99,СВЦЭМ!$B$39:$B$782,F$83)+'СЕТ СН'!$H$12+СВЦЭМ!$D$10+'СЕТ СН'!$H$5-'СЕТ СН'!$H$20</f>
        <v>3870.2582458699999</v>
      </c>
      <c r="G99" s="36">
        <f>SUMIFS(СВЦЭМ!$C$39:$C$782,СВЦЭМ!$A$39:$A$782,$A99,СВЦЭМ!$B$39:$B$782,G$83)+'СЕТ СН'!$H$12+СВЦЭМ!$D$10+'СЕТ СН'!$H$5-'СЕТ СН'!$H$20</f>
        <v>3852.62792958</v>
      </c>
      <c r="H99" s="36">
        <f>SUMIFS(СВЦЭМ!$C$39:$C$782,СВЦЭМ!$A$39:$A$782,$A99,СВЦЭМ!$B$39:$B$782,H$83)+'СЕТ СН'!$H$12+СВЦЭМ!$D$10+'СЕТ СН'!$H$5-'СЕТ СН'!$H$20</f>
        <v>3817.2885758900002</v>
      </c>
      <c r="I99" s="36">
        <f>SUMIFS(СВЦЭМ!$C$39:$C$782,СВЦЭМ!$A$39:$A$782,$A99,СВЦЭМ!$B$39:$B$782,I$83)+'СЕТ СН'!$H$12+СВЦЭМ!$D$10+'СЕТ СН'!$H$5-'СЕТ СН'!$H$20</f>
        <v>3757.3449042500001</v>
      </c>
      <c r="J99" s="36">
        <f>SUMIFS(СВЦЭМ!$C$39:$C$782,СВЦЭМ!$A$39:$A$782,$A99,СВЦЭМ!$B$39:$B$782,J$83)+'СЕТ СН'!$H$12+СВЦЭМ!$D$10+'СЕТ СН'!$H$5-'СЕТ СН'!$H$20</f>
        <v>3695.0314694099998</v>
      </c>
      <c r="K99" s="36">
        <f>SUMIFS(СВЦЭМ!$C$39:$C$782,СВЦЭМ!$A$39:$A$782,$A99,СВЦЭМ!$B$39:$B$782,K$83)+'СЕТ СН'!$H$12+СВЦЭМ!$D$10+'СЕТ СН'!$H$5-'СЕТ СН'!$H$20</f>
        <v>3740.5358005799999</v>
      </c>
      <c r="L99" s="36">
        <f>SUMIFS(СВЦЭМ!$C$39:$C$782,СВЦЭМ!$A$39:$A$782,$A99,СВЦЭМ!$B$39:$B$782,L$83)+'СЕТ СН'!$H$12+СВЦЭМ!$D$10+'СЕТ СН'!$H$5-'СЕТ СН'!$H$20</f>
        <v>3765.1690451899999</v>
      </c>
      <c r="M99" s="36">
        <f>SUMIFS(СВЦЭМ!$C$39:$C$782,СВЦЭМ!$A$39:$A$782,$A99,СВЦЭМ!$B$39:$B$782,M$83)+'СЕТ СН'!$H$12+СВЦЭМ!$D$10+'СЕТ СН'!$H$5-'СЕТ СН'!$H$20</f>
        <v>3696.4196722799998</v>
      </c>
      <c r="N99" s="36">
        <f>SUMIFS(СВЦЭМ!$C$39:$C$782,СВЦЭМ!$A$39:$A$782,$A99,СВЦЭМ!$B$39:$B$782,N$83)+'СЕТ СН'!$H$12+СВЦЭМ!$D$10+'СЕТ СН'!$H$5-'СЕТ СН'!$H$20</f>
        <v>3641.8411408699999</v>
      </c>
      <c r="O99" s="36">
        <f>SUMIFS(СВЦЭМ!$C$39:$C$782,СВЦЭМ!$A$39:$A$782,$A99,СВЦЭМ!$B$39:$B$782,O$83)+'СЕТ СН'!$H$12+СВЦЭМ!$D$10+'СЕТ СН'!$H$5-'СЕТ СН'!$H$20</f>
        <v>3653.1298629200001</v>
      </c>
      <c r="P99" s="36">
        <f>SUMIFS(СВЦЭМ!$C$39:$C$782,СВЦЭМ!$A$39:$A$782,$A99,СВЦЭМ!$B$39:$B$782,P$83)+'СЕТ СН'!$H$12+СВЦЭМ!$D$10+'СЕТ СН'!$H$5-'СЕТ СН'!$H$20</f>
        <v>3659.2181637100002</v>
      </c>
      <c r="Q99" s="36">
        <f>SUMIFS(СВЦЭМ!$C$39:$C$782,СВЦЭМ!$A$39:$A$782,$A99,СВЦЭМ!$B$39:$B$782,Q$83)+'СЕТ СН'!$H$12+СВЦЭМ!$D$10+'СЕТ СН'!$H$5-'СЕТ СН'!$H$20</f>
        <v>3658.91703319</v>
      </c>
      <c r="R99" s="36">
        <f>SUMIFS(СВЦЭМ!$C$39:$C$782,СВЦЭМ!$A$39:$A$782,$A99,СВЦЭМ!$B$39:$B$782,R$83)+'СЕТ СН'!$H$12+СВЦЭМ!$D$10+'СЕТ СН'!$H$5-'СЕТ СН'!$H$20</f>
        <v>3650.5487064399999</v>
      </c>
      <c r="S99" s="36">
        <f>SUMIFS(СВЦЭМ!$C$39:$C$782,СВЦЭМ!$A$39:$A$782,$A99,СВЦЭМ!$B$39:$B$782,S$83)+'СЕТ СН'!$H$12+СВЦЭМ!$D$10+'СЕТ СН'!$H$5-'СЕТ СН'!$H$20</f>
        <v>3712.5469063800001</v>
      </c>
      <c r="T99" s="36">
        <f>SUMIFS(СВЦЭМ!$C$39:$C$782,СВЦЭМ!$A$39:$A$782,$A99,СВЦЭМ!$B$39:$B$782,T$83)+'СЕТ СН'!$H$12+СВЦЭМ!$D$10+'СЕТ СН'!$H$5-'СЕТ СН'!$H$20</f>
        <v>3716.7041687000001</v>
      </c>
      <c r="U99" s="36">
        <f>SUMIFS(СВЦЭМ!$C$39:$C$782,СВЦЭМ!$A$39:$A$782,$A99,СВЦЭМ!$B$39:$B$782,U$83)+'СЕТ СН'!$H$12+СВЦЭМ!$D$10+'СЕТ СН'!$H$5-'СЕТ СН'!$H$20</f>
        <v>3726.15316459</v>
      </c>
      <c r="V99" s="36">
        <f>SUMIFS(СВЦЭМ!$C$39:$C$782,СВЦЭМ!$A$39:$A$782,$A99,СВЦЭМ!$B$39:$B$782,V$83)+'СЕТ СН'!$H$12+СВЦЭМ!$D$10+'СЕТ СН'!$H$5-'СЕТ СН'!$H$20</f>
        <v>3723.9977760399997</v>
      </c>
      <c r="W99" s="36">
        <f>SUMIFS(СВЦЭМ!$C$39:$C$782,СВЦЭМ!$A$39:$A$782,$A99,СВЦЭМ!$B$39:$B$782,W$83)+'СЕТ СН'!$H$12+СВЦЭМ!$D$10+'СЕТ СН'!$H$5-'СЕТ СН'!$H$20</f>
        <v>3752.45893733</v>
      </c>
      <c r="X99" s="36">
        <f>SUMIFS(СВЦЭМ!$C$39:$C$782,СВЦЭМ!$A$39:$A$782,$A99,СВЦЭМ!$B$39:$B$782,X$83)+'СЕТ СН'!$H$12+СВЦЭМ!$D$10+'СЕТ СН'!$H$5-'СЕТ СН'!$H$20</f>
        <v>3733.5928873900002</v>
      </c>
      <c r="Y99" s="36">
        <f>SUMIFS(СВЦЭМ!$C$39:$C$782,СВЦЭМ!$A$39:$A$782,$A99,СВЦЭМ!$B$39:$B$782,Y$83)+'СЕТ СН'!$H$12+СВЦЭМ!$D$10+'СЕТ СН'!$H$5-'СЕТ СН'!$H$20</f>
        <v>3669.6590453999997</v>
      </c>
    </row>
    <row r="100" spans="1:25" ht="15.75" x14ac:dyDescent="0.2">
      <c r="A100" s="35">
        <f t="shared" si="2"/>
        <v>44394</v>
      </c>
      <c r="B100" s="36">
        <f>SUMIFS(СВЦЭМ!$C$39:$C$782,СВЦЭМ!$A$39:$A$782,$A100,СВЦЭМ!$B$39:$B$782,B$83)+'СЕТ СН'!$H$12+СВЦЭМ!$D$10+'СЕТ СН'!$H$5-'СЕТ СН'!$H$20</f>
        <v>3706.7581432299999</v>
      </c>
      <c r="C100" s="36">
        <f>SUMIFS(СВЦЭМ!$C$39:$C$782,СВЦЭМ!$A$39:$A$782,$A100,СВЦЭМ!$B$39:$B$782,C$83)+'СЕТ СН'!$H$12+СВЦЭМ!$D$10+'СЕТ СН'!$H$5-'СЕТ СН'!$H$20</f>
        <v>3780.0553265200001</v>
      </c>
      <c r="D100" s="36">
        <f>SUMIFS(СВЦЭМ!$C$39:$C$782,СВЦЭМ!$A$39:$A$782,$A100,СВЦЭМ!$B$39:$B$782,D$83)+'СЕТ СН'!$H$12+СВЦЭМ!$D$10+'СЕТ СН'!$H$5-'СЕТ СН'!$H$20</f>
        <v>3819.1065819400001</v>
      </c>
      <c r="E100" s="36">
        <f>SUMIFS(СВЦЭМ!$C$39:$C$782,СВЦЭМ!$A$39:$A$782,$A100,СВЦЭМ!$B$39:$B$782,E$83)+'СЕТ СН'!$H$12+СВЦЭМ!$D$10+'СЕТ СН'!$H$5-'СЕТ СН'!$H$20</f>
        <v>3832.2688748199998</v>
      </c>
      <c r="F100" s="36">
        <f>SUMIFS(СВЦЭМ!$C$39:$C$782,СВЦЭМ!$A$39:$A$782,$A100,СВЦЭМ!$B$39:$B$782,F$83)+'СЕТ СН'!$H$12+СВЦЭМ!$D$10+'СЕТ СН'!$H$5-'СЕТ СН'!$H$20</f>
        <v>3835.42874846</v>
      </c>
      <c r="G100" s="36">
        <f>SUMIFS(СВЦЭМ!$C$39:$C$782,СВЦЭМ!$A$39:$A$782,$A100,СВЦЭМ!$B$39:$B$782,G$83)+'СЕТ СН'!$H$12+СВЦЭМ!$D$10+'СЕТ СН'!$H$5-'СЕТ СН'!$H$20</f>
        <v>3827.8938609500001</v>
      </c>
      <c r="H100" s="36">
        <f>SUMIFS(СВЦЭМ!$C$39:$C$782,СВЦЭМ!$A$39:$A$782,$A100,СВЦЭМ!$B$39:$B$782,H$83)+'СЕТ СН'!$H$12+СВЦЭМ!$D$10+'СЕТ СН'!$H$5-'СЕТ СН'!$H$20</f>
        <v>3821.9309999299999</v>
      </c>
      <c r="I100" s="36">
        <f>SUMIFS(СВЦЭМ!$C$39:$C$782,СВЦЭМ!$A$39:$A$782,$A100,СВЦЭМ!$B$39:$B$782,I$83)+'СЕТ СН'!$H$12+СВЦЭМ!$D$10+'СЕТ СН'!$H$5-'СЕТ СН'!$H$20</f>
        <v>3768.8009080299998</v>
      </c>
      <c r="J100" s="36">
        <f>SUMIFS(СВЦЭМ!$C$39:$C$782,СВЦЭМ!$A$39:$A$782,$A100,СВЦЭМ!$B$39:$B$782,J$83)+'СЕТ СН'!$H$12+СВЦЭМ!$D$10+'СЕТ СН'!$H$5-'СЕТ СН'!$H$20</f>
        <v>3724.6386055900002</v>
      </c>
      <c r="K100" s="36">
        <f>SUMIFS(СВЦЭМ!$C$39:$C$782,СВЦЭМ!$A$39:$A$782,$A100,СВЦЭМ!$B$39:$B$782,K$83)+'СЕТ СН'!$H$12+СВЦЭМ!$D$10+'СЕТ СН'!$H$5-'СЕТ СН'!$H$20</f>
        <v>3684.5975706499999</v>
      </c>
      <c r="L100" s="36">
        <f>SUMIFS(СВЦЭМ!$C$39:$C$782,СВЦЭМ!$A$39:$A$782,$A100,СВЦЭМ!$B$39:$B$782,L$83)+'СЕТ СН'!$H$12+СВЦЭМ!$D$10+'СЕТ СН'!$H$5-'СЕТ СН'!$H$20</f>
        <v>3716.5778515800002</v>
      </c>
      <c r="M100" s="36">
        <f>SUMIFS(СВЦЭМ!$C$39:$C$782,СВЦЭМ!$A$39:$A$782,$A100,СВЦЭМ!$B$39:$B$782,M$83)+'СЕТ СН'!$H$12+СВЦЭМ!$D$10+'СЕТ СН'!$H$5-'СЕТ СН'!$H$20</f>
        <v>3670.3164519100001</v>
      </c>
      <c r="N100" s="36">
        <f>SUMIFS(СВЦЭМ!$C$39:$C$782,СВЦЭМ!$A$39:$A$782,$A100,СВЦЭМ!$B$39:$B$782,N$83)+'СЕТ СН'!$H$12+СВЦЭМ!$D$10+'СЕТ СН'!$H$5-'СЕТ СН'!$H$20</f>
        <v>3687.43419348</v>
      </c>
      <c r="O100" s="36">
        <f>SUMIFS(СВЦЭМ!$C$39:$C$782,СВЦЭМ!$A$39:$A$782,$A100,СВЦЭМ!$B$39:$B$782,O$83)+'СЕТ СН'!$H$12+СВЦЭМ!$D$10+'СЕТ СН'!$H$5-'СЕТ СН'!$H$20</f>
        <v>3702.0657282500001</v>
      </c>
      <c r="P100" s="36">
        <f>SUMIFS(СВЦЭМ!$C$39:$C$782,СВЦЭМ!$A$39:$A$782,$A100,СВЦЭМ!$B$39:$B$782,P$83)+'СЕТ СН'!$H$12+СВЦЭМ!$D$10+'СЕТ СН'!$H$5-'СЕТ СН'!$H$20</f>
        <v>3734.84154997</v>
      </c>
      <c r="Q100" s="36">
        <f>SUMIFS(СВЦЭМ!$C$39:$C$782,СВЦЭМ!$A$39:$A$782,$A100,СВЦЭМ!$B$39:$B$782,Q$83)+'СЕТ СН'!$H$12+СВЦЭМ!$D$10+'СЕТ СН'!$H$5-'СЕТ СН'!$H$20</f>
        <v>3752.97786533</v>
      </c>
      <c r="R100" s="36">
        <f>SUMIFS(СВЦЭМ!$C$39:$C$782,СВЦЭМ!$A$39:$A$782,$A100,СВЦЭМ!$B$39:$B$782,R$83)+'СЕТ СН'!$H$12+СВЦЭМ!$D$10+'СЕТ СН'!$H$5-'СЕТ СН'!$H$20</f>
        <v>3736.8807094700001</v>
      </c>
      <c r="S100" s="36">
        <f>SUMIFS(СВЦЭМ!$C$39:$C$782,СВЦЭМ!$A$39:$A$782,$A100,СВЦЭМ!$B$39:$B$782,S$83)+'СЕТ СН'!$H$12+СВЦЭМ!$D$10+'СЕТ СН'!$H$5-'СЕТ СН'!$H$20</f>
        <v>3707.5351614900001</v>
      </c>
      <c r="T100" s="36">
        <f>SUMIFS(СВЦЭМ!$C$39:$C$782,СВЦЭМ!$A$39:$A$782,$A100,СВЦЭМ!$B$39:$B$782,T$83)+'СЕТ СН'!$H$12+СВЦЭМ!$D$10+'СЕТ СН'!$H$5-'СЕТ СН'!$H$20</f>
        <v>3737.3611334299999</v>
      </c>
      <c r="U100" s="36">
        <f>SUMIFS(СВЦЭМ!$C$39:$C$782,СВЦЭМ!$A$39:$A$782,$A100,СВЦЭМ!$B$39:$B$782,U$83)+'СЕТ СН'!$H$12+СВЦЭМ!$D$10+'СЕТ СН'!$H$5-'СЕТ СН'!$H$20</f>
        <v>3745.81400123</v>
      </c>
      <c r="V100" s="36">
        <f>SUMIFS(СВЦЭМ!$C$39:$C$782,СВЦЭМ!$A$39:$A$782,$A100,СВЦЭМ!$B$39:$B$782,V$83)+'СЕТ СН'!$H$12+СВЦЭМ!$D$10+'СЕТ СН'!$H$5-'СЕТ СН'!$H$20</f>
        <v>3737.1953207699999</v>
      </c>
      <c r="W100" s="36">
        <f>SUMIFS(СВЦЭМ!$C$39:$C$782,СВЦЭМ!$A$39:$A$782,$A100,СВЦЭМ!$B$39:$B$782,W$83)+'СЕТ СН'!$H$12+СВЦЭМ!$D$10+'СЕТ СН'!$H$5-'СЕТ СН'!$H$20</f>
        <v>3754.2155413400001</v>
      </c>
      <c r="X100" s="36">
        <f>SUMIFS(СВЦЭМ!$C$39:$C$782,СВЦЭМ!$A$39:$A$782,$A100,СВЦЭМ!$B$39:$B$782,X$83)+'СЕТ СН'!$H$12+СВЦЭМ!$D$10+'СЕТ СН'!$H$5-'СЕТ СН'!$H$20</f>
        <v>3722.8310303200001</v>
      </c>
      <c r="Y100" s="36">
        <f>SUMIFS(СВЦЭМ!$C$39:$C$782,СВЦЭМ!$A$39:$A$782,$A100,СВЦЭМ!$B$39:$B$782,Y$83)+'СЕТ СН'!$H$12+СВЦЭМ!$D$10+'СЕТ СН'!$H$5-'СЕТ СН'!$H$20</f>
        <v>3690.8089624300001</v>
      </c>
    </row>
    <row r="101" spans="1:25" ht="15.75" x14ac:dyDescent="0.2">
      <c r="A101" s="35">
        <f t="shared" si="2"/>
        <v>44395</v>
      </c>
      <c r="B101" s="36">
        <f>SUMIFS(СВЦЭМ!$C$39:$C$782,СВЦЭМ!$A$39:$A$782,$A101,СВЦЭМ!$B$39:$B$782,B$83)+'СЕТ СН'!$H$12+СВЦЭМ!$D$10+'СЕТ СН'!$H$5-'СЕТ СН'!$H$20</f>
        <v>3711.1360340000001</v>
      </c>
      <c r="C101" s="36">
        <f>SUMIFS(СВЦЭМ!$C$39:$C$782,СВЦЭМ!$A$39:$A$782,$A101,СВЦЭМ!$B$39:$B$782,C$83)+'СЕТ СН'!$H$12+СВЦЭМ!$D$10+'СЕТ СН'!$H$5-'СЕТ СН'!$H$20</f>
        <v>3771.4349444899999</v>
      </c>
      <c r="D101" s="36">
        <f>SUMIFS(СВЦЭМ!$C$39:$C$782,СВЦЭМ!$A$39:$A$782,$A101,СВЦЭМ!$B$39:$B$782,D$83)+'СЕТ СН'!$H$12+СВЦЭМ!$D$10+'СЕТ СН'!$H$5-'СЕТ СН'!$H$20</f>
        <v>3810.3517389399999</v>
      </c>
      <c r="E101" s="36">
        <f>SUMIFS(СВЦЭМ!$C$39:$C$782,СВЦЭМ!$A$39:$A$782,$A101,СВЦЭМ!$B$39:$B$782,E$83)+'СЕТ СН'!$H$12+СВЦЭМ!$D$10+'СЕТ СН'!$H$5-'СЕТ СН'!$H$20</f>
        <v>3812.3792276300001</v>
      </c>
      <c r="F101" s="36">
        <f>SUMIFS(СВЦЭМ!$C$39:$C$782,СВЦЭМ!$A$39:$A$782,$A101,СВЦЭМ!$B$39:$B$782,F$83)+'СЕТ СН'!$H$12+СВЦЭМ!$D$10+'СЕТ СН'!$H$5-'СЕТ СН'!$H$20</f>
        <v>3827.8781480799998</v>
      </c>
      <c r="G101" s="36">
        <f>SUMIFS(СВЦЭМ!$C$39:$C$782,СВЦЭМ!$A$39:$A$782,$A101,СВЦЭМ!$B$39:$B$782,G$83)+'СЕТ СН'!$H$12+СВЦЭМ!$D$10+'СЕТ СН'!$H$5-'СЕТ СН'!$H$20</f>
        <v>3833.5936239000002</v>
      </c>
      <c r="H101" s="36">
        <f>SUMIFS(СВЦЭМ!$C$39:$C$782,СВЦЭМ!$A$39:$A$782,$A101,СВЦЭМ!$B$39:$B$782,H$83)+'СЕТ СН'!$H$12+СВЦЭМ!$D$10+'СЕТ СН'!$H$5-'СЕТ СН'!$H$20</f>
        <v>3818.6318218199999</v>
      </c>
      <c r="I101" s="36">
        <f>SUMIFS(СВЦЭМ!$C$39:$C$782,СВЦЭМ!$A$39:$A$782,$A101,СВЦЭМ!$B$39:$B$782,I$83)+'СЕТ СН'!$H$12+СВЦЭМ!$D$10+'СЕТ СН'!$H$5-'СЕТ СН'!$H$20</f>
        <v>3766.7323556199999</v>
      </c>
      <c r="J101" s="36">
        <f>SUMIFS(СВЦЭМ!$C$39:$C$782,СВЦЭМ!$A$39:$A$782,$A101,СВЦЭМ!$B$39:$B$782,J$83)+'СЕТ СН'!$H$12+СВЦЭМ!$D$10+'СЕТ СН'!$H$5-'СЕТ СН'!$H$20</f>
        <v>3688.8185330400001</v>
      </c>
      <c r="K101" s="36">
        <f>SUMIFS(СВЦЭМ!$C$39:$C$782,СВЦЭМ!$A$39:$A$782,$A101,СВЦЭМ!$B$39:$B$782,K$83)+'СЕТ СН'!$H$12+СВЦЭМ!$D$10+'СЕТ СН'!$H$5-'СЕТ СН'!$H$20</f>
        <v>3673.79135615</v>
      </c>
      <c r="L101" s="36">
        <f>SUMIFS(СВЦЭМ!$C$39:$C$782,СВЦЭМ!$A$39:$A$782,$A101,СВЦЭМ!$B$39:$B$782,L$83)+'СЕТ СН'!$H$12+СВЦЭМ!$D$10+'СЕТ СН'!$H$5-'СЕТ СН'!$H$20</f>
        <v>3668.1023072600001</v>
      </c>
      <c r="M101" s="36">
        <f>SUMIFS(СВЦЭМ!$C$39:$C$782,СВЦЭМ!$A$39:$A$782,$A101,СВЦЭМ!$B$39:$B$782,M$83)+'СЕТ СН'!$H$12+СВЦЭМ!$D$10+'СЕТ СН'!$H$5-'СЕТ СН'!$H$20</f>
        <v>3682.0607399599999</v>
      </c>
      <c r="N101" s="36">
        <f>SUMIFS(СВЦЭМ!$C$39:$C$782,СВЦЭМ!$A$39:$A$782,$A101,СВЦЭМ!$B$39:$B$782,N$83)+'СЕТ СН'!$H$12+СВЦЭМ!$D$10+'СЕТ СН'!$H$5-'СЕТ СН'!$H$20</f>
        <v>3697.6347097500002</v>
      </c>
      <c r="O101" s="36">
        <f>SUMIFS(СВЦЭМ!$C$39:$C$782,СВЦЭМ!$A$39:$A$782,$A101,СВЦЭМ!$B$39:$B$782,O$83)+'СЕТ СН'!$H$12+СВЦЭМ!$D$10+'СЕТ СН'!$H$5-'СЕТ СН'!$H$20</f>
        <v>3704.4499079100001</v>
      </c>
      <c r="P101" s="36">
        <f>SUMIFS(СВЦЭМ!$C$39:$C$782,СВЦЭМ!$A$39:$A$782,$A101,СВЦЭМ!$B$39:$B$782,P$83)+'СЕТ СН'!$H$12+СВЦЭМ!$D$10+'СЕТ СН'!$H$5-'СЕТ СН'!$H$20</f>
        <v>3711.53446549</v>
      </c>
      <c r="Q101" s="36">
        <f>SUMIFS(СВЦЭМ!$C$39:$C$782,СВЦЭМ!$A$39:$A$782,$A101,СВЦЭМ!$B$39:$B$782,Q$83)+'СЕТ СН'!$H$12+СВЦЭМ!$D$10+'СЕТ СН'!$H$5-'СЕТ СН'!$H$20</f>
        <v>3724.9239649299998</v>
      </c>
      <c r="R101" s="36">
        <f>SUMIFS(СВЦЭМ!$C$39:$C$782,СВЦЭМ!$A$39:$A$782,$A101,СВЦЭМ!$B$39:$B$782,R$83)+'СЕТ СН'!$H$12+СВЦЭМ!$D$10+'СЕТ СН'!$H$5-'СЕТ СН'!$H$20</f>
        <v>3707.5648743900001</v>
      </c>
      <c r="S101" s="36">
        <f>SUMIFS(СВЦЭМ!$C$39:$C$782,СВЦЭМ!$A$39:$A$782,$A101,СВЦЭМ!$B$39:$B$782,S$83)+'СЕТ СН'!$H$12+СВЦЭМ!$D$10+'СЕТ СН'!$H$5-'СЕТ СН'!$H$20</f>
        <v>3713.4387990999999</v>
      </c>
      <c r="T101" s="36">
        <f>SUMIFS(СВЦЭМ!$C$39:$C$782,СВЦЭМ!$A$39:$A$782,$A101,СВЦЭМ!$B$39:$B$782,T$83)+'СЕТ СН'!$H$12+СВЦЭМ!$D$10+'СЕТ СН'!$H$5-'СЕТ СН'!$H$20</f>
        <v>3713.7590682099999</v>
      </c>
      <c r="U101" s="36">
        <f>SUMIFS(СВЦЭМ!$C$39:$C$782,СВЦЭМ!$A$39:$A$782,$A101,СВЦЭМ!$B$39:$B$782,U$83)+'СЕТ СН'!$H$12+СВЦЭМ!$D$10+'СЕТ СН'!$H$5-'СЕТ СН'!$H$20</f>
        <v>3684.18241119</v>
      </c>
      <c r="V101" s="36">
        <f>SUMIFS(СВЦЭМ!$C$39:$C$782,СВЦЭМ!$A$39:$A$782,$A101,СВЦЭМ!$B$39:$B$782,V$83)+'СЕТ СН'!$H$12+СВЦЭМ!$D$10+'СЕТ СН'!$H$5-'СЕТ СН'!$H$20</f>
        <v>3679.0350121199999</v>
      </c>
      <c r="W101" s="36">
        <f>SUMIFS(СВЦЭМ!$C$39:$C$782,СВЦЭМ!$A$39:$A$782,$A101,СВЦЭМ!$B$39:$B$782,W$83)+'СЕТ СН'!$H$12+СВЦЭМ!$D$10+'СЕТ СН'!$H$5-'СЕТ СН'!$H$20</f>
        <v>3650.4487367399997</v>
      </c>
      <c r="X101" s="36">
        <f>SUMIFS(СВЦЭМ!$C$39:$C$782,СВЦЭМ!$A$39:$A$782,$A101,СВЦЭМ!$B$39:$B$782,X$83)+'СЕТ СН'!$H$12+СВЦЭМ!$D$10+'СЕТ СН'!$H$5-'СЕТ СН'!$H$20</f>
        <v>3673.0405747300001</v>
      </c>
      <c r="Y101" s="36">
        <f>SUMIFS(СВЦЭМ!$C$39:$C$782,СВЦЭМ!$A$39:$A$782,$A101,СВЦЭМ!$B$39:$B$782,Y$83)+'СЕТ СН'!$H$12+СВЦЭМ!$D$10+'СЕТ СН'!$H$5-'СЕТ СН'!$H$20</f>
        <v>3731.7811645500001</v>
      </c>
    </row>
    <row r="102" spans="1:25" ht="15.75" x14ac:dyDescent="0.2">
      <c r="A102" s="35">
        <f t="shared" si="2"/>
        <v>44396</v>
      </c>
      <c r="B102" s="36">
        <f>SUMIFS(СВЦЭМ!$C$39:$C$782,СВЦЭМ!$A$39:$A$782,$A102,СВЦЭМ!$B$39:$B$782,B$83)+'СЕТ СН'!$H$12+СВЦЭМ!$D$10+'СЕТ СН'!$H$5-'СЕТ СН'!$H$20</f>
        <v>3815.0431429999999</v>
      </c>
      <c r="C102" s="36">
        <f>SUMIFS(СВЦЭМ!$C$39:$C$782,СВЦЭМ!$A$39:$A$782,$A102,СВЦЭМ!$B$39:$B$782,C$83)+'СЕТ СН'!$H$12+СВЦЭМ!$D$10+'СЕТ СН'!$H$5-'СЕТ СН'!$H$20</f>
        <v>3870.4503464999998</v>
      </c>
      <c r="D102" s="36">
        <f>SUMIFS(СВЦЭМ!$C$39:$C$782,СВЦЭМ!$A$39:$A$782,$A102,СВЦЭМ!$B$39:$B$782,D$83)+'СЕТ СН'!$H$12+СВЦЭМ!$D$10+'СЕТ СН'!$H$5-'СЕТ СН'!$H$20</f>
        <v>3899.1624460399998</v>
      </c>
      <c r="E102" s="36">
        <f>SUMIFS(СВЦЭМ!$C$39:$C$782,СВЦЭМ!$A$39:$A$782,$A102,СВЦЭМ!$B$39:$B$782,E$83)+'СЕТ СН'!$H$12+СВЦЭМ!$D$10+'СЕТ СН'!$H$5-'СЕТ СН'!$H$20</f>
        <v>3891.3873762200001</v>
      </c>
      <c r="F102" s="36">
        <f>SUMIFS(СВЦЭМ!$C$39:$C$782,СВЦЭМ!$A$39:$A$782,$A102,СВЦЭМ!$B$39:$B$782,F$83)+'СЕТ СН'!$H$12+СВЦЭМ!$D$10+'СЕТ СН'!$H$5-'СЕТ СН'!$H$20</f>
        <v>3892.56490635</v>
      </c>
      <c r="G102" s="36">
        <f>SUMIFS(СВЦЭМ!$C$39:$C$782,СВЦЭМ!$A$39:$A$782,$A102,СВЦЭМ!$B$39:$B$782,G$83)+'СЕТ СН'!$H$12+СВЦЭМ!$D$10+'СЕТ СН'!$H$5-'СЕТ СН'!$H$20</f>
        <v>3879.77923977</v>
      </c>
      <c r="H102" s="36">
        <f>SUMIFS(СВЦЭМ!$C$39:$C$782,СВЦЭМ!$A$39:$A$782,$A102,СВЦЭМ!$B$39:$B$782,H$83)+'СЕТ СН'!$H$12+СВЦЭМ!$D$10+'СЕТ СН'!$H$5-'СЕТ СН'!$H$20</f>
        <v>3906.43823591</v>
      </c>
      <c r="I102" s="36">
        <f>SUMIFS(СВЦЭМ!$C$39:$C$782,СВЦЭМ!$A$39:$A$782,$A102,СВЦЭМ!$B$39:$B$782,I$83)+'СЕТ СН'!$H$12+СВЦЭМ!$D$10+'СЕТ СН'!$H$5-'СЕТ СН'!$H$20</f>
        <v>3831.5422898100001</v>
      </c>
      <c r="J102" s="36">
        <f>SUMIFS(СВЦЭМ!$C$39:$C$782,СВЦЭМ!$A$39:$A$782,$A102,СВЦЭМ!$B$39:$B$782,J$83)+'СЕТ СН'!$H$12+СВЦЭМ!$D$10+'СЕТ СН'!$H$5-'СЕТ СН'!$H$20</f>
        <v>3765.1519679799999</v>
      </c>
      <c r="K102" s="36">
        <f>SUMIFS(СВЦЭМ!$C$39:$C$782,СВЦЭМ!$A$39:$A$782,$A102,СВЦЭМ!$B$39:$B$782,K$83)+'СЕТ СН'!$H$12+СВЦЭМ!$D$10+'СЕТ СН'!$H$5-'СЕТ СН'!$H$20</f>
        <v>3716.3089318299999</v>
      </c>
      <c r="L102" s="36">
        <f>SUMIFS(СВЦЭМ!$C$39:$C$782,СВЦЭМ!$A$39:$A$782,$A102,СВЦЭМ!$B$39:$B$782,L$83)+'СЕТ СН'!$H$12+СВЦЭМ!$D$10+'СЕТ СН'!$H$5-'СЕТ СН'!$H$20</f>
        <v>3691.4925325499999</v>
      </c>
      <c r="M102" s="36">
        <f>SUMIFS(СВЦЭМ!$C$39:$C$782,СВЦЭМ!$A$39:$A$782,$A102,СВЦЭМ!$B$39:$B$782,M$83)+'СЕТ СН'!$H$12+СВЦЭМ!$D$10+'СЕТ СН'!$H$5-'СЕТ СН'!$H$20</f>
        <v>3715.1096113899998</v>
      </c>
      <c r="N102" s="36">
        <f>SUMIFS(СВЦЭМ!$C$39:$C$782,СВЦЭМ!$A$39:$A$782,$A102,СВЦЭМ!$B$39:$B$782,N$83)+'СЕТ СН'!$H$12+СВЦЭМ!$D$10+'СЕТ СН'!$H$5-'СЕТ СН'!$H$20</f>
        <v>3725.9868317400001</v>
      </c>
      <c r="O102" s="36">
        <f>SUMIFS(СВЦЭМ!$C$39:$C$782,СВЦЭМ!$A$39:$A$782,$A102,СВЦЭМ!$B$39:$B$782,O$83)+'СЕТ СН'!$H$12+СВЦЭМ!$D$10+'СЕТ СН'!$H$5-'СЕТ СН'!$H$20</f>
        <v>3737.5580335599998</v>
      </c>
      <c r="P102" s="36">
        <f>SUMIFS(СВЦЭМ!$C$39:$C$782,СВЦЭМ!$A$39:$A$782,$A102,СВЦЭМ!$B$39:$B$782,P$83)+'СЕТ СН'!$H$12+СВЦЭМ!$D$10+'СЕТ СН'!$H$5-'СЕТ СН'!$H$20</f>
        <v>3720.0015859300001</v>
      </c>
      <c r="Q102" s="36">
        <f>SUMIFS(СВЦЭМ!$C$39:$C$782,СВЦЭМ!$A$39:$A$782,$A102,СВЦЭМ!$B$39:$B$782,Q$83)+'СЕТ СН'!$H$12+СВЦЭМ!$D$10+'СЕТ СН'!$H$5-'СЕТ СН'!$H$20</f>
        <v>3713.0008363500001</v>
      </c>
      <c r="R102" s="36">
        <f>SUMIFS(СВЦЭМ!$C$39:$C$782,СВЦЭМ!$A$39:$A$782,$A102,СВЦЭМ!$B$39:$B$782,R$83)+'СЕТ СН'!$H$12+СВЦЭМ!$D$10+'СЕТ СН'!$H$5-'СЕТ СН'!$H$20</f>
        <v>3703.1987867500002</v>
      </c>
      <c r="S102" s="36">
        <f>SUMIFS(СВЦЭМ!$C$39:$C$782,СВЦЭМ!$A$39:$A$782,$A102,СВЦЭМ!$B$39:$B$782,S$83)+'СЕТ СН'!$H$12+СВЦЭМ!$D$10+'СЕТ СН'!$H$5-'СЕТ СН'!$H$20</f>
        <v>3688.3983401400001</v>
      </c>
      <c r="T102" s="36">
        <f>SUMIFS(СВЦЭМ!$C$39:$C$782,СВЦЭМ!$A$39:$A$782,$A102,СВЦЭМ!$B$39:$B$782,T$83)+'СЕТ СН'!$H$12+СВЦЭМ!$D$10+'СЕТ СН'!$H$5-'СЕТ СН'!$H$20</f>
        <v>3679.6678156200001</v>
      </c>
      <c r="U102" s="36">
        <f>SUMIFS(СВЦЭМ!$C$39:$C$782,СВЦЭМ!$A$39:$A$782,$A102,СВЦЭМ!$B$39:$B$782,U$83)+'СЕТ СН'!$H$12+СВЦЭМ!$D$10+'СЕТ СН'!$H$5-'СЕТ СН'!$H$20</f>
        <v>3690.6468933300002</v>
      </c>
      <c r="V102" s="36">
        <f>SUMIFS(СВЦЭМ!$C$39:$C$782,СВЦЭМ!$A$39:$A$782,$A102,СВЦЭМ!$B$39:$B$782,V$83)+'СЕТ СН'!$H$12+СВЦЭМ!$D$10+'СЕТ СН'!$H$5-'СЕТ СН'!$H$20</f>
        <v>3685.1356542799999</v>
      </c>
      <c r="W102" s="36">
        <f>SUMIFS(СВЦЭМ!$C$39:$C$782,СВЦЭМ!$A$39:$A$782,$A102,СВЦЭМ!$B$39:$B$782,W$83)+'СЕТ СН'!$H$12+СВЦЭМ!$D$10+'СЕТ СН'!$H$5-'СЕТ СН'!$H$20</f>
        <v>3701.7058298800002</v>
      </c>
      <c r="X102" s="36">
        <f>SUMIFS(СВЦЭМ!$C$39:$C$782,СВЦЭМ!$A$39:$A$782,$A102,СВЦЭМ!$B$39:$B$782,X$83)+'СЕТ СН'!$H$12+СВЦЭМ!$D$10+'СЕТ СН'!$H$5-'СЕТ СН'!$H$20</f>
        <v>3695.0124018199999</v>
      </c>
      <c r="Y102" s="36">
        <f>SUMIFS(СВЦЭМ!$C$39:$C$782,СВЦЭМ!$A$39:$A$782,$A102,СВЦЭМ!$B$39:$B$782,Y$83)+'СЕТ СН'!$H$12+СВЦЭМ!$D$10+'СЕТ СН'!$H$5-'СЕТ СН'!$H$20</f>
        <v>3728.96390754</v>
      </c>
    </row>
    <row r="103" spans="1:25" ht="15.75" x14ac:dyDescent="0.2">
      <c r="A103" s="35">
        <f t="shared" si="2"/>
        <v>44397</v>
      </c>
      <c r="B103" s="36">
        <f>SUMIFS(СВЦЭМ!$C$39:$C$782,СВЦЭМ!$A$39:$A$782,$A103,СВЦЭМ!$B$39:$B$782,B$83)+'СЕТ СН'!$H$12+СВЦЭМ!$D$10+'СЕТ СН'!$H$5-'СЕТ СН'!$H$20</f>
        <v>3780.8536809299999</v>
      </c>
      <c r="C103" s="36">
        <f>SUMIFS(СВЦЭМ!$C$39:$C$782,СВЦЭМ!$A$39:$A$782,$A103,СВЦЭМ!$B$39:$B$782,C$83)+'СЕТ СН'!$H$12+СВЦЭМ!$D$10+'СЕТ СН'!$H$5-'СЕТ СН'!$H$20</f>
        <v>3862.2752986199998</v>
      </c>
      <c r="D103" s="36">
        <f>SUMIFS(СВЦЭМ!$C$39:$C$782,СВЦЭМ!$A$39:$A$782,$A103,СВЦЭМ!$B$39:$B$782,D$83)+'СЕТ СН'!$H$12+СВЦЭМ!$D$10+'СЕТ СН'!$H$5-'СЕТ СН'!$H$20</f>
        <v>3910.9608230899998</v>
      </c>
      <c r="E103" s="36">
        <f>SUMIFS(СВЦЭМ!$C$39:$C$782,СВЦЭМ!$A$39:$A$782,$A103,СВЦЭМ!$B$39:$B$782,E$83)+'СЕТ СН'!$H$12+СВЦЭМ!$D$10+'СЕТ СН'!$H$5-'СЕТ СН'!$H$20</f>
        <v>3922.1288758199998</v>
      </c>
      <c r="F103" s="36">
        <f>SUMIFS(СВЦЭМ!$C$39:$C$782,СВЦЭМ!$A$39:$A$782,$A103,СВЦЭМ!$B$39:$B$782,F$83)+'СЕТ СН'!$H$12+СВЦЭМ!$D$10+'СЕТ СН'!$H$5-'СЕТ СН'!$H$20</f>
        <v>3929.57579222</v>
      </c>
      <c r="G103" s="36">
        <f>SUMIFS(СВЦЭМ!$C$39:$C$782,СВЦЭМ!$A$39:$A$782,$A103,СВЦЭМ!$B$39:$B$782,G$83)+'СЕТ СН'!$H$12+СВЦЭМ!$D$10+'СЕТ СН'!$H$5-'СЕТ СН'!$H$20</f>
        <v>3898.3024127999997</v>
      </c>
      <c r="H103" s="36">
        <f>SUMIFS(СВЦЭМ!$C$39:$C$782,СВЦЭМ!$A$39:$A$782,$A103,СВЦЭМ!$B$39:$B$782,H$83)+'СЕТ СН'!$H$12+СВЦЭМ!$D$10+'СЕТ СН'!$H$5-'СЕТ СН'!$H$20</f>
        <v>3850.0817807200001</v>
      </c>
      <c r="I103" s="36">
        <f>SUMIFS(СВЦЭМ!$C$39:$C$782,СВЦЭМ!$A$39:$A$782,$A103,СВЦЭМ!$B$39:$B$782,I$83)+'СЕТ СН'!$H$12+СВЦЭМ!$D$10+'СЕТ СН'!$H$5-'СЕТ СН'!$H$20</f>
        <v>3766.5948132799999</v>
      </c>
      <c r="J103" s="36">
        <f>SUMIFS(СВЦЭМ!$C$39:$C$782,СВЦЭМ!$A$39:$A$782,$A103,СВЦЭМ!$B$39:$B$782,J$83)+'СЕТ СН'!$H$12+СВЦЭМ!$D$10+'СЕТ СН'!$H$5-'СЕТ СН'!$H$20</f>
        <v>3695.6733902699998</v>
      </c>
      <c r="K103" s="36">
        <f>SUMIFS(СВЦЭМ!$C$39:$C$782,СВЦЭМ!$A$39:$A$782,$A103,СВЦЭМ!$B$39:$B$782,K$83)+'СЕТ СН'!$H$12+СВЦЭМ!$D$10+'СЕТ СН'!$H$5-'СЕТ СН'!$H$20</f>
        <v>3676.6280291499997</v>
      </c>
      <c r="L103" s="36">
        <f>SUMIFS(СВЦЭМ!$C$39:$C$782,СВЦЭМ!$A$39:$A$782,$A103,СВЦЭМ!$B$39:$B$782,L$83)+'СЕТ СН'!$H$12+СВЦЭМ!$D$10+'СЕТ СН'!$H$5-'СЕТ СН'!$H$20</f>
        <v>3670.1706853599999</v>
      </c>
      <c r="M103" s="36">
        <f>SUMIFS(СВЦЭМ!$C$39:$C$782,СВЦЭМ!$A$39:$A$782,$A103,СВЦЭМ!$B$39:$B$782,M$83)+'СЕТ СН'!$H$12+СВЦЭМ!$D$10+'СЕТ СН'!$H$5-'СЕТ СН'!$H$20</f>
        <v>3657.14552121</v>
      </c>
      <c r="N103" s="36">
        <f>SUMIFS(СВЦЭМ!$C$39:$C$782,СВЦЭМ!$A$39:$A$782,$A103,СВЦЭМ!$B$39:$B$782,N$83)+'СЕТ СН'!$H$12+СВЦЭМ!$D$10+'СЕТ СН'!$H$5-'СЕТ СН'!$H$20</f>
        <v>3686.8911531399999</v>
      </c>
      <c r="O103" s="36">
        <f>SUMIFS(СВЦЭМ!$C$39:$C$782,СВЦЭМ!$A$39:$A$782,$A103,СВЦЭМ!$B$39:$B$782,O$83)+'СЕТ СН'!$H$12+СВЦЭМ!$D$10+'СЕТ СН'!$H$5-'СЕТ СН'!$H$20</f>
        <v>3679.3925670799999</v>
      </c>
      <c r="P103" s="36">
        <f>SUMIFS(СВЦЭМ!$C$39:$C$782,СВЦЭМ!$A$39:$A$782,$A103,СВЦЭМ!$B$39:$B$782,P$83)+'СЕТ СН'!$H$12+СВЦЭМ!$D$10+'СЕТ СН'!$H$5-'СЕТ СН'!$H$20</f>
        <v>3691.2854939600002</v>
      </c>
      <c r="Q103" s="36">
        <f>SUMIFS(СВЦЭМ!$C$39:$C$782,СВЦЭМ!$A$39:$A$782,$A103,СВЦЭМ!$B$39:$B$782,Q$83)+'СЕТ СН'!$H$12+СВЦЭМ!$D$10+'СЕТ СН'!$H$5-'СЕТ СН'!$H$20</f>
        <v>3678.73185354</v>
      </c>
      <c r="R103" s="36">
        <f>SUMIFS(СВЦЭМ!$C$39:$C$782,СВЦЭМ!$A$39:$A$782,$A103,СВЦЭМ!$B$39:$B$782,R$83)+'СЕТ СН'!$H$12+СВЦЭМ!$D$10+'СЕТ СН'!$H$5-'СЕТ СН'!$H$20</f>
        <v>3693.5193259799998</v>
      </c>
      <c r="S103" s="36">
        <f>SUMIFS(СВЦЭМ!$C$39:$C$782,СВЦЭМ!$A$39:$A$782,$A103,СВЦЭМ!$B$39:$B$782,S$83)+'СЕТ СН'!$H$12+СВЦЭМ!$D$10+'СЕТ СН'!$H$5-'СЕТ СН'!$H$20</f>
        <v>3659.4074889799999</v>
      </c>
      <c r="T103" s="36">
        <f>SUMIFS(СВЦЭМ!$C$39:$C$782,СВЦЭМ!$A$39:$A$782,$A103,СВЦЭМ!$B$39:$B$782,T$83)+'СЕТ СН'!$H$12+СВЦЭМ!$D$10+'СЕТ СН'!$H$5-'СЕТ СН'!$H$20</f>
        <v>3702.4378893799999</v>
      </c>
      <c r="U103" s="36">
        <f>SUMIFS(СВЦЭМ!$C$39:$C$782,СВЦЭМ!$A$39:$A$782,$A103,СВЦЭМ!$B$39:$B$782,U$83)+'СЕТ СН'!$H$12+СВЦЭМ!$D$10+'СЕТ СН'!$H$5-'СЕТ СН'!$H$20</f>
        <v>3713.6748117299999</v>
      </c>
      <c r="V103" s="36">
        <f>SUMIFS(СВЦЭМ!$C$39:$C$782,СВЦЭМ!$A$39:$A$782,$A103,СВЦЭМ!$B$39:$B$782,V$83)+'СЕТ СН'!$H$12+СВЦЭМ!$D$10+'СЕТ СН'!$H$5-'СЕТ СН'!$H$20</f>
        <v>3713.0555062100002</v>
      </c>
      <c r="W103" s="36">
        <f>SUMIFS(СВЦЭМ!$C$39:$C$782,СВЦЭМ!$A$39:$A$782,$A103,СВЦЭМ!$B$39:$B$782,W$83)+'СЕТ СН'!$H$12+СВЦЭМ!$D$10+'СЕТ СН'!$H$5-'СЕТ СН'!$H$20</f>
        <v>3739.66283901</v>
      </c>
      <c r="X103" s="36">
        <f>SUMIFS(СВЦЭМ!$C$39:$C$782,СВЦЭМ!$A$39:$A$782,$A103,СВЦЭМ!$B$39:$B$782,X$83)+'СЕТ СН'!$H$12+СВЦЭМ!$D$10+'СЕТ СН'!$H$5-'СЕТ СН'!$H$20</f>
        <v>3719.8122124299998</v>
      </c>
      <c r="Y103" s="36">
        <f>SUMIFS(СВЦЭМ!$C$39:$C$782,СВЦЭМ!$A$39:$A$782,$A103,СВЦЭМ!$B$39:$B$782,Y$83)+'СЕТ СН'!$H$12+СВЦЭМ!$D$10+'СЕТ СН'!$H$5-'СЕТ СН'!$H$20</f>
        <v>3719.7873264899999</v>
      </c>
    </row>
    <row r="104" spans="1:25" ht="15.75" x14ac:dyDescent="0.2">
      <c r="A104" s="35">
        <f t="shared" si="2"/>
        <v>44398</v>
      </c>
      <c r="B104" s="36">
        <f>SUMIFS(СВЦЭМ!$C$39:$C$782,СВЦЭМ!$A$39:$A$782,$A104,СВЦЭМ!$B$39:$B$782,B$83)+'СЕТ СН'!$H$12+СВЦЭМ!$D$10+'СЕТ СН'!$H$5-'СЕТ СН'!$H$20</f>
        <v>3893.1901128300001</v>
      </c>
      <c r="C104" s="36">
        <f>SUMIFS(СВЦЭМ!$C$39:$C$782,СВЦЭМ!$A$39:$A$782,$A104,СВЦЭМ!$B$39:$B$782,C$83)+'СЕТ СН'!$H$12+СВЦЭМ!$D$10+'СЕТ СН'!$H$5-'СЕТ СН'!$H$20</f>
        <v>3972.2404436899997</v>
      </c>
      <c r="D104" s="36">
        <f>SUMIFS(СВЦЭМ!$C$39:$C$782,СВЦЭМ!$A$39:$A$782,$A104,СВЦЭМ!$B$39:$B$782,D$83)+'СЕТ СН'!$H$12+СВЦЭМ!$D$10+'СЕТ СН'!$H$5-'СЕТ СН'!$H$20</f>
        <v>4044.6320228</v>
      </c>
      <c r="E104" s="36">
        <f>SUMIFS(СВЦЭМ!$C$39:$C$782,СВЦЭМ!$A$39:$A$782,$A104,СВЦЭМ!$B$39:$B$782,E$83)+'СЕТ СН'!$H$12+СВЦЭМ!$D$10+'СЕТ СН'!$H$5-'СЕТ СН'!$H$20</f>
        <v>4060.0640426</v>
      </c>
      <c r="F104" s="36">
        <f>SUMIFS(СВЦЭМ!$C$39:$C$782,СВЦЭМ!$A$39:$A$782,$A104,СВЦЭМ!$B$39:$B$782,F$83)+'СЕТ СН'!$H$12+СВЦЭМ!$D$10+'СЕТ СН'!$H$5-'СЕТ СН'!$H$20</f>
        <v>4061.5331994600001</v>
      </c>
      <c r="G104" s="36">
        <f>SUMIFS(СВЦЭМ!$C$39:$C$782,СВЦЭМ!$A$39:$A$782,$A104,СВЦЭМ!$B$39:$B$782,G$83)+'СЕТ СН'!$H$12+СВЦЭМ!$D$10+'СЕТ СН'!$H$5-'СЕТ СН'!$H$20</f>
        <v>4042.8901598699999</v>
      </c>
      <c r="H104" s="36">
        <f>SUMIFS(СВЦЭМ!$C$39:$C$782,СВЦЭМ!$A$39:$A$782,$A104,СВЦЭМ!$B$39:$B$782,H$83)+'СЕТ СН'!$H$12+СВЦЭМ!$D$10+'СЕТ СН'!$H$5-'СЕТ СН'!$H$20</f>
        <v>4018.49688939</v>
      </c>
      <c r="I104" s="36">
        <f>SUMIFS(СВЦЭМ!$C$39:$C$782,СВЦЭМ!$A$39:$A$782,$A104,СВЦЭМ!$B$39:$B$782,I$83)+'СЕТ СН'!$H$12+СВЦЭМ!$D$10+'СЕТ СН'!$H$5-'СЕТ СН'!$H$20</f>
        <v>3924.3652788600002</v>
      </c>
      <c r="J104" s="36">
        <f>SUMIFS(СВЦЭМ!$C$39:$C$782,СВЦЭМ!$A$39:$A$782,$A104,СВЦЭМ!$B$39:$B$782,J$83)+'СЕТ СН'!$H$12+СВЦЭМ!$D$10+'СЕТ СН'!$H$5-'СЕТ СН'!$H$20</f>
        <v>3851.1500956899999</v>
      </c>
      <c r="K104" s="36">
        <f>SUMIFS(СВЦЭМ!$C$39:$C$782,СВЦЭМ!$A$39:$A$782,$A104,СВЦЭМ!$B$39:$B$782,K$83)+'СЕТ СН'!$H$12+СВЦЭМ!$D$10+'СЕТ СН'!$H$5-'СЕТ СН'!$H$20</f>
        <v>3800.9264709899999</v>
      </c>
      <c r="L104" s="36">
        <f>SUMIFS(СВЦЭМ!$C$39:$C$782,СВЦЭМ!$A$39:$A$782,$A104,СВЦЭМ!$B$39:$B$782,L$83)+'СЕТ СН'!$H$12+СВЦЭМ!$D$10+'СЕТ СН'!$H$5-'СЕТ СН'!$H$20</f>
        <v>3749.5623281799999</v>
      </c>
      <c r="M104" s="36">
        <f>SUMIFS(СВЦЭМ!$C$39:$C$782,СВЦЭМ!$A$39:$A$782,$A104,СВЦЭМ!$B$39:$B$782,M$83)+'СЕТ СН'!$H$12+СВЦЭМ!$D$10+'СЕТ СН'!$H$5-'СЕТ СН'!$H$20</f>
        <v>3755.9748564900001</v>
      </c>
      <c r="N104" s="36">
        <f>SUMIFS(СВЦЭМ!$C$39:$C$782,СВЦЭМ!$A$39:$A$782,$A104,СВЦЭМ!$B$39:$B$782,N$83)+'СЕТ СН'!$H$12+СВЦЭМ!$D$10+'СЕТ СН'!$H$5-'СЕТ СН'!$H$20</f>
        <v>3795.0278491099998</v>
      </c>
      <c r="O104" s="36">
        <f>SUMIFS(СВЦЭМ!$C$39:$C$782,СВЦЭМ!$A$39:$A$782,$A104,СВЦЭМ!$B$39:$B$782,O$83)+'СЕТ СН'!$H$12+СВЦЭМ!$D$10+'СЕТ СН'!$H$5-'СЕТ СН'!$H$20</f>
        <v>3791.8539320499999</v>
      </c>
      <c r="P104" s="36">
        <f>SUMIFS(СВЦЭМ!$C$39:$C$782,СВЦЭМ!$A$39:$A$782,$A104,СВЦЭМ!$B$39:$B$782,P$83)+'СЕТ СН'!$H$12+СВЦЭМ!$D$10+'СЕТ СН'!$H$5-'СЕТ СН'!$H$20</f>
        <v>3808.2821772799998</v>
      </c>
      <c r="Q104" s="36">
        <f>SUMIFS(СВЦЭМ!$C$39:$C$782,СВЦЭМ!$A$39:$A$782,$A104,СВЦЭМ!$B$39:$B$782,Q$83)+'СЕТ СН'!$H$12+СВЦЭМ!$D$10+'СЕТ СН'!$H$5-'СЕТ СН'!$H$20</f>
        <v>3785.0721074399999</v>
      </c>
      <c r="R104" s="36">
        <f>SUMIFS(СВЦЭМ!$C$39:$C$782,СВЦЭМ!$A$39:$A$782,$A104,СВЦЭМ!$B$39:$B$782,R$83)+'СЕТ СН'!$H$12+СВЦЭМ!$D$10+'СЕТ СН'!$H$5-'СЕТ СН'!$H$20</f>
        <v>3785.4652487499998</v>
      </c>
      <c r="S104" s="36">
        <f>SUMIFS(СВЦЭМ!$C$39:$C$782,СВЦЭМ!$A$39:$A$782,$A104,СВЦЭМ!$B$39:$B$782,S$83)+'СЕТ СН'!$H$12+СВЦЭМ!$D$10+'СЕТ СН'!$H$5-'СЕТ СН'!$H$20</f>
        <v>3773.2027945099999</v>
      </c>
      <c r="T104" s="36">
        <f>SUMIFS(СВЦЭМ!$C$39:$C$782,СВЦЭМ!$A$39:$A$782,$A104,СВЦЭМ!$B$39:$B$782,T$83)+'СЕТ СН'!$H$12+СВЦЭМ!$D$10+'СЕТ СН'!$H$5-'СЕТ СН'!$H$20</f>
        <v>3756.2052120600001</v>
      </c>
      <c r="U104" s="36">
        <f>SUMIFS(СВЦЭМ!$C$39:$C$782,СВЦЭМ!$A$39:$A$782,$A104,СВЦЭМ!$B$39:$B$782,U$83)+'СЕТ СН'!$H$12+СВЦЭМ!$D$10+'СЕТ СН'!$H$5-'СЕТ СН'!$H$20</f>
        <v>3775.6142384300001</v>
      </c>
      <c r="V104" s="36">
        <f>SUMIFS(СВЦЭМ!$C$39:$C$782,СВЦЭМ!$A$39:$A$782,$A104,СВЦЭМ!$B$39:$B$782,V$83)+'СЕТ СН'!$H$12+СВЦЭМ!$D$10+'СЕТ СН'!$H$5-'СЕТ СН'!$H$20</f>
        <v>3785.7684065100002</v>
      </c>
      <c r="W104" s="36">
        <f>SUMIFS(СВЦЭМ!$C$39:$C$782,СВЦЭМ!$A$39:$A$782,$A104,СВЦЭМ!$B$39:$B$782,W$83)+'СЕТ СН'!$H$12+СВЦЭМ!$D$10+'СЕТ СН'!$H$5-'СЕТ СН'!$H$20</f>
        <v>3766.4923344999997</v>
      </c>
      <c r="X104" s="36">
        <f>SUMIFS(СВЦЭМ!$C$39:$C$782,СВЦЭМ!$A$39:$A$782,$A104,СВЦЭМ!$B$39:$B$782,X$83)+'СЕТ СН'!$H$12+СВЦЭМ!$D$10+'СЕТ СН'!$H$5-'СЕТ СН'!$H$20</f>
        <v>3803.38029581</v>
      </c>
      <c r="Y104" s="36">
        <f>SUMIFS(СВЦЭМ!$C$39:$C$782,СВЦЭМ!$A$39:$A$782,$A104,СВЦЭМ!$B$39:$B$782,Y$83)+'СЕТ СН'!$H$12+СВЦЭМ!$D$10+'СЕТ СН'!$H$5-'СЕТ СН'!$H$20</f>
        <v>3857.95465556</v>
      </c>
    </row>
    <row r="105" spans="1:25" ht="15.75" x14ac:dyDescent="0.2">
      <c r="A105" s="35">
        <f t="shared" si="2"/>
        <v>44399</v>
      </c>
      <c r="B105" s="36">
        <f>SUMIFS(СВЦЭМ!$C$39:$C$782,СВЦЭМ!$A$39:$A$782,$A105,СВЦЭМ!$B$39:$B$782,B$83)+'СЕТ СН'!$H$12+СВЦЭМ!$D$10+'СЕТ СН'!$H$5-'СЕТ СН'!$H$20</f>
        <v>3786.1318192499998</v>
      </c>
      <c r="C105" s="36">
        <f>SUMIFS(СВЦЭМ!$C$39:$C$782,СВЦЭМ!$A$39:$A$782,$A105,СВЦЭМ!$B$39:$B$782,C$83)+'СЕТ СН'!$H$12+СВЦЭМ!$D$10+'СЕТ СН'!$H$5-'СЕТ СН'!$H$20</f>
        <v>3854.4823680199997</v>
      </c>
      <c r="D105" s="36">
        <f>SUMIFS(СВЦЭМ!$C$39:$C$782,СВЦЭМ!$A$39:$A$782,$A105,СВЦЭМ!$B$39:$B$782,D$83)+'СЕТ СН'!$H$12+СВЦЭМ!$D$10+'СЕТ СН'!$H$5-'СЕТ СН'!$H$20</f>
        <v>3848.6543633800002</v>
      </c>
      <c r="E105" s="36">
        <f>SUMIFS(СВЦЭМ!$C$39:$C$782,СВЦЭМ!$A$39:$A$782,$A105,СВЦЭМ!$B$39:$B$782,E$83)+'СЕТ СН'!$H$12+СВЦЭМ!$D$10+'СЕТ СН'!$H$5-'СЕТ СН'!$H$20</f>
        <v>3874.6273900900001</v>
      </c>
      <c r="F105" s="36">
        <f>SUMIFS(СВЦЭМ!$C$39:$C$782,СВЦЭМ!$A$39:$A$782,$A105,СВЦЭМ!$B$39:$B$782,F$83)+'СЕТ СН'!$H$12+СВЦЭМ!$D$10+'СЕТ СН'!$H$5-'СЕТ СН'!$H$20</f>
        <v>3871.9831746</v>
      </c>
      <c r="G105" s="36">
        <f>SUMIFS(СВЦЭМ!$C$39:$C$782,СВЦЭМ!$A$39:$A$782,$A105,СВЦЭМ!$B$39:$B$782,G$83)+'СЕТ СН'!$H$12+СВЦЭМ!$D$10+'СЕТ СН'!$H$5-'СЕТ СН'!$H$20</f>
        <v>3857.7217792699998</v>
      </c>
      <c r="H105" s="36">
        <f>SUMIFS(СВЦЭМ!$C$39:$C$782,СВЦЭМ!$A$39:$A$782,$A105,СВЦЭМ!$B$39:$B$782,H$83)+'СЕТ СН'!$H$12+СВЦЭМ!$D$10+'СЕТ СН'!$H$5-'СЕТ СН'!$H$20</f>
        <v>3807.5400096899998</v>
      </c>
      <c r="I105" s="36">
        <f>SUMIFS(СВЦЭМ!$C$39:$C$782,СВЦЭМ!$A$39:$A$782,$A105,СВЦЭМ!$B$39:$B$782,I$83)+'СЕТ СН'!$H$12+СВЦЭМ!$D$10+'СЕТ СН'!$H$5-'СЕТ СН'!$H$20</f>
        <v>3750.8267274300001</v>
      </c>
      <c r="J105" s="36">
        <f>SUMIFS(СВЦЭМ!$C$39:$C$782,СВЦЭМ!$A$39:$A$782,$A105,СВЦЭМ!$B$39:$B$782,J$83)+'СЕТ СН'!$H$12+СВЦЭМ!$D$10+'СЕТ СН'!$H$5-'СЕТ СН'!$H$20</f>
        <v>3681.28534214</v>
      </c>
      <c r="K105" s="36">
        <f>SUMIFS(СВЦЭМ!$C$39:$C$782,СВЦЭМ!$A$39:$A$782,$A105,СВЦЭМ!$B$39:$B$782,K$83)+'СЕТ СН'!$H$12+СВЦЭМ!$D$10+'СЕТ СН'!$H$5-'СЕТ СН'!$H$20</f>
        <v>3648.6851731500001</v>
      </c>
      <c r="L105" s="36">
        <f>SUMIFS(СВЦЭМ!$C$39:$C$782,СВЦЭМ!$A$39:$A$782,$A105,СВЦЭМ!$B$39:$B$782,L$83)+'СЕТ СН'!$H$12+СВЦЭМ!$D$10+'СЕТ СН'!$H$5-'СЕТ СН'!$H$20</f>
        <v>3676.6027391600001</v>
      </c>
      <c r="M105" s="36">
        <f>SUMIFS(СВЦЭМ!$C$39:$C$782,СВЦЭМ!$A$39:$A$782,$A105,СВЦЭМ!$B$39:$B$782,M$83)+'СЕТ СН'!$H$12+СВЦЭМ!$D$10+'СЕТ СН'!$H$5-'СЕТ СН'!$H$20</f>
        <v>3637.98266246</v>
      </c>
      <c r="N105" s="36">
        <f>SUMIFS(СВЦЭМ!$C$39:$C$782,СВЦЭМ!$A$39:$A$782,$A105,СВЦЭМ!$B$39:$B$782,N$83)+'СЕТ СН'!$H$12+СВЦЭМ!$D$10+'СЕТ СН'!$H$5-'СЕТ СН'!$H$20</f>
        <v>3636.0607313</v>
      </c>
      <c r="O105" s="36">
        <f>SUMIFS(СВЦЭМ!$C$39:$C$782,СВЦЭМ!$A$39:$A$782,$A105,СВЦЭМ!$B$39:$B$782,O$83)+'СЕТ СН'!$H$12+СВЦЭМ!$D$10+'СЕТ СН'!$H$5-'СЕТ СН'!$H$20</f>
        <v>3640.1346657300001</v>
      </c>
      <c r="P105" s="36">
        <f>SUMIFS(СВЦЭМ!$C$39:$C$782,СВЦЭМ!$A$39:$A$782,$A105,СВЦЭМ!$B$39:$B$782,P$83)+'СЕТ СН'!$H$12+СВЦЭМ!$D$10+'СЕТ СН'!$H$5-'СЕТ СН'!$H$20</f>
        <v>3639.7925858099998</v>
      </c>
      <c r="Q105" s="36">
        <f>SUMIFS(СВЦЭМ!$C$39:$C$782,СВЦЭМ!$A$39:$A$782,$A105,СВЦЭМ!$B$39:$B$782,Q$83)+'СЕТ СН'!$H$12+СВЦЭМ!$D$10+'СЕТ СН'!$H$5-'СЕТ СН'!$H$20</f>
        <v>3637.81568797</v>
      </c>
      <c r="R105" s="36">
        <f>SUMIFS(СВЦЭМ!$C$39:$C$782,СВЦЭМ!$A$39:$A$782,$A105,СВЦЭМ!$B$39:$B$782,R$83)+'СЕТ СН'!$H$12+СВЦЭМ!$D$10+'СЕТ СН'!$H$5-'СЕТ СН'!$H$20</f>
        <v>3663.4136077399999</v>
      </c>
      <c r="S105" s="36">
        <f>SUMIFS(СВЦЭМ!$C$39:$C$782,СВЦЭМ!$A$39:$A$782,$A105,СВЦЭМ!$B$39:$B$782,S$83)+'СЕТ СН'!$H$12+СВЦЭМ!$D$10+'СЕТ СН'!$H$5-'СЕТ СН'!$H$20</f>
        <v>3632.3376219500001</v>
      </c>
      <c r="T105" s="36">
        <f>SUMIFS(СВЦЭМ!$C$39:$C$782,СВЦЭМ!$A$39:$A$782,$A105,СВЦЭМ!$B$39:$B$782,T$83)+'СЕТ СН'!$H$12+СВЦЭМ!$D$10+'СЕТ СН'!$H$5-'СЕТ СН'!$H$20</f>
        <v>3708.13620459</v>
      </c>
      <c r="U105" s="36">
        <f>SUMIFS(СВЦЭМ!$C$39:$C$782,СВЦЭМ!$A$39:$A$782,$A105,СВЦЭМ!$B$39:$B$782,U$83)+'СЕТ СН'!$H$12+СВЦЭМ!$D$10+'СЕТ СН'!$H$5-'СЕТ СН'!$H$20</f>
        <v>3718.5741735699999</v>
      </c>
      <c r="V105" s="36">
        <f>SUMIFS(СВЦЭМ!$C$39:$C$782,СВЦЭМ!$A$39:$A$782,$A105,СВЦЭМ!$B$39:$B$782,V$83)+'СЕТ СН'!$H$12+СВЦЭМ!$D$10+'СЕТ СН'!$H$5-'СЕТ СН'!$H$20</f>
        <v>3715.31122598</v>
      </c>
      <c r="W105" s="36">
        <f>SUMIFS(СВЦЭМ!$C$39:$C$782,СВЦЭМ!$A$39:$A$782,$A105,СВЦЭМ!$B$39:$B$782,W$83)+'СЕТ СН'!$H$12+СВЦЭМ!$D$10+'СЕТ СН'!$H$5-'СЕТ СН'!$H$20</f>
        <v>3733.6654376799997</v>
      </c>
      <c r="X105" s="36">
        <f>SUMIFS(СВЦЭМ!$C$39:$C$782,СВЦЭМ!$A$39:$A$782,$A105,СВЦЭМ!$B$39:$B$782,X$83)+'СЕТ СН'!$H$12+СВЦЭМ!$D$10+'СЕТ СН'!$H$5-'СЕТ СН'!$H$20</f>
        <v>3704.1614117899999</v>
      </c>
      <c r="Y105" s="36">
        <f>SUMIFS(СВЦЭМ!$C$39:$C$782,СВЦЭМ!$A$39:$A$782,$A105,СВЦЭМ!$B$39:$B$782,Y$83)+'СЕТ СН'!$H$12+СВЦЭМ!$D$10+'СЕТ СН'!$H$5-'СЕТ СН'!$H$20</f>
        <v>3684.1951443899998</v>
      </c>
    </row>
    <row r="106" spans="1:25" ht="15.75" x14ac:dyDescent="0.2">
      <c r="A106" s="35">
        <f t="shared" si="2"/>
        <v>44400</v>
      </c>
      <c r="B106" s="36">
        <f>SUMIFS(СВЦЭМ!$C$39:$C$782,СВЦЭМ!$A$39:$A$782,$A106,СВЦЭМ!$B$39:$B$782,B$83)+'СЕТ СН'!$H$12+СВЦЭМ!$D$10+'СЕТ СН'!$H$5-'СЕТ СН'!$H$20</f>
        <v>3717.8229816499997</v>
      </c>
      <c r="C106" s="36">
        <f>SUMIFS(СВЦЭМ!$C$39:$C$782,СВЦЭМ!$A$39:$A$782,$A106,СВЦЭМ!$B$39:$B$782,C$83)+'СЕТ СН'!$H$12+СВЦЭМ!$D$10+'СЕТ СН'!$H$5-'СЕТ СН'!$H$20</f>
        <v>3769.8781336500001</v>
      </c>
      <c r="D106" s="36">
        <f>SUMIFS(СВЦЭМ!$C$39:$C$782,СВЦЭМ!$A$39:$A$782,$A106,СВЦЭМ!$B$39:$B$782,D$83)+'СЕТ СН'!$H$12+СВЦЭМ!$D$10+'СЕТ СН'!$H$5-'СЕТ СН'!$H$20</f>
        <v>3792.5989903700001</v>
      </c>
      <c r="E106" s="36">
        <f>SUMIFS(СВЦЭМ!$C$39:$C$782,СВЦЭМ!$A$39:$A$782,$A106,СВЦЭМ!$B$39:$B$782,E$83)+'СЕТ СН'!$H$12+СВЦЭМ!$D$10+'СЕТ СН'!$H$5-'СЕТ СН'!$H$20</f>
        <v>3831.4467200499998</v>
      </c>
      <c r="F106" s="36">
        <f>SUMIFS(СВЦЭМ!$C$39:$C$782,СВЦЭМ!$A$39:$A$782,$A106,СВЦЭМ!$B$39:$B$782,F$83)+'СЕТ СН'!$H$12+СВЦЭМ!$D$10+'СЕТ СН'!$H$5-'СЕТ СН'!$H$20</f>
        <v>3828.512146</v>
      </c>
      <c r="G106" s="36">
        <f>SUMIFS(СВЦЭМ!$C$39:$C$782,СВЦЭМ!$A$39:$A$782,$A106,СВЦЭМ!$B$39:$B$782,G$83)+'СЕТ СН'!$H$12+СВЦЭМ!$D$10+'СЕТ СН'!$H$5-'СЕТ СН'!$H$20</f>
        <v>3800.6159185299998</v>
      </c>
      <c r="H106" s="36">
        <f>SUMIFS(СВЦЭМ!$C$39:$C$782,СВЦЭМ!$A$39:$A$782,$A106,СВЦЭМ!$B$39:$B$782,H$83)+'СЕТ СН'!$H$12+СВЦЭМ!$D$10+'СЕТ СН'!$H$5-'СЕТ СН'!$H$20</f>
        <v>3758.03556441</v>
      </c>
      <c r="I106" s="36">
        <f>SUMIFS(СВЦЭМ!$C$39:$C$782,СВЦЭМ!$A$39:$A$782,$A106,СВЦЭМ!$B$39:$B$782,I$83)+'СЕТ СН'!$H$12+СВЦЭМ!$D$10+'СЕТ СН'!$H$5-'СЕТ СН'!$H$20</f>
        <v>3651.3916694199997</v>
      </c>
      <c r="J106" s="36">
        <f>SUMIFS(СВЦЭМ!$C$39:$C$782,СВЦЭМ!$A$39:$A$782,$A106,СВЦЭМ!$B$39:$B$782,J$83)+'СЕТ СН'!$H$12+СВЦЭМ!$D$10+'СЕТ СН'!$H$5-'СЕТ СН'!$H$20</f>
        <v>3636.2186545999998</v>
      </c>
      <c r="K106" s="36">
        <f>SUMIFS(СВЦЭМ!$C$39:$C$782,СВЦЭМ!$A$39:$A$782,$A106,СВЦЭМ!$B$39:$B$782,K$83)+'СЕТ СН'!$H$12+СВЦЭМ!$D$10+'СЕТ СН'!$H$5-'СЕТ СН'!$H$20</f>
        <v>3664.1036908599999</v>
      </c>
      <c r="L106" s="36">
        <f>SUMIFS(СВЦЭМ!$C$39:$C$782,СВЦЭМ!$A$39:$A$782,$A106,СВЦЭМ!$B$39:$B$782,L$83)+'СЕТ СН'!$H$12+СВЦЭМ!$D$10+'СЕТ СН'!$H$5-'СЕТ СН'!$H$20</f>
        <v>3685.50849217</v>
      </c>
      <c r="M106" s="36">
        <f>SUMIFS(СВЦЭМ!$C$39:$C$782,СВЦЭМ!$A$39:$A$782,$A106,СВЦЭМ!$B$39:$B$782,M$83)+'СЕТ СН'!$H$12+СВЦЭМ!$D$10+'СЕТ СН'!$H$5-'СЕТ СН'!$H$20</f>
        <v>3673.2665645400002</v>
      </c>
      <c r="N106" s="36">
        <f>SUMIFS(СВЦЭМ!$C$39:$C$782,СВЦЭМ!$A$39:$A$782,$A106,СВЦЭМ!$B$39:$B$782,N$83)+'СЕТ СН'!$H$12+СВЦЭМ!$D$10+'СЕТ СН'!$H$5-'СЕТ СН'!$H$20</f>
        <v>3669.9736555300001</v>
      </c>
      <c r="O106" s="36">
        <f>SUMIFS(СВЦЭМ!$C$39:$C$782,СВЦЭМ!$A$39:$A$782,$A106,СВЦЭМ!$B$39:$B$782,O$83)+'СЕТ СН'!$H$12+СВЦЭМ!$D$10+'СЕТ СН'!$H$5-'СЕТ СН'!$H$20</f>
        <v>3649.9381934600001</v>
      </c>
      <c r="P106" s="36">
        <f>SUMIFS(СВЦЭМ!$C$39:$C$782,СВЦЭМ!$A$39:$A$782,$A106,СВЦЭМ!$B$39:$B$782,P$83)+'СЕТ СН'!$H$12+СВЦЭМ!$D$10+'СЕТ СН'!$H$5-'СЕТ СН'!$H$20</f>
        <v>3652.95857054</v>
      </c>
      <c r="Q106" s="36">
        <f>SUMIFS(СВЦЭМ!$C$39:$C$782,СВЦЭМ!$A$39:$A$782,$A106,СВЦЭМ!$B$39:$B$782,Q$83)+'СЕТ СН'!$H$12+СВЦЭМ!$D$10+'СЕТ СН'!$H$5-'СЕТ СН'!$H$20</f>
        <v>3647.9285187800001</v>
      </c>
      <c r="R106" s="36">
        <f>SUMIFS(СВЦЭМ!$C$39:$C$782,СВЦЭМ!$A$39:$A$782,$A106,СВЦЭМ!$B$39:$B$782,R$83)+'СЕТ СН'!$H$12+СВЦЭМ!$D$10+'СЕТ СН'!$H$5-'СЕТ СН'!$H$20</f>
        <v>3655.1672156200002</v>
      </c>
      <c r="S106" s="36">
        <f>SUMIFS(СВЦЭМ!$C$39:$C$782,СВЦЭМ!$A$39:$A$782,$A106,СВЦЭМ!$B$39:$B$782,S$83)+'СЕТ СН'!$H$12+СВЦЭМ!$D$10+'СЕТ СН'!$H$5-'СЕТ СН'!$H$20</f>
        <v>3673.7825843400001</v>
      </c>
      <c r="T106" s="36">
        <f>SUMIFS(СВЦЭМ!$C$39:$C$782,СВЦЭМ!$A$39:$A$782,$A106,СВЦЭМ!$B$39:$B$782,T$83)+'СЕТ СН'!$H$12+СВЦЭМ!$D$10+'СЕТ СН'!$H$5-'СЕТ СН'!$H$20</f>
        <v>3687.3567823399999</v>
      </c>
      <c r="U106" s="36">
        <f>SUMIFS(СВЦЭМ!$C$39:$C$782,СВЦЭМ!$A$39:$A$782,$A106,СВЦЭМ!$B$39:$B$782,U$83)+'СЕТ СН'!$H$12+СВЦЭМ!$D$10+'СЕТ СН'!$H$5-'СЕТ СН'!$H$20</f>
        <v>3681.4477892699997</v>
      </c>
      <c r="V106" s="36">
        <f>SUMIFS(СВЦЭМ!$C$39:$C$782,СВЦЭМ!$A$39:$A$782,$A106,СВЦЭМ!$B$39:$B$782,V$83)+'СЕТ СН'!$H$12+СВЦЭМ!$D$10+'СЕТ СН'!$H$5-'СЕТ СН'!$H$20</f>
        <v>3672.1954760999997</v>
      </c>
      <c r="W106" s="36">
        <f>SUMIFS(СВЦЭМ!$C$39:$C$782,СВЦЭМ!$A$39:$A$782,$A106,СВЦЭМ!$B$39:$B$782,W$83)+'СЕТ СН'!$H$12+СВЦЭМ!$D$10+'СЕТ СН'!$H$5-'СЕТ СН'!$H$20</f>
        <v>3690.68013845</v>
      </c>
      <c r="X106" s="36">
        <f>SUMIFS(СВЦЭМ!$C$39:$C$782,СВЦЭМ!$A$39:$A$782,$A106,СВЦЭМ!$B$39:$B$782,X$83)+'СЕТ СН'!$H$12+СВЦЭМ!$D$10+'СЕТ СН'!$H$5-'СЕТ СН'!$H$20</f>
        <v>3694.2112940500001</v>
      </c>
      <c r="Y106" s="36">
        <f>SUMIFS(СВЦЭМ!$C$39:$C$782,СВЦЭМ!$A$39:$A$782,$A106,СВЦЭМ!$B$39:$B$782,Y$83)+'СЕТ СН'!$H$12+СВЦЭМ!$D$10+'СЕТ СН'!$H$5-'СЕТ СН'!$H$20</f>
        <v>3674.8280538399999</v>
      </c>
    </row>
    <row r="107" spans="1:25" ht="15.75" x14ac:dyDescent="0.2">
      <c r="A107" s="35">
        <f t="shared" si="2"/>
        <v>44401</v>
      </c>
      <c r="B107" s="36">
        <f>SUMIFS(СВЦЭМ!$C$39:$C$782,СВЦЭМ!$A$39:$A$782,$A107,СВЦЭМ!$B$39:$B$782,B$83)+'СЕТ СН'!$H$12+СВЦЭМ!$D$10+'СЕТ СН'!$H$5-'СЕТ СН'!$H$20</f>
        <v>3723.2161541099999</v>
      </c>
      <c r="C107" s="36">
        <f>SUMIFS(СВЦЭМ!$C$39:$C$782,СВЦЭМ!$A$39:$A$782,$A107,СВЦЭМ!$B$39:$B$782,C$83)+'СЕТ СН'!$H$12+СВЦЭМ!$D$10+'СЕТ СН'!$H$5-'СЕТ СН'!$H$20</f>
        <v>3697.91774025</v>
      </c>
      <c r="D107" s="36">
        <f>SUMIFS(СВЦЭМ!$C$39:$C$782,СВЦЭМ!$A$39:$A$782,$A107,СВЦЭМ!$B$39:$B$782,D$83)+'СЕТ СН'!$H$12+СВЦЭМ!$D$10+'СЕТ СН'!$H$5-'СЕТ СН'!$H$20</f>
        <v>3786.2900582000002</v>
      </c>
      <c r="E107" s="36">
        <f>SUMIFS(СВЦЭМ!$C$39:$C$782,СВЦЭМ!$A$39:$A$782,$A107,СВЦЭМ!$B$39:$B$782,E$83)+'СЕТ СН'!$H$12+СВЦЭМ!$D$10+'СЕТ СН'!$H$5-'СЕТ СН'!$H$20</f>
        <v>3801.1463078900001</v>
      </c>
      <c r="F107" s="36">
        <f>SUMIFS(СВЦЭМ!$C$39:$C$782,СВЦЭМ!$A$39:$A$782,$A107,СВЦЭМ!$B$39:$B$782,F$83)+'СЕТ СН'!$H$12+СВЦЭМ!$D$10+'СЕТ СН'!$H$5-'СЕТ СН'!$H$20</f>
        <v>3792.72113666</v>
      </c>
      <c r="G107" s="36">
        <f>SUMIFS(СВЦЭМ!$C$39:$C$782,СВЦЭМ!$A$39:$A$782,$A107,СВЦЭМ!$B$39:$B$782,G$83)+'СЕТ СН'!$H$12+СВЦЭМ!$D$10+'СЕТ СН'!$H$5-'СЕТ СН'!$H$20</f>
        <v>3773.83929829</v>
      </c>
      <c r="H107" s="36">
        <f>SUMIFS(СВЦЭМ!$C$39:$C$782,СВЦЭМ!$A$39:$A$782,$A107,СВЦЭМ!$B$39:$B$782,H$83)+'СЕТ СН'!$H$12+СВЦЭМ!$D$10+'СЕТ СН'!$H$5-'СЕТ СН'!$H$20</f>
        <v>3767.3315649799997</v>
      </c>
      <c r="I107" s="36">
        <f>SUMIFS(СВЦЭМ!$C$39:$C$782,СВЦЭМ!$A$39:$A$782,$A107,СВЦЭМ!$B$39:$B$782,I$83)+'СЕТ СН'!$H$12+СВЦЭМ!$D$10+'СЕТ СН'!$H$5-'СЕТ СН'!$H$20</f>
        <v>3681.5783290999998</v>
      </c>
      <c r="J107" s="36">
        <f>SUMIFS(СВЦЭМ!$C$39:$C$782,СВЦЭМ!$A$39:$A$782,$A107,СВЦЭМ!$B$39:$B$782,J$83)+'СЕТ СН'!$H$12+СВЦЭМ!$D$10+'СЕТ СН'!$H$5-'СЕТ СН'!$H$20</f>
        <v>3665.9554058100002</v>
      </c>
      <c r="K107" s="36">
        <f>SUMIFS(СВЦЭМ!$C$39:$C$782,СВЦЭМ!$A$39:$A$782,$A107,СВЦЭМ!$B$39:$B$782,K$83)+'СЕТ СН'!$H$12+СВЦЭМ!$D$10+'СЕТ СН'!$H$5-'СЕТ СН'!$H$20</f>
        <v>3640.79292584</v>
      </c>
      <c r="L107" s="36">
        <f>SUMIFS(СВЦЭМ!$C$39:$C$782,СВЦЭМ!$A$39:$A$782,$A107,СВЦЭМ!$B$39:$B$782,L$83)+'СЕТ СН'!$H$12+СВЦЭМ!$D$10+'СЕТ СН'!$H$5-'СЕТ СН'!$H$20</f>
        <v>3671.62691077</v>
      </c>
      <c r="M107" s="36">
        <f>SUMIFS(СВЦЭМ!$C$39:$C$782,СВЦЭМ!$A$39:$A$782,$A107,СВЦЭМ!$B$39:$B$782,M$83)+'СЕТ СН'!$H$12+СВЦЭМ!$D$10+'СЕТ СН'!$H$5-'СЕТ СН'!$H$20</f>
        <v>3648.9553362799998</v>
      </c>
      <c r="N107" s="36">
        <f>SUMIFS(СВЦЭМ!$C$39:$C$782,СВЦЭМ!$A$39:$A$782,$A107,СВЦЭМ!$B$39:$B$782,N$83)+'СЕТ СН'!$H$12+СВЦЭМ!$D$10+'СЕТ СН'!$H$5-'СЕТ СН'!$H$20</f>
        <v>3655.0374416699997</v>
      </c>
      <c r="O107" s="36">
        <f>SUMIFS(СВЦЭМ!$C$39:$C$782,СВЦЭМ!$A$39:$A$782,$A107,СВЦЭМ!$B$39:$B$782,O$83)+'СЕТ СН'!$H$12+СВЦЭМ!$D$10+'СЕТ СН'!$H$5-'СЕТ СН'!$H$20</f>
        <v>3689.5126636699997</v>
      </c>
      <c r="P107" s="36">
        <f>SUMIFS(СВЦЭМ!$C$39:$C$782,СВЦЭМ!$A$39:$A$782,$A107,СВЦЭМ!$B$39:$B$782,P$83)+'СЕТ СН'!$H$12+СВЦЭМ!$D$10+'СЕТ СН'!$H$5-'СЕТ СН'!$H$20</f>
        <v>3706.2892477599999</v>
      </c>
      <c r="Q107" s="36">
        <f>SUMIFS(СВЦЭМ!$C$39:$C$782,СВЦЭМ!$A$39:$A$782,$A107,СВЦЭМ!$B$39:$B$782,Q$83)+'СЕТ СН'!$H$12+СВЦЭМ!$D$10+'СЕТ СН'!$H$5-'СЕТ СН'!$H$20</f>
        <v>3695.46173834</v>
      </c>
      <c r="R107" s="36">
        <f>SUMIFS(СВЦЭМ!$C$39:$C$782,СВЦЭМ!$A$39:$A$782,$A107,СВЦЭМ!$B$39:$B$782,R$83)+'СЕТ СН'!$H$12+СВЦЭМ!$D$10+'СЕТ СН'!$H$5-'СЕТ СН'!$H$20</f>
        <v>3677.0273196799999</v>
      </c>
      <c r="S107" s="36">
        <f>SUMIFS(СВЦЭМ!$C$39:$C$782,СВЦЭМ!$A$39:$A$782,$A107,СВЦЭМ!$B$39:$B$782,S$83)+'СЕТ СН'!$H$12+СВЦЭМ!$D$10+'СЕТ СН'!$H$5-'СЕТ СН'!$H$20</f>
        <v>3628.2705950199997</v>
      </c>
      <c r="T107" s="36">
        <f>SUMIFS(СВЦЭМ!$C$39:$C$782,СВЦЭМ!$A$39:$A$782,$A107,СВЦЭМ!$B$39:$B$782,T$83)+'СЕТ СН'!$H$12+СВЦЭМ!$D$10+'СЕТ СН'!$H$5-'СЕТ СН'!$H$20</f>
        <v>3651.9813924499999</v>
      </c>
      <c r="U107" s="36">
        <f>SUMIFS(СВЦЭМ!$C$39:$C$782,СВЦЭМ!$A$39:$A$782,$A107,СВЦЭМ!$B$39:$B$782,U$83)+'СЕТ СН'!$H$12+СВЦЭМ!$D$10+'СЕТ СН'!$H$5-'СЕТ СН'!$H$20</f>
        <v>3616.7333181200001</v>
      </c>
      <c r="V107" s="36">
        <f>SUMIFS(СВЦЭМ!$C$39:$C$782,СВЦЭМ!$A$39:$A$782,$A107,СВЦЭМ!$B$39:$B$782,V$83)+'СЕТ СН'!$H$12+СВЦЭМ!$D$10+'СЕТ СН'!$H$5-'СЕТ СН'!$H$20</f>
        <v>3616.4616129000001</v>
      </c>
      <c r="W107" s="36">
        <f>SUMIFS(СВЦЭМ!$C$39:$C$782,СВЦЭМ!$A$39:$A$782,$A107,СВЦЭМ!$B$39:$B$782,W$83)+'СЕТ СН'!$H$12+СВЦЭМ!$D$10+'СЕТ СН'!$H$5-'СЕТ СН'!$H$20</f>
        <v>3635.4762445699998</v>
      </c>
      <c r="X107" s="36">
        <f>SUMIFS(СВЦЭМ!$C$39:$C$782,СВЦЭМ!$A$39:$A$782,$A107,СВЦЭМ!$B$39:$B$782,X$83)+'СЕТ СН'!$H$12+СВЦЭМ!$D$10+'СЕТ СН'!$H$5-'СЕТ СН'!$H$20</f>
        <v>3679.4351477599998</v>
      </c>
      <c r="Y107" s="36">
        <f>SUMIFS(СВЦЭМ!$C$39:$C$782,СВЦЭМ!$A$39:$A$782,$A107,СВЦЭМ!$B$39:$B$782,Y$83)+'СЕТ СН'!$H$12+СВЦЭМ!$D$10+'СЕТ СН'!$H$5-'СЕТ СН'!$H$20</f>
        <v>3689.2186168999997</v>
      </c>
    </row>
    <row r="108" spans="1:25" ht="15.75" x14ac:dyDescent="0.2">
      <c r="A108" s="35">
        <f t="shared" si="2"/>
        <v>44402</v>
      </c>
      <c r="B108" s="36">
        <f>SUMIFS(СВЦЭМ!$C$39:$C$782,СВЦЭМ!$A$39:$A$782,$A108,СВЦЭМ!$B$39:$B$782,B$83)+'СЕТ СН'!$H$12+СВЦЭМ!$D$10+'СЕТ СН'!$H$5-'СЕТ СН'!$H$20</f>
        <v>3659.0791586599998</v>
      </c>
      <c r="C108" s="36">
        <f>SUMIFS(СВЦЭМ!$C$39:$C$782,СВЦЭМ!$A$39:$A$782,$A108,СВЦЭМ!$B$39:$B$782,C$83)+'СЕТ СН'!$H$12+СВЦЭМ!$D$10+'СЕТ СН'!$H$5-'СЕТ СН'!$H$20</f>
        <v>3726.7871670700001</v>
      </c>
      <c r="D108" s="36">
        <f>SUMIFS(СВЦЭМ!$C$39:$C$782,СВЦЭМ!$A$39:$A$782,$A108,СВЦЭМ!$B$39:$B$782,D$83)+'СЕТ СН'!$H$12+СВЦЭМ!$D$10+'СЕТ СН'!$H$5-'СЕТ СН'!$H$20</f>
        <v>3768.5587875000001</v>
      </c>
      <c r="E108" s="36">
        <f>SUMIFS(СВЦЭМ!$C$39:$C$782,СВЦЭМ!$A$39:$A$782,$A108,СВЦЭМ!$B$39:$B$782,E$83)+'СЕТ СН'!$H$12+СВЦЭМ!$D$10+'СЕТ СН'!$H$5-'СЕТ СН'!$H$20</f>
        <v>3786.53941463</v>
      </c>
      <c r="F108" s="36">
        <f>SUMIFS(СВЦЭМ!$C$39:$C$782,СВЦЭМ!$A$39:$A$782,$A108,СВЦЭМ!$B$39:$B$782,F$83)+'СЕТ СН'!$H$12+СВЦЭМ!$D$10+'СЕТ СН'!$H$5-'СЕТ СН'!$H$20</f>
        <v>3792.5884213099998</v>
      </c>
      <c r="G108" s="36">
        <f>SUMIFS(СВЦЭМ!$C$39:$C$782,СВЦЭМ!$A$39:$A$782,$A108,СВЦЭМ!$B$39:$B$782,G$83)+'СЕТ СН'!$H$12+СВЦЭМ!$D$10+'СЕТ СН'!$H$5-'СЕТ СН'!$H$20</f>
        <v>3782.1808308600002</v>
      </c>
      <c r="H108" s="36">
        <f>SUMIFS(СВЦЭМ!$C$39:$C$782,СВЦЭМ!$A$39:$A$782,$A108,СВЦЭМ!$B$39:$B$782,H$83)+'СЕТ СН'!$H$12+СВЦЭМ!$D$10+'СЕТ СН'!$H$5-'СЕТ СН'!$H$20</f>
        <v>3763.0572861000001</v>
      </c>
      <c r="I108" s="36">
        <f>SUMIFS(СВЦЭМ!$C$39:$C$782,СВЦЭМ!$A$39:$A$782,$A108,СВЦЭМ!$B$39:$B$782,I$83)+'СЕТ СН'!$H$12+СВЦЭМ!$D$10+'СЕТ СН'!$H$5-'СЕТ СН'!$H$20</f>
        <v>3707.0016746599999</v>
      </c>
      <c r="J108" s="36">
        <f>SUMIFS(СВЦЭМ!$C$39:$C$782,СВЦЭМ!$A$39:$A$782,$A108,СВЦЭМ!$B$39:$B$782,J$83)+'СЕТ СН'!$H$12+СВЦЭМ!$D$10+'СЕТ СН'!$H$5-'СЕТ СН'!$H$20</f>
        <v>3636.3262491400001</v>
      </c>
      <c r="K108" s="36">
        <f>SUMIFS(СВЦЭМ!$C$39:$C$782,СВЦЭМ!$A$39:$A$782,$A108,СВЦЭМ!$B$39:$B$782,K$83)+'СЕТ СН'!$H$12+СВЦЭМ!$D$10+'СЕТ СН'!$H$5-'СЕТ СН'!$H$20</f>
        <v>3604.6184060199998</v>
      </c>
      <c r="L108" s="36">
        <f>SUMIFS(СВЦЭМ!$C$39:$C$782,СВЦЭМ!$A$39:$A$782,$A108,СВЦЭМ!$B$39:$B$782,L$83)+'СЕТ СН'!$H$12+СВЦЭМ!$D$10+'СЕТ СН'!$H$5-'СЕТ СН'!$H$20</f>
        <v>3605.9074804699999</v>
      </c>
      <c r="M108" s="36">
        <f>SUMIFS(СВЦЭМ!$C$39:$C$782,СВЦЭМ!$A$39:$A$782,$A108,СВЦЭМ!$B$39:$B$782,M$83)+'СЕТ СН'!$H$12+СВЦЭМ!$D$10+'СЕТ СН'!$H$5-'СЕТ СН'!$H$20</f>
        <v>3620.7923734199999</v>
      </c>
      <c r="N108" s="36">
        <f>SUMIFS(СВЦЭМ!$C$39:$C$782,СВЦЭМ!$A$39:$A$782,$A108,СВЦЭМ!$B$39:$B$782,N$83)+'СЕТ СН'!$H$12+СВЦЭМ!$D$10+'СЕТ СН'!$H$5-'СЕТ СН'!$H$20</f>
        <v>3671.3698416699999</v>
      </c>
      <c r="O108" s="36">
        <f>SUMIFS(СВЦЭМ!$C$39:$C$782,СВЦЭМ!$A$39:$A$782,$A108,СВЦЭМ!$B$39:$B$782,O$83)+'СЕТ СН'!$H$12+СВЦЭМ!$D$10+'СЕТ СН'!$H$5-'СЕТ СН'!$H$20</f>
        <v>3711.8545436700001</v>
      </c>
      <c r="P108" s="36">
        <f>SUMIFS(СВЦЭМ!$C$39:$C$782,СВЦЭМ!$A$39:$A$782,$A108,СВЦЭМ!$B$39:$B$782,P$83)+'СЕТ СН'!$H$12+СВЦЭМ!$D$10+'СЕТ СН'!$H$5-'СЕТ СН'!$H$20</f>
        <v>3706.59261182</v>
      </c>
      <c r="Q108" s="36">
        <f>SUMIFS(СВЦЭМ!$C$39:$C$782,СВЦЭМ!$A$39:$A$782,$A108,СВЦЭМ!$B$39:$B$782,Q$83)+'СЕТ СН'!$H$12+СВЦЭМ!$D$10+'СЕТ СН'!$H$5-'СЕТ СН'!$H$20</f>
        <v>3719.0749507999999</v>
      </c>
      <c r="R108" s="36">
        <f>SUMIFS(СВЦЭМ!$C$39:$C$782,СВЦЭМ!$A$39:$A$782,$A108,СВЦЭМ!$B$39:$B$782,R$83)+'СЕТ СН'!$H$12+СВЦЭМ!$D$10+'СЕТ СН'!$H$5-'СЕТ СН'!$H$20</f>
        <v>3676.8248417300001</v>
      </c>
      <c r="S108" s="36">
        <f>SUMIFS(СВЦЭМ!$C$39:$C$782,СВЦЭМ!$A$39:$A$782,$A108,СВЦЭМ!$B$39:$B$782,S$83)+'СЕТ СН'!$H$12+СВЦЭМ!$D$10+'СЕТ СН'!$H$5-'СЕТ СН'!$H$20</f>
        <v>3649.7334453599997</v>
      </c>
      <c r="T108" s="36">
        <f>SUMIFS(СВЦЭМ!$C$39:$C$782,СВЦЭМ!$A$39:$A$782,$A108,СВЦЭМ!$B$39:$B$782,T$83)+'СЕТ СН'!$H$12+СВЦЭМ!$D$10+'СЕТ СН'!$H$5-'СЕТ СН'!$H$20</f>
        <v>3615.9094298800001</v>
      </c>
      <c r="U108" s="36">
        <f>SUMIFS(СВЦЭМ!$C$39:$C$782,СВЦЭМ!$A$39:$A$782,$A108,СВЦЭМ!$B$39:$B$782,U$83)+'СЕТ СН'!$H$12+СВЦЭМ!$D$10+'СЕТ СН'!$H$5-'СЕТ СН'!$H$20</f>
        <v>3617.1724927999999</v>
      </c>
      <c r="V108" s="36">
        <f>SUMIFS(СВЦЭМ!$C$39:$C$782,СВЦЭМ!$A$39:$A$782,$A108,СВЦЭМ!$B$39:$B$782,V$83)+'СЕТ СН'!$H$12+СВЦЭМ!$D$10+'СЕТ СН'!$H$5-'СЕТ СН'!$H$20</f>
        <v>3618.97272656</v>
      </c>
      <c r="W108" s="36">
        <f>SUMIFS(СВЦЭМ!$C$39:$C$782,СВЦЭМ!$A$39:$A$782,$A108,СВЦЭМ!$B$39:$B$782,W$83)+'СЕТ СН'!$H$12+СВЦЭМ!$D$10+'СЕТ СН'!$H$5-'СЕТ СН'!$H$20</f>
        <v>3661.8416617799999</v>
      </c>
      <c r="X108" s="36">
        <f>SUMIFS(СВЦЭМ!$C$39:$C$782,СВЦЭМ!$A$39:$A$782,$A108,СВЦЭМ!$B$39:$B$782,X$83)+'СЕТ СН'!$H$12+СВЦЭМ!$D$10+'СЕТ СН'!$H$5-'СЕТ СН'!$H$20</f>
        <v>3625.0084253</v>
      </c>
      <c r="Y108" s="36">
        <f>SUMIFS(СВЦЭМ!$C$39:$C$782,СВЦЭМ!$A$39:$A$782,$A108,СВЦЭМ!$B$39:$B$782,Y$83)+'СЕТ СН'!$H$12+СВЦЭМ!$D$10+'СЕТ СН'!$H$5-'СЕТ СН'!$H$20</f>
        <v>3643.6681162200002</v>
      </c>
    </row>
    <row r="109" spans="1:25" ht="15.75" x14ac:dyDescent="0.2">
      <c r="A109" s="35">
        <f t="shared" si="2"/>
        <v>44403</v>
      </c>
      <c r="B109" s="36">
        <f>SUMIFS(СВЦЭМ!$C$39:$C$782,СВЦЭМ!$A$39:$A$782,$A109,СВЦЭМ!$B$39:$B$782,B$83)+'СЕТ СН'!$H$12+СВЦЭМ!$D$10+'СЕТ СН'!$H$5-'СЕТ СН'!$H$20</f>
        <v>3668.8067114099999</v>
      </c>
      <c r="C109" s="36">
        <f>SUMIFS(СВЦЭМ!$C$39:$C$782,СВЦЭМ!$A$39:$A$782,$A109,СВЦЭМ!$B$39:$B$782,C$83)+'СЕТ СН'!$H$12+СВЦЭМ!$D$10+'СЕТ СН'!$H$5-'СЕТ СН'!$H$20</f>
        <v>3732.3967546399999</v>
      </c>
      <c r="D109" s="36">
        <f>SUMIFS(СВЦЭМ!$C$39:$C$782,СВЦЭМ!$A$39:$A$782,$A109,СВЦЭМ!$B$39:$B$782,D$83)+'СЕТ СН'!$H$12+СВЦЭМ!$D$10+'СЕТ СН'!$H$5-'СЕТ СН'!$H$20</f>
        <v>3765.7591376299997</v>
      </c>
      <c r="E109" s="36">
        <f>SUMIFS(СВЦЭМ!$C$39:$C$782,СВЦЭМ!$A$39:$A$782,$A109,СВЦЭМ!$B$39:$B$782,E$83)+'СЕТ СН'!$H$12+СВЦЭМ!$D$10+'СЕТ СН'!$H$5-'СЕТ СН'!$H$20</f>
        <v>3764.7311582799998</v>
      </c>
      <c r="F109" s="36">
        <f>SUMIFS(СВЦЭМ!$C$39:$C$782,СВЦЭМ!$A$39:$A$782,$A109,СВЦЭМ!$B$39:$B$782,F$83)+'СЕТ СН'!$H$12+СВЦЭМ!$D$10+'СЕТ СН'!$H$5-'СЕТ СН'!$H$20</f>
        <v>3768.2716973900001</v>
      </c>
      <c r="G109" s="36">
        <f>SUMIFS(СВЦЭМ!$C$39:$C$782,СВЦЭМ!$A$39:$A$782,$A109,СВЦЭМ!$B$39:$B$782,G$83)+'СЕТ СН'!$H$12+СВЦЭМ!$D$10+'СЕТ СН'!$H$5-'СЕТ СН'!$H$20</f>
        <v>3756.2075661899999</v>
      </c>
      <c r="H109" s="36">
        <f>SUMIFS(СВЦЭМ!$C$39:$C$782,СВЦЭМ!$A$39:$A$782,$A109,СВЦЭМ!$B$39:$B$782,H$83)+'СЕТ СН'!$H$12+СВЦЭМ!$D$10+'СЕТ СН'!$H$5-'СЕТ СН'!$H$20</f>
        <v>3744.7398027899999</v>
      </c>
      <c r="I109" s="36">
        <f>SUMIFS(СВЦЭМ!$C$39:$C$782,СВЦЭМ!$A$39:$A$782,$A109,СВЦЭМ!$B$39:$B$782,I$83)+'СЕТ СН'!$H$12+СВЦЭМ!$D$10+'СЕТ СН'!$H$5-'СЕТ СН'!$H$20</f>
        <v>3682.9261849700001</v>
      </c>
      <c r="J109" s="36">
        <f>SUMIFS(СВЦЭМ!$C$39:$C$782,СВЦЭМ!$A$39:$A$782,$A109,СВЦЭМ!$B$39:$B$782,J$83)+'СЕТ СН'!$H$12+СВЦЭМ!$D$10+'СЕТ СН'!$H$5-'СЕТ СН'!$H$20</f>
        <v>3636.4492865399998</v>
      </c>
      <c r="K109" s="36">
        <f>SUMIFS(СВЦЭМ!$C$39:$C$782,СВЦЭМ!$A$39:$A$782,$A109,СВЦЭМ!$B$39:$B$782,K$83)+'СЕТ СН'!$H$12+СВЦЭМ!$D$10+'СЕТ СН'!$H$5-'СЕТ СН'!$H$20</f>
        <v>3688.1148055899998</v>
      </c>
      <c r="L109" s="36">
        <f>SUMIFS(СВЦЭМ!$C$39:$C$782,СВЦЭМ!$A$39:$A$782,$A109,СВЦЭМ!$B$39:$B$782,L$83)+'СЕТ СН'!$H$12+СВЦЭМ!$D$10+'СЕТ СН'!$H$5-'СЕТ СН'!$H$20</f>
        <v>3719.3797163199997</v>
      </c>
      <c r="M109" s="36">
        <f>SUMIFS(СВЦЭМ!$C$39:$C$782,СВЦЭМ!$A$39:$A$782,$A109,СВЦЭМ!$B$39:$B$782,M$83)+'СЕТ СН'!$H$12+СВЦЭМ!$D$10+'СЕТ СН'!$H$5-'СЕТ СН'!$H$20</f>
        <v>3693.4131489299998</v>
      </c>
      <c r="N109" s="36">
        <f>SUMIFS(СВЦЭМ!$C$39:$C$782,СВЦЭМ!$A$39:$A$782,$A109,СВЦЭМ!$B$39:$B$782,N$83)+'СЕТ СН'!$H$12+СВЦЭМ!$D$10+'СЕТ СН'!$H$5-'СЕТ СН'!$H$20</f>
        <v>3738.8866622800001</v>
      </c>
      <c r="O109" s="36">
        <f>SUMIFS(СВЦЭМ!$C$39:$C$782,СВЦЭМ!$A$39:$A$782,$A109,СВЦЭМ!$B$39:$B$782,O$83)+'СЕТ СН'!$H$12+СВЦЭМ!$D$10+'СЕТ СН'!$H$5-'СЕТ СН'!$H$20</f>
        <v>3724.1626760300001</v>
      </c>
      <c r="P109" s="36">
        <f>SUMIFS(СВЦЭМ!$C$39:$C$782,СВЦЭМ!$A$39:$A$782,$A109,СВЦЭМ!$B$39:$B$782,P$83)+'СЕТ СН'!$H$12+СВЦЭМ!$D$10+'СЕТ СН'!$H$5-'СЕТ СН'!$H$20</f>
        <v>3727.1418063400001</v>
      </c>
      <c r="Q109" s="36">
        <f>SUMIFS(СВЦЭМ!$C$39:$C$782,СВЦЭМ!$A$39:$A$782,$A109,СВЦЭМ!$B$39:$B$782,Q$83)+'СЕТ СН'!$H$12+СВЦЭМ!$D$10+'СЕТ СН'!$H$5-'СЕТ СН'!$H$20</f>
        <v>3722.68313399</v>
      </c>
      <c r="R109" s="36">
        <f>SUMIFS(СВЦЭМ!$C$39:$C$782,СВЦЭМ!$A$39:$A$782,$A109,СВЦЭМ!$B$39:$B$782,R$83)+'СЕТ СН'!$H$12+СВЦЭМ!$D$10+'СЕТ СН'!$H$5-'СЕТ СН'!$H$20</f>
        <v>3732.7554376200001</v>
      </c>
      <c r="S109" s="36">
        <f>SUMIFS(СВЦЭМ!$C$39:$C$782,СВЦЭМ!$A$39:$A$782,$A109,СВЦЭМ!$B$39:$B$782,S$83)+'СЕТ СН'!$H$12+СВЦЭМ!$D$10+'СЕТ СН'!$H$5-'СЕТ СН'!$H$20</f>
        <v>3653.9369762699998</v>
      </c>
      <c r="T109" s="36">
        <f>SUMIFS(СВЦЭМ!$C$39:$C$782,СВЦЭМ!$A$39:$A$782,$A109,СВЦЭМ!$B$39:$B$782,T$83)+'СЕТ СН'!$H$12+СВЦЭМ!$D$10+'СЕТ СН'!$H$5-'СЕТ СН'!$H$20</f>
        <v>3637.7798026999999</v>
      </c>
      <c r="U109" s="36">
        <f>SUMIFS(СВЦЭМ!$C$39:$C$782,СВЦЭМ!$A$39:$A$782,$A109,СВЦЭМ!$B$39:$B$782,U$83)+'СЕТ СН'!$H$12+СВЦЭМ!$D$10+'СЕТ СН'!$H$5-'СЕТ СН'!$H$20</f>
        <v>3641.82610604</v>
      </c>
      <c r="V109" s="36">
        <f>SUMIFS(СВЦЭМ!$C$39:$C$782,СВЦЭМ!$A$39:$A$782,$A109,СВЦЭМ!$B$39:$B$782,V$83)+'СЕТ СН'!$H$12+СВЦЭМ!$D$10+'СЕТ СН'!$H$5-'СЕТ СН'!$H$20</f>
        <v>3628.7894183899998</v>
      </c>
      <c r="W109" s="36">
        <f>SUMIFS(СВЦЭМ!$C$39:$C$782,СВЦЭМ!$A$39:$A$782,$A109,СВЦЭМ!$B$39:$B$782,W$83)+'СЕТ СН'!$H$12+СВЦЭМ!$D$10+'СЕТ СН'!$H$5-'СЕТ СН'!$H$20</f>
        <v>3683.1122325000001</v>
      </c>
      <c r="X109" s="36">
        <f>SUMIFS(СВЦЭМ!$C$39:$C$782,СВЦЭМ!$A$39:$A$782,$A109,СВЦЭМ!$B$39:$B$782,X$83)+'СЕТ СН'!$H$12+СВЦЭМ!$D$10+'СЕТ СН'!$H$5-'СЕТ СН'!$H$20</f>
        <v>3652.42272615</v>
      </c>
      <c r="Y109" s="36">
        <f>SUMIFS(СВЦЭМ!$C$39:$C$782,СВЦЭМ!$A$39:$A$782,$A109,СВЦЭМ!$B$39:$B$782,Y$83)+'СЕТ СН'!$H$12+СВЦЭМ!$D$10+'СЕТ СН'!$H$5-'СЕТ СН'!$H$20</f>
        <v>3595.7859796499997</v>
      </c>
    </row>
    <row r="110" spans="1:25" ht="15.75" x14ac:dyDescent="0.2">
      <c r="A110" s="35">
        <f t="shared" si="2"/>
        <v>44404</v>
      </c>
      <c r="B110" s="36">
        <f>SUMIFS(СВЦЭМ!$C$39:$C$782,СВЦЭМ!$A$39:$A$782,$A110,СВЦЭМ!$B$39:$B$782,B$83)+'СЕТ СН'!$H$12+СВЦЭМ!$D$10+'СЕТ СН'!$H$5-'СЕТ СН'!$H$20</f>
        <v>3791.44599664</v>
      </c>
      <c r="C110" s="36">
        <f>SUMIFS(СВЦЭМ!$C$39:$C$782,СВЦЭМ!$A$39:$A$782,$A110,СВЦЭМ!$B$39:$B$782,C$83)+'СЕТ СН'!$H$12+СВЦЭМ!$D$10+'СЕТ СН'!$H$5-'СЕТ СН'!$H$20</f>
        <v>3836.5981646</v>
      </c>
      <c r="D110" s="36">
        <f>SUMIFS(СВЦЭМ!$C$39:$C$782,СВЦЭМ!$A$39:$A$782,$A110,СВЦЭМ!$B$39:$B$782,D$83)+'СЕТ СН'!$H$12+СВЦЭМ!$D$10+'СЕТ СН'!$H$5-'СЕТ СН'!$H$20</f>
        <v>3871.36341386</v>
      </c>
      <c r="E110" s="36">
        <f>SUMIFS(СВЦЭМ!$C$39:$C$782,СВЦЭМ!$A$39:$A$782,$A110,СВЦЭМ!$B$39:$B$782,E$83)+'СЕТ СН'!$H$12+СВЦЭМ!$D$10+'СЕТ СН'!$H$5-'СЕТ СН'!$H$20</f>
        <v>3887.1011543499999</v>
      </c>
      <c r="F110" s="36">
        <f>SUMIFS(СВЦЭМ!$C$39:$C$782,СВЦЭМ!$A$39:$A$782,$A110,СВЦЭМ!$B$39:$B$782,F$83)+'СЕТ СН'!$H$12+СВЦЭМ!$D$10+'СЕТ СН'!$H$5-'СЕТ СН'!$H$20</f>
        <v>3885.7777847899997</v>
      </c>
      <c r="G110" s="36">
        <f>SUMIFS(СВЦЭМ!$C$39:$C$782,СВЦЭМ!$A$39:$A$782,$A110,СВЦЭМ!$B$39:$B$782,G$83)+'СЕТ СН'!$H$12+СВЦЭМ!$D$10+'СЕТ СН'!$H$5-'СЕТ СН'!$H$20</f>
        <v>3866.7833573500002</v>
      </c>
      <c r="H110" s="36">
        <f>SUMIFS(СВЦЭМ!$C$39:$C$782,СВЦЭМ!$A$39:$A$782,$A110,СВЦЭМ!$B$39:$B$782,H$83)+'СЕТ СН'!$H$12+СВЦЭМ!$D$10+'СЕТ СН'!$H$5-'СЕТ СН'!$H$20</f>
        <v>3839.4944255199998</v>
      </c>
      <c r="I110" s="36">
        <f>SUMIFS(СВЦЭМ!$C$39:$C$782,СВЦЭМ!$A$39:$A$782,$A110,СВЦЭМ!$B$39:$B$782,I$83)+'СЕТ СН'!$H$12+СВЦЭМ!$D$10+'СЕТ СН'!$H$5-'СЕТ СН'!$H$20</f>
        <v>3784.9796035999998</v>
      </c>
      <c r="J110" s="36">
        <f>SUMIFS(СВЦЭМ!$C$39:$C$782,СВЦЭМ!$A$39:$A$782,$A110,СВЦЭМ!$B$39:$B$782,J$83)+'СЕТ СН'!$H$12+СВЦЭМ!$D$10+'СЕТ СН'!$H$5-'СЕТ СН'!$H$20</f>
        <v>3737.0958221000001</v>
      </c>
      <c r="K110" s="36">
        <f>SUMIFS(СВЦЭМ!$C$39:$C$782,СВЦЭМ!$A$39:$A$782,$A110,СВЦЭМ!$B$39:$B$782,K$83)+'СЕТ СН'!$H$12+СВЦЭМ!$D$10+'СЕТ СН'!$H$5-'СЕТ СН'!$H$20</f>
        <v>3681.0845901900002</v>
      </c>
      <c r="L110" s="36">
        <f>SUMIFS(СВЦЭМ!$C$39:$C$782,СВЦЭМ!$A$39:$A$782,$A110,СВЦЭМ!$B$39:$B$782,L$83)+'СЕТ СН'!$H$12+СВЦЭМ!$D$10+'СЕТ СН'!$H$5-'СЕТ СН'!$H$20</f>
        <v>3685.72915027</v>
      </c>
      <c r="M110" s="36">
        <f>SUMIFS(СВЦЭМ!$C$39:$C$782,СВЦЭМ!$A$39:$A$782,$A110,СВЦЭМ!$B$39:$B$782,M$83)+'СЕТ СН'!$H$12+СВЦЭМ!$D$10+'СЕТ СН'!$H$5-'СЕТ СН'!$H$20</f>
        <v>3738.97289576</v>
      </c>
      <c r="N110" s="36">
        <f>SUMIFS(СВЦЭМ!$C$39:$C$782,СВЦЭМ!$A$39:$A$782,$A110,СВЦЭМ!$B$39:$B$782,N$83)+'СЕТ СН'!$H$12+СВЦЭМ!$D$10+'СЕТ СН'!$H$5-'СЕТ СН'!$H$20</f>
        <v>3772.7853418699997</v>
      </c>
      <c r="O110" s="36">
        <f>SUMIFS(СВЦЭМ!$C$39:$C$782,СВЦЭМ!$A$39:$A$782,$A110,СВЦЭМ!$B$39:$B$782,O$83)+'СЕТ СН'!$H$12+СВЦЭМ!$D$10+'СЕТ СН'!$H$5-'СЕТ СН'!$H$20</f>
        <v>3761.2999399199998</v>
      </c>
      <c r="P110" s="36">
        <f>SUMIFS(СВЦЭМ!$C$39:$C$782,СВЦЭМ!$A$39:$A$782,$A110,СВЦЭМ!$B$39:$B$782,P$83)+'СЕТ СН'!$H$12+СВЦЭМ!$D$10+'СЕТ СН'!$H$5-'СЕТ СН'!$H$20</f>
        <v>3767.44829901</v>
      </c>
      <c r="Q110" s="36">
        <f>SUMIFS(СВЦЭМ!$C$39:$C$782,СВЦЭМ!$A$39:$A$782,$A110,СВЦЭМ!$B$39:$B$782,Q$83)+'СЕТ СН'!$H$12+СВЦЭМ!$D$10+'СЕТ СН'!$H$5-'СЕТ СН'!$H$20</f>
        <v>3769.7677296399997</v>
      </c>
      <c r="R110" s="36">
        <f>SUMIFS(СВЦЭМ!$C$39:$C$782,СВЦЭМ!$A$39:$A$782,$A110,СВЦЭМ!$B$39:$B$782,R$83)+'СЕТ СН'!$H$12+СВЦЭМ!$D$10+'СЕТ СН'!$H$5-'СЕТ СН'!$H$20</f>
        <v>3759.3137935699997</v>
      </c>
      <c r="S110" s="36">
        <f>SUMIFS(СВЦЭМ!$C$39:$C$782,СВЦЭМ!$A$39:$A$782,$A110,СВЦЭМ!$B$39:$B$782,S$83)+'СЕТ СН'!$H$12+СВЦЭМ!$D$10+'СЕТ СН'!$H$5-'СЕТ СН'!$H$20</f>
        <v>3757.2110723799997</v>
      </c>
      <c r="T110" s="36">
        <f>SUMIFS(СВЦЭМ!$C$39:$C$782,СВЦЭМ!$A$39:$A$782,$A110,СВЦЭМ!$B$39:$B$782,T$83)+'СЕТ СН'!$H$12+СВЦЭМ!$D$10+'СЕТ СН'!$H$5-'СЕТ СН'!$H$20</f>
        <v>3734.57242838</v>
      </c>
      <c r="U110" s="36">
        <f>SUMIFS(СВЦЭМ!$C$39:$C$782,СВЦЭМ!$A$39:$A$782,$A110,СВЦЭМ!$B$39:$B$782,U$83)+'СЕТ СН'!$H$12+СВЦЭМ!$D$10+'СЕТ СН'!$H$5-'СЕТ СН'!$H$20</f>
        <v>3718.3673549</v>
      </c>
      <c r="V110" s="36">
        <f>SUMIFS(СВЦЭМ!$C$39:$C$782,СВЦЭМ!$A$39:$A$782,$A110,СВЦЭМ!$B$39:$B$782,V$83)+'СЕТ СН'!$H$12+СВЦЭМ!$D$10+'СЕТ СН'!$H$5-'СЕТ СН'!$H$20</f>
        <v>3674.16127078</v>
      </c>
      <c r="W110" s="36">
        <f>SUMIFS(СВЦЭМ!$C$39:$C$782,СВЦЭМ!$A$39:$A$782,$A110,СВЦЭМ!$B$39:$B$782,W$83)+'СЕТ СН'!$H$12+СВЦЭМ!$D$10+'СЕТ СН'!$H$5-'СЕТ СН'!$H$20</f>
        <v>3683.2029115</v>
      </c>
      <c r="X110" s="36">
        <f>SUMIFS(СВЦЭМ!$C$39:$C$782,СВЦЭМ!$A$39:$A$782,$A110,СВЦЭМ!$B$39:$B$782,X$83)+'СЕТ СН'!$H$12+СВЦЭМ!$D$10+'СЕТ СН'!$H$5-'СЕТ СН'!$H$20</f>
        <v>3699.01903773</v>
      </c>
      <c r="Y110" s="36">
        <f>SUMIFS(СВЦЭМ!$C$39:$C$782,СВЦЭМ!$A$39:$A$782,$A110,СВЦЭМ!$B$39:$B$782,Y$83)+'СЕТ СН'!$H$12+СВЦЭМ!$D$10+'СЕТ СН'!$H$5-'СЕТ СН'!$H$20</f>
        <v>3755.8823459099999</v>
      </c>
    </row>
    <row r="111" spans="1:25" ht="15.75" x14ac:dyDescent="0.2">
      <c r="A111" s="35">
        <f t="shared" si="2"/>
        <v>44405</v>
      </c>
      <c r="B111" s="36">
        <f>SUMIFS(СВЦЭМ!$C$39:$C$782,СВЦЭМ!$A$39:$A$782,$A111,СВЦЭМ!$B$39:$B$782,B$83)+'СЕТ СН'!$H$12+СВЦЭМ!$D$10+'СЕТ СН'!$H$5-'СЕТ СН'!$H$20</f>
        <v>3809.46430328</v>
      </c>
      <c r="C111" s="36">
        <f>SUMIFS(СВЦЭМ!$C$39:$C$782,СВЦЭМ!$A$39:$A$782,$A111,СВЦЭМ!$B$39:$B$782,C$83)+'СЕТ СН'!$H$12+СВЦЭМ!$D$10+'СЕТ СН'!$H$5-'СЕТ СН'!$H$20</f>
        <v>3800.73696255</v>
      </c>
      <c r="D111" s="36">
        <f>SUMIFS(СВЦЭМ!$C$39:$C$782,СВЦЭМ!$A$39:$A$782,$A111,СВЦЭМ!$B$39:$B$782,D$83)+'СЕТ СН'!$H$12+СВЦЭМ!$D$10+'СЕТ СН'!$H$5-'СЕТ СН'!$H$20</f>
        <v>3844.9452371799998</v>
      </c>
      <c r="E111" s="36">
        <f>SUMIFS(СВЦЭМ!$C$39:$C$782,СВЦЭМ!$A$39:$A$782,$A111,СВЦЭМ!$B$39:$B$782,E$83)+'СЕТ СН'!$H$12+СВЦЭМ!$D$10+'СЕТ СН'!$H$5-'СЕТ СН'!$H$20</f>
        <v>3854.8174583299997</v>
      </c>
      <c r="F111" s="36">
        <f>SUMIFS(СВЦЭМ!$C$39:$C$782,СВЦЭМ!$A$39:$A$782,$A111,СВЦЭМ!$B$39:$B$782,F$83)+'СЕТ СН'!$H$12+СВЦЭМ!$D$10+'СЕТ СН'!$H$5-'СЕТ СН'!$H$20</f>
        <v>3846.6795685699999</v>
      </c>
      <c r="G111" s="36">
        <f>SUMIFS(СВЦЭМ!$C$39:$C$782,СВЦЭМ!$A$39:$A$782,$A111,СВЦЭМ!$B$39:$B$782,G$83)+'СЕТ СН'!$H$12+СВЦЭМ!$D$10+'СЕТ СН'!$H$5-'СЕТ СН'!$H$20</f>
        <v>3837.5429249899998</v>
      </c>
      <c r="H111" s="36">
        <f>SUMIFS(СВЦЭМ!$C$39:$C$782,СВЦЭМ!$A$39:$A$782,$A111,СВЦЭМ!$B$39:$B$782,H$83)+'СЕТ СН'!$H$12+СВЦЭМ!$D$10+'СЕТ СН'!$H$5-'СЕТ СН'!$H$20</f>
        <v>3828.68711128</v>
      </c>
      <c r="I111" s="36">
        <f>SUMIFS(СВЦЭМ!$C$39:$C$782,СВЦЭМ!$A$39:$A$782,$A111,СВЦЭМ!$B$39:$B$782,I$83)+'СЕТ СН'!$H$12+СВЦЭМ!$D$10+'СЕТ СН'!$H$5-'СЕТ СН'!$H$20</f>
        <v>3784.4250846</v>
      </c>
      <c r="J111" s="36">
        <f>SUMIFS(СВЦЭМ!$C$39:$C$782,СВЦЭМ!$A$39:$A$782,$A111,СВЦЭМ!$B$39:$B$782,J$83)+'СЕТ СН'!$H$12+СВЦЭМ!$D$10+'СЕТ СН'!$H$5-'СЕТ СН'!$H$20</f>
        <v>3739.1424604700001</v>
      </c>
      <c r="K111" s="36">
        <f>SUMIFS(СВЦЭМ!$C$39:$C$782,СВЦЭМ!$A$39:$A$782,$A111,СВЦЭМ!$B$39:$B$782,K$83)+'СЕТ СН'!$H$12+СВЦЭМ!$D$10+'СЕТ СН'!$H$5-'СЕТ СН'!$H$20</f>
        <v>3758.7418915200001</v>
      </c>
      <c r="L111" s="36">
        <f>SUMIFS(СВЦЭМ!$C$39:$C$782,СВЦЭМ!$A$39:$A$782,$A111,СВЦЭМ!$B$39:$B$782,L$83)+'СЕТ СН'!$H$12+СВЦЭМ!$D$10+'СЕТ СН'!$H$5-'СЕТ СН'!$H$20</f>
        <v>3733.70501582</v>
      </c>
      <c r="M111" s="36">
        <f>SUMIFS(СВЦЭМ!$C$39:$C$782,СВЦЭМ!$A$39:$A$782,$A111,СВЦЭМ!$B$39:$B$782,M$83)+'СЕТ СН'!$H$12+СВЦЭМ!$D$10+'СЕТ СН'!$H$5-'СЕТ СН'!$H$20</f>
        <v>3728.32915671</v>
      </c>
      <c r="N111" s="36">
        <f>SUMIFS(СВЦЭМ!$C$39:$C$782,СВЦЭМ!$A$39:$A$782,$A111,СВЦЭМ!$B$39:$B$782,N$83)+'СЕТ СН'!$H$12+СВЦЭМ!$D$10+'СЕТ СН'!$H$5-'СЕТ СН'!$H$20</f>
        <v>3738.24342467</v>
      </c>
      <c r="O111" s="36">
        <f>SUMIFS(СВЦЭМ!$C$39:$C$782,СВЦЭМ!$A$39:$A$782,$A111,СВЦЭМ!$B$39:$B$782,O$83)+'СЕТ СН'!$H$12+СВЦЭМ!$D$10+'СЕТ СН'!$H$5-'СЕТ СН'!$H$20</f>
        <v>3743.1959183499998</v>
      </c>
      <c r="P111" s="36">
        <f>SUMIFS(СВЦЭМ!$C$39:$C$782,СВЦЭМ!$A$39:$A$782,$A111,СВЦЭМ!$B$39:$B$782,P$83)+'СЕТ СН'!$H$12+СВЦЭМ!$D$10+'СЕТ СН'!$H$5-'СЕТ СН'!$H$20</f>
        <v>3788.8466274900002</v>
      </c>
      <c r="Q111" s="36">
        <f>SUMIFS(СВЦЭМ!$C$39:$C$782,СВЦЭМ!$A$39:$A$782,$A111,СВЦЭМ!$B$39:$B$782,Q$83)+'СЕТ СН'!$H$12+СВЦЭМ!$D$10+'СЕТ СН'!$H$5-'СЕТ СН'!$H$20</f>
        <v>3781.9004262500002</v>
      </c>
      <c r="R111" s="36">
        <f>SUMIFS(СВЦЭМ!$C$39:$C$782,СВЦЭМ!$A$39:$A$782,$A111,СВЦЭМ!$B$39:$B$782,R$83)+'СЕТ СН'!$H$12+СВЦЭМ!$D$10+'СЕТ СН'!$H$5-'СЕТ СН'!$H$20</f>
        <v>3777.3587685299999</v>
      </c>
      <c r="S111" s="36">
        <f>SUMIFS(СВЦЭМ!$C$39:$C$782,СВЦЭМ!$A$39:$A$782,$A111,СВЦЭМ!$B$39:$B$782,S$83)+'СЕТ СН'!$H$12+СВЦЭМ!$D$10+'СЕТ СН'!$H$5-'СЕТ СН'!$H$20</f>
        <v>3774.9150382099997</v>
      </c>
      <c r="T111" s="36">
        <f>SUMIFS(СВЦЭМ!$C$39:$C$782,СВЦЭМ!$A$39:$A$782,$A111,СВЦЭМ!$B$39:$B$782,T$83)+'СЕТ СН'!$H$12+СВЦЭМ!$D$10+'СЕТ СН'!$H$5-'СЕТ СН'!$H$20</f>
        <v>3771.65110224</v>
      </c>
      <c r="U111" s="36">
        <f>SUMIFS(СВЦЭМ!$C$39:$C$782,СВЦЭМ!$A$39:$A$782,$A111,СВЦЭМ!$B$39:$B$782,U$83)+'СЕТ СН'!$H$12+СВЦЭМ!$D$10+'СЕТ СН'!$H$5-'СЕТ СН'!$H$20</f>
        <v>3766.45331614</v>
      </c>
      <c r="V111" s="36">
        <f>SUMIFS(СВЦЭМ!$C$39:$C$782,СВЦЭМ!$A$39:$A$782,$A111,СВЦЭМ!$B$39:$B$782,V$83)+'СЕТ СН'!$H$12+СВЦЭМ!$D$10+'СЕТ СН'!$H$5-'СЕТ СН'!$H$20</f>
        <v>3763.4350649799999</v>
      </c>
      <c r="W111" s="36">
        <f>SUMIFS(СВЦЭМ!$C$39:$C$782,СВЦЭМ!$A$39:$A$782,$A111,СВЦЭМ!$B$39:$B$782,W$83)+'СЕТ СН'!$H$12+СВЦЭМ!$D$10+'СЕТ СН'!$H$5-'СЕТ СН'!$H$20</f>
        <v>3783.6362159199998</v>
      </c>
      <c r="X111" s="36">
        <f>SUMIFS(СВЦЭМ!$C$39:$C$782,СВЦЭМ!$A$39:$A$782,$A111,СВЦЭМ!$B$39:$B$782,X$83)+'СЕТ СН'!$H$12+СВЦЭМ!$D$10+'СЕТ СН'!$H$5-'СЕТ СН'!$H$20</f>
        <v>3755.4286920899999</v>
      </c>
      <c r="Y111" s="36">
        <f>SUMIFS(СВЦЭМ!$C$39:$C$782,СВЦЭМ!$A$39:$A$782,$A111,СВЦЭМ!$B$39:$B$782,Y$83)+'СЕТ СН'!$H$12+СВЦЭМ!$D$10+'СЕТ СН'!$H$5-'СЕТ СН'!$H$20</f>
        <v>3742.9779324699998</v>
      </c>
    </row>
    <row r="112" spans="1:25" ht="15.75" x14ac:dyDescent="0.2">
      <c r="A112" s="35">
        <f t="shared" si="2"/>
        <v>44406</v>
      </c>
      <c r="B112" s="36">
        <f>SUMIFS(СВЦЭМ!$C$39:$C$782,СВЦЭМ!$A$39:$A$782,$A112,СВЦЭМ!$B$39:$B$782,B$83)+'СЕТ СН'!$H$12+СВЦЭМ!$D$10+'СЕТ СН'!$H$5-'СЕТ СН'!$H$20</f>
        <v>3786.5614213099998</v>
      </c>
      <c r="C112" s="36">
        <f>SUMIFS(СВЦЭМ!$C$39:$C$782,СВЦЭМ!$A$39:$A$782,$A112,СВЦЭМ!$B$39:$B$782,C$83)+'СЕТ СН'!$H$12+СВЦЭМ!$D$10+'СЕТ СН'!$H$5-'СЕТ СН'!$H$20</f>
        <v>3936.1301383700002</v>
      </c>
      <c r="D112" s="36">
        <f>SUMIFS(СВЦЭМ!$C$39:$C$782,СВЦЭМ!$A$39:$A$782,$A112,СВЦЭМ!$B$39:$B$782,D$83)+'СЕТ СН'!$H$12+СВЦЭМ!$D$10+'СЕТ СН'!$H$5-'СЕТ СН'!$H$20</f>
        <v>3908.52758571</v>
      </c>
      <c r="E112" s="36">
        <f>SUMIFS(СВЦЭМ!$C$39:$C$782,СВЦЭМ!$A$39:$A$782,$A112,СВЦЭМ!$B$39:$B$782,E$83)+'СЕТ СН'!$H$12+СВЦЭМ!$D$10+'СЕТ СН'!$H$5-'СЕТ СН'!$H$20</f>
        <v>3885.8275654999998</v>
      </c>
      <c r="F112" s="36">
        <f>SUMIFS(СВЦЭМ!$C$39:$C$782,СВЦЭМ!$A$39:$A$782,$A112,СВЦЭМ!$B$39:$B$782,F$83)+'СЕТ СН'!$H$12+СВЦЭМ!$D$10+'СЕТ СН'!$H$5-'СЕТ СН'!$H$20</f>
        <v>3877.90912871</v>
      </c>
      <c r="G112" s="36">
        <f>SUMIFS(СВЦЭМ!$C$39:$C$782,СВЦЭМ!$A$39:$A$782,$A112,СВЦЭМ!$B$39:$B$782,G$83)+'СЕТ СН'!$H$12+СВЦЭМ!$D$10+'СЕТ СН'!$H$5-'СЕТ СН'!$H$20</f>
        <v>3885.8604493399998</v>
      </c>
      <c r="H112" s="36">
        <f>SUMIFS(СВЦЭМ!$C$39:$C$782,СВЦЭМ!$A$39:$A$782,$A112,СВЦЭМ!$B$39:$B$782,H$83)+'СЕТ СН'!$H$12+СВЦЭМ!$D$10+'СЕТ СН'!$H$5-'СЕТ СН'!$H$20</f>
        <v>3923.28654108</v>
      </c>
      <c r="I112" s="36">
        <f>SUMIFS(СВЦЭМ!$C$39:$C$782,СВЦЭМ!$A$39:$A$782,$A112,СВЦЭМ!$B$39:$B$782,I$83)+'СЕТ СН'!$H$12+СВЦЭМ!$D$10+'СЕТ СН'!$H$5-'СЕТ СН'!$H$20</f>
        <v>3928.4085504099999</v>
      </c>
      <c r="J112" s="36">
        <f>SUMIFS(СВЦЭМ!$C$39:$C$782,СВЦЭМ!$A$39:$A$782,$A112,СВЦЭМ!$B$39:$B$782,J$83)+'СЕТ СН'!$H$12+СВЦЭМ!$D$10+'СЕТ СН'!$H$5-'СЕТ СН'!$H$20</f>
        <v>3833.4796981</v>
      </c>
      <c r="K112" s="36">
        <f>SUMIFS(СВЦЭМ!$C$39:$C$782,СВЦЭМ!$A$39:$A$782,$A112,СВЦЭМ!$B$39:$B$782,K$83)+'СЕТ СН'!$H$12+СВЦЭМ!$D$10+'СЕТ СН'!$H$5-'СЕТ СН'!$H$20</f>
        <v>3794.6940506800001</v>
      </c>
      <c r="L112" s="36">
        <f>SUMIFS(СВЦЭМ!$C$39:$C$782,СВЦЭМ!$A$39:$A$782,$A112,СВЦЭМ!$B$39:$B$782,L$83)+'СЕТ СН'!$H$12+СВЦЭМ!$D$10+'СЕТ СН'!$H$5-'СЕТ СН'!$H$20</f>
        <v>3802.0653646999999</v>
      </c>
      <c r="M112" s="36">
        <f>SUMIFS(СВЦЭМ!$C$39:$C$782,СВЦЭМ!$A$39:$A$782,$A112,СВЦЭМ!$B$39:$B$782,M$83)+'СЕТ СН'!$H$12+СВЦЭМ!$D$10+'СЕТ СН'!$H$5-'СЕТ СН'!$H$20</f>
        <v>3809.9768199599998</v>
      </c>
      <c r="N112" s="36">
        <f>SUMIFS(СВЦЭМ!$C$39:$C$782,СВЦЭМ!$A$39:$A$782,$A112,СВЦЭМ!$B$39:$B$782,N$83)+'СЕТ СН'!$H$12+СВЦЭМ!$D$10+'СЕТ СН'!$H$5-'СЕТ СН'!$H$20</f>
        <v>3803.3541811199998</v>
      </c>
      <c r="O112" s="36">
        <f>SUMIFS(СВЦЭМ!$C$39:$C$782,СВЦЭМ!$A$39:$A$782,$A112,СВЦЭМ!$B$39:$B$782,O$83)+'СЕТ СН'!$H$12+СВЦЭМ!$D$10+'СЕТ СН'!$H$5-'СЕТ СН'!$H$20</f>
        <v>3803.6401260499997</v>
      </c>
      <c r="P112" s="36">
        <f>SUMIFS(СВЦЭМ!$C$39:$C$782,СВЦЭМ!$A$39:$A$782,$A112,СВЦЭМ!$B$39:$B$782,P$83)+'СЕТ СН'!$H$12+СВЦЭМ!$D$10+'СЕТ СН'!$H$5-'СЕТ СН'!$H$20</f>
        <v>3817.3096587800001</v>
      </c>
      <c r="Q112" s="36">
        <f>SUMIFS(СВЦЭМ!$C$39:$C$782,СВЦЭМ!$A$39:$A$782,$A112,СВЦЭМ!$B$39:$B$782,Q$83)+'СЕТ СН'!$H$12+СВЦЭМ!$D$10+'СЕТ СН'!$H$5-'СЕТ СН'!$H$20</f>
        <v>3823.2891109299999</v>
      </c>
      <c r="R112" s="36">
        <f>SUMIFS(СВЦЭМ!$C$39:$C$782,СВЦЭМ!$A$39:$A$782,$A112,СВЦЭМ!$B$39:$B$782,R$83)+'СЕТ СН'!$H$12+СВЦЭМ!$D$10+'СЕТ СН'!$H$5-'СЕТ СН'!$H$20</f>
        <v>3809.3090648500001</v>
      </c>
      <c r="S112" s="36">
        <f>SUMIFS(СВЦЭМ!$C$39:$C$782,СВЦЭМ!$A$39:$A$782,$A112,СВЦЭМ!$B$39:$B$782,S$83)+'СЕТ СН'!$H$12+СВЦЭМ!$D$10+'СЕТ СН'!$H$5-'СЕТ СН'!$H$20</f>
        <v>3796.52740012</v>
      </c>
      <c r="T112" s="36">
        <f>SUMIFS(СВЦЭМ!$C$39:$C$782,СВЦЭМ!$A$39:$A$782,$A112,СВЦЭМ!$B$39:$B$782,T$83)+'СЕТ СН'!$H$12+СВЦЭМ!$D$10+'СЕТ СН'!$H$5-'СЕТ СН'!$H$20</f>
        <v>3770.2871349100001</v>
      </c>
      <c r="U112" s="36">
        <f>SUMIFS(СВЦЭМ!$C$39:$C$782,СВЦЭМ!$A$39:$A$782,$A112,СВЦЭМ!$B$39:$B$782,U$83)+'СЕТ СН'!$H$12+СВЦЭМ!$D$10+'СЕТ СН'!$H$5-'СЕТ СН'!$H$20</f>
        <v>3753.6109542200002</v>
      </c>
      <c r="V112" s="36">
        <f>SUMIFS(СВЦЭМ!$C$39:$C$782,СВЦЭМ!$A$39:$A$782,$A112,СВЦЭМ!$B$39:$B$782,V$83)+'СЕТ СН'!$H$12+СВЦЭМ!$D$10+'СЕТ СН'!$H$5-'СЕТ СН'!$H$20</f>
        <v>3747.28809796</v>
      </c>
      <c r="W112" s="36">
        <f>SUMIFS(СВЦЭМ!$C$39:$C$782,СВЦЭМ!$A$39:$A$782,$A112,СВЦЭМ!$B$39:$B$782,W$83)+'СЕТ СН'!$H$12+СВЦЭМ!$D$10+'СЕТ СН'!$H$5-'СЕТ СН'!$H$20</f>
        <v>3770.03615829</v>
      </c>
      <c r="X112" s="36">
        <f>SUMIFS(СВЦЭМ!$C$39:$C$782,СВЦЭМ!$A$39:$A$782,$A112,СВЦЭМ!$B$39:$B$782,X$83)+'СЕТ СН'!$H$12+СВЦЭМ!$D$10+'СЕТ СН'!$H$5-'СЕТ СН'!$H$20</f>
        <v>3777.51678128</v>
      </c>
      <c r="Y112" s="36">
        <f>SUMIFS(СВЦЭМ!$C$39:$C$782,СВЦЭМ!$A$39:$A$782,$A112,СВЦЭМ!$B$39:$B$782,Y$83)+'СЕТ СН'!$H$12+СВЦЭМ!$D$10+'СЕТ СН'!$H$5-'СЕТ СН'!$H$20</f>
        <v>3852.7664510200002</v>
      </c>
    </row>
    <row r="113" spans="1:27" ht="15.75" x14ac:dyDescent="0.2">
      <c r="A113" s="35">
        <f t="shared" si="2"/>
        <v>44407</v>
      </c>
      <c r="B113" s="36">
        <f>SUMIFS(СВЦЭМ!$C$39:$C$782,СВЦЭМ!$A$39:$A$782,$A113,СВЦЭМ!$B$39:$B$782,B$83)+'СЕТ СН'!$H$12+СВЦЭМ!$D$10+'СЕТ СН'!$H$5-'СЕТ СН'!$H$20</f>
        <v>3857.9256963799999</v>
      </c>
      <c r="C113" s="36">
        <f>SUMIFS(СВЦЭМ!$C$39:$C$782,СВЦЭМ!$A$39:$A$782,$A113,СВЦЭМ!$B$39:$B$782,C$83)+'СЕТ СН'!$H$12+СВЦЭМ!$D$10+'СЕТ СН'!$H$5-'СЕТ СН'!$H$20</f>
        <v>3872.2171201800002</v>
      </c>
      <c r="D113" s="36">
        <f>SUMIFS(СВЦЭМ!$C$39:$C$782,СВЦЭМ!$A$39:$A$782,$A113,СВЦЭМ!$B$39:$B$782,D$83)+'СЕТ СН'!$H$12+СВЦЭМ!$D$10+'СЕТ СН'!$H$5-'СЕТ СН'!$H$20</f>
        <v>3839.7233894999999</v>
      </c>
      <c r="E113" s="36">
        <f>SUMIFS(СВЦЭМ!$C$39:$C$782,СВЦЭМ!$A$39:$A$782,$A113,СВЦЭМ!$B$39:$B$782,E$83)+'СЕТ СН'!$H$12+СВЦЭМ!$D$10+'СЕТ СН'!$H$5-'СЕТ СН'!$H$20</f>
        <v>3852.7729991199999</v>
      </c>
      <c r="F113" s="36">
        <f>SUMIFS(СВЦЭМ!$C$39:$C$782,СВЦЭМ!$A$39:$A$782,$A113,СВЦЭМ!$B$39:$B$782,F$83)+'СЕТ СН'!$H$12+СВЦЭМ!$D$10+'СЕТ СН'!$H$5-'СЕТ СН'!$H$20</f>
        <v>3857.6276323699999</v>
      </c>
      <c r="G113" s="36">
        <f>SUMIFS(СВЦЭМ!$C$39:$C$782,СВЦЭМ!$A$39:$A$782,$A113,СВЦЭМ!$B$39:$B$782,G$83)+'СЕТ СН'!$H$12+СВЦЭМ!$D$10+'СЕТ СН'!$H$5-'СЕТ СН'!$H$20</f>
        <v>3827.1791992500002</v>
      </c>
      <c r="H113" s="36">
        <f>SUMIFS(СВЦЭМ!$C$39:$C$782,СВЦЭМ!$A$39:$A$782,$A113,СВЦЭМ!$B$39:$B$782,H$83)+'СЕТ СН'!$H$12+СВЦЭМ!$D$10+'СЕТ СН'!$H$5-'СЕТ СН'!$H$20</f>
        <v>3819.83880993</v>
      </c>
      <c r="I113" s="36">
        <f>SUMIFS(СВЦЭМ!$C$39:$C$782,СВЦЭМ!$A$39:$A$782,$A113,СВЦЭМ!$B$39:$B$782,I$83)+'СЕТ СН'!$H$12+СВЦЭМ!$D$10+'СЕТ СН'!$H$5-'СЕТ СН'!$H$20</f>
        <v>3784.8847565400001</v>
      </c>
      <c r="J113" s="36">
        <f>SUMIFS(СВЦЭМ!$C$39:$C$782,СВЦЭМ!$A$39:$A$782,$A113,СВЦЭМ!$B$39:$B$782,J$83)+'СЕТ СН'!$H$12+СВЦЭМ!$D$10+'СЕТ СН'!$H$5-'СЕТ СН'!$H$20</f>
        <v>3750.3317285600001</v>
      </c>
      <c r="K113" s="36">
        <f>SUMIFS(СВЦЭМ!$C$39:$C$782,СВЦЭМ!$A$39:$A$782,$A113,СВЦЭМ!$B$39:$B$782,K$83)+'СЕТ СН'!$H$12+СВЦЭМ!$D$10+'СЕТ СН'!$H$5-'СЕТ СН'!$H$20</f>
        <v>3732.2380149199998</v>
      </c>
      <c r="L113" s="36">
        <f>SUMIFS(СВЦЭМ!$C$39:$C$782,СВЦЭМ!$A$39:$A$782,$A113,СВЦЭМ!$B$39:$B$782,L$83)+'СЕТ СН'!$H$12+СВЦЭМ!$D$10+'СЕТ СН'!$H$5-'СЕТ СН'!$H$20</f>
        <v>3729.0405879800001</v>
      </c>
      <c r="M113" s="36">
        <f>SUMIFS(СВЦЭМ!$C$39:$C$782,СВЦЭМ!$A$39:$A$782,$A113,СВЦЭМ!$B$39:$B$782,M$83)+'СЕТ СН'!$H$12+СВЦЭМ!$D$10+'СЕТ СН'!$H$5-'СЕТ СН'!$H$20</f>
        <v>3732.1051252500001</v>
      </c>
      <c r="N113" s="36">
        <f>SUMIFS(СВЦЭМ!$C$39:$C$782,СВЦЭМ!$A$39:$A$782,$A113,СВЦЭМ!$B$39:$B$782,N$83)+'СЕТ СН'!$H$12+СВЦЭМ!$D$10+'СЕТ СН'!$H$5-'СЕТ СН'!$H$20</f>
        <v>3735.3191342700002</v>
      </c>
      <c r="O113" s="36">
        <f>SUMIFS(СВЦЭМ!$C$39:$C$782,СВЦЭМ!$A$39:$A$782,$A113,СВЦЭМ!$B$39:$B$782,O$83)+'СЕТ СН'!$H$12+СВЦЭМ!$D$10+'СЕТ СН'!$H$5-'СЕТ СН'!$H$20</f>
        <v>3740.1130439099998</v>
      </c>
      <c r="P113" s="36">
        <f>SUMIFS(СВЦЭМ!$C$39:$C$782,СВЦЭМ!$A$39:$A$782,$A113,СВЦЭМ!$B$39:$B$782,P$83)+'СЕТ СН'!$H$12+СВЦЭМ!$D$10+'СЕТ СН'!$H$5-'СЕТ СН'!$H$20</f>
        <v>3748.3154539699999</v>
      </c>
      <c r="Q113" s="36">
        <f>SUMIFS(СВЦЭМ!$C$39:$C$782,СВЦЭМ!$A$39:$A$782,$A113,СВЦЭМ!$B$39:$B$782,Q$83)+'СЕТ СН'!$H$12+СВЦЭМ!$D$10+'СЕТ СН'!$H$5-'СЕТ СН'!$H$20</f>
        <v>3760.4771113100001</v>
      </c>
      <c r="R113" s="36">
        <f>SUMIFS(СВЦЭМ!$C$39:$C$782,СВЦЭМ!$A$39:$A$782,$A113,СВЦЭМ!$B$39:$B$782,R$83)+'СЕТ СН'!$H$12+СВЦЭМ!$D$10+'СЕТ СН'!$H$5-'СЕТ СН'!$H$20</f>
        <v>3754.5472862500001</v>
      </c>
      <c r="S113" s="36">
        <f>SUMIFS(СВЦЭМ!$C$39:$C$782,СВЦЭМ!$A$39:$A$782,$A113,СВЦЭМ!$B$39:$B$782,S$83)+'СЕТ СН'!$H$12+СВЦЭМ!$D$10+'СЕТ СН'!$H$5-'СЕТ СН'!$H$20</f>
        <v>3757.5649631699998</v>
      </c>
      <c r="T113" s="36">
        <f>SUMIFS(СВЦЭМ!$C$39:$C$782,СВЦЭМ!$A$39:$A$782,$A113,СВЦЭМ!$B$39:$B$782,T$83)+'СЕТ СН'!$H$12+СВЦЭМ!$D$10+'СЕТ СН'!$H$5-'СЕТ СН'!$H$20</f>
        <v>3759.9759856299997</v>
      </c>
      <c r="U113" s="36">
        <f>SUMIFS(СВЦЭМ!$C$39:$C$782,СВЦЭМ!$A$39:$A$782,$A113,СВЦЭМ!$B$39:$B$782,U$83)+'СЕТ СН'!$H$12+СВЦЭМ!$D$10+'СЕТ СН'!$H$5-'СЕТ СН'!$H$20</f>
        <v>3784.5149453099998</v>
      </c>
      <c r="V113" s="36">
        <f>SUMIFS(СВЦЭМ!$C$39:$C$782,СВЦЭМ!$A$39:$A$782,$A113,СВЦЭМ!$B$39:$B$782,V$83)+'СЕТ СН'!$H$12+СВЦЭМ!$D$10+'СЕТ СН'!$H$5-'СЕТ СН'!$H$20</f>
        <v>3773.0181060099999</v>
      </c>
      <c r="W113" s="36">
        <f>SUMIFS(СВЦЭМ!$C$39:$C$782,СВЦЭМ!$A$39:$A$782,$A113,СВЦЭМ!$B$39:$B$782,W$83)+'СЕТ СН'!$H$12+СВЦЭМ!$D$10+'СЕТ СН'!$H$5-'СЕТ СН'!$H$20</f>
        <v>3793.8109723100001</v>
      </c>
      <c r="X113" s="36">
        <f>SUMIFS(СВЦЭМ!$C$39:$C$782,СВЦЭМ!$A$39:$A$782,$A113,СВЦЭМ!$B$39:$B$782,X$83)+'СЕТ СН'!$H$12+СВЦЭМ!$D$10+'СЕТ СН'!$H$5-'СЕТ СН'!$H$20</f>
        <v>3767.6249394500001</v>
      </c>
      <c r="Y113" s="36">
        <f>SUMIFS(СВЦЭМ!$C$39:$C$782,СВЦЭМ!$A$39:$A$782,$A113,СВЦЭМ!$B$39:$B$782,Y$83)+'СЕТ СН'!$H$12+СВЦЭМ!$D$10+'СЕТ СН'!$H$5-'СЕТ СН'!$H$20</f>
        <v>3753.9378273000002</v>
      </c>
      <c r="AA113" s="37"/>
    </row>
    <row r="114" spans="1:27" ht="15.75" x14ac:dyDescent="0.2">
      <c r="A114" s="35">
        <f t="shared" si="2"/>
        <v>44408</v>
      </c>
      <c r="B114" s="36">
        <f>SUMIFS(СВЦЭМ!$C$39:$C$782,СВЦЭМ!$A$39:$A$782,$A114,СВЦЭМ!$B$39:$B$782,B$83)+'СЕТ СН'!$H$12+СВЦЭМ!$D$10+'СЕТ СН'!$H$5-'СЕТ СН'!$H$20</f>
        <v>3815.46022554</v>
      </c>
      <c r="C114" s="36">
        <f>SUMIFS(СВЦЭМ!$C$39:$C$782,СВЦЭМ!$A$39:$A$782,$A114,СВЦЭМ!$B$39:$B$782,C$83)+'СЕТ СН'!$H$12+СВЦЭМ!$D$10+'СЕТ СН'!$H$5-'СЕТ СН'!$H$20</f>
        <v>3913.0968119999998</v>
      </c>
      <c r="D114" s="36">
        <f>SUMIFS(СВЦЭМ!$C$39:$C$782,СВЦЭМ!$A$39:$A$782,$A114,СВЦЭМ!$B$39:$B$782,D$83)+'СЕТ СН'!$H$12+СВЦЭМ!$D$10+'СЕТ СН'!$H$5-'СЕТ СН'!$H$20</f>
        <v>3952.5624200399998</v>
      </c>
      <c r="E114" s="36">
        <f>SUMIFS(СВЦЭМ!$C$39:$C$782,СВЦЭМ!$A$39:$A$782,$A114,СВЦЭМ!$B$39:$B$782,E$83)+'СЕТ СН'!$H$12+СВЦЭМ!$D$10+'СЕТ СН'!$H$5-'СЕТ СН'!$H$20</f>
        <v>3932.8878049800001</v>
      </c>
      <c r="F114" s="36">
        <f>SUMIFS(СВЦЭМ!$C$39:$C$782,СВЦЭМ!$A$39:$A$782,$A114,СВЦЭМ!$B$39:$B$782,F$83)+'СЕТ СН'!$H$12+СВЦЭМ!$D$10+'СЕТ СН'!$H$5-'СЕТ СН'!$H$20</f>
        <v>3921.0430402699999</v>
      </c>
      <c r="G114" s="36">
        <f>SUMIFS(СВЦЭМ!$C$39:$C$782,СВЦЭМ!$A$39:$A$782,$A114,СВЦЭМ!$B$39:$B$782,G$83)+'СЕТ СН'!$H$12+СВЦЭМ!$D$10+'СЕТ СН'!$H$5-'СЕТ СН'!$H$20</f>
        <v>3919.4903005799997</v>
      </c>
      <c r="H114" s="36">
        <f>SUMIFS(СВЦЭМ!$C$39:$C$782,СВЦЭМ!$A$39:$A$782,$A114,СВЦЭМ!$B$39:$B$782,H$83)+'СЕТ СН'!$H$12+СВЦЭМ!$D$10+'СЕТ СН'!$H$5-'СЕТ СН'!$H$20</f>
        <v>3901.99584826</v>
      </c>
      <c r="I114" s="36">
        <f>SUMIFS(СВЦЭМ!$C$39:$C$782,СВЦЭМ!$A$39:$A$782,$A114,СВЦЭМ!$B$39:$B$782,I$83)+'СЕТ СН'!$H$12+СВЦЭМ!$D$10+'СЕТ СН'!$H$5-'СЕТ СН'!$H$20</f>
        <v>3825.3361122199999</v>
      </c>
      <c r="J114" s="36">
        <f>SUMIFS(СВЦЭМ!$C$39:$C$782,СВЦЭМ!$A$39:$A$782,$A114,СВЦЭМ!$B$39:$B$782,J$83)+'СЕТ СН'!$H$12+СВЦЭМ!$D$10+'СЕТ СН'!$H$5-'СЕТ СН'!$H$20</f>
        <v>3780.40971816</v>
      </c>
      <c r="K114" s="36">
        <f>SUMIFS(СВЦЭМ!$C$39:$C$782,СВЦЭМ!$A$39:$A$782,$A114,СВЦЭМ!$B$39:$B$782,K$83)+'СЕТ СН'!$H$12+СВЦЭМ!$D$10+'СЕТ СН'!$H$5-'СЕТ СН'!$H$20</f>
        <v>3743.59873565</v>
      </c>
      <c r="L114" s="36">
        <f>SUMIFS(СВЦЭМ!$C$39:$C$782,СВЦЭМ!$A$39:$A$782,$A114,СВЦЭМ!$B$39:$B$782,L$83)+'СЕТ СН'!$H$12+СВЦЭМ!$D$10+'СЕТ СН'!$H$5-'СЕТ СН'!$H$20</f>
        <v>3754.6420266999999</v>
      </c>
      <c r="M114" s="36">
        <f>SUMIFS(СВЦЭМ!$C$39:$C$782,СВЦЭМ!$A$39:$A$782,$A114,СВЦЭМ!$B$39:$B$782,M$83)+'СЕТ СН'!$H$12+СВЦЭМ!$D$10+'СЕТ СН'!$H$5-'СЕТ СН'!$H$20</f>
        <v>3774.77471143</v>
      </c>
      <c r="N114" s="36">
        <f>SUMIFS(СВЦЭМ!$C$39:$C$782,СВЦЭМ!$A$39:$A$782,$A114,СВЦЭМ!$B$39:$B$782,N$83)+'СЕТ СН'!$H$12+СВЦЭМ!$D$10+'СЕТ СН'!$H$5-'СЕТ СН'!$H$20</f>
        <v>3778.0417727700001</v>
      </c>
      <c r="O114" s="36">
        <f>SUMIFS(СВЦЭМ!$C$39:$C$782,СВЦЭМ!$A$39:$A$782,$A114,СВЦЭМ!$B$39:$B$782,O$83)+'СЕТ СН'!$H$12+СВЦЭМ!$D$10+'СЕТ СН'!$H$5-'СЕТ СН'!$H$20</f>
        <v>3775.6112503899999</v>
      </c>
      <c r="P114" s="36">
        <f>SUMIFS(СВЦЭМ!$C$39:$C$782,СВЦЭМ!$A$39:$A$782,$A114,СВЦЭМ!$B$39:$B$782,P$83)+'СЕТ СН'!$H$12+СВЦЭМ!$D$10+'СЕТ СН'!$H$5-'СЕТ СН'!$H$20</f>
        <v>3725.64114303</v>
      </c>
      <c r="Q114" s="36">
        <f>SUMIFS(СВЦЭМ!$C$39:$C$782,СВЦЭМ!$A$39:$A$782,$A114,СВЦЭМ!$B$39:$B$782,Q$83)+'СЕТ СН'!$H$12+СВЦЭМ!$D$10+'СЕТ СН'!$H$5-'СЕТ СН'!$H$20</f>
        <v>3670.8190142499998</v>
      </c>
      <c r="R114" s="36">
        <f>SUMIFS(СВЦЭМ!$C$39:$C$782,СВЦЭМ!$A$39:$A$782,$A114,СВЦЭМ!$B$39:$B$782,R$83)+'СЕТ СН'!$H$12+СВЦЭМ!$D$10+'СЕТ СН'!$H$5-'СЕТ СН'!$H$20</f>
        <v>3659.78312663</v>
      </c>
      <c r="S114" s="36">
        <f>SUMIFS(СВЦЭМ!$C$39:$C$782,СВЦЭМ!$A$39:$A$782,$A114,СВЦЭМ!$B$39:$B$782,S$83)+'СЕТ СН'!$H$12+СВЦЭМ!$D$10+'СЕТ СН'!$H$5-'СЕТ СН'!$H$20</f>
        <v>3666.0440859299997</v>
      </c>
      <c r="T114" s="36">
        <f>SUMIFS(СВЦЭМ!$C$39:$C$782,СВЦЭМ!$A$39:$A$782,$A114,СВЦЭМ!$B$39:$B$782,T$83)+'СЕТ СН'!$H$12+СВЦЭМ!$D$10+'СЕТ СН'!$H$5-'СЕТ СН'!$H$20</f>
        <v>3670.2330383399999</v>
      </c>
      <c r="U114" s="36">
        <f>SUMIFS(СВЦЭМ!$C$39:$C$782,СВЦЭМ!$A$39:$A$782,$A114,СВЦЭМ!$B$39:$B$782,U$83)+'СЕТ СН'!$H$12+СВЦЭМ!$D$10+'СЕТ СН'!$H$5-'СЕТ СН'!$H$20</f>
        <v>3668.37598841</v>
      </c>
      <c r="V114" s="36">
        <f>SUMIFS(СВЦЭМ!$C$39:$C$782,СВЦЭМ!$A$39:$A$782,$A114,СВЦЭМ!$B$39:$B$782,V$83)+'СЕТ СН'!$H$12+СВЦЭМ!$D$10+'СЕТ СН'!$H$5-'СЕТ СН'!$H$20</f>
        <v>3652.53902315</v>
      </c>
      <c r="W114" s="36">
        <f>SUMIFS(СВЦЭМ!$C$39:$C$782,СВЦЭМ!$A$39:$A$782,$A114,СВЦЭМ!$B$39:$B$782,W$83)+'СЕТ СН'!$H$12+СВЦЭМ!$D$10+'СЕТ СН'!$H$5-'СЕТ СН'!$H$20</f>
        <v>3648.5323367599999</v>
      </c>
      <c r="X114" s="36">
        <f>SUMIFS(СВЦЭМ!$C$39:$C$782,СВЦЭМ!$A$39:$A$782,$A114,СВЦЭМ!$B$39:$B$782,X$83)+'СЕТ СН'!$H$12+СВЦЭМ!$D$10+'СЕТ СН'!$H$5-'СЕТ СН'!$H$20</f>
        <v>3694.9079518600001</v>
      </c>
      <c r="Y114" s="36">
        <f>SUMIFS(СВЦЭМ!$C$39:$C$782,СВЦЭМ!$A$39:$A$782,$A114,СВЦЭМ!$B$39:$B$782,Y$83)+'СЕТ СН'!$H$12+СВЦЭМ!$D$10+'СЕТ СН'!$H$5-'СЕТ СН'!$H$20</f>
        <v>3719.73349891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01.07.2021</v>
      </c>
      <c r="B120" s="36">
        <f>SUMIFS(СВЦЭМ!$C$39:$C$782,СВЦЭМ!$A$39:$A$782,$A120,СВЦЭМ!$B$39:$B$782,B$119)+'СЕТ СН'!$I$12+СВЦЭМ!$D$10+'СЕТ СН'!$I$5-'СЕТ СН'!$I$20</f>
        <v>3754.0522774599999</v>
      </c>
      <c r="C120" s="36">
        <f>SUMIFS(СВЦЭМ!$C$39:$C$782,СВЦЭМ!$A$39:$A$782,$A120,СВЦЭМ!$B$39:$B$782,C$119)+'СЕТ СН'!$I$12+СВЦЭМ!$D$10+'СЕТ СН'!$I$5-'СЕТ СН'!$I$20</f>
        <v>3767.13759028</v>
      </c>
      <c r="D120" s="36">
        <f>SUMIFS(СВЦЭМ!$C$39:$C$782,СВЦЭМ!$A$39:$A$782,$A120,СВЦЭМ!$B$39:$B$782,D$119)+'СЕТ СН'!$I$12+СВЦЭМ!$D$10+'СЕТ СН'!$I$5-'СЕТ СН'!$I$20</f>
        <v>3801.9774798500002</v>
      </c>
      <c r="E120" s="36">
        <f>SUMIFS(СВЦЭМ!$C$39:$C$782,СВЦЭМ!$A$39:$A$782,$A120,СВЦЭМ!$B$39:$B$782,E$119)+'СЕТ СН'!$I$12+СВЦЭМ!$D$10+'СЕТ СН'!$I$5-'СЕТ СН'!$I$20</f>
        <v>3820.2176306199999</v>
      </c>
      <c r="F120" s="36">
        <f>SUMIFS(СВЦЭМ!$C$39:$C$782,СВЦЭМ!$A$39:$A$782,$A120,СВЦЭМ!$B$39:$B$782,F$119)+'СЕТ СН'!$I$12+СВЦЭМ!$D$10+'СЕТ СН'!$I$5-'СЕТ СН'!$I$20</f>
        <v>3822.5997100999998</v>
      </c>
      <c r="G120" s="36">
        <f>SUMIFS(СВЦЭМ!$C$39:$C$782,СВЦЭМ!$A$39:$A$782,$A120,СВЦЭМ!$B$39:$B$782,G$119)+'СЕТ СН'!$I$12+СВЦЭМ!$D$10+'СЕТ СН'!$I$5-'СЕТ СН'!$I$20</f>
        <v>3806.4261027399998</v>
      </c>
      <c r="H120" s="36">
        <f>SUMIFS(СВЦЭМ!$C$39:$C$782,СВЦЭМ!$A$39:$A$782,$A120,СВЦЭМ!$B$39:$B$782,H$119)+'СЕТ СН'!$I$12+СВЦЭМ!$D$10+'СЕТ СН'!$I$5-'СЕТ СН'!$I$20</f>
        <v>3786.6658783299999</v>
      </c>
      <c r="I120" s="36">
        <f>SUMIFS(СВЦЭМ!$C$39:$C$782,СВЦЭМ!$A$39:$A$782,$A120,СВЦЭМ!$B$39:$B$782,I$119)+'СЕТ СН'!$I$12+СВЦЭМ!$D$10+'СЕТ СН'!$I$5-'СЕТ СН'!$I$20</f>
        <v>3742.4956505800001</v>
      </c>
      <c r="J120" s="36">
        <f>SUMIFS(СВЦЭМ!$C$39:$C$782,СВЦЭМ!$A$39:$A$782,$A120,СВЦЭМ!$B$39:$B$782,J$119)+'СЕТ СН'!$I$12+СВЦЭМ!$D$10+'СЕТ СН'!$I$5-'СЕТ СН'!$I$20</f>
        <v>3717.0830018799998</v>
      </c>
      <c r="K120" s="36">
        <f>SUMIFS(СВЦЭМ!$C$39:$C$782,СВЦЭМ!$A$39:$A$782,$A120,СВЦЭМ!$B$39:$B$782,K$119)+'СЕТ СН'!$I$12+СВЦЭМ!$D$10+'СЕТ СН'!$I$5-'СЕТ СН'!$I$20</f>
        <v>3781.3171652999999</v>
      </c>
      <c r="L120" s="36">
        <f>SUMIFS(СВЦЭМ!$C$39:$C$782,СВЦЭМ!$A$39:$A$782,$A120,СВЦЭМ!$B$39:$B$782,L$119)+'СЕТ СН'!$I$12+СВЦЭМ!$D$10+'СЕТ СН'!$I$5-'СЕТ СН'!$I$20</f>
        <v>3791.97431357</v>
      </c>
      <c r="M120" s="36">
        <f>SUMIFS(СВЦЭМ!$C$39:$C$782,СВЦЭМ!$A$39:$A$782,$A120,СВЦЭМ!$B$39:$B$782,M$119)+'СЕТ СН'!$I$12+СВЦЭМ!$D$10+'СЕТ СН'!$I$5-'СЕТ СН'!$I$20</f>
        <v>3717.8034093699998</v>
      </c>
      <c r="N120" s="36">
        <f>SUMIFS(СВЦЭМ!$C$39:$C$782,СВЦЭМ!$A$39:$A$782,$A120,СВЦЭМ!$B$39:$B$782,N$119)+'СЕТ СН'!$I$12+СВЦЭМ!$D$10+'СЕТ СН'!$I$5-'СЕТ СН'!$I$20</f>
        <v>3663.95362213</v>
      </c>
      <c r="O120" s="36">
        <f>SUMIFS(СВЦЭМ!$C$39:$C$782,СВЦЭМ!$A$39:$A$782,$A120,СВЦЭМ!$B$39:$B$782,O$119)+'СЕТ СН'!$I$12+СВЦЭМ!$D$10+'СЕТ СН'!$I$5-'СЕТ СН'!$I$20</f>
        <v>3666.3620042799998</v>
      </c>
      <c r="P120" s="36">
        <f>SUMIFS(СВЦЭМ!$C$39:$C$782,СВЦЭМ!$A$39:$A$782,$A120,СВЦЭМ!$B$39:$B$782,P$119)+'СЕТ СН'!$I$12+СВЦЭМ!$D$10+'СЕТ СН'!$I$5-'СЕТ СН'!$I$20</f>
        <v>3675.4377103799998</v>
      </c>
      <c r="Q120" s="36">
        <f>SUMIFS(СВЦЭМ!$C$39:$C$782,СВЦЭМ!$A$39:$A$782,$A120,СВЦЭМ!$B$39:$B$782,Q$119)+'СЕТ СН'!$I$12+СВЦЭМ!$D$10+'СЕТ СН'!$I$5-'СЕТ СН'!$I$20</f>
        <v>3684.7042405000002</v>
      </c>
      <c r="R120" s="36">
        <f>SUMIFS(СВЦЭМ!$C$39:$C$782,СВЦЭМ!$A$39:$A$782,$A120,СВЦЭМ!$B$39:$B$782,R$119)+'СЕТ СН'!$I$12+СВЦЭМ!$D$10+'СЕТ СН'!$I$5-'СЕТ СН'!$I$20</f>
        <v>3670.71093737</v>
      </c>
      <c r="S120" s="36">
        <f>SUMIFS(СВЦЭМ!$C$39:$C$782,СВЦЭМ!$A$39:$A$782,$A120,СВЦЭМ!$B$39:$B$782,S$119)+'СЕТ СН'!$I$12+СВЦЭМ!$D$10+'СЕТ СН'!$I$5-'СЕТ СН'!$I$20</f>
        <v>3650.1170847100002</v>
      </c>
      <c r="T120" s="36">
        <f>SUMIFS(СВЦЭМ!$C$39:$C$782,СВЦЭМ!$A$39:$A$782,$A120,СВЦЭМ!$B$39:$B$782,T$119)+'СЕТ СН'!$I$12+СВЦЭМ!$D$10+'СЕТ СН'!$I$5-'СЕТ СН'!$I$20</f>
        <v>3696.5590036499998</v>
      </c>
      <c r="U120" s="36">
        <f>SUMIFS(СВЦЭМ!$C$39:$C$782,СВЦЭМ!$A$39:$A$782,$A120,СВЦЭМ!$B$39:$B$782,U$119)+'СЕТ СН'!$I$12+СВЦЭМ!$D$10+'СЕТ СН'!$I$5-'СЕТ СН'!$I$20</f>
        <v>3706.3598967799999</v>
      </c>
      <c r="V120" s="36">
        <f>SUMIFS(СВЦЭМ!$C$39:$C$782,СВЦЭМ!$A$39:$A$782,$A120,СВЦЭМ!$B$39:$B$782,V$119)+'СЕТ СН'!$I$12+СВЦЭМ!$D$10+'СЕТ СН'!$I$5-'СЕТ СН'!$I$20</f>
        <v>3701.4464463599998</v>
      </c>
      <c r="W120" s="36">
        <f>SUMIFS(СВЦЭМ!$C$39:$C$782,СВЦЭМ!$A$39:$A$782,$A120,СВЦЭМ!$B$39:$B$782,W$119)+'СЕТ СН'!$I$12+СВЦЭМ!$D$10+'СЕТ СН'!$I$5-'СЕТ СН'!$I$20</f>
        <v>3721.79138891</v>
      </c>
      <c r="X120" s="36">
        <f>SUMIFS(СВЦЭМ!$C$39:$C$782,СВЦЭМ!$A$39:$A$782,$A120,СВЦЭМ!$B$39:$B$782,X$119)+'СЕТ СН'!$I$12+СВЦЭМ!$D$10+'СЕТ СН'!$I$5-'СЕТ СН'!$I$20</f>
        <v>3691.2114592399998</v>
      </c>
      <c r="Y120" s="36">
        <f>SUMIFS(СВЦЭМ!$C$39:$C$782,СВЦЭМ!$A$39:$A$782,$A120,СВЦЭМ!$B$39:$B$782,Y$119)+'СЕТ СН'!$I$12+СВЦЭМ!$D$10+'СЕТ СН'!$I$5-'СЕТ СН'!$I$20</f>
        <v>3652.9809221699998</v>
      </c>
    </row>
    <row r="121" spans="1:27" ht="15.75" x14ac:dyDescent="0.2">
      <c r="A121" s="35">
        <f>A120+1</f>
        <v>44379</v>
      </c>
      <c r="B121" s="36">
        <f>SUMIFS(СВЦЭМ!$C$39:$C$782,СВЦЭМ!$A$39:$A$782,$A121,СВЦЭМ!$B$39:$B$782,B$119)+'СЕТ СН'!$I$12+СВЦЭМ!$D$10+'СЕТ СН'!$I$5-'СЕТ СН'!$I$20</f>
        <v>3729.8839831999999</v>
      </c>
      <c r="C121" s="36">
        <f>SUMIFS(СВЦЭМ!$C$39:$C$782,СВЦЭМ!$A$39:$A$782,$A121,СВЦЭМ!$B$39:$B$782,C$119)+'СЕТ СН'!$I$12+СВЦЭМ!$D$10+'СЕТ СН'!$I$5-'СЕТ СН'!$I$20</f>
        <v>3778.3829096600002</v>
      </c>
      <c r="D121" s="36">
        <f>SUMIFS(СВЦЭМ!$C$39:$C$782,СВЦЭМ!$A$39:$A$782,$A121,СВЦЭМ!$B$39:$B$782,D$119)+'СЕТ СН'!$I$12+СВЦЭМ!$D$10+'СЕТ СН'!$I$5-'СЕТ СН'!$I$20</f>
        <v>3810.0180779699999</v>
      </c>
      <c r="E121" s="36">
        <f>SUMIFS(СВЦЭМ!$C$39:$C$782,СВЦЭМ!$A$39:$A$782,$A121,СВЦЭМ!$B$39:$B$782,E$119)+'СЕТ СН'!$I$12+СВЦЭМ!$D$10+'СЕТ СН'!$I$5-'СЕТ СН'!$I$20</f>
        <v>3814.9743597299998</v>
      </c>
      <c r="F121" s="36">
        <f>SUMIFS(СВЦЭМ!$C$39:$C$782,СВЦЭМ!$A$39:$A$782,$A121,СВЦЭМ!$B$39:$B$782,F$119)+'СЕТ СН'!$I$12+СВЦЭМ!$D$10+'СЕТ СН'!$I$5-'СЕТ СН'!$I$20</f>
        <v>3814.1262953800001</v>
      </c>
      <c r="G121" s="36">
        <f>SUMIFS(СВЦЭМ!$C$39:$C$782,СВЦЭМ!$A$39:$A$782,$A121,СВЦЭМ!$B$39:$B$782,G$119)+'СЕТ СН'!$I$12+СВЦЭМ!$D$10+'СЕТ СН'!$I$5-'СЕТ СН'!$I$20</f>
        <v>3800.9354331499999</v>
      </c>
      <c r="H121" s="36">
        <f>SUMIFS(СВЦЭМ!$C$39:$C$782,СВЦЭМ!$A$39:$A$782,$A121,СВЦЭМ!$B$39:$B$782,H$119)+'СЕТ СН'!$I$12+СВЦЭМ!$D$10+'СЕТ СН'!$I$5-'СЕТ СН'!$I$20</f>
        <v>3770.60543628</v>
      </c>
      <c r="I121" s="36">
        <f>SUMIFS(СВЦЭМ!$C$39:$C$782,СВЦЭМ!$A$39:$A$782,$A121,СВЦЭМ!$B$39:$B$782,I$119)+'СЕТ СН'!$I$12+СВЦЭМ!$D$10+'СЕТ СН'!$I$5-'СЕТ СН'!$I$20</f>
        <v>3696.8955892399999</v>
      </c>
      <c r="J121" s="36">
        <f>SUMIFS(СВЦЭМ!$C$39:$C$782,СВЦЭМ!$A$39:$A$782,$A121,СВЦЭМ!$B$39:$B$782,J$119)+'СЕТ СН'!$I$12+СВЦЭМ!$D$10+'СЕТ СН'!$I$5-'СЕТ СН'!$I$20</f>
        <v>3681.3497971799998</v>
      </c>
      <c r="K121" s="36">
        <f>SUMIFS(СВЦЭМ!$C$39:$C$782,СВЦЭМ!$A$39:$A$782,$A121,СВЦЭМ!$B$39:$B$782,K$119)+'СЕТ СН'!$I$12+СВЦЭМ!$D$10+'СЕТ СН'!$I$5-'СЕТ СН'!$I$20</f>
        <v>3707.5934979599997</v>
      </c>
      <c r="L121" s="36">
        <f>SUMIFS(СВЦЭМ!$C$39:$C$782,СВЦЭМ!$A$39:$A$782,$A121,СВЦЭМ!$B$39:$B$782,L$119)+'СЕТ СН'!$I$12+СВЦЭМ!$D$10+'СЕТ СН'!$I$5-'СЕТ СН'!$I$20</f>
        <v>3716.5742620000001</v>
      </c>
      <c r="M121" s="36">
        <f>SUMIFS(СВЦЭМ!$C$39:$C$782,СВЦЭМ!$A$39:$A$782,$A121,СВЦЭМ!$B$39:$B$782,M$119)+'СЕТ СН'!$I$12+СВЦЭМ!$D$10+'СЕТ СН'!$I$5-'СЕТ СН'!$I$20</f>
        <v>3650.56643089</v>
      </c>
      <c r="N121" s="36">
        <f>SUMIFS(СВЦЭМ!$C$39:$C$782,СВЦЭМ!$A$39:$A$782,$A121,СВЦЭМ!$B$39:$B$782,N$119)+'СЕТ СН'!$I$12+СВЦЭМ!$D$10+'СЕТ СН'!$I$5-'СЕТ СН'!$I$20</f>
        <v>3632.7641919299999</v>
      </c>
      <c r="O121" s="36">
        <f>SUMIFS(СВЦЭМ!$C$39:$C$782,СВЦЭМ!$A$39:$A$782,$A121,СВЦЭМ!$B$39:$B$782,O$119)+'СЕТ СН'!$I$12+СВЦЭМ!$D$10+'СЕТ СН'!$I$5-'СЕТ СН'!$I$20</f>
        <v>3647.0873584800001</v>
      </c>
      <c r="P121" s="36">
        <f>SUMIFS(СВЦЭМ!$C$39:$C$782,СВЦЭМ!$A$39:$A$782,$A121,СВЦЭМ!$B$39:$B$782,P$119)+'СЕТ СН'!$I$12+СВЦЭМ!$D$10+'СЕТ СН'!$I$5-'СЕТ СН'!$I$20</f>
        <v>3646.85058944</v>
      </c>
      <c r="Q121" s="36">
        <f>SUMIFS(СВЦЭМ!$C$39:$C$782,СВЦЭМ!$A$39:$A$782,$A121,СВЦЭМ!$B$39:$B$782,Q$119)+'СЕТ СН'!$I$12+СВЦЭМ!$D$10+'СЕТ СН'!$I$5-'СЕТ СН'!$I$20</f>
        <v>3654.07210489</v>
      </c>
      <c r="R121" s="36">
        <f>SUMIFS(СВЦЭМ!$C$39:$C$782,СВЦЭМ!$A$39:$A$782,$A121,СВЦЭМ!$B$39:$B$782,R$119)+'СЕТ СН'!$I$12+СВЦЭМ!$D$10+'СЕТ СН'!$I$5-'СЕТ СН'!$I$20</f>
        <v>3658.84284187</v>
      </c>
      <c r="S121" s="36">
        <f>SUMIFS(СВЦЭМ!$C$39:$C$782,СВЦЭМ!$A$39:$A$782,$A121,СВЦЭМ!$B$39:$B$782,S$119)+'СЕТ СН'!$I$12+СВЦЭМ!$D$10+'СЕТ СН'!$I$5-'СЕТ СН'!$I$20</f>
        <v>3646.9128692899999</v>
      </c>
      <c r="T121" s="36">
        <f>SUMIFS(СВЦЭМ!$C$39:$C$782,СВЦЭМ!$A$39:$A$782,$A121,СВЦЭМ!$B$39:$B$782,T$119)+'СЕТ СН'!$I$12+СВЦЭМ!$D$10+'СЕТ СН'!$I$5-'СЕТ СН'!$I$20</f>
        <v>3686.3706055100001</v>
      </c>
      <c r="U121" s="36">
        <f>SUMIFS(СВЦЭМ!$C$39:$C$782,СВЦЭМ!$A$39:$A$782,$A121,СВЦЭМ!$B$39:$B$782,U$119)+'СЕТ СН'!$I$12+СВЦЭМ!$D$10+'СЕТ СН'!$I$5-'СЕТ СН'!$I$20</f>
        <v>3687.7815309399998</v>
      </c>
      <c r="V121" s="36">
        <f>SUMIFS(СВЦЭМ!$C$39:$C$782,СВЦЭМ!$A$39:$A$782,$A121,СВЦЭМ!$B$39:$B$782,V$119)+'СЕТ СН'!$I$12+СВЦЭМ!$D$10+'СЕТ СН'!$I$5-'СЕТ СН'!$I$20</f>
        <v>3684.6312423600002</v>
      </c>
      <c r="W121" s="36">
        <f>SUMIFS(СВЦЭМ!$C$39:$C$782,СВЦЭМ!$A$39:$A$782,$A121,СВЦЭМ!$B$39:$B$782,W$119)+'СЕТ СН'!$I$12+СВЦЭМ!$D$10+'СЕТ СН'!$I$5-'СЕТ СН'!$I$20</f>
        <v>3705.3030093799998</v>
      </c>
      <c r="X121" s="36">
        <f>SUMIFS(СВЦЭМ!$C$39:$C$782,СВЦЭМ!$A$39:$A$782,$A121,СВЦЭМ!$B$39:$B$782,X$119)+'СЕТ СН'!$I$12+СВЦЭМ!$D$10+'СЕТ СН'!$I$5-'СЕТ СН'!$I$20</f>
        <v>3674.5835554400001</v>
      </c>
      <c r="Y121" s="36">
        <f>SUMIFS(СВЦЭМ!$C$39:$C$782,СВЦЭМ!$A$39:$A$782,$A121,СВЦЭМ!$B$39:$B$782,Y$119)+'СЕТ СН'!$I$12+СВЦЭМ!$D$10+'СЕТ СН'!$I$5-'СЕТ СН'!$I$20</f>
        <v>3645.9401970700001</v>
      </c>
    </row>
    <row r="122" spans="1:27" ht="15.75" x14ac:dyDescent="0.2">
      <c r="A122" s="35">
        <f t="shared" ref="A122:A150" si="3">A121+1</f>
        <v>44380</v>
      </c>
      <c r="B122" s="36">
        <f>SUMIFS(СВЦЭМ!$C$39:$C$782,СВЦЭМ!$A$39:$A$782,$A122,СВЦЭМ!$B$39:$B$782,B$119)+'СЕТ СН'!$I$12+СВЦЭМ!$D$10+'СЕТ СН'!$I$5-'СЕТ СН'!$I$20</f>
        <v>3694.42808625</v>
      </c>
      <c r="C122" s="36">
        <f>SUMIFS(СВЦЭМ!$C$39:$C$782,СВЦЭМ!$A$39:$A$782,$A122,СВЦЭМ!$B$39:$B$782,C$119)+'СЕТ СН'!$I$12+СВЦЭМ!$D$10+'СЕТ СН'!$I$5-'СЕТ СН'!$I$20</f>
        <v>3752.9194761099998</v>
      </c>
      <c r="D122" s="36">
        <f>SUMIFS(СВЦЭМ!$C$39:$C$782,СВЦЭМ!$A$39:$A$782,$A122,СВЦЭМ!$B$39:$B$782,D$119)+'СЕТ СН'!$I$12+СВЦЭМ!$D$10+'СЕТ СН'!$I$5-'СЕТ СН'!$I$20</f>
        <v>3790.0021968400001</v>
      </c>
      <c r="E122" s="36">
        <f>SUMIFS(СВЦЭМ!$C$39:$C$782,СВЦЭМ!$A$39:$A$782,$A122,СВЦЭМ!$B$39:$B$782,E$119)+'СЕТ СН'!$I$12+СВЦЭМ!$D$10+'СЕТ СН'!$I$5-'СЕТ СН'!$I$20</f>
        <v>3803.0290914400002</v>
      </c>
      <c r="F122" s="36">
        <f>SUMIFS(СВЦЭМ!$C$39:$C$782,СВЦЭМ!$A$39:$A$782,$A122,СВЦЭМ!$B$39:$B$782,F$119)+'СЕТ СН'!$I$12+СВЦЭМ!$D$10+'СЕТ СН'!$I$5-'СЕТ СН'!$I$20</f>
        <v>3805.5906310099999</v>
      </c>
      <c r="G122" s="36">
        <f>SUMIFS(СВЦЭМ!$C$39:$C$782,СВЦЭМ!$A$39:$A$782,$A122,СВЦЭМ!$B$39:$B$782,G$119)+'СЕТ СН'!$I$12+СВЦЭМ!$D$10+'СЕТ СН'!$I$5-'СЕТ СН'!$I$20</f>
        <v>3793.1976156400001</v>
      </c>
      <c r="H122" s="36">
        <f>SUMIFS(СВЦЭМ!$C$39:$C$782,СВЦЭМ!$A$39:$A$782,$A122,СВЦЭМ!$B$39:$B$782,H$119)+'СЕТ СН'!$I$12+СВЦЭМ!$D$10+'СЕТ СН'!$I$5-'СЕТ СН'!$I$20</f>
        <v>3772.5805646399999</v>
      </c>
      <c r="I122" s="36">
        <f>SUMIFS(СВЦЭМ!$C$39:$C$782,СВЦЭМ!$A$39:$A$782,$A122,СВЦЭМ!$B$39:$B$782,I$119)+'СЕТ СН'!$I$12+СВЦЭМ!$D$10+'СЕТ СН'!$I$5-'СЕТ СН'!$I$20</f>
        <v>3730.0540735300001</v>
      </c>
      <c r="J122" s="36">
        <f>SUMIFS(СВЦЭМ!$C$39:$C$782,СВЦЭМ!$A$39:$A$782,$A122,СВЦЭМ!$B$39:$B$782,J$119)+'СЕТ СН'!$I$12+СВЦЭМ!$D$10+'СЕТ СН'!$I$5-'СЕТ СН'!$I$20</f>
        <v>3671.97401932</v>
      </c>
      <c r="K122" s="36">
        <f>SUMIFS(СВЦЭМ!$C$39:$C$782,СВЦЭМ!$A$39:$A$782,$A122,СВЦЭМ!$B$39:$B$782,K$119)+'СЕТ СН'!$I$12+СВЦЭМ!$D$10+'СЕТ СН'!$I$5-'СЕТ СН'!$I$20</f>
        <v>3672.05722625</v>
      </c>
      <c r="L122" s="36">
        <f>SUMIFS(СВЦЭМ!$C$39:$C$782,СВЦЭМ!$A$39:$A$782,$A122,СВЦЭМ!$B$39:$B$782,L$119)+'СЕТ СН'!$I$12+СВЦЭМ!$D$10+'СЕТ СН'!$I$5-'СЕТ СН'!$I$20</f>
        <v>3651.86484126</v>
      </c>
      <c r="M122" s="36">
        <f>SUMIFS(СВЦЭМ!$C$39:$C$782,СВЦЭМ!$A$39:$A$782,$A122,СВЦЭМ!$B$39:$B$782,M$119)+'СЕТ СН'!$I$12+СВЦЭМ!$D$10+'СЕТ СН'!$I$5-'СЕТ СН'!$I$20</f>
        <v>3595.1504728099999</v>
      </c>
      <c r="N122" s="36">
        <f>SUMIFS(СВЦЭМ!$C$39:$C$782,СВЦЭМ!$A$39:$A$782,$A122,СВЦЭМ!$B$39:$B$782,N$119)+'СЕТ СН'!$I$12+СВЦЭМ!$D$10+'СЕТ СН'!$I$5-'СЕТ СН'!$I$20</f>
        <v>3618.2249750199999</v>
      </c>
      <c r="O122" s="36">
        <f>SUMIFS(СВЦЭМ!$C$39:$C$782,СВЦЭМ!$A$39:$A$782,$A122,СВЦЭМ!$B$39:$B$782,O$119)+'СЕТ СН'!$I$12+СВЦЭМ!$D$10+'СЕТ СН'!$I$5-'СЕТ СН'!$I$20</f>
        <v>3639.6629960800001</v>
      </c>
      <c r="P122" s="36">
        <f>SUMIFS(СВЦЭМ!$C$39:$C$782,СВЦЭМ!$A$39:$A$782,$A122,СВЦЭМ!$B$39:$B$782,P$119)+'СЕТ СН'!$I$12+СВЦЭМ!$D$10+'СЕТ СН'!$I$5-'СЕТ СН'!$I$20</f>
        <v>3623.8202791899998</v>
      </c>
      <c r="Q122" s="36">
        <f>SUMIFS(СВЦЭМ!$C$39:$C$782,СВЦЭМ!$A$39:$A$782,$A122,СВЦЭМ!$B$39:$B$782,Q$119)+'СЕТ СН'!$I$12+СВЦЭМ!$D$10+'СЕТ СН'!$I$5-'СЕТ СН'!$I$20</f>
        <v>3623.3102729399998</v>
      </c>
      <c r="R122" s="36">
        <f>SUMIFS(СВЦЭМ!$C$39:$C$782,СВЦЭМ!$A$39:$A$782,$A122,СВЦЭМ!$B$39:$B$782,R$119)+'СЕТ СН'!$I$12+СВЦЭМ!$D$10+'СЕТ СН'!$I$5-'СЕТ СН'!$I$20</f>
        <v>3630.454784</v>
      </c>
      <c r="S122" s="36">
        <f>SUMIFS(СВЦЭМ!$C$39:$C$782,СВЦЭМ!$A$39:$A$782,$A122,СВЦЭМ!$B$39:$B$782,S$119)+'СЕТ СН'!$I$12+СВЦЭМ!$D$10+'СЕТ СН'!$I$5-'СЕТ СН'!$I$20</f>
        <v>3621.5798612499998</v>
      </c>
      <c r="T122" s="36">
        <f>SUMIFS(СВЦЭМ!$C$39:$C$782,СВЦЭМ!$A$39:$A$782,$A122,СВЦЭМ!$B$39:$B$782,T$119)+'СЕТ СН'!$I$12+СВЦЭМ!$D$10+'СЕТ СН'!$I$5-'СЕТ СН'!$I$20</f>
        <v>3635.3769501799998</v>
      </c>
      <c r="U122" s="36">
        <f>SUMIFS(СВЦЭМ!$C$39:$C$782,СВЦЭМ!$A$39:$A$782,$A122,СВЦЭМ!$B$39:$B$782,U$119)+'СЕТ СН'!$I$12+СВЦЭМ!$D$10+'СЕТ СН'!$I$5-'СЕТ СН'!$I$20</f>
        <v>3639.0606485500002</v>
      </c>
      <c r="V122" s="36">
        <f>SUMIFS(СВЦЭМ!$C$39:$C$782,СВЦЭМ!$A$39:$A$782,$A122,СВЦЭМ!$B$39:$B$782,V$119)+'СЕТ СН'!$I$12+СВЦЭМ!$D$10+'СЕТ СН'!$I$5-'СЕТ СН'!$I$20</f>
        <v>3635.3866780600001</v>
      </c>
      <c r="W122" s="36">
        <f>SUMIFS(СВЦЭМ!$C$39:$C$782,СВЦЭМ!$A$39:$A$782,$A122,СВЦЭМ!$B$39:$B$782,W$119)+'СЕТ СН'!$I$12+СВЦЭМ!$D$10+'СЕТ СН'!$I$5-'СЕТ СН'!$I$20</f>
        <v>3664.7707337000002</v>
      </c>
      <c r="X122" s="36">
        <f>SUMIFS(СВЦЭМ!$C$39:$C$782,СВЦЭМ!$A$39:$A$782,$A122,СВЦЭМ!$B$39:$B$782,X$119)+'СЕТ СН'!$I$12+СВЦЭМ!$D$10+'СЕТ СН'!$I$5-'СЕТ СН'!$I$20</f>
        <v>3652.54494299</v>
      </c>
      <c r="Y122" s="36">
        <f>SUMIFS(СВЦЭМ!$C$39:$C$782,СВЦЭМ!$A$39:$A$782,$A122,СВЦЭМ!$B$39:$B$782,Y$119)+'СЕТ СН'!$I$12+СВЦЭМ!$D$10+'СЕТ СН'!$I$5-'СЕТ СН'!$I$20</f>
        <v>3596.1190151800001</v>
      </c>
    </row>
    <row r="123" spans="1:27" ht="15.75" x14ac:dyDescent="0.2">
      <c r="A123" s="35">
        <f t="shared" si="3"/>
        <v>44381</v>
      </c>
      <c r="B123" s="36">
        <f>SUMIFS(СВЦЭМ!$C$39:$C$782,СВЦЭМ!$A$39:$A$782,$A123,СВЦЭМ!$B$39:$B$782,B$119)+'СЕТ СН'!$I$12+СВЦЭМ!$D$10+'СЕТ СН'!$I$5-'СЕТ СН'!$I$20</f>
        <v>3691.2029744000001</v>
      </c>
      <c r="C123" s="36">
        <f>SUMIFS(СВЦЭМ!$C$39:$C$782,СВЦЭМ!$A$39:$A$782,$A123,СВЦЭМ!$B$39:$B$782,C$119)+'СЕТ СН'!$I$12+СВЦЭМ!$D$10+'СЕТ СН'!$I$5-'СЕТ СН'!$I$20</f>
        <v>3741.8281162399999</v>
      </c>
      <c r="D123" s="36">
        <f>SUMIFS(СВЦЭМ!$C$39:$C$782,СВЦЭМ!$A$39:$A$782,$A123,СВЦЭМ!$B$39:$B$782,D$119)+'СЕТ СН'!$I$12+СВЦЭМ!$D$10+'СЕТ СН'!$I$5-'СЕТ СН'!$I$20</f>
        <v>3764.2368523800001</v>
      </c>
      <c r="E123" s="36">
        <f>SUMIFS(СВЦЭМ!$C$39:$C$782,СВЦЭМ!$A$39:$A$782,$A123,СВЦЭМ!$B$39:$B$782,E$119)+'СЕТ СН'!$I$12+СВЦЭМ!$D$10+'СЕТ СН'!$I$5-'СЕТ СН'!$I$20</f>
        <v>3800.8179137299999</v>
      </c>
      <c r="F123" s="36">
        <f>SUMIFS(СВЦЭМ!$C$39:$C$782,СВЦЭМ!$A$39:$A$782,$A123,СВЦЭМ!$B$39:$B$782,F$119)+'СЕТ СН'!$I$12+СВЦЭМ!$D$10+'СЕТ СН'!$I$5-'СЕТ СН'!$I$20</f>
        <v>3803.50505634</v>
      </c>
      <c r="G123" s="36">
        <f>SUMIFS(СВЦЭМ!$C$39:$C$782,СВЦЭМ!$A$39:$A$782,$A123,СВЦЭМ!$B$39:$B$782,G$119)+'СЕТ СН'!$I$12+СВЦЭМ!$D$10+'СЕТ СН'!$I$5-'СЕТ СН'!$I$20</f>
        <v>3802.9629067300002</v>
      </c>
      <c r="H123" s="36">
        <f>SUMIFS(СВЦЭМ!$C$39:$C$782,СВЦЭМ!$A$39:$A$782,$A123,СВЦЭМ!$B$39:$B$782,H$119)+'СЕТ СН'!$I$12+СВЦЭМ!$D$10+'СЕТ СН'!$I$5-'СЕТ СН'!$I$20</f>
        <v>3781.37448825</v>
      </c>
      <c r="I123" s="36">
        <f>SUMIFS(СВЦЭМ!$C$39:$C$782,СВЦЭМ!$A$39:$A$782,$A123,СВЦЭМ!$B$39:$B$782,I$119)+'СЕТ СН'!$I$12+СВЦЭМ!$D$10+'СЕТ СН'!$I$5-'СЕТ СН'!$I$20</f>
        <v>3740.0983041300001</v>
      </c>
      <c r="J123" s="36">
        <f>SUMIFS(СВЦЭМ!$C$39:$C$782,СВЦЭМ!$A$39:$A$782,$A123,СВЦЭМ!$B$39:$B$782,J$119)+'СЕТ СН'!$I$12+СВЦЭМ!$D$10+'СЕТ СН'!$I$5-'СЕТ СН'!$I$20</f>
        <v>3655.2357297799999</v>
      </c>
      <c r="K123" s="36">
        <f>SUMIFS(СВЦЭМ!$C$39:$C$782,СВЦЭМ!$A$39:$A$782,$A123,СВЦЭМ!$B$39:$B$782,K$119)+'СЕТ СН'!$I$12+СВЦЭМ!$D$10+'СЕТ СН'!$I$5-'СЕТ СН'!$I$20</f>
        <v>3627.2219312899997</v>
      </c>
      <c r="L123" s="36">
        <f>SUMIFS(СВЦЭМ!$C$39:$C$782,СВЦЭМ!$A$39:$A$782,$A123,СВЦЭМ!$B$39:$B$782,L$119)+'СЕТ СН'!$I$12+СВЦЭМ!$D$10+'СЕТ СН'!$I$5-'СЕТ СН'!$I$20</f>
        <v>3598.4797195199999</v>
      </c>
      <c r="M123" s="36">
        <f>SUMIFS(СВЦЭМ!$C$39:$C$782,СВЦЭМ!$A$39:$A$782,$A123,СВЦЭМ!$B$39:$B$782,M$119)+'СЕТ СН'!$I$12+СВЦЭМ!$D$10+'СЕТ СН'!$I$5-'СЕТ СН'!$I$20</f>
        <v>3612.59883919</v>
      </c>
      <c r="N123" s="36">
        <f>SUMIFS(СВЦЭМ!$C$39:$C$782,СВЦЭМ!$A$39:$A$782,$A123,СВЦЭМ!$B$39:$B$782,N$119)+'СЕТ СН'!$I$12+СВЦЭМ!$D$10+'СЕТ СН'!$I$5-'СЕТ СН'!$I$20</f>
        <v>3633.41789307</v>
      </c>
      <c r="O123" s="36">
        <f>SUMIFS(СВЦЭМ!$C$39:$C$782,СВЦЭМ!$A$39:$A$782,$A123,СВЦЭМ!$B$39:$B$782,O$119)+'СЕТ СН'!$I$12+СВЦЭМ!$D$10+'СЕТ СН'!$I$5-'СЕТ СН'!$I$20</f>
        <v>3647.0618058</v>
      </c>
      <c r="P123" s="36">
        <f>SUMIFS(СВЦЭМ!$C$39:$C$782,СВЦЭМ!$A$39:$A$782,$A123,СВЦЭМ!$B$39:$B$782,P$119)+'СЕТ СН'!$I$12+СВЦЭМ!$D$10+'СЕТ СН'!$I$5-'СЕТ СН'!$I$20</f>
        <v>3655.8971509499997</v>
      </c>
      <c r="Q123" s="36">
        <f>SUMIFS(СВЦЭМ!$C$39:$C$782,СВЦЭМ!$A$39:$A$782,$A123,СВЦЭМ!$B$39:$B$782,Q$119)+'СЕТ СН'!$I$12+СВЦЭМ!$D$10+'СЕТ СН'!$I$5-'СЕТ СН'!$I$20</f>
        <v>3662.3815636300001</v>
      </c>
      <c r="R123" s="36">
        <f>SUMIFS(СВЦЭМ!$C$39:$C$782,СВЦЭМ!$A$39:$A$782,$A123,СВЦЭМ!$B$39:$B$782,R$119)+'СЕТ СН'!$I$12+СВЦЭМ!$D$10+'СЕТ СН'!$I$5-'СЕТ СН'!$I$20</f>
        <v>3650.8562382700002</v>
      </c>
      <c r="S123" s="36">
        <f>SUMIFS(СВЦЭМ!$C$39:$C$782,СВЦЭМ!$A$39:$A$782,$A123,СВЦЭМ!$B$39:$B$782,S$119)+'СЕТ СН'!$I$12+СВЦЭМ!$D$10+'СЕТ СН'!$I$5-'СЕТ СН'!$I$20</f>
        <v>3644.65577773</v>
      </c>
      <c r="T123" s="36">
        <f>SUMIFS(СВЦЭМ!$C$39:$C$782,СВЦЭМ!$A$39:$A$782,$A123,СВЦЭМ!$B$39:$B$782,T$119)+'СЕТ СН'!$I$12+СВЦЭМ!$D$10+'СЕТ СН'!$I$5-'СЕТ СН'!$I$20</f>
        <v>3629.8129950000002</v>
      </c>
      <c r="U123" s="36">
        <f>SUMIFS(СВЦЭМ!$C$39:$C$782,СВЦЭМ!$A$39:$A$782,$A123,СВЦЭМ!$B$39:$B$782,U$119)+'СЕТ СН'!$I$12+СВЦЭМ!$D$10+'СЕТ СН'!$I$5-'СЕТ СН'!$I$20</f>
        <v>3616.03950932</v>
      </c>
      <c r="V123" s="36">
        <f>SUMIFS(СВЦЭМ!$C$39:$C$782,СВЦЭМ!$A$39:$A$782,$A123,СВЦЭМ!$B$39:$B$782,V$119)+'СЕТ СН'!$I$12+СВЦЭМ!$D$10+'СЕТ СН'!$I$5-'СЕТ СН'!$I$20</f>
        <v>3582.40584812</v>
      </c>
      <c r="W123" s="36">
        <f>SUMIFS(СВЦЭМ!$C$39:$C$782,СВЦЭМ!$A$39:$A$782,$A123,СВЦЭМ!$B$39:$B$782,W$119)+'СЕТ СН'!$I$12+СВЦЭМ!$D$10+'СЕТ СН'!$I$5-'СЕТ СН'!$I$20</f>
        <v>3593.0002824900002</v>
      </c>
      <c r="X123" s="36">
        <f>SUMIFS(СВЦЭМ!$C$39:$C$782,СВЦЭМ!$A$39:$A$782,$A123,СВЦЭМ!$B$39:$B$782,X$119)+'СЕТ СН'!$I$12+СВЦЭМ!$D$10+'СЕТ СН'!$I$5-'СЕТ СН'!$I$20</f>
        <v>3612.2396050799998</v>
      </c>
      <c r="Y123" s="36">
        <f>SUMIFS(СВЦЭМ!$C$39:$C$782,СВЦЭМ!$A$39:$A$782,$A123,СВЦЭМ!$B$39:$B$782,Y$119)+'СЕТ СН'!$I$12+СВЦЭМ!$D$10+'СЕТ СН'!$I$5-'СЕТ СН'!$I$20</f>
        <v>3657.7467520499999</v>
      </c>
    </row>
    <row r="124" spans="1:27" ht="15.75" x14ac:dyDescent="0.2">
      <c r="A124" s="35">
        <f t="shared" si="3"/>
        <v>44382</v>
      </c>
      <c r="B124" s="36">
        <f>SUMIFS(СВЦЭМ!$C$39:$C$782,СВЦЭМ!$A$39:$A$782,$A124,СВЦЭМ!$B$39:$B$782,B$119)+'СЕТ СН'!$I$12+СВЦЭМ!$D$10+'СЕТ СН'!$I$5-'СЕТ СН'!$I$20</f>
        <v>3722.60305169</v>
      </c>
      <c r="C124" s="36">
        <f>SUMIFS(СВЦЭМ!$C$39:$C$782,СВЦЭМ!$A$39:$A$782,$A124,СВЦЭМ!$B$39:$B$782,C$119)+'СЕТ СН'!$I$12+СВЦЭМ!$D$10+'СЕТ СН'!$I$5-'СЕТ СН'!$I$20</f>
        <v>3788.47988179</v>
      </c>
      <c r="D124" s="36">
        <f>SUMIFS(СВЦЭМ!$C$39:$C$782,СВЦЭМ!$A$39:$A$782,$A124,СВЦЭМ!$B$39:$B$782,D$119)+'СЕТ СН'!$I$12+СВЦЭМ!$D$10+'СЕТ СН'!$I$5-'СЕТ СН'!$I$20</f>
        <v>3834.1494963599998</v>
      </c>
      <c r="E124" s="36">
        <f>SUMIFS(СВЦЭМ!$C$39:$C$782,СВЦЭМ!$A$39:$A$782,$A124,СВЦЭМ!$B$39:$B$782,E$119)+'СЕТ СН'!$I$12+СВЦЭМ!$D$10+'СЕТ СН'!$I$5-'СЕТ СН'!$I$20</f>
        <v>3841.9791245500001</v>
      </c>
      <c r="F124" s="36">
        <f>SUMIFS(СВЦЭМ!$C$39:$C$782,СВЦЭМ!$A$39:$A$782,$A124,СВЦЭМ!$B$39:$B$782,F$119)+'СЕТ СН'!$I$12+СВЦЭМ!$D$10+'СЕТ СН'!$I$5-'СЕТ СН'!$I$20</f>
        <v>3844.8848528099998</v>
      </c>
      <c r="G124" s="36">
        <f>SUMIFS(СВЦЭМ!$C$39:$C$782,СВЦЭМ!$A$39:$A$782,$A124,СВЦЭМ!$B$39:$B$782,G$119)+'СЕТ СН'!$I$12+СВЦЭМ!$D$10+'СЕТ СН'!$I$5-'СЕТ СН'!$I$20</f>
        <v>3832.0437159900002</v>
      </c>
      <c r="H124" s="36">
        <f>SUMIFS(СВЦЭМ!$C$39:$C$782,СВЦЭМ!$A$39:$A$782,$A124,СВЦЭМ!$B$39:$B$782,H$119)+'СЕТ СН'!$I$12+СВЦЭМ!$D$10+'СЕТ СН'!$I$5-'СЕТ СН'!$I$20</f>
        <v>3851.2324362300001</v>
      </c>
      <c r="I124" s="36">
        <f>SUMIFS(СВЦЭМ!$C$39:$C$782,СВЦЭМ!$A$39:$A$782,$A124,СВЦЭМ!$B$39:$B$782,I$119)+'СЕТ СН'!$I$12+СВЦЭМ!$D$10+'СЕТ СН'!$I$5-'СЕТ СН'!$I$20</f>
        <v>3708.8351563199999</v>
      </c>
      <c r="J124" s="36">
        <f>SUMIFS(СВЦЭМ!$C$39:$C$782,СВЦЭМ!$A$39:$A$782,$A124,СВЦЭМ!$B$39:$B$782,J$119)+'СЕТ СН'!$I$12+СВЦЭМ!$D$10+'СЕТ СН'!$I$5-'СЕТ СН'!$I$20</f>
        <v>3676.01706126</v>
      </c>
      <c r="K124" s="36">
        <f>SUMIFS(СВЦЭМ!$C$39:$C$782,СВЦЭМ!$A$39:$A$782,$A124,СВЦЭМ!$B$39:$B$782,K$119)+'СЕТ СН'!$I$12+СВЦЭМ!$D$10+'СЕТ СН'!$I$5-'СЕТ СН'!$I$20</f>
        <v>3630.9575385799999</v>
      </c>
      <c r="L124" s="36">
        <f>SUMIFS(СВЦЭМ!$C$39:$C$782,СВЦЭМ!$A$39:$A$782,$A124,СВЦЭМ!$B$39:$B$782,L$119)+'СЕТ СН'!$I$12+СВЦЭМ!$D$10+'СЕТ СН'!$I$5-'СЕТ СН'!$I$20</f>
        <v>3621.5957748999999</v>
      </c>
      <c r="M124" s="36">
        <f>SUMIFS(СВЦЭМ!$C$39:$C$782,СВЦЭМ!$A$39:$A$782,$A124,СВЦЭМ!$B$39:$B$782,M$119)+'СЕТ СН'!$I$12+СВЦЭМ!$D$10+'СЕТ СН'!$I$5-'СЕТ СН'!$I$20</f>
        <v>3634.2777551199997</v>
      </c>
      <c r="N124" s="36">
        <f>SUMIFS(СВЦЭМ!$C$39:$C$782,СВЦЭМ!$A$39:$A$782,$A124,СВЦЭМ!$B$39:$B$782,N$119)+'СЕТ СН'!$I$12+СВЦЭМ!$D$10+'СЕТ СН'!$I$5-'СЕТ СН'!$I$20</f>
        <v>3663.6866724399997</v>
      </c>
      <c r="O124" s="36">
        <f>SUMIFS(СВЦЭМ!$C$39:$C$782,СВЦЭМ!$A$39:$A$782,$A124,СВЦЭМ!$B$39:$B$782,O$119)+'СЕТ СН'!$I$12+СВЦЭМ!$D$10+'СЕТ СН'!$I$5-'СЕТ СН'!$I$20</f>
        <v>3678.5735976799997</v>
      </c>
      <c r="P124" s="36">
        <f>SUMIFS(СВЦЭМ!$C$39:$C$782,СВЦЭМ!$A$39:$A$782,$A124,СВЦЭМ!$B$39:$B$782,P$119)+'СЕТ СН'!$I$12+СВЦЭМ!$D$10+'СЕТ СН'!$I$5-'СЕТ СН'!$I$20</f>
        <v>3677.6573704699999</v>
      </c>
      <c r="Q124" s="36">
        <f>SUMIFS(СВЦЭМ!$C$39:$C$782,СВЦЭМ!$A$39:$A$782,$A124,СВЦЭМ!$B$39:$B$782,Q$119)+'СЕТ СН'!$I$12+СВЦЭМ!$D$10+'СЕТ СН'!$I$5-'СЕТ СН'!$I$20</f>
        <v>3677.2049832299999</v>
      </c>
      <c r="R124" s="36">
        <f>SUMIFS(СВЦЭМ!$C$39:$C$782,СВЦЭМ!$A$39:$A$782,$A124,СВЦЭМ!$B$39:$B$782,R$119)+'СЕТ СН'!$I$12+СВЦЭМ!$D$10+'СЕТ СН'!$I$5-'СЕТ СН'!$I$20</f>
        <v>3660.9620155600001</v>
      </c>
      <c r="S124" s="36">
        <f>SUMIFS(СВЦЭМ!$C$39:$C$782,СВЦЭМ!$A$39:$A$782,$A124,СВЦЭМ!$B$39:$B$782,S$119)+'СЕТ СН'!$I$12+СВЦЭМ!$D$10+'СЕТ СН'!$I$5-'СЕТ СН'!$I$20</f>
        <v>3653.8599642600002</v>
      </c>
      <c r="T124" s="36">
        <f>SUMIFS(СВЦЭМ!$C$39:$C$782,СВЦЭМ!$A$39:$A$782,$A124,СВЦЭМ!$B$39:$B$782,T$119)+'СЕТ СН'!$I$12+СВЦЭМ!$D$10+'СЕТ СН'!$I$5-'СЕТ СН'!$I$20</f>
        <v>3645.1470856799997</v>
      </c>
      <c r="U124" s="36">
        <f>SUMIFS(СВЦЭМ!$C$39:$C$782,СВЦЭМ!$A$39:$A$782,$A124,СВЦЭМ!$B$39:$B$782,U$119)+'СЕТ СН'!$I$12+СВЦЭМ!$D$10+'СЕТ СН'!$I$5-'СЕТ СН'!$I$20</f>
        <v>3642.3496169299997</v>
      </c>
      <c r="V124" s="36">
        <f>SUMIFS(СВЦЭМ!$C$39:$C$782,СВЦЭМ!$A$39:$A$782,$A124,СВЦЭМ!$B$39:$B$782,V$119)+'СЕТ СН'!$I$12+СВЦЭМ!$D$10+'СЕТ СН'!$I$5-'СЕТ СН'!$I$20</f>
        <v>3644.9811640299999</v>
      </c>
      <c r="W124" s="36">
        <f>SUMIFS(СВЦЭМ!$C$39:$C$782,СВЦЭМ!$A$39:$A$782,$A124,СВЦЭМ!$B$39:$B$782,W$119)+'СЕТ СН'!$I$12+СВЦЭМ!$D$10+'СЕТ СН'!$I$5-'СЕТ СН'!$I$20</f>
        <v>3657.4334243799999</v>
      </c>
      <c r="X124" s="36">
        <f>SUMIFS(СВЦЭМ!$C$39:$C$782,СВЦЭМ!$A$39:$A$782,$A124,СВЦЭМ!$B$39:$B$782,X$119)+'СЕТ СН'!$I$12+СВЦЭМ!$D$10+'СЕТ СН'!$I$5-'СЕТ СН'!$I$20</f>
        <v>3631.45181503</v>
      </c>
      <c r="Y124" s="36">
        <f>SUMIFS(СВЦЭМ!$C$39:$C$782,СВЦЭМ!$A$39:$A$782,$A124,СВЦЭМ!$B$39:$B$782,Y$119)+'СЕТ СН'!$I$12+СВЦЭМ!$D$10+'СЕТ СН'!$I$5-'СЕТ СН'!$I$20</f>
        <v>3672.8492477499999</v>
      </c>
    </row>
    <row r="125" spans="1:27" ht="15.75" x14ac:dyDescent="0.2">
      <c r="A125" s="35">
        <f t="shared" si="3"/>
        <v>44383</v>
      </c>
      <c r="B125" s="36">
        <f>SUMIFS(СВЦЭМ!$C$39:$C$782,СВЦЭМ!$A$39:$A$782,$A125,СВЦЭМ!$B$39:$B$782,B$119)+'СЕТ СН'!$I$12+СВЦЭМ!$D$10+'СЕТ СН'!$I$5-'СЕТ СН'!$I$20</f>
        <v>3716.8710085900002</v>
      </c>
      <c r="C125" s="36">
        <f>SUMIFS(СВЦЭМ!$C$39:$C$782,СВЦЭМ!$A$39:$A$782,$A125,СВЦЭМ!$B$39:$B$782,C$119)+'СЕТ СН'!$I$12+СВЦЭМ!$D$10+'СЕТ СН'!$I$5-'СЕТ СН'!$I$20</f>
        <v>3795.9490919999998</v>
      </c>
      <c r="D125" s="36">
        <f>SUMIFS(СВЦЭМ!$C$39:$C$782,СВЦЭМ!$A$39:$A$782,$A125,СВЦЭМ!$B$39:$B$782,D$119)+'СЕТ СН'!$I$12+СВЦЭМ!$D$10+'СЕТ СН'!$I$5-'СЕТ СН'!$I$20</f>
        <v>3844.7691341199998</v>
      </c>
      <c r="E125" s="36">
        <f>SUMIFS(СВЦЭМ!$C$39:$C$782,СВЦЭМ!$A$39:$A$782,$A125,СВЦЭМ!$B$39:$B$782,E$119)+'СЕТ СН'!$I$12+СВЦЭМ!$D$10+'СЕТ СН'!$I$5-'СЕТ СН'!$I$20</f>
        <v>3859.3902458399998</v>
      </c>
      <c r="F125" s="36">
        <f>SUMIFS(СВЦЭМ!$C$39:$C$782,СВЦЭМ!$A$39:$A$782,$A125,СВЦЭМ!$B$39:$B$782,F$119)+'СЕТ СН'!$I$12+СВЦЭМ!$D$10+'СЕТ СН'!$I$5-'СЕТ СН'!$I$20</f>
        <v>3859.0190609599999</v>
      </c>
      <c r="G125" s="36">
        <f>SUMIFS(СВЦЭМ!$C$39:$C$782,СВЦЭМ!$A$39:$A$782,$A125,СВЦЭМ!$B$39:$B$782,G$119)+'СЕТ СН'!$I$12+СВЦЭМ!$D$10+'СЕТ СН'!$I$5-'СЕТ СН'!$I$20</f>
        <v>3835.62476629</v>
      </c>
      <c r="H125" s="36">
        <f>SUMIFS(СВЦЭМ!$C$39:$C$782,СВЦЭМ!$A$39:$A$782,$A125,СВЦЭМ!$B$39:$B$782,H$119)+'СЕТ СН'!$I$12+СВЦЭМ!$D$10+'СЕТ СН'!$I$5-'СЕТ СН'!$I$20</f>
        <v>3792.7738187999998</v>
      </c>
      <c r="I125" s="36">
        <f>SUMIFS(СВЦЭМ!$C$39:$C$782,СВЦЭМ!$A$39:$A$782,$A125,СВЦЭМ!$B$39:$B$782,I$119)+'СЕТ СН'!$I$12+СВЦЭМ!$D$10+'СЕТ СН'!$I$5-'СЕТ СН'!$I$20</f>
        <v>3745.1776355500001</v>
      </c>
      <c r="J125" s="36">
        <f>SUMIFS(СВЦЭМ!$C$39:$C$782,СВЦЭМ!$A$39:$A$782,$A125,СВЦЭМ!$B$39:$B$782,J$119)+'СЕТ СН'!$I$12+СВЦЭМ!$D$10+'СЕТ СН'!$I$5-'СЕТ СН'!$I$20</f>
        <v>3678.9448129499997</v>
      </c>
      <c r="K125" s="36">
        <f>SUMIFS(СВЦЭМ!$C$39:$C$782,СВЦЭМ!$A$39:$A$782,$A125,СВЦЭМ!$B$39:$B$782,K$119)+'СЕТ СН'!$I$12+СВЦЭМ!$D$10+'СЕТ СН'!$I$5-'СЕТ СН'!$I$20</f>
        <v>3621.5230104500001</v>
      </c>
      <c r="L125" s="36">
        <f>SUMIFS(СВЦЭМ!$C$39:$C$782,СВЦЭМ!$A$39:$A$782,$A125,СВЦЭМ!$B$39:$B$782,L$119)+'СЕТ СН'!$I$12+СВЦЭМ!$D$10+'СЕТ СН'!$I$5-'СЕТ СН'!$I$20</f>
        <v>3611.0876326600001</v>
      </c>
      <c r="M125" s="36">
        <f>SUMIFS(СВЦЭМ!$C$39:$C$782,СВЦЭМ!$A$39:$A$782,$A125,СВЦЭМ!$B$39:$B$782,M$119)+'СЕТ СН'!$I$12+СВЦЭМ!$D$10+'СЕТ СН'!$I$5-'СЕТ СН'!$I$20</f>
        <v>3644.3121199500001</v>
      </c>
      <c r="N125" s="36">
        <f>SUMIFS(СВЦЭМ!$C$39:$C$782,СВЦЭМ!$A$39:$A$782,$A125,СВЦЭМ!$B$39:$B$782,N$119)+'СЕТ СН'!$I$12+СВЦЭМ!$D$10+'СЕТ СН'!$I$5-'СЕТ СН'!$I$20</f>
        <v>3710.1264806600002</v>
      </c>
      <c r="O125" s="36">
        <f>SUMIFS(СВЦЭМ!$C$39:$C$782,СВЦЭМ!$A$39:$A$782,$A125,СВЦЭМ!$B$39:$B$782,O$119)+'СЕТ СН'!$I$12+СВЦЭМ!$D$10+'СЕТ СН'!$I$5-'СЕТ СН'!$I$20</f>
        <v>3712.3036341299999</v>
      </c>
      <c r="P125" s="36">
        <f>SUMIFS(СВЦЭМ!$C$39:$C$782,СВЦЭМ!$A$39:$A$782,$A125,СВЦЭМ!$B$39:$B$782,P$119)+'СЕТ СН'!$I$12+СВЦЭМ!$D$10+'СЕТ СН'!$I$5-'СЕТ СН'!$I$20</f>
        <v>3717.0616711499997</v>
      </c>
      <c r="Q125" s="36">
        <f>SUMIFS(СВЦЭМ!$C$39:$C$782,СВЦЭМ!$A$39:$A$782,$A125,СВЦЭМ!$B$39:$B$782,Q$119)+'СЕТ СН'!$I$12+СВЦЭМ!$D$10+'СЕТ СН'!$I$5-'СЕТ СН'!$I$20</f>
        <v>3725.0660287299997</v>
      </c>
      <c r="R125" s="36">
        <f>SUMIFS(СВЦЭМ!$C$39:$C$782,СВЦЭМ!$A$39:$A$782,$A125,СВЦЭМ!$B$39:$B$782,R$119)+'СЕТ СН'!$I$12+СВЦЭМ!$D$10+'СЕТ СН'!$I$5-'СЕТ СН'!$I$20</f>
        <v>3721.0466169599999</v>
      </c>
      <c r="S125" s="36">
        <f>SUMIFS(СВЦЭМ!$C$39:$C$782,СВЦЭМ!$A$39:$A$782,$A125,СВЦЭМ!$B$39:$B$782,S$119)+'СЕТ СН'!$I$12+СВЦЭМ!$D$10+'СЕТ СН'!$I$5-'СЕТ СН'!$I$20</f>
        <v>3701.71512093</v>
      </c>
      <c r="T125" s="36">
        <f>SUMIFS(СВЦЭМ!$C$39:$C$782,СВЦЭМ!$A$39:$A$782,$A125,СВЦЭМ!$B$39:$B$782,T$119)+'СЕТ СН'!$I$12+СВЦЭМ!$D$10+'СЕТ СН'!$I$5-'СЕТ СН'!$I$20</f>
        <v>3695.2928841299999</v>
      </c>
      <c r="U125" s="36">
        <f>SUMIFS(СВЦЭМ!$C$39:$C$782,СВЦЭМ!$A$39:$A$782,$A125,СВЦЭМ!$B$39:$B$782,U$119)+'СЕТ СН'!$I$12+СВЦЭМ!$D$10+'СЕТ СН'!$I$5-'СЕТ СН'!$I$20</f>
        <v>3654.2764694399998</v>
      </c>
      <c r="V125" s="36">
        <f>SUMIFS(СВЦЭМ!$C$39:$C$782,СВЦЭМ!$A$39:$A$782,$A125,СВЦЭМ!$B$39:$B$782,V$119)+'СЕТ СН'!$I$12+СВЦЭМ!$D$10+'СЕТ СН'!$I$5-'СЕТ СН'!$I$20</f>
        <v>3643.5557494599998</v>
      </c>
      <c r="W125" s="36">
        <f>SUMIFS(СВЦЭМ!$C$39:$C$782,СВЦЭМ!$A$39:$A$782,$A125,СВЦЭМ!$B$39:$B$782,W$119)+'СЕТ СН'!$I$12+СВЦЭМ!$D$10+'СЕТ СН'!$I$5-'СЕТ СН'!$I$20</f>
        <v>3652.6028722599999</v>
      </c>
      <c r="X125" s="36">
        <f>SUMIFS(СВЦЭМ!$C$39:$C$782,СВЦЭМ!$A$39:$A$782,$A125,СВЦЭМ!$B$39:$B$782,X$119)+'СЕТ СН'!$I$12+СВЦЭМ!$D$10+'СЕТ СН'!$I$5-'СЕТ СН'!$I$20</f>
        <v>3715.3727647800001</v>
      </c>
      <c r="Y125" s="36">
        <f>SUMIFS(СВЦЭМ!$C$39:$C$782,СВЦЭМ!$A$39:$A$782,$A125,СВЦЭМ!$B$39:$B$782,Y$119)+'СЕТ СН'!$I$12+СВЦЭМ!$D$10+'СЕТ СН'!$I$5-'СЕТ СН'!$I$20</f>
        <v>3826.4250343799999</v>
      </c>
    </row>
    <row r="126" spans="1:27" ht="15.75" x14ac:dyDescent="0.2">
      <c r="A126" s="35">
        <f t="shared" si="3"/>
        <v>44384</v>
      </c>
      <c r="B126" s="36">
        <f>SUMIFS(СВЦЭМ!$C$39:$C$782,СВЦЭМ!$A$39:$A$782,$A126,СВЦЭМ!$B$39:$B$782,B$119)+'СЕТ СН'!$I$12+СВЦЭМ!$D$10+'СЕТ СН'!$I$5-'СЕТ СН'!$I$20</f>
        <v>3761.98907448</v>
      </c>
      <c r="C126" s="36">
        <f>SUMIFS(СВЦЭМ!$C$39:$C$782,СВЦЭМ!$A$39:$A$782,$A126,СВЦЭМ!$B$39:$B$782,C$119)+'СЕТ СН'!$I$12+СВЦЭМ!$D$10+'СЕТ СН'!$I$5-'СЕТ СН'!$I$20</f>
        <v>3827.5380229100001</v>
      </c>
      <c r="D126" s="36">
        <f>SUMIFS(СВЦЭМ!$C$39:$C$782,СВЦЭМ!$A$39:$A$782,$A126,СВЦЭМ!$B$39:$B$782,D$119)+'СЕТ СН'!$I$12+СВЦЭМ!$D$10+'СЕТ СН'!$I$5-'СЕТ СН'!$I$20</f>
        <v>3875.5483430099998</v>
      </c>
      <c r="E126" s="36">
        <f>SUMIFS(СВЦЭМ!$C$39:$C$782,СВЦЭМ!$A$39:$A$782,$A126,СВЦЭМ!$B$39:$B$782,E$119)+'СЕТ СН'!$I$12+СВЦЭМ!$D$10+'СЕТ СН'!$I$5-'СЕТ СН'!$I$20</f>
        <v>3869.3085494699999</v>
      </c>
      <c r="F126" s="36">
        <f>SUMIFS(СВЦЭМ!$C$39:$C$782,СВЦЭМ!$A$39:$A$782,$A126,СВЦЭМ!$B$39:$B$782,F$119)+'СЕТ СН'!$I$12+СВЦЭМ!$D$10+'СЕТ СН'!$I$5-'СЕТ СН'!$I$20</f>
        <v>3880.6846667700001</v>
      </c>
      <c r="G126" s="36">
        <f>SUMIFS(СВЦЭМ!$C$39:$C$782,СВЦЭМ!$A$39:$A$782,$A126,СВЦЭМ!$B$39:$B$782,G$119)+'СЕТ СН'!$I$12+СВЦЭМ!$D$10+'СЕТ СН'!$I$5-'СЕТ СН'!$I$20</f>
        <v>3870.6731319</v>
      </c>
      <c r="H126" s="36">
        <f>SUMIFS(СВЦЭМ!$C$39:$C$782,СВЦЭМ!$A$39:$A$782,$A126,СВЦЭМ!$B$39:$B$782,H$119)+'СЕТ СН'!$I$12+СВЦЭМ!$D$10+'СЕТ СН'!$I$5-'СЕТ СН'!$I$20</f>
        <v>3833.3590786200002</v>
      </c>
      <c r="I126" s="36">
        <f>SUMIFS(СВЦЭМ!$C$39:$C$782,СВЦЭМ!$A$39:$A$782,$A126,СВЦЭМ!$B$39:$B$782,I$119)+'СЕТ СН'!$I$12+СВЦЭМ!$D$10+'СЕТ СН'!$I$5-'СЕТ СН'!$I$20</f>
        <v>3753.6433005399999</v>
      </c>
      <c r="J126" s="36">
        <f>SUMIFS(СВЦЭМ!$C$39:$C$782,СВЦЭМ!$A$39:$A$782,$A126,СВЦЭМ!$B$39:$B$782,J$119)+'СЕТ СН'!$I$12+СВЦЭМ!$D$10+'СЕТ СН'!$I$5-'СЕТ СН'!$I$20</f>
        <v>3681.2190835399997</v>
      </c>
      <c r="K126" s="36">
        <f>SUMIFS(СВЦЭМ!$C$39:$C$782,СВЦЭМ!$A$39:$A$782,$A126,СВЦЭМ!$B$39:$B$782,K$119)+'СЕТ СН'!$I$12+СВЦЭМ!$D$10+'СЕТ СН'!$I$5-'СЕТ СН'!$I$20</f>
        <v>3662.6405886399998</v>
      </c>
      <c r="L126" s="36">
        <f>SUMIFS(СВЦЭМ!$C$39:$C$782,СВЦЭМ!$A$39:$A$782,$A126,СВЦЭМ!$B$39:$B$782,L$119)+'СЕТ СН'!$I$12+СВЦЭМ!$D$10+'СЕТ СН'!$I$5-'СЕТ СН'!$I$20</f>
        <v>3669.7813667800001</v>
      </c>
      <c r="M126" s="36">
        <f>SUMIFS(СВЦЭМ!$C$39:$C$782,СВЦЭМ!$A$39:$A$782,$A126,СВЦЭМ!$B$39:$B$782,M$119)+'СЕТ СН'!$I$12+СВЦЭМ!$D$10+'СЕТ СН'!$I$5-'СЕТ СН'!$I$20</f>
        <v>3698.7439216900002</v>
      </c>
      <c r="N126" s="36">
        <f>SUMIFS(СВЦЭМ!$C$39:$C$782,СВЦЭМ!$A$39:$A$782,$A126,СВЦЭМ!$B$39:$B$782,N$119)+'СЕТ СН'!$I$12+СВЦЭМ!$D$10+'СЕТ СН'!$I$5-'СЕТ СН'!$I$20</f>
        <v>3711.7152600899999</v>
      </c>
      <c r="O126" s="36">
        <f>SUMIFS(СВЦЭМ!$C$39:$C$782,СВЦЭМ!$A$39:$A$782,$A126,СВЦЭМ!$B$39:$B$782,O$119)+'СЕТ СН'!$I$12+СВЦЭМ!$D$10+'СЕТ СН'!$I$5-'СЕТ СН'!$I$20</f>
        <v>3722.0842228900001</v>
      </c>
      <c r="P126" s="36">
        <f>SUMIFS(СВЦЭМ!$C$39:$C$782,СВЦЭМ!$A$39:$A$782,$A126,СВЦЭМ!$B$39:$B$782,P$119)+'СЕТ СН'!$I$12+СВЦЭМ!$D$10+'СЕТ СН'!$I$5-'СЕТ СН'!$I$20</f>
        <v>3727.0107272300002</v>
      </c>
      <c r="Q126" s="36">
        <f>SUMIFS(СВЦЭМ!$C$39:$C$782,СВЦЭМ!$A$39:$A$782,$A126,СВЦЭМ!$B$39:$B$782,Q$119)+'СЕТ СН'!$I$12+СВЦЭМ!$D$10+'СЕТ СН'!$I$5-'СЕТ СН'!$I$20</f>
        <v>3742.8349857499998</v>
      </c>
      <c r="R126" s="36">
        <f>SUMIFS(СВЦЭМ!$C$39:$C$782,СВЦЭМ!$A$39:$A$782,$A126,СВЦЭМ!$B$39:$B$782,R$119)+'СЕТ СН'!$I$12+СВЦЭМ!$D$10+'СЕТ СН'!$I$5-'СЕТ СН'!$I$20</f>
        <v>3738.0727943699999</v>
      </c>
      <c r="S126" s="36">
        <f>SUMIFS(СВЦЭМ!$C$39:$C$782,СВЦЭМ!$A$39:$A$782,$A126,СВЦЭМ!$B$39:$B$782,S$119)+'СЕТ СН'!$I$12+СВЦЭМ!$D$10+'СЕТ СН'!$I$5-'СЕТ СН'!$I$20</f>
        <v>3712.2887444899998</v>
      </c>
      <c r="T126" s="36">
        <f>SUMIFS(СВЦЭМ!$C$39:$C$782,СВЦЭМ!$A$39:$A$782,$A126,СВЦЭМ!$B$39:$B$782,T$119)+'СЕТ СН'!$I$12+СВЦЭМ!$D$10+'СЕТ СН'!$I$5-'СЕТ СН'!$I$20</f>
        <v>3670.50963374</v>
      </c>
      <c r="U126" s="36">
        <f>SUMIFS(СВЦЭМ!$C$39:$C$782,СВЦЭМ!$A$39:$A$782,$A126,СВЦЭМ!$B$39:$B$782,U$119)+'СЕТ СН'!$I$12+СВЦЭМ!$D$10+'СЕТ СН'!$I$5-'СЕТ СН'!$I$20</f>
        <v>3660.4000970100001</v>
      </c>
      <c r="V126" s="36">
        <f>SUMIFS(СВЦЭМ!$C$39:$C$782,СВЦЭМ!$A$39:$A$782,$A126,СВЦЭМ!$B$39:$B$782,V$119)+'СЕТ СН'!$I$12+СВЦЭМ!$D$10+'СЕТ СН'!$I$5-'СЕТ СН'!$I$20</f>
        <v>3657.2445476900002</v>
      </c>
      <c r="W126" s="36">
        <f>SUMIFS(СВЦЭМ!$C$39:$C$782,СВЦЭМ!$A$39:$A$782,$A126,СВЦЭМ!$B$39:$B$782,W$119)+'СЕТ СН'!$I$12+СВЦЭМ!$D$10+'СЕТ СН'!$I$5-'СЕТ СН'!$I$20</f>
        <v>3647.7903269200001</v>
      </c>
      <c r="X126" s="36">
        <f>SUMIFS(СВЦЭМ!$C$39:$C$782,СВЦЭМ!$A$39:$A$782,$A126,СВЦЭМ!$B$39:$B$782,X$119)+'СЕТ СН'!$I$12+СВЦЭМ!$D$10+'СЕТ СН'!$I$5-'СЕТ СН'!$I$20</f>
        <v>3646.42675224</v>
      </c>
      <c r="Y126" s="36">
        <f>SUMIFS(СВЦЭМ!$C$39:$C$782,СВЦЭМ!$A$39:$A$782,$A126,СВЦЭМ!$B$39:$B$782,Y$119)+'СЕТ СН'!$I$12+СВЦЭМ!$D$10+'СЕТ СН'!$I$5-'СЕТ СН'!$I$20</f>
        <v>3635.2743439000001</v>
      </c>
    </row>
    <row r="127" spans="1:27" ht="15.75" x14ac:dyDescent="0.2">
      <c r="A127" s="35">
        <f t="shared" si="3"/>
        <v>44385</v>
      </c>
      <c r="B127" s="36">
        <f>SUMIFS(СВЦЭМ!$C$39:$C$782,СВЦЭМ!$A$39:$A$782,$A127,СВЦЭМ!$B$39:$B$782,B$119)+'СЕТ СН'!$I$12+СВЦЭМ!$D$10+'СЕТ СН'!$I$5-'СЕТ СН'!$I$20</f>
        <v>3713.0517601000001</v>
      </c>
      <c r="C127" s="36">
        <f>SUMIFS(СВЦЭМ!$C$39:$C$782,СВЦЭМ!$A$39:$A$782,$A127,СВЦЭМ!$B$39:$B$782,C$119)+'СЕТ СН'!$I$12+СВЦЭМ!$D$10+'СЕТ СН'!$I$5-'СЕТ СН'!$I$20</f>
        <v>3807.8065830199998</v>
      </c>
      <c r="D127" s="36">
        <f>SUMIFS(СВЦЭМ!$C$39:$C$782,СВЦЭМ!$A$39:$A$782,$A127,СВЦЭМ!$B$39:$B$782,D$119)+'СЕТ СН'!$I$12+СВЦЭМ!$D$10+'СЕТ СН'!$I$5-'СЕТ СН'!$I$20</f>
        <v>3849.1121920199998</v>
      </c>
      <c r="E127" s="36">
        <f>SUMIFS(СВЦЭМ!$C$39:$C$782,СВЦЭМ!$A$39:$A$782,$A127,СВЦЭМ!$B$39:$B$782,E$119)+'СЕТ СН'!$I$12+СВЦЭМ!$D$10+'СЕТ СН'!$I$5-'СЕТ СН'!$I$20</f>
        <v>3868.47062676</v>
      </c>
      <c r="F127" s="36">
        <f>SUMIFS(СВЦЭМ!$C$39:$C$782,СВЦЭМ!$A$39:$A$782,$A127,СВЦЭМ!$B$39:$B$782,F$119)+'СЕТ СН'!$I$12+СВЦЭМ!$D$10+'СЕТ СН'!$I$5-'СЕТ СН'!$I$20</f>
        <v>3863.04087974</v>
      </c>
      <c r="G127" s="36">
        <f>SUMIFS(СВЦЭМ!$C$39:$C$782,СВЦЭМ!$A$39:$A$782,$A127,СВЦЭМ!$B$39:$B$782,G$119)+'СЕТ СН'!$I$12+СВЦЭМ!$D$10+'СЕТ СН'!$I$5-'СЕТ СН'!$I$20</f>
        <v>3854.0687263599998</v>
      </c>
      <c r="H127" s="36">
        <f>SUMIFS(СВЦЭМ!$C$39:$C$782,СВЦЭМ!$A$39:$A$782,$A127,СВЦЭМ!$B$39:$B$782,H$119)+'СЕТ СН'!$I$12+СВЦЭМ!$D$10+'СЕТ СН'!$I$5-'СЕТ СН'!$I$20</f>
        <v>3819.4792757499999</v>
      </c>
      <c r="I127" s="36">
        <f>SUMIFS(СВЦЭМ!$C$39:$C$782,СВЦЭМ!$A$39:$A$782,$A127,СВЦЭМ!$B$39:$B$782,I$119)+'СЕТ СН'!$I$12+СВЦЭМ!$D$10+'СЕТ СН'!$I$5-'СЕТ СН'!$I$20</f>
        <v>3767.8851445800001</v>
      </c>
      <c r="J127" s="36">
        <f>SUMIFS(СВЦЭМ!$C$39:$C$782,СВЦЭМ!$A$39:$A$782,$A127,СВЦЭМ!$B$39:$B$782,J$119)+'СЕТ СН'!$I$12+СВЦЭМ!$D$10+'СЕТ СН'!$I$5-'СЕТ СН'!$I$20</f>
        <v>3709.4614923399999</v>
      </c>
      <c r="K127" s="36">
        <f>SUMIFS(СВЦЭМ!$C$39:$C$782,СВЦЭМ!$A$39:$A$782,$A127,СВЦЭМ!$B$39:$B$782,K$119)+'СЕТ СН'!$I$12+СВЦЭМ!$D$10+'СЕТ СН'!$I$5-'СЕТ СН'!$I$20</f>
        <v>3674.3773538999999</v>
      </c>
      <c r="L127" s="36">
        <f>SUMIFS(СВЦЭМ!$C$39:$C$782,СВЦЭМ!$A$39:$A$782,$A127,СВЦЭМ!$B$39:$B$782,L$119)+'СЕТ СН'!$I$12+СВЦЭМ!$D$10+'СЕТ СН'!$I$5-'СЕТ СН'!$I$20</f>
        <v>3677.6936520700001</v>
      </c>
      <c r="M127" s="36">
        <f>SUMIFS(СВЦЭМ!$C$39:$C$782,СВЦЭМ!$A$39:$A$782,$A127,СВЦЭМ!$B$39:$B$782,M$119)+'СЕТ СН'!$I$12+СВЦЭМ!$D$10+'СЕТ СН'!$I$5-'СЕТ СН'!$I$20</f>
        <v>3695.5342494500001</v>
      </c>
      <c r="N127" s="36">
        <f>SUMIFS(СВЦЭМ!$C$39:$C$782,СВЦЭМ!$A$39:$A$782,$A127,СВЦЭМ!$B$39:$B$782,N$119)+'СЕТ СН'!$I$12+СВЦЭМ!$D$10+'СЕТ СН'!$I$5-'СЕТ СН'!$I$20</f>
        <v>3722.3425194399997</v>
      </c>
      <c r="O127" s="36">
        <f>SUMIFS(СВЦЭМ!$C$39:$C$782,СВЦЭМ!$A$39:$A$782,$A127,СВЦЭМ!$B$39:$B$782,O$119)+'СЕТ СН'!$I$12+СВЦЭМ!$D$10+'СЕТ СН'!$I$5-'СЕТ СН'!$I$20</f>
        <v>3735.4093342199999</v>
      </c>
      <c r="P127" s="36">
        <f>SUMIFS(СВЦЭМ!$C$39:$C$782,СВЦЭМ!$A$39:$A$782,$A127,СВЦЭМ!$B$39:$B$782,P$119)+'СЕТ СН'!$I$12+СВЦЭМ!$D$10+'СЕТ СН'!$I$5-'СЕТ СН'!$I$20</f>
        <v>3763.1883868499999</v>
      </c>
      <c r="Q127" s="36">
        <f>SUMIFS(СВЦЭМ!$C$39:$C$782,СВЦЭМ!$A$39:$A$782,$A127,СВЦЭМ!$B$39:$B$782,Q$119)+'СЕТ СН'!$I$12+СВЦЭМ!$D$10+'СЕТ СН'!$I$5-'СЕТ СН'!$I$20</f>
        <v>3725.9723618399998</v>
      </c>
      <c r="R127" s="36">
        <f>SUMIFS(СВЦЭМ!$C$39:$C$782,СВЦЭМ!$A$39:$A$782,$A127,СВЦЭМ!$B$39:$B$782,R$119)+'СЕТ СН'!$I$12+СВЦЭМ!$D$10+'СЕТ СН'!$I$5-'СЕТ СН'!$I$20</f>
        <v>3721.69119722</v>
      </c>
      <c r="S127" s="36">
        <f>SUMIFS(СВЦЭМ!$C$39:$C$782,СВЦЭМ!$A$39:$A$782,$A127,СВЦЭМ!$B$39:$B$782,S$119)+'СЕТ СН'!$I$12+СВЦЭМ!$D$10+'СЕТ СН'!$I$5-'СЕТ СН'!$I$20</f>
        <v>3701.37648051</v>
      </c>
      <c r="T127" s="36">
        <f>SUMIFS(СВЦЭМ!$C$39:$C$782,СВЦЭМ!$A$39:$A$782,$A127,СВЦЭМ!$B$39:$B$782,T$119)+'СЕТ СН'!$I$12+СВЦЭМ!$D$10+'СЕТ СН'!$I$5-'СЕТ СН'!$I$20</f>
        <v>3669.2220289900001</v>
      </c>
      <c r="U127" s="36">
        <f>SUMIFS(СВЦЭМ!$C$39:$C$782,СВЦЭМ!$A$39:$A$782,$A127,СВЦЭМ!$B$39:$B$782,U$119)+'СЕТ СН'!$I$12+СВЦЭМ!$D$10+'СЕТ СН'!$I$5-'СЕТ СН'!$I$20</f>
        <v>3646.8441498100001</v>
      </c>
      <c r="V127" s="36">
        <f>SUMIFS(СВЦЭМ!$C$39:$C$782,СВЦЭМ!$A$39:$A$782,$A127,СВЦЭМ!$B$39:$B$782,V$119)+'СЕТ СН'!$I$12+СВЦЭМ!$D$10+'СЕТ СН'!$I$5-'СЕТ СН'!$I$20</f>
        <v>3646.0323640500001</v>
      </c>
      <c r="W127" s="36">
        <f>SUMIFS(СВЦЭМ!$C$39:$C$782,СВЦЭМ!$A$39:$A$782,$A127,СВЦЭМ!$B$39:$B$782,W$119)+'СЕТ СН'!$I$12+СВЦЭМ!$D$10+'СЕТ СН'!$I$5-'СЕТ СН'!$I$20</f>
        <v>3647.5285217099999</v>
      </c>
      <c r="X127" s="36">
        <f>SUMIFS(СВЦЭМ!$C$39:$C$782,СВЦЭМ!$A$39:$A$782,$A127,СВЦЭМ!$B$39:$B$782,X$119)+'СЕТ СН'!$I$12+СВЦЭМ!$D$10+'СЕТ СН'!$I$5-'СЕТ СН'!$I$20</f>
        <v>3654.2499752399999</v>
      </c>
      <c r="Y127" s="36">
        <f>SUMIFS(СВЦЭМ!$C$39:$C$782,СВЦЭМ!$A$39:$A$782,$A127,СВЦЭМ!$B$39:$B$782,Y$119)+'СЕТ СН'!$I$12+СВЦЭМ!$D$10+'СЕТ СН'!$I$5-'СЕТ СН'!$I$20</f>
        <v>3705.3685002699999</v>
      </c>
    </row>
    <row r="128" spans="1:27" ht="15.75" x14ac:dyDescent="0.2">
      <c r="A128" s="35">
        <f t="shared" si="3"/>
        <v>44386</v>
      </c>
      <c r="B128" s="36">
        <f>SUMIFS(СВЦЭМ!$C$39:$C$782,СВЦЭМ!$A$39:$A$782,$A128,СВЦЭМ!$B$39:$B$782,B$119)+'СЕТ СН'!$I$12+СВЦЭМ!$D$10+'СЕТ СН'!$I$5-'СЕТ СН'!$I$20</f>
        <v>3805.13091919</v>
      </c>
      <c r="C128" s="36">
        <f>SUMIFS(СВЦЭМ!$C$39:$C$782,СВЦЭМ!$A$39:$A$782,$A128,СВЦЭМ!$B$39:$B$782,C$119)+'СЕТ СН'!$I$12+СВЦЭМ!$D$10+'СЕТ СН'!$I$5-'СЕТ СН'!$I$20</f>
        <v>3892.17569344</v>
      </c>
      <c r="D128" s="36">
        <f>SUMIFS(СВЦЭМ!$C$39:$C$782,СВЦЭМ!$A$39:$A$782,$A128,СВЦЭМ!$B$39:$B$782,D$119)+'СЕТ СН'!$I$12+СВЦЭМ!$D$10+'СЕТ СН'!$I$5-'СЕТ СН'!$I$20</f>
        <v>3925.3427170099999</v>
      </c>
      <c r="E128" s="36">
        <f>SUMIFS(СВЦЭМ!$C$39:$C$782,СВЦЭМ!$A$39:$A$782,$A128,СВЦЭМ!$B$39:$B$782,E$119)+'СЕТ СН'!$I$12+СВЦЭМ!$D$10+'СЕТ СН'!$I$5-'СЕТ СН'!$I$20</f>
        <v>3950.7007143700002</v>
      </c>
      <c r="F128" s="36">
        <f>SUMIFS(СВЦЭМ!$C$39:$C$782,СВЦЭМ!$A$39:$A$782,$A128,СВЦЭМ!$B$39:$B$782,F$119)+'СЕТ СН'!$I$12+СВЦЭМ!$D$10+'СЕТ СН'!$I$5-'СЕТ СН'!$I$20</f>
        <v>3942.51897672</v>
      </c>
      <c r="G128" s="36">
        <f>SUMIFS(СВЦЭМ!$C$39:$C$782,СВЦЭМ!$A$39:$A$782,$A128,СВЦЭМ!$B$39:$B$782,G$119)+'СЕТ СН'!$I$12+СВЦЭМ!$D$10+'СЕТ СН'!$I$5-'СЕТ СН'!$I$20</f>
        <v>3916.8826498399999</v>
      </c>
      <c r="H128" s="36">
        <f>SUMIFS(СВЦЭМ!$C$39:$C$782,СВЦЭМ!$A$39:$A$782,$A128,СВЦЭМ!$B$39:$B$782,H$119)+'СЕТ СН'!$I$12+СВЦЭМ!$D$10+'СЕТ СН'!$I$5-'СЕТ СН'!$I$20</f>
        <v>3870.1274421999997</v>
      </c>
      <c r="I128" s="36">
        <f>SUMIFS(СВЦЭМ!$C$39:$C$782,СВЦЭМ!$A$39:$A$782,$A128,СВЦЭМ!$B$39:$B$782,I$119)+'СЕТ СН'!$I$12+СВЦЭМ!$D$10+'СЕТ СН'!$I$5-'СЕТ СН'!$I$20</f>
        <v>3779.2901639800002</v>
      </c>
      <c r="J128" s="36">
        <f>SUMIFS(СВЦЭМ!$C$39:$C$782,СВЦЭМ!$A$39:$A$782,$A128,СВЦЭМ!$B$39:$B$782,J$119)+'СЕТ СН'!$I$12+СВЦЭМ!$D$10+'СЕТ СН'!$I$5-'СЕТ СН'!$I$20</f>
        <v>3704.0325619</v>
      </c>
      <c r="K128" s="36">
        <f>SUMIFS(СВЦЭМ!$C$39:$C$782,СВЦЭМ!$A$39:$A$782,$A128,СВЦЭМ!$B$39:$B$782,K$119)+'СЕТ СН'!$I$12+СВЦЭМ!$D$10+'СЕТ СН'!$I$5-'СЕТ СН'!$I$20</f>
        <v>3679.9388051999999</v>
      </c>
      <c r="L128" s="36">
        <f>SUMIFS(СВЦЭМ!$C$39:$C$782,СВЦЭМ!$A$39:$A$782,$A128,СВЦЭМ!$B$39:$B$782,L$119)+'СЕТ СН'!$I$12+СВЦЭМ!$D$10+'СЕТ СН'!$I$5-'СЕТ СН'!$I$20</f>
        <v>3657.27231067</v>
      </c>
      <c r="M128" s="36">
        <f>SUMIFS(СВЦЭМ!$C$39:$C$782,СВЦЭМ!$A$39:$A$782,$A128,СВЦЭМ!$B$39:$B$782,M$119)+'СЕТ СН'!$I$12+СВЦЭМ!$D$10+'СЕТ СН'!$I$5-'СЕТ СН'!$I$20</f>
        <v>3669.2545581099998</v>
      </c>
      <c r="N128" s="36">
        <f>SUMIFS(СВЦЭМ!$C$39:$C$782,СВЦЭМ!$A$39:$A$782,$A128,СВЦЭМ!$B$39:$B$782,N$119)+'СЕТ СН'!$I$12+СВЦЭМ!$D$10+'СЕТ СН'!$I$5-'СЕТ СН'!$I$20</f>
        <v>3688.1155456400002</v>
      </c>
      <c r="O128" s="36">
        <f>SUMIFS(СВЦЭМ!$C$39:$C$782,СВЦЭМ!$A$39:$A$782,$A128,СВЦЭМ!$B$39:$B$782,O$119)+'СЕТ СН'!$I$12+СВЦЭМ!$D$10+'СЕТ СН'!$I$5-'СЕТ СН'!$I$20</f>
        <v>3694.0589056399999</v>
      </c>
      <c r="P128" s="36">
        <f>SUMIFS(СВЦЭМ!$C$39:$C$782,СВЦЭМ!$A$39:$A$782,$A128,СВЦЭМ!$B$39:$B$782,P$119)+'СЕТ СН'!$I$12+СВЦЭМ!$D$10+'СЕТ СН'!$I$5-'СЕТ СН'!$I$20</f>
        <v>3699.4189232899998</v>
      </c>
      <c r="Q128" s="36">
        <f>SUMIFS(СВЦЭМ!$C$39:$C$782,СВЦЭМ!$A$39:$A$782,$A128,СВЦЭМ!$B$39:$B$782,Q$119)+'СЕТ СН'!$I$12+СВЦЭМ!$D$10+'СЕТ СН'!$I$5-'СЕТ СН'!$I$20</f>
        <v>3701.7932678500001</v>
      </c>
      <c r="R128" s="36">
        <f>SUMIFS(СВЦЭМ!$C$39:$C$782,СВЦЭМ!$A$39:$A$782,$A128,СВЦЭМ!$B$39:$B$782,R$119)+'СЕТ СН'!$I$12+СВЦЭМ!$D$10+'СЕТ СН'!$I$5-'СЕТ СН'!$I$20</f>
        <v>3690.83393686</v>
      </c>
      <c r="S128" s="36">
        <f>SUMIFS(СВЦЭМ!$C$39:$C$782,СВЦЭМ!$A$39:$A$782,$A128,СВЦЭМ!$B$39:$B$782,S$119)+'СЕТ СН'!$I$12+СВЦЭМ!$D$10+'СЕТ СН'!$I$5-'СЕТ СН'!$I$20</f>
        <v>3679.5593915600002</v>
      </c>
      <c r="T128" s="36">
        <f>SUMIFS(СВЦЭМ!$C$39:$C$782,СВЦЭМ!$A$39:$A$782,$A128,СВЦЭМ!$B$39:$B$782,T$119)+'СЕТ СН'!$I$12+СВЦЭМ!$D$10+'СЕТ СН'!$I$5-'СЕТ СН'!$I$20</f>
        <v>3655.1799144299998</v>
      </c>
      <c r="U128" s="36">
        <f>SUMIFS(СВЦЭМ!$C$39:$C$782,СВЦЭМ!$A$39:$A$782,$A128,СВЦЭМ!$B$39:$B$782,U$119)+'СЕТ СН'!$I$12+СВЦЭМ!$D$10+'СЕТ СН'!$I$5-'СЕТ СН'!$I$20</f>
        <v>3640.3771413999998</v>
      </c>
      <c r="V128" s="36">
        <f>SUMIFS(СВЦЭМ!$C$39:$C$782,СВЦЭМ!$A$39:$A$782,$A128,СВЦЭМ!$B$39:$B$782,V$119)+'СЕТ СН'!$I$12+СВЦЭМ!$D$10+'СЕТ СН'!$I$5-'СЕТ СН'!$I$20</f>
        <v>3629.6774243599998</v>
      </c>
      <c r="W128" s="36">
        <f>SUMIFS(СВЦЭМ!$C$39:$C$782,СВЦЭМ!$A$39:$A$782,$A128,СВЦЭМ!$B$39:$B$782,W$119)+'СЕТ СН'!$I$12+СВЦЭМ!$D$10+'СЕТ СН'!$I$5-'СЕТ СН'!$I$20</f>
        <v>3645.7410568300002</v>
      </c>
      <c r="X128" s="36">
        <f>SUMIFS(СВЦЭМ!$C$39:$C$782,СВЦЭМ!$A$39:$A$782,$A128,СВЦЭМ!$B$39:$B$782,X$119)+'СЕТ СН'!$I$12+СВЦЭМ!$D$10+'СЕТ СН'!$I$5-'СЕТ СН'!$I$20</f>
        <v>3631.4911898400001</v>
      </c>
      <c r="Y128" s="36">
        <f>SUMIFS(СВЦЭМ!$C$39:$C$782,СВЦЭМ!$A$39:$A$782,$A128,СВЦЭМ!$B$39:$B$782,Y$119)+'СЕТ СН'!$I$12+СВЦЭМ!$D$10+'СЕТ СН'!$I$5-'СЕТ СН'!$I$20</f>
        <v>3650.04594881</v>
      </c>
    </row>
    <row r="129" spans="1:25" ht="15.75" x14ac:dyDescent="0.2">
      <c r="A129" s="35">
        <f t="shared" si="3"/>
        <v>44387</v>
      </c>
      <c r="B129" s="36">
        <f>SUMIFS(СВЦЭМ!$C$39:$C$782,СВЦЭМ!$A$39:$A$782,$A129,СВЦЭМ!$B$39:$B$782,B$119)+'СЕТ СН'!$I$12+СВЦЭМ!$D$10+'СЕТ СН'!$I$5-'СЕТ СН'!$I$20</f>
        <v>3778.4545676399998</v>
      </c>
      <c r="C129" s="36">
        <f>SUMIFS(СВЦЭМ!$C$39:$C$782,СВЦЭМ!$A$39:$A$782,$A129,СВЦЭМ!$B$39:$B$782,C$119)+'СЕТ СН'!$I$12+СВЦЭМ!$D$10+'СЕТ СН'!$I$5-'СЕТ СН'!$I$20</f>
        <v>3802.03653227</v>
      </c>
      <c r="D129" s="36">
        <f>SUMIFS(СВЦЭМ!$C$39:$C$782,СВЦЭМ!$A$39:$A$782,$A129,СВЦЭМ!$B$39:$B$782,D$119)+'СЕТ СН'!$I$12+СВЦЭМ!$D$10+'СЕТ СН'!$I$5-'СЕТ СН'!$I$20</f>
        <v>3836.9399942</v>
      </c>
      <c r="E129" s="36">
        <f>SUMIFS(СВЦЭМ!$C$39:$C$782,СВЦЭМ!$A$39:$A$782,$A129,СВЦЭМ!$B$39:$B$782,E$119)+'СЕТ СН'!$I$12+СВЦЭМ!$D$10+'СЕТ СН'!$I$5-'СЕТ СН'!$I$20</f>
        <v>3849.69766015</v>
      </c>
      <c r="F129" s="36">
        <f>SUMIFS(СВЦЭМ!$C$39:$C$782,СВЦЭМ!$A$39:$A$782,$A129,СВЦЭМ!$B$39:$B$782,F$119)+'СЕТ СН'!$I$12+СВЦЭМ!$D$10+'СЕТ СН'!$I$5-'СЕТ СН'!$I$20</f>
        <v>3856.3650797400001</v>
      </c>
      <c r="G129" s="36">
        <f>SUMIFS(СВЦЭМ!$C$39:$C$782,СВЦЭМ!$A$39:$A$782,$A129,СВЦЭМ!$B$39:$B$782,G$119)+'СЕТ СН'!$I$12+СВЦЭМ!$D$10+'СЕТ СН'!$I$5-'СЕТ СН'!$I$20</f>
        <v>3841.68810992</v>
      </c>
      <c r="H129" s="36">
        <f>SUMIFS(СВЦЭМ!$C$39:$C$782,СВЦЭМ!$A$39:$A$782,$A129,СВЦЭМ!$B$39:$B$782,H$119)+'СЕТ СН'!$I$12+СВЦЭМ!$D$10+'СЕТ СН'!$I$5-'СЕТ СН'!$I$20</f>
        <v>3826.69899833</v>
      </c>
      <c r="I129" s="36">
        <f>SUMIFS(СВЦЭМ!$C$39:$C$782,СВЦЭМ!$A$39:$A$782,$A129,СВЦЭМ!$B$39:$B$782,I$119)+'СЕТ СН'!$I$12+СВЦЭМ!$D$10+'СЕТ СН'!$I$5-'СЕТ СН'!$I$20</f>
        <v>3761.19109011</v>
      </c>
      <c r="J129" s="36">
        <f>SUMIFS(СВЦЭМ!$C$39:$C$782,СВЦЭМ!$A$39:$A$782,$A129,СВЦЭМ!$B$39:$B$782,J$119)+'СЕТ СН'!$I$12+СВЦЭМ!$D$10+'СЕТ СН'!$I$5-'СЕТ СН'!$I$20</f>
        <v>3705.6621258</v>
      </c>
      <c r="K129" s="36">
        <f>SUMIFS(СВЦЭМ!$C$39:$C$782,СВЦЭМ!$A$39:$A$782,$A129,СВЦЭМ!$B$39:$B$782,K$119)+'СЕТ СН'!$I$12+СВЦЭМ!$D$10+'СЕТ СН'!$I$5-'СЕТ СН'!$I$20</f>
        <v>3646.2279470799999</v>
      </c>
      <c r="L129" s="36">
        <f>SUMIFS(СВЦЭМ!$C$39:$C$782,СВЦЭМ!$A$39:$A$782,$A129,СВЦЭМ!$B$39:$B$782,L$119)+'СЕТ СН'!$I$12+СВЦЭМ!$D$10+'СЕТ СН'!$I$5-'СЕТ СН'!$I$20</f>
        <v>3625.1685913800002</v>
      </c>
      <c r="M129" s="36">
        <f>SUMIFS(СВЦЭМ!$C$39:$C$782,СВЦЭМ!$A$39:$A$782,$A129,СВЦЭМ!$B$39:$B$782,M$119)+'СЕТ СН'!$I$12+СВЦЭМ!$D$10+'СЕТ СН'!$I$5-'СЕТ СН'!$I$20</f>
        <v>3623.8009487499999</v>
      </c>
      <c r="N129" s="36">
        <f>SUMIFS(СВЦЭМ!$C$39:$C$782,СВЦЭМ!$A$39:$A$782,$A129,СВЦЭМ!$B$39:$B$782,N$119)+'СЕТ СН'!$I$12+СВЦЭМ!$D$10+'СЕТ СН'!$I$5-'СЕТ СН'!$I$20</f>
        <v>3651.7658415799997</v>
      </c>
      <c r="O129" s="36">
        <f>SUMIFS(СВЦЭМ!$C$39:$C$782,СВЦЭМ!$A$39:$A$782,$A129,СВЦЭМ!$B$39:$B$782,O$119)+'СЕТ СН'!$I$12+СВЦЭМ!$D$10+'СЕТ СН'!$I$5-'СЕТ СН'!$I$20</f>
        <v>3673.9982705299999</v>
      </c>
      <c r="P129" s="36">
        <f>SUMIFS(СВЦЭМ!$C$39:$C$782,СВЦЭМ!$A$39:$A$782,$A129,СВЦЭМ!$B$39:$B$782,P$119)+'СЕТ СН'!$I$12+СВЦЭМ!$D$10+'СЕТ СН'!$I$5-'СЕТ СН'!$I$20</f>
        <v>3686.93085681</v>
      </c>
      <c r="Q129" s="36">
        <f>SUMIFS(СВЦЭМ!$C$39:$C$782,СВЦЭМ!$A$39:$A$782,$A129,СВЦЭМ!$B$39:$B$782,Q$119)+'СЕТ СН'!$I$12+СВЦЭМ!$D$10+'СЕТ СН'!$I$5-'СЕТ СН'!$I$20</f>
        <v>3690.2582965900001</v>
      </c>
      <c r="R129" s="36">
        <f>SUMIFS(СВЦЭМ!$C$39:$C$782,СВЦЭМ!$A$39:$A$782,$A129,СВЦЭМ!$B$39:$B$782,R$119)+'СЕТ СН'!$I$12+СВЦЭМ!$D$10+'СЕТ СН'!$I$5-'СЕТ СН'!$I$20</f>
        <v>3697.8032732199999</v>
      </c>
      <c r="S129" s="36">
        <f>SUMIFS(СВЦЭМ!$C$39:$C$782,СВЦЭМ!$A$39:$A$782,$A129,СВЦЭМ!$B$39:$B$782,S$119)+'СЕТ СН'!$I$12+СВЦЭМ!$D$10+'СЕТ СН'!$I$5-'СЕТ СН'!$I$20</f>
        <v>3691.7218689199999</v>
      </c>
      <c r="T129" s="36">
        <f>SUMIFS(СВЦЭМ!$C$39:$C$782,СВЦЭМ!$A$39:$A$782,$A129,СВЦЭМ!$B$39:$B$782,T$119)+'СЕТ СН'!$I$12+СВЦЭМ!$D$10+'СЕТ СН'!$I$5-'СЕТ СН'!$I$20</f>
        <v>3676.6219506299999</v>
      </c>
      <c r="U129" s="36">
        <f>SUMIFS(СВЦЭМ!$C$39:$C$782,СВЦЭМ!$A$39:$A$782,$A129,СВЦЭМ!$B$39:$B$782,U$119)+'СЕТ СН'!$I$12+СВЦЭМ!$D$10+'СЕТ СН'!$I$5-'СЕТ СН'!$I$20</f>
        <v>3660.6477712400001</v>
      </c>
      <c r="V129" s="36">
        <f>SUMIFS(СВЦЭМ!$C$39:$C$782,СВЦЭМ!$A$39:$A$782,$A129,СВЦЭМ!$B$39:$B$782,V$119)+'СЕТ СН'!$I$12+СВЦЭМ!$D$10+'СЕТ СН'!$I$5-'СЕТ СН'!$I$20</f>
        <v>3653.1667053599999</v>
      </c>
      <c r="W129" s="36">
        <f>SUMIFS(СВЦЭМ!$C$39:$C$782,СВЦЭМ!$A$39:$A$782,$A129,СВЦЭМ!$B$39:$B$782,W$119)+'СЕТ СН'!$I$12+СВЦЭМ!$D$10+'СЕТ СН'!$I$5-'СЕТ СН'!$I$20</f>
        <v>3639.8483371299999</v>
      </c>
      <c r="X129" s="36">
        <f>SUMIFS(СВЦЭМ!$C$39:$C$782,СВЦЭМ!$A$39:$A$782,$A129,СВЦЭМ!$B$39:$B$782,X$119)+'СЕТ СН'!$I$12+СВЦЭМ!$D$10+'СЕТ СН'!$I$5-'СЕТ СН'!$I$20</f>
        <v>3639.5017522200001</v>
      </c>
      <c r="Y129" s="36">
        <f>SUMIFS(СВЦЭМ!$C$39:$C$782,СВЦЭМ!$A$39:$A$782,$A129,СВЦЭМ!$B$39:$B$782,Y$119)+'СЕТ СН'!$I$12+СВЦЭМ!$D$10+'СЕТ СН'!$I$5-'СЕТ СН'!$I$20</f>
        <v>3701.8838027399997</v>
      </c>
    </row>
    <row r="130" spans="1:25" ht="15.75" x14ac:dyDescent="0.2">
      <c r="A130" s="35">
        <f t="shared" si="3"/>
        <v>44388</v>
      </c>
      <c r="B130" s="36">
        <f>SUMIFS(СВЦЭМ!$C$39:$C$782,СВЦЭМ!$A$39:$A$782,$A130,СВЦЭМ!$B$39:$B$782,B$119)+'СЕТ СН'!$I$12+СВЦЭМ!$D$10+'СЕТ СН'!$I$5-'СЕТ СН'!$I$20</f>
        <v>3729.2036260300001</v>
      </c>
      <c r="C130" s="36">
        <f>SUMIFS(СВЦЭМ!$C$39:$C$782,СВЦЭМ!$A$39:$A$782,$A130,СВЦЭМ!$B$39:$B$782,C$119)+'СЕТ СН'!$I$12+СВЦЭМ!$D$10+'СЕТ СН'!$I$5-'СЕТ СН'!$I$20</f>
        <v>3794.24339396</v>
      </c>
      <c r="D130" s="36">
        <f>SUMIFS(СВЦЭМ!$C$39:$C$782,СВЦЭМ!$A$39:$A$782,$A130,СВЦЭМ!$B$39:$B$782,D$119)+'СЕТ СН'!$I$12+СВЦЭМ!$D$10+'СЕТ СН'!$I$5-'СЕТ СН'!$I$20</f>
        <v>3846.7183440200001</v>
      </c>
      <c r="E130" s="36">
        <f>SUMIFS(СВЦЭМ!$C$39:$C$782,СВЦЭМ!$A$39:$A$782,$A130,СВЦЭМ!$B$39:$B$782,E$119)+'СЕТ СН'!$I$12+СВЦЭМ!$D$10+'СЕТ СН'!$I$5-'СЕТ СН'!$I$20</f>
        <v>3855.4486392199997</v>
      </c>
      <c r="F130" s="36">
        <f>SUMIFS(СВЦЭМ!$C$39:$C$782,СВЦЭМ!$A$39:$A$782,$A130,СВЦЭМ!$B$39:$B$782,F$119)+'СЕТ СН'!$I$12+СВЦЭМ!$D$10+'СЕТ СН'!$I$5-'СЕТ СН'!$I$20</f>
        <v>3844.8967460499998</v>
      </c>
      <c r="G130" s="36">
        <f>SUMIFS(СВЦЭМ!$C$39:$C$782,СВЦЭМ!$A$39:$A$782,$A130,СВЦЭМ!$B$39:$B$782,G$119)+'СЕТ СН'!$I$12+СВЦЭМ!$D$10+'СЕТ СН'!$I$5-'СЕТ СН'!$I$20</f>
        <v>3850.7602071399997</v>
      </c>
      <c r="H130" s="36">
        <f>SUMIFS(СВЦЭМ!$C$39:$C$782,СВЦЭМ!$A$39:$A$782,$A130,СВЦЭМ!$B$39:$B$782,H$119)+'СЕТ СН'!$I$12+СВЦЭМ!$D$10+'СЕТ СН'!$I$5-'СЕТ СН'!$I$20</f>
        <v>3836.2464594799999</v>
      </c>
      <c r="I130" s="36">
        <f>SUMIFS(СВЦЭМ!$C$39:$C$782,СВЦЭМ!$A$39:$A$782,$A130,СВЦЭМ!$B$39:$B$782,I$119)+'СЕТ СН'!$I$12+СВЦЭМ!$D$10+'СЕТ СН'!$I$5-'СЕТ СН'!$I$20</f>
        <v>3797.44699442</v>
      </c>
      <c r="J130" s="36">
        <f>SUMIFS(СВЦЭМ!$C$39:$C$782,СВЦЭМ!$A$39:$A$782,$A130,СВЦЭМ!$B$39:$B$782,J$119)+'СЕТ СН'!$I$12+СВЦЭМ!$D$10+'СЕТ СН'!$I$5-'СЕТ СН'!$I$20</f>
        <v>3720.3393690100002</v>
      </c>
      <c r="K130" s="36">
        <f>SUMIFS(СВЦЭМ!$C$39:$C$782,СВЦЭМ!$A$39:$A$782,$A130,СВЦЭМ!$B$39:$B$782,K$119)+'СЕТ СН'!$I$12+СВЦЭМ!$D$10+'СЕТ СН'!$I$5-'СЕТ СН'!$I$20</f>
        <v>3674.0239920399999</v>
      </c>
      <c r="L130" s="36">
        <f>SUMIFS(СВЦЭМ!$C$39:$C$782,СВЦЭМ!$A$39:$A$782,$A130,СВЦЭМ!$B$39:$B$782,L$119)+'СЕТ СН'!$I$12+СВЦЭМ!$D$10+'СЕТ СН'!$I$5-'СЕТ СН'!$I$20</f>
        <v>3639.2331982400001</v>
      </c>
      <c r="M130" s="36">
        <f>SUMIFS(СВЦЭМ!$C$39:$C$782,СВЦЭМ!$A$39:$A$782,$A130,СВЦЭМ!$B$39:$B$782,M$119)+'СЕТ СН'!$I$12+СВЦЭМ!$D$10+'СЕТ СН'!$I$5-'СЕТ СН'!$I$20</f>
        <v>3636.8092018100001</v>
      </c>
      <c r="N130" s="36">
        <f>SUMIFS(СВЦЭМ!$C$39:$C$782,СВЦЭМ!$A$39:$A$782,$A130,СВЦЭМ!$B$39:$B$782,N$119)+'СЕТ СН'!$I$12+СВЦЭМ!$D$10+'СЕТ СН'!$I$5-'СЕТ СН'!$I$20</f>
        <v>3654.4458595000001</v>
      </c>
      <c r="O130" s="36">
        <f>SUMIFS(СВЦЭМ!$C$39:$C$782,СВЦЭМ!$A$39:$A$782,$A130,СВЦЭМ!$B$39:$B$782,O$119)+'СЕТ СН'!$I$12+СВЦЭМ!$D$10+'СЕТ СН'!$I$5-'СЕТ СН'!$I$20</f>
        <v>3664.5642265199999</v>
      </c>
      <c r="P130" s="36">
        <f>SUMIFS(СВЦЭМ!$C$39:$C$782,СВЦЭМ!$A$39:$A$782,$A130,СВЦЭМ!$B$39:$B$782,P$119)+'СЕТ СН'!$I$12+СВЦЭМ!$D$10+'СЕТ СН'!$I$5-'СЕТ СН'!$I$20</f>
        <v>3665.0207711799999</v>
      </c>
      <c r="Q130" s="36">
        <f>SUMIFS(СВЦЭМ!$C$39:$C$782,СВЦЭМ!$A$39:$A$782,$A130,СВЦЭМ!$B$39:$B$782,Q$119)+'СЕТ СН'!$I$12+СВЦЭМ!$D$10+'СЕТ СН'!$I$5-'СЕТ СН'!$I$20</f>
        <v>3665.6584162499998</v>
      </c>
      <c r="R130" s="36">
        <f>SUMIFS(СВЦЭМ!$C$39:$C$782,СВЦЭМ!$A$39:$A$782,$A130,СВЦЭМ!$B$39:$B$782,R$119)+'СЕТ СН'!$I$12+СВЦЭМ!$D$10+'СЕТ СН'!$I$5-'СЕТ СН'!$I$20</f>
        <v>3658.6476550899997</v>
      </c>
      <c r="S130" s="36">
        <f>SUMIFS(СВЦЭМ!$C$39:$C$782,СВЦЭМ!$A$39:$A$782,$A130,СВЦЭМ!$B$39:$B$782,S$119)+'СЕТ СН'!$I$12+СВЦЭМ!$D$10+'СЕТ СН'!$I$5-'СЕТ СН'!$I$20</f>
        <v>3666.6572648900001</v>
      </c>
      <c r="T130" s="36">
        <f>SUMIFS(СВЦЭМ!$C$39:$C$782,СВЦЭМ!$A$39:$A$782,$A130,СВЦЭМ!$B$39:$B$782,T$119)+'СЕТ СН'!$I$12+СВЦЭМ!$D$10+'СЕТ СН'!$I$5-'СЕТ СН'!$I$20</f>
        <v>3631.0939184399999</v>
      </c>
      <c r="U130" s="36">
        <f>SUMIFS(СВЦЭМ!$C$39:$C$782,СВЦЭМ!$A$39:$A$782,$A130,СВЦЭМ!$B$39:$B$782,U$119)+'СЕТ СН'!$I$12+СВЦЭМ!$D$10+'СЕТ СН'!$I$5-'СЕТ СН'!$I$20</f>
        <v>3626.2182648899998</v>
      </c>
      <c r="V130" s="36">
        <f>SUMIFS(СВЦЭМ!$C$39:$C$782,СВЦЭМ!$A$39:$A$782,$A130,СВЦЭМ!$B$39:$B$782,V$119)+'СЕТ СН'!$I$12+СВЦЭМ!$D$10+'СЕТ СН'!$I$5-'СЕТ СН'!$I$20</f>
        <v>3595.5989987200001</v>
      </c>
      <c r="W130" s="36">
        <f>SUMIFS(СВЦЭМ!$C$39:$C$782,СВЦЭМ!$A$39:$A$782,$A130,СВЦЭМ!$B$39:$B$782,W$119)+'СЕТ СН'!$I$12+СВЦЭМ!$D$10+'СЕТ СН'!$I$5-'СЕТ СН'!$I$20</f>
        <v>3592.1679104999998</v>
      </c>
      <c r="X130" s="36">
        <f>SUMIFS(СВЦЭМ!$C$39:$C$782,СВЦЭМ!$A$39:$A$782,$A130,СВЦЭМ!$B$39:$B$782,X$119)+'СЕТ СН'!$I$12+СВЦЭМ!$D$10+'СЕТ СН'!$I$5-'СЕТ СН'!$I$20</f>
        <v>3616.8539919699997</v>
      </c>
      <c r="Y130" s="36">
        <f>SUMIFS(СВЦЭМ!$C$39:$C$782,СВЦЭМ!$A$39:$A$782,$A130,СВЦЭМ!$B$39:$B$782,Y$119)+'СЕТ СН'!$I$12+СВЦЭМ!$D$10+'СЕТ СН'!$I$5-'СЕТ СН'!$I$20</f>
        <v>3592.0869911300001</v>
      </c>
    </row>
    <row r="131" spans="1:25" ht="15.75" x14ac:dyDescent="0.2">
      <c r="A131" s="35">
        <f t="shared" si="3"/>
        <v>44389</v>
      </c>
      <c r="B131" s="36">
        <f>SUMIFS(СВЦЭМ!$C$39:$C$782,СВЦЭМ!$A$39:$A$782,$A131,СВЦЭМ!$B$39:$B$782,B$119)+'СЕТ СН'!$I$12+СВЦЭМ!$D$10+'СЕТ СН'!$I$5-'СЕТ СН'!$I$20</f>
        <v>3683.83119111</v>
      </c>
      <c r="C131" s="36">
        <f>SUMIFS(СВЦЭМ!$C$39:$C$782,СВЦЭМ!$A$39:$A$782,$A131,СВЦЭМ!$B$39:$B$782,C$119)+'СЕТ СН'!$I$12+СВЦЭМ!$D$10+'СЕТ СН'!$I$5-'СЕТ СН'!$I$20</f>
        <v>3760.5027391899998</v>
      </c>
      <c r="D131" s="36">
        <f>SUMIFS(СВЦЭМ!$C$39:$C$782,СВЦЭМ!$A$39:$A$782,$A131,СВЦЭМ!$B$39:$B$782,D$119)+'СЕТ СН'!$I$12+СВЦЭМ!$D$10+'СЕТ СН'!$I$5-'СЕТ СН'!$I$20</f>
        <v>3823.6667890600002</v>
      </c>
      <c r="E131" s="36">
        <f>SUMIFS(СВЦЭМ!$C$39:$C$782,СВЦЭМ!$A$39:$A$782,$A131,СВЦЭМ!$B$39:$B$782,E$119)+'СЕТ СН'!$I$12+СВЦЭМ!$D$10+'СЕТ СН'!$I$5-'СЕТ СН'!$I$20</f>
        <v>3851.9139900999999</v>
      </c>
      <c r="F131" s="36">
        <f>SUMIFS(СВЦЭМ!$C$39:$C$782,СВЦЭМ!$A$39:$A$782,$A131,СВЦЭМ!$B$39:$B$782,F$119)+'СЕТ СН'!$I$12+СВЦЭМ!$D$10+'СЕТ СН'!$I$5-'СЕТ СН'!$I$20</f>
        <v>3870.9219497499998</v>
      </c>
      <c r="G131" s="36">
        <f>SUMIFS(СВЦЭМ!$C$39:$C$782,СВЦЭМ!$A$39:$A$782,$A131,СВЦЭМ!$B$39:$B$782,G$119)+'СЕТ СН'!$I$12+СВЦЭМ!$D$10+'СЕТ СН'!$I$5-'СЕТ СН'!$I$20</f>
        <v>3849.7882354100002</v>
      </c>
      <c r="H131" s="36">
        <f>SUMIFS(СВЦЭМ!$C$39:$C$782,СВЦЭМ!$A$39:$A$782,$A131,СВЦЭМ!$B$39:$B$782,H$119)+'СЕТ СН'!$I$12+СВЦЭМ!$D$10+'СЕТ СН'!$I$5-'СЕТ СН'!$I$20</f>
        <v>3799.15068668</v>
      </c>
      <c r="I131" s="36">
        <f>SUMIFS(СВЦЭМ!$C$39:$C$782,СВЦЭМ!$A$39:$A$782,$A131,СВЦЭМ!$B$39:$B$782,I$119)+'СЕТ СН'!$I$12+СВЦЭМ!$D$10+'СЕТ СН'!$I$5-'СЕТ СН'!$I$20</f>
        <v>3705.5562677399998</v>
      </c>
      <c r="J131" s="36">
        <f>SUMIFS(СВЦЭМ!$C$39:$C$782,СВЦЭМ!$A$39:$A$782,$A131,СВЦЭМ!$B$39:$B$782,J$119)+'СЕТ СН'!$I$12+СВЦЭМ!$D$10+'СЕТ СН'!$I$5-'СЕТ СН'!$I$20</f>
        <v>3648.1886681300002</v>
      </c>
      <c r="K131" s="36">
        <f>SUMIFS(СВЦЭМ!$C$39:$C$782,СВЦЭМ!$A$39:$A$782,$A131,СВЦЭМ!$B$39:$B$782,K$119)+'СЕТ СН'!$I$12+СВЦЭМ!$D$10+'СЕТ СН'!$I$5-'СЕТ СН'!$I$20</f>
        <v>3675.8234367</v>
      </c>
      <c r="L131" s="36">
        <f>SUMIFS(СВЦЭМ!$C$39:$C$782,СВЦЭМ!$A$39:$A$782,$A131,СВЦЭМ!$B$39:$B$782,L$119)+'СЕТ СН'!$I$12+СВЦЭМ!$D$10+'СЕТ СН'!$I$5-'СЕТ СН'!$I$20</f>
        <v>3685.3611944200002</v>
      </c>
      <c r="M131" s="36">
        <f>SUMIFS(СВЦЭМ!$C$39:$C$782,СВЦЭМ!$A$39:$A$782,$A131,СВЦЭМ!$B$39:$B$782,M$119)+'СЕТ СН'!$I$12+СВЦЭМ!$D$10+'СЕТ СН'!$I$5-'СЕТ СН'!$I$20</f>
        <v>3693.7592339600001</v>
      </c>
      <c r="N131" s="36">
        <f>SUMIFS(СВЦЭМ!$C$39:$C$782,СВЦЭМ!$A$39:$A$782,$A131,СВЦЭМ!$B$39:$B$782,N$119)+'СЕТ СН'!$I$12+СВЦЭМ!$D$10+'СЕТ СН'!$I$5-'СЕТ СН'!$I$20</f>
        <v>3697.9780105700002</v>
      </c>
      <c r="O131" s="36">
        <f>SUMIFS(СВЦЭМ!$C$39:$C$782,СВЦЭМ!$A$39:$A$782,$A131,СВЦЭМ!$B$39:$B$782,O$119)+'СЕТ СН'!$I$12+СВЦЭМ!$D$10+'СЕТ СН'!$I$5-'СЕТ СН'!$I$20</f>
        <v>3710.5729741699997</v>
      </c>
      <c r="P131" s="36">
        <f>SUMIFS(СВЦЭМ!$C$39:$C$782,СВЦЭМ!$A$39:$A$782,$A131,СВЦЭМ!$B$39:$B$782,P$119)+'СЕТ СН'!$I$12+СВЦЭМ!$D$10+'СЕТ СН'!$I$5-'СЕТ СН'!$I$20</f>
        <v>3678.1662436199999</v>
      </c>
      <c r="Q131" s="36">
        <f>SUMIFS(СВЦЭМ!$C$39:$C$782,СВЦЭМ!$A$39:$A$782,$A131,СВЦЭМ!$B$39:$B$782,Q$119)+'СЕТ СН'!$I$12+СВЦЭМ!$D$10+'СЕТ СН'!$I$5-'СЕТ СН'!$I$20</f>
        <v>3690.71134635</v>
      </c>
      <c r="R131" s="36">
        <f>SUMIFS(СВЦЭМ!$C$39:$C$782,СВЦЭМ!$A$39:$A$782,$A131,СВЦЭМ!$B$39:$B$782,R$119)+'СЕТ СН'!$I$12+СВЦЭМ!$D$10+'СЕТ СН'!$I$5-'СЕТ СН'!$I$20</f>
        <v>3677.3791612599998</v>
      </c>
      <c r="S131" s="36">
        <f>SUMIFS(СВЦЭМ!$C$39:$C$782,СВЦЭМ!$A$39:$A$782,$A131,СВЦЭМ!$B$39:$B$782,S$119)+'СЕТ СН'!$I$12+СВЦЭМ!$D$10+'СЕТ СН'!$I$5-'СЕТ СН'!$I$20</f>
        <v>3663.1542394500002</v>
      </c>
      <c r="T131" s="36">
        <f>SUMIFS(СВЦЭМ!$C$39:$C$782,СВЦЭМ!$A$39:$A$782,$A131,СВЦЭМ!$B$39:$B$782,T$119)+'СЕТ СН'!$I$12+СВЦЭМ!$D$10+'СЕТ СН'!$I$5-'СЕТ СН'!$I$20</f>
        <v>3709.83455495</v>
      </c>
      <c r="U131" s="36">
        <f>SUMIFS(СВЦЭМ!$C$39:$C$782,СВЦЭМ!$A$39:$A$782,$A131,СВЦЭМ!$B$39:$B$782,U$119)+'СЕТ СН'!$I$12+СВЦЭМ!$D$10+'СЕТ СН'!$I$5-'СЕТ СН'!$I$20</f>
        <v>3729.9387986199999</v>
      </c>
      <c r="V131" s="36">
        <f>SUMIFS(СВЦЭМ!$C$39:$C$782,СВЦЭМ!$A$39:$A$782,$A131,СВЦЭМ!$B$39:$B$782,V$119)+'СЕТ СН'!$I$12+СВЦЭМ!$D$10+'СЕТ СН'!$I$5-'СЕТ СН'!$I$20</f>
        <v>3747.5137889600001</v>
      </c>
      <c r="W131" s="36">
        <f>SUMIFS(СВЦЭМ!$C$39:$C$782,СВЦЭМ!$A$39:$A$782,$A131,СВЦЭМ!$B$39:$B$782,W$119)+'СЕТ СН'!$I$12+СВЦЭМ!$D$10+'СЕТ СН'!$I$5-'СЕТ СН'!$I$20</f>
        <v>3748.0981883499999</v>
      </c>
      <c r="X131" s="36">
        <f>SUMIFS(СВЦЭМ!$C$39:$C$782,СВЦЭМ!$A$39:$A$782,$A131,СВЦЭМ!$B$39:$B$782,X$119)+'СЕТ СН'!$I$12+СВЦЭМ!$D$10+'СЕТ СН'!$I$5-'СЕТ СН'!$I$20</f>
        <v>3703.9588394799998</v>
      </c>
      <c r="Y131" s="36">
        <f>SUMIFS(СВЦЭМ!$C$39:$C$782,СВЦЭМ!$A$39:$A$782,$A131,СВЦЭМ!$B$39:$B$782,Y$119)+'СЕТ СН'!$I$12+СВЦЭМ!$D$10+'СЕТ СН'!$I$5-'СЕТ СН'!$I$20</f>
        <v>3662.31875025</v>
      </c>
    </row>
    <row r="132" spans="1:25" ht="15.75" x14ac:dyDescent="0.2">
      <c r="A132" s="35">
        <f t="shared" si="3"/>
        <v>44390</v>
      </c>
      <c r="B132" s="36">
        <f>SUMIFS(СВЦЭМ!$C$39:$C$782,СВЦЭМ!$A$39:$A$782,$A132,СВЦЭМ!$B$39:$B$782,B$119)+'СЕТ СН'!$I$12+СВЦЭМ!$D$10+'СЕТ СН'!$I$5-'СЕТ СН'!$I$20</f>
        <v>3733.2546247</v>
      </c>
      <c r="C132" s="36">
        <f>SUMIFS(СВЦЭМ!$C$39:$C$782,СВЦЭМ!$A$39:$A$782,$A132,СВЦЭМ!$B$39:$B$782,C$119)+'СЕТ СН'!$I$12+СВЦЭМ!$D$10+'СЕТ СН'!$I$5-'СЕТ СН'!$I$20</f>
        <v>3801.4884553500001</v>
      </c>
      <c r="D132" s="36">
        <f>SUMIFS(СВЦЭМ!$C$39:$C$782,СВЦЭМ!$A$39:$A$782,$A132,СВЦЭМ!$B$39:$B$782,D$119)+'СЕТ СН'!$I$12+СВЦЭМ!$D$10+'СЕТ СН'!$I$5-'СЕТ СН'!$I$20</f>
        <v>3857.1344221600002</v>
      </c>
      <c r="E132" s="36">
        <f>SUMIFS(СВЦЭМ!$C$39:$C$782,СВЦЭМ!$A$39:$A$782,$A132,СВЦЭМ!$B$39:$B$782,E$119)+'СЕТ СН'!$I$12+СВЦЭМ!$D$10+'СЕТ СН'!$I$5-'СЕТ СН'!$I$20</f>
        <v>3850.4723948299998</v>
      </c>
      <c r="F132" s="36">
        <f>SUMIFS(СВЦЭМ!$C$39:$C$782,СВЦЭМ!$A$39:$A$782,$A132,СВЦЭМ!$B$39:$B$782,F$119)+'СЕТ СН'!$I$12+СВЦЭМ!$D$10+'СЕТ СН'!$I$5-'СЕТ СН'!$I$20</f>
        <v>3858.9497177600001</v>
      </c>
      <c r="G132" s="36">
        <f>SUMIFS(СВЦЭМ!$C$39:$C$782,СВЦЭМ!$A$39:$A$782,$A132,СВЦЭМ!$B$39:$B$782,G$119)+'СЕТ СН'!$I$12+СВЦЭМ!$D$10+'СЕТ СН'!$I$5-'СЕТ СН'!$I$20</f>
        <v>3860.9995104300001</v>
      </c>
      <c r="H132" s="36">
        <f>SUMIFS(СВЦЭМ!$C$39:$C$782,СВЦЭМ!$A$39:$A$782,$A132,СВЦЭМ!$B$39:$B$782,H$119)+'СЕТ СН'!$I$12+СВЦЭМ!$D$10+'СЕТ СН'!$I$5-'СЕТ СН'!$I$20</f>
        <v>3808.2511788399997</v>
      </c>
      <c r="I132" s="36">
        <f>SUMIFS(СВЦЭМ!$C$39:$C$782,СВЦЭМ!$A$39:$A$782,$A132,СВЦЭМ!$B$39:$B$782,I$119)+'СЕТ СН'!$I$12+СВЦЭМ!$D$10+'СЕТ СН'!$I$5-'СЕТ СН'!$I$20</f>
        <v>3731.8558989100002</v>
      </c>
      <c r="J132" s="36">
        <f>SUMIFS(СВЦЭМ!$C$39:$C$782,СВЦЭМ!$A$39:$A$782,$A132,СВЦЭМ!$B$39:$B$782,J$119)+'СЕТ СН'!$I$12+СВЦЭМ!$D$10+'СЕТ СН'!$I$5-'СЕТ СН'!$I$20</f>
        <v>3673.6044236899997</v>
      </c>
      <c r="K132" s="36">
        <f>SUMIFS(СВЦЭМ!$C$39:$C$782,СВЦЭМ!$A$39:$A$782,$A132,СВЦЭМ!$B$39:$B$782,K$119)+'СЕТ СН'!$I$12+СВЦЭМ!$D$10+'СЕТ СН'!$I$5-'СЕТ СН'!$I$20</f>
        <v>3671.1602067399999</v>
      </c>
      <c r="L132" s="36">
        <f>SUMIFS(СВЦЭМ!$C$39:$C$782,СВЦЭМ!$A$39:$A$782,$A132,СВЦЭМ!$B$39:$B$782,L$119)+'СЕТ СН'!$I$12+СВЦЭМ!$D$10+'СЕТ СН'!$I$5-'СЕТ СН'!$I$20</f>
        <v>3726.6845310499998</v>
      </c>
      <c r="M132" s="36">
        <f>SUMIFS(СВЦЭМ!$C$39:$C$782,СВЦЭМ!$A$39:$A$782,$A132,СВЦЭМ!$B$39:$B$782,M$119)+'СЕТ СН'!$I$12+СВЦЭМ!$D$10+'СЕТ СН'!$I$5-'СЕТ СН'!$I$20</f>
        <v>3797.8097443400002</v>
      </c>
      <c r="N132" s="36">
        <f>SUMIFS(СВЦЭМ!$C$39:$C$782,СВЦЭМ!$A$39:$A$782,$A132,СВЦЭМ!$B$39:$B$782,N$119)+'СЕТ СН'!$I$12+СВЦЭМ!$D$10+'СЕТ СН'!$I$5-'СЕТ СН'!$I$20</f>
        <v>3696.6392527200001</v>
      </c>
      <c r="O132" s="36">
        <f>SUMIFS(СВЦЭМ!$C$39:$C$782,СВЦЭМ!$A$39:$A$782,$A132,СВЦЭМ!$B$39:$B$782,O$119)+'СЕТ СН'!$I$12+СВЦЭМ!$D$10+'СЕТ СН'!$I$5-'СЕТ СН'!$I$20</f>
        <v>3692.8027645799998</v>
      </c>
      <c r="P132" s="36">
        <f>SUMIFS(СВЦЭМ!$C$39:$C$782,СВЦЭМ!$A$39:$A$782,$A132,СВЦЭМ!$B$39:$B$782,P$119)+'СЕТ СН'!$I$12+СВЦЭМ!$D$10+'СЕТ СН'!$I$5-'СЕТ СН'!$I$20</f>
        <v>3673.0044888900002</v>
      </c>
      <c r="Q132" s="36">
        <f>SUMIFS(СВЦЭМ!$C$39:$C$782,СВЦЭМ!$A$39:$A$782,$A132,СВЦЭМ!$B$39:$B$782,Q$119)+'СЕТ СН'!$I$12+СВЦЭМ!$D$10+'СЕТ СН'!$I$5-'СЕТ СН'!$I$20</f>
        <v>3667.1178247099997</v>
      </c>
      <c r="R132" s="36">
        <f>SUMIFS(СВЦЭМ!$C$39:$C$782,СВЦЭМ!$A$39:$A$782,$A132,СВЦЭМ!$B$39:$B$782,R$119)+'СЕТ СН'!$I$12+СВЦЭМ!$D$10+'СЕТ СН'!$I$5-'СЕТ СН'!$I$20</f>
        <v>3669.8766137399998</v>
      </c>
      <c r="S132" s="36">
        <f>SUMIFS(СВЦЭМ!$C$39:$C$782,СВЦЭМ!$A$39:$A$782,$A132,СВЦЭМ!$B$39:$B$782,S$119)+'СЕТ СН'!$I$12+СВЦЭМ!$D$10+'СЕТ СН'!$I$5-'СЕТ СН'!$I$20</f>
        <v>3657.3400016000001</v>
      </c>
      <c r="T132" s="36">
        <f>SUMIFS(СВЦЭМ!$C$39:$C$782,СВЦЭМ!$A$39:$A$782,$A132,СВЦЭМ!$B$39:$B$782,T$119)+'СЕТ СН'!$I$12+СВЦЭМ!$D$10+'СЕТ СН'!$I$5-'СЕТ СН'!$I$20</f>
        <v>3718.6617544199999</v>
      </c>
      <c r="U132" s="36">
        <f>SUMIFS(СВЦЭМ!$C$39:$C$782,СВЦЭМ!$A$39:$A$782,$A132,СВЦЭМ!$B$39:$B$782,U$119)+'СЕТ СН'!$I$12+СВЦЭМ!$D$10+'СЕТ СН'!$I$5-'СЕТ СН'!$I$20</f>
        <v>3736.8765111600001</v>
      </c>
      <c r="V132" s="36">
        <f>SUMIFS(СВЦЭМ!$C$39:$C$782,СВЦЭМ!$A$39:$A$782,$A132,СВЦЭМ!$B$39:$B$782,V$119)+'СЕТ СН'!$I$12+СВЦЭМ!$D$10+'СЕТ СН'!$I$5-'СЕТ СН'!$I$20</f>
        <v>3737.91969466</v>
      </c>
      <c r="W132" s="36">
        <f>SUMIFS(СВЦЭМ!$C$39:$C$782,СВЦЭМ!$A$39:$A$782,$A132,СВЦЭМ!$B$39:$B$782,W$119)+'СЕТ СН'!$I$12+СВЦЭМ!$D$10+'СЕТ СН'!$I$5-'СЕТ СН'!$I$20</f>
        <v>3742.7504066399997</v>
      </c>
      <c r="X132" s="36">
        <f>SUMIFS(СВЦЭМ!$C$39:$C$782,СВЦЭМ!$A$39:$A$782,$A132,СВЦЭМ!$B$39:$B$782,X$119)+'СЕТ СН'!$I$12+СВЦЭМ!$D$10+'СЕТ СН'!$I$5-'СЕТ СН'!$I$20</f>
        <v>3722.0640963300002</v>
      </c>
      <c r="Y132" s="36">
        <f>SUMIFS(СВЦЭМ!$C$39:$C$782,СВЦЭМ!$A$39:$A$782,$A132,СВЦЭМ!$B$39:$B$782,Y$119)+'СЕТ СН'!$I$12+СВЦЭМ!$D$10+'СЕТ СН'!$I$5-'СЕТ СН'!$I$20</f>
        <v>3669.1674815400002</v>
      </c>
    </row>
    <row r="133" spans="1:25" ht="15.75" x14ac:dyDescent="0.2">
      <c r="A133" s="35">
        <f t="shared" si="3"/>
        <v>44391</v>
      </c>
      <c r="B133" s="36">
        <f>SUMIFS(СВЦЭМ!$C$39:$C$782,СВЦЭМ!$A$39:$A$782,$A133,СВЦЭМ!$B$39:$B$782,B$119)+'СЕТ СН'!$I$12+СВЦЭМ!$D$10+'СЕТ СН'!$I$5-'СЕТ СН'!$I$20</f>
        <v>3729.0568863500002</v>
      </c>
      <c r="C133" s="36">
        <f>SUMIFS(СВЦЭМ!$C$39:$C$782,СВЦЭМ!$A$39:$A$782,$A133,СВЦЭМ!$B$39:$B$782,C$119)+'СЕТ СН'!$I$12+СВЦЭМ!$D$10+'СЕТ СН'!$I$5-'СЕТ СН'!$I$20</f>
        <v>3810.55955374</v>
      </c>
      <c r="D133" s="36">
        <f>SUMIFS(СВЦЭМ!$C$39:$C$782,СВЦЭМ!$A$39:$A$782,$A133,СВЦЭМ!$B$39:$B$782,D$119)+'СЕТ СН'!$I$12+СВЦЭМ!$D$10+'СЕТ СН'!$I$5-'СЕТ СН'!$I$20</f>
        <v>3855.9586582100001</v>
      </c>
      <c r="E133" s="36">
        <f>SUMIFS(СВЦЭМ!$C$39:$C$782,СВЦЭМ!$A$39:$A$782,$A133,СВЦЭМ!$B$39:$B$782,E$119)+'СЕТ СН'!$I$12+СВЦЭМ!$D$10+'СЕТ СН'!$I$5-'СЕТ СН'!$I$20</f>
        <v>3843.4480635</v>
      </c>
      <c r="F133" s="36">
        <f>SUMIFS(СВЦЭМ!$C$39:$C$782,СВЦЭМ!$A$39:$A$782,$A133,СВЦЭМ!$B$39:$B$782,F$119)+'СЕТ СН'!$I$12+СВЦЭМ!$D$10+'СЕТ СН'!$I$5-'СЕТ СН'!$I$20</f>
        <v>3851.0110241000002</v>
      </c>
      <c r="G133" s="36">
        <f>SUMIFS(СВЦЭМ!$C$39:$C$782,СВЦЭМ!$A$39:$A$782,$A133,СВЦЭМ!$B$39:$B$782,G$119)+'СЕТ СН'!$I$12+СВЦЭМ!$D$10+'СЕТ СН'!$I$5-'СЕТ СН'!$I$20</f>
        <v>3852.3518628299998</v>
      </c>
      <c r="H133" s="36">
        <f>SUMIFS(СВЦЭМ!$C$39:$C$782,СВЦЭМ!$A$39:$A$782,$A133,СВЦЭМ!$B$39:$B$782,H$119)+'СЕТ СН'!$I$12+СВЦЭМ!$D$10+'СЕТ СН'!$I$5-'СЕТ СН'!$I$20</f>
        <v>3818.4121858600001</v>
      </c>
      <c r="I133" s="36">
        <f>SUMIFS(СВЦЭМ!$C$39:$C$782,СВЦЭМ!$A$39:$A$782,$A133,СВЦЭМ!$B$39:$B$782,I$119)+'СЕТ СН'!$I$12+СВЦЭМ!$D$10+'СЕТ СН'!$I$5-'СЕТ СН'!$I$20</f>
        <v>3801.0193815000002</v>
      </c>
      <c r="J133" s="36">
        <f>SUMIFS(СВЦЭМ!$C$39:$C$782,СВЦЭМ!$A$39:$A$782,$A133,СВЦЭМ!$B$39:$B$782,J$119)+'СЕТ СН'!$I$12+СВЦЭМ!$D$10+'СЕТ СН'!$I$5-'СЕТ СН'!$I$20</f>
        <v>3813.1508199199998</v>
      </c>
      <c r="K133" s="36">
        <f>SUMIFS(СВЦЭМ!$C$39:$C$782,СВЦЭМ!$A$39:$A$782,$A133,СВЦЭМ!$B$39:$B$782,K$119)+'СЕТ СН'!$I$12+СВЦЭМ!$D$10+'СЕТ СН'!$I$5-'СЕТ СН'!$I$20</f>
        <v>3836.17577175</v>
      </c>
      <c r="L133" s="36">
        <f>SUMIFS(СВЦЭМ!$C$39:$C$782,СВЦЭМ!$A$39:$A$782,$A133,СВЦЭМ!$B$39:$B$782,L$119)+'СЕТ СН'!$I$12+СВЦЭМ!$D$10+'СЕТ СН'!$I$5-'СЕТ СН'!$I$20</f>
        <v>3839.9880028600001</v>
      </c>
      <c r="M133" s="36">
        <f>SUMIFS(СВЦЭМ!$C$39:$C$782,СВЦЭМ!$A$39:$A$782,$A133,СВЦЭМ!$B$39:$B$782,M$119)+'СЕТ СН'!$I$12+СВЦЭМ!$D$10+'СЕТ СН'!$I$5-'СЕТ СН'!$I$20</f>
        <v>3853.3693368499999</v>
      </c>
      <c r="N133" s="36">
        <f>SUMIFS(СВЦЭМ!$C$39:$C$782,СВЦЭМ!$A$39:$A$782,$A133,СВЦЭМ!$B$39:$B$782,N$119)+'СЕТ СН'!$I$12+СВЦЭМ!$D$10+'СЕТ СН'!$I$5-'СЕТ СН'!$I$20</f>
        <v>3862.50114519</v>
      </c>
      <c r="O133" s="36">
        <f>SUMIFS(СВЦЭМ!$C$39:$C$782,СВЦЭМ!$A$39:$A$782,$A133,СВЦЭМ!$B$39:$B$782,O$119)+'СЕТ СН'!$I$12+СВЦЭМ!$D$10+'СЕТ СН'!$I$5-'СЕТ СН'!$I$20</f>
        <v>3870.30442094</v>
      </c>
      <c r="P133" s="36">
        <f>SUMIFS(СВЦЭМ!$C$39:$C$782,СВЦЭМ!$A$39:$A$782,$A133,СВЦЭМ!$B$39:$B$782,P$119)+'СЕТ СН'!$I$12+СВЦЭМ!$D$10+'СЕТ СН'!$I$5-'СЕТ СН'!$I$20</f>
        <v>3864.94180637</v>
      </c>
      <c r="Q133" s="36">
        <f>SUMIFS(СВЦЭМ!$C$39:$C$782,СВЦЭМ!$A$39:$A$782,$A133,СВЦЭМ!$B$39:$B$782,Q$119)+'СЕТ СН'!$I$12+СВЦЭМ!$D$10+'СЕТ СН'!$I$5-'СЕТ СН'!$I$20</f>
        <v>3868.51441372</v>
      </c>
      <c r="R133" s="36">
        <f>SUMIFS(СВЦЭМ!$C$39:$C$782,СВЦЭМ!$A$39:$A$782,$A133,СВЦЭМ!$B$39:$B$782,R$119)+'СЕТ СН'!$I$12+СВЦЭМ!$D$10+'СЕТ СН'!$I$5-'СЕТ СН'!$I$20</f>
        <v>3863.3013196299999</v>
      </c>
      <c r="S133" s="36">
        <f>SUMIFS(СВЦЭМ!$C$39:$C$782,СВЦЭМ!$A$39:$A$782,$A133,СВЦЭМ!$B$39:$B$782,S$119)+'СЕТ СН'!$I$12+СВЦЭМ!$D$10+'СЕТ СН'!$I$5-'СЕТ СН'!$I$20</f>
        <v>3846.7057713599997</v>
      </c>
      <c r="T133" s="36">
        <f>SUMIFS(СВЦЭМ!$C$39:$C$782,СВЦЭМ!$A$39:$A$782,$A133,СВЦЭМ!$B$39:$B$782,T$119)+'СЕТ СН'!$I$12+СВЦЭМ!$D$10+'СЕТ СН'!$I$5-'СЕТ СН'!$I$20</f>
        <v>3823.5276479700001</v>
      </c>
      <c r="U133" s="36">
        <f>SUMIFS(СВЦЭМ!$C$39:$C$782,СВЦЭМ!$A$39:$A$782,$A133,СВЦЭМ!$B$39:$B$782,U$119)+'СЕТ СН'!$I$12+СВЦЭМ!$D$10+'СЕТ СН'!$I$5-'СЕТ СН'!$I$20</f>
        <v>3816.9326374100001</v>
      </c>
      <c r="V133" s="36">
        <f>SUMIFS(СВЦЭМ!$C$39:$C$782,СВЦЭМ!$A$39:$A$782,$A133,СВЦЭМ!$B$39:$B$782,V$119)+'СЕТ СН'!$I$12+СВЦЭМ!$D$10+'СЕТ СН'!$I$5-'СЕТ СН'!$I$20</f>
        <v>3814.33954081</v>
      </c>
      <c r="W133" s="36">
        <f>SUMIFS(СВЦЭМ!$C$39:$C$782,СВЦЭМ!$A$39:$A$782,$A133,СВЦЭМ!$B$39:$B$782,W$119)+'СЕТ СН'!$I$12+СВЦЭМ!$D$10+'СЕТ СН'!$I$5-'СЕТ СН'!$I$20</f>
        <v>3823.54344735</v>
      </c>
      <c r="X133" s="36">
        <f>SUMIFS(СВЦЭМ!$C$39:$C$782,СВЦЭМ!$A$39:$A$782,$A133,СВЦЭМ!$B$39:$B$782,X$119)+'СЕТ СН'!$I$12+СВЦЭМ!$D$10+'СЕТ СН'!$I$5-'СЕТ СН'!$I$20</f>
        <v>3795.76219558</v>
      </c>
      <c r="Y133" s="36">
        <f>SUMIFS(СВЦЭМ!$C$39:$C$782,СВЦЭМ!$A$39:$A$782,$A133,СВЦЭМ!$B$39:$B$782,Y$119)+'СЕТ СН'!$I$12+СВЦЭМ!$D$10+'СЕТ СН'!$I$5-'СЕТ СН'!$I$20</f>
        <v>3767.41834883</v>
      </c>
    </row>
    <row r="134" spans="1:25" ht="15.75" x14ac:dyDescent="0.2">
      <c r="A134" s="35">
        <f t="shared" si="3"/>
        <v>44392</v>
      </c>
      <c r="B134" s="36">
        <f>SUMIFS(СВЦЭМ!$C$39:$C$782,СВЦЭМ!$A$39:$A$782,$A134,СВЦЭМ!$B$39:$B$782,B$119)+'СЕТ СН'!$I$12+СВЦЭМ!$D$10+'СЕТ СН'!$I$5-'СЕТ СН'!$I$20</f>
        <v>3805.0888470499999</v>
      </c>
      <c r="C134" s="36">
        <f>SUMIFS(СВЦЭМ!$C$39:$C$782,СВЦЭМ!$A$39:$A$782,$A134,СВЦЭМ!$B$39:$B$782,C$119)+'СЕТ СН'!$I$12+СВЦЭМ!$D$10+'СЕТ СН'!$I$5-'СЕТ СН'!$I$20</f>
        <v>3889.21687389</v>
      </c>
      <c r="D134" s="36">
        <f>SUMIFS(СВЦЭМ!$C$39:$C$782,СВЦЭМ!$A$39:$A$782,$A134,СВЦЭМ!$B$39:$B$782,D$119)+'СЕТ СН'!$I$12+СВЦЭМ!$D$10+'СЕТ СН'!$I$5-'СЕТ СН'!$I$20</f>
        <v>3936.08953776</v>
      </c>
      <c r="E134" s="36">
        <f>SUMIFS(СВЦЭМ!$C$39:$C$782,СВЦЭМ!$A$39:$A$782,$A134,СВЦЭМ!$B$39:$B$782,E$119)+'СЕТ СН'!$I$12+СВЦЭМ!$D$10+'СЕТ СН'!$I$5-'СЕТ СН'!$I$20</f>
        <v>3954.7894239799998</v>
      </c>
      <c r="F134" s="36">
        <f>SUMIFS(СВЦЭМ!$C$39:$C$782,СВЦЭМ!$A$39:$A$782,$A134,СВЦЭМ!$B$39:$B$782,F$119)+'СЕТ СН'!$I$12+СВЦЭМ!$D$10+'СЕТ СН'!$I$5-'СЕТ СН'!$I$20</f>
        <v>3948.5277085500002</v>
      </c>
      <c r="G134" s="36">
        <f>SUMIFS(СВЦЭМ!$C$39:$C$782,СВЦЭМ!$A$39:$A$782,$A134,СВЦЭМ!$B$39:$B$782,G$119)+'СЕТ СН'!$I$12+СВЦЭМ!$D$10+'СЕТ СН'!$I$5-'СЕТ СН'!$I$20</f>
        <v>3927.2777498999999</v>
      </c>
      <c r="H134" s="36">
        <f>SUMIFS(СВЦЭМ!$C$39:$C$782,СВЦЭМ!$A$39:$A$782,$A134,СВЦЭМ!$B$39:$B$782,H$119)+'СЕТ СН'!$I$12+СВЦЭМ!$D$10+'СЕТ СН'!$I$5-'СЕТ СН'!$I$20</f>
        <v>3881.4414523699998</v>
      </c>
      <c r="I134" s="36">
        <f>SUMIFS(СВЦЭМ!$C$39:$C$782,СВЦЭМ!$A$39:$A$782,$A134,СВЦЭМ!$B$39:$B$782,I$119)+'СЕТ СН'!$I$12+СВЦЭМ!$D$10+'СЕТ СН'!$I$5-'СЕТ СН'!$I$20</f>
        <v>3782.5917963500001</v>
      </c>
      <c r="J134" s="36">
        <f>SUMIFS(СВЦЭМ!$C$39:$C$782,СВЦЭМ!$A$39:$A$782,$A134,СВЦЭМ!$B$39:$B$782,J$119)+'СЕТ СН'!$I$12+СВЦЭМ!$D$10+'СЕТ СН'!$I$5-'СЕТ СН'!$I$20</f>
        <v>3708.65444252</v>
      </c>
      <c r="K134" s="36">
        <f>SUMIFS(СВЦЭМ!$C$39:$C$782,СВЦЭМ!$A$39:$A$782,$A134,СВЦЭМ!$B$39:$B$782,K$119)+'СЕТ СН'!$I$12+СВЦЭМ!$D$10+'СЕТ СН'!$I$5-'СЕТ СН'!$I$20</f>
        <v>3722.1706417800001</v>
      </c>
      <c r="L134" s="36">
        <f>SUMIFS(СВЦЭМ!$C$39:$C$782,СВЦЭМ!$A$39:$A$782,$A134,СВЦЭМ!$B$39:$B$782,L$119)+'СЕТ СН'!$I$12+СВЦЭМ!$D$10+'СЕТ СН'!$I$5-'СЕТ СН'!$I$20</f>
        <v>3743.1170562899997</v>
      </c>
      <c r="M134" s="36">
        <f>SUMIFS(СВЦЭМ!$C$39:$C$782,СВЦЭМ!$A$39:$A$782,$A134,СВЦЭМ!$B$39:$B$782,M$119)+'СЕТ СН'!$I$12+СВЦЭМ!$D$10+'СЕТ СН'!$I$5-'СЕТ СН'!$I$20</f>
        <v>3711.3434554300002</v>
      </c>
      <c r="N134" s="36">
        <f>SUMIFS(СВЦЭМ!$C$39:$C$782,СВЦЭМ!$A$39:$A$782,$A134,СВЦЭМ!$B$39:$B$782,N$119)+'СЕТ СН'!$I$12+СВЦЭМ!$D$10+'СЕТ СН'!$I$5-'СЕТ СН'!$I$20</f>
        <v>3755.52403946</v>
      </c>
      <c r="O134" s="36">
        <f>SUMIFS(СВЦЭМ!$C$39:$C$782,СВЦЭМ!$A$39:$A$782,$A134,СВЦЭМ!$B$39:$B$782,O$119)+'СЕТ СН'!$I$12+СВЦЭМ!$D$10+'СЕТ СН'!$I$5-'СЕТ СН'!$I$20</f>
        <v>3744.7355988600002</v>
      </c>
      <c r="P134" s="36">
        <f>SUMIFS(СВЦЭМ!$C$39:$C$782,СВЦЭМ!$A$39:$A$782,$A134,СВЦЭМ!$B$39:$B$782,P$119)+'СЕТ СН'!$I$12+СВЦЭМ!$D$10+'СЕТ СН'!$I$5-'СЕТ СН'!$I$20</f>
        <v>3754.1922448400001</v>
      </c>
      <c r="Q134" s="36">
        <f>SUMIFS(СВЦЭМ!$C$39:$C$782,СВЦЭМ!$A$39:$A$782,$A134,СВЦЭМ!$B$39:$B$782,Q$119)+'СЕТ СН'!$I$12+СВЦЭМ!$D$10+'СЕТ СН'!$I$5-'СЕТ СН'!$I$20</f>
        <v>3775.50277203</v>
      </c>
      <c r="R134" s="36">
        <f>SUMIFS(СВЦЭМ!$C$39:$C$782,СВЦЭМ!$A$39:$A$782,$A134,СВЦЭМ!$B$39:$B$782,R$119)+'СЕТ СН'!$I$12+СВЦЭМ!$D$10+'СЕТ СН'!$I$5-'СЕТ СН'!$I$20</f>
        <v>3763.94407886</v>
      </c>
      <c r="S134" s="36">
        <f>SUMIFS(СВЦЭМ!$C$39:$C$782,СВЦЭМ!$A$39:$A$782,$A134,СВЦЭМ!$B$39:$B$782,S$119)+'СЕТ СН'!$I$12+СВЦЭМ!$D$10+'СЕТ СН'!$I$5-'СЕТ СН'!$I$20</f>
        <v>3738.73958171</v>
      </c>
      <c r="T134" s="36">
        <f>SUMIFS(СВЦЭМ!$C$39:$C$782,СВЦЭМ!$A$39:$A$782,$A134,СВЦЭМ!$B$39:$B$782,T$119)+'СЕТ СН'!$I$12+СВЦЭМ!$D$10+'СЕТ СН'!$I$5-'СЕТ СН'!$I$20</f>
        <v>3735.0874864299999</v>
      </c>
      <c r="U134" s="36">
        <f>SUMIFS(СВЦЭМ!$C$39:$C$782,СВЦЭМ!$A$39:$A$782,$A134,СВЦЭМ!$B$39:$B$782,U$119)+'СЕТ СН'!$I$12+СВЦЭМ!$D$10+'СЕТ СН'!$I$5-'СЕТ СН'!$I$20</f>
        <v>3767.5898543399999</v>
      </c>
      <c r="V134" s="36">
        <f>SUMIFS(СВЦЭМ!$C$39:$C$782,СВЦЭМ!$A$39:$A$782,$A134,СВЦЭМ!$B$39:$B$782,V$119)+'СЕТ СН'!$I$12+СВЦЭМ!$D$10+'СЕТ СН'!$I$5-'СЕТ СН'!$I$20</f>
        <v>3756.8467188700001</v>
      </c>
      <c r="W134" s="36">
        <f>SUMIFS(СВЦЭМ!$C$39:$C$782,СВЦЭМ!$A$39:$A$782,$A134,СВЦЭМ!$B$39:$B$782,W$119)+'СЕТ СН'!$I$12+СВЦЭМ!$D$10+'СЕТ СН'!$I$5-'СЕТ СН'!$I$20</f>
        <v>3790.21591846</v>
      </c>
      <c r="X134" s="36">
        <f>SUMIFS(СВЦЭМ!$C$39:$C$782,СВЦЭМ!$A$39:$A$782,$A134,СВЦЭМ!$B$39:$B$782,X$119)+'СЕТ СН'!$I$12+СВЦЭМ!$D$10+'СЕТ СН'!$I$5-'СЕТ СН'!$I$20</f>
        <v>3747.2077502299999</v>
      </c>
      <c r="Y134" s="36">
        <f>SUMIFS(СВЦЭМ!$C$39:$C$782,СВЦЭМ!$A$39:$A$782,$A134,СВЦЭМ!$B$39:$B$782,Y$119)+'СЕТ СН'!$I$12+СВЦЭМ!$D$10+'СЕТ СН'!$I$5-'СЕТ СН'!$I$20</f>
        <v>3722.3636885199999</v>
      </c>
    </row>
    <row r="135" spans="1:25" ht="15.75" x14ac:dyDescent="0.2">
      <c r="A135" s="35">
        <f t="shared" si="3"/>
        <v>44393</v>
      </c>
      <c r="B135" s="36">
        <f>SUMIFS(СВЦЭМ!$C$39:$C$782,СВЦЭМ!$A$39:$A$782,$A135,СВЦЭМ!$B$39:$B$782,B$119)+'СЕТ СН'!$I$12+СВЦЭМ!$D$10+'СЕТ СН'!$I$5-'СЕТ СН'!$I$20</f>
        <v>3726.5700629600001</v>
      </c>
      <c r="C135" s="36">
        <f>SUMIFS(СВЦЭМ!$C$39:$C$782,СВЦЭМ!$A$39:$A$782,$A135,СВЦЭМ!$B$39:$B$782,C$119)+'СЕТ СН'!$I$12+СВЦЭМ!$D$10+'СЕТ СН'!$I$5-'СЕТ СН'!$I$20</f>
        <v>3799.6169456399998</v>
      </c>
      <c r="D135" s="36">
        <f>SUMIFS(СВЦЭМ!$C$39:$C$782,СВЦЭМ!$A$39:$A$782,$A135,СВЦЭМ!$B$39:$B$782,D$119)+'СЕТ СН'!$I$12+СВЦЭМ!$D$10+'СЕТ СН'!$I$5-'СЕТ СН'!$I$20</f>
        <v>3851.0701843799998</v>
      </c>
      <c r="E135" s="36">
        <f>SUMIFS(СВЦЭМ!$C$39:$C$782,СВЦЭМ!$A$39:$A$782,$A135,СВЦЭМ!$B$39:$B$782,E$119)+'СЕТ СН'!$I$12+СВЦЭМ!$D$10+'СЕТ СН'!$I$5-'СЕТ СН'!$I$20</f>
        <v>3866.2722490199999</v>
      </c>
      <c r="F135" s="36">
        <f>SUMIFS(СВЦЭМ!$C$39:$C$782,СВЦЭМ!$A$39:$A$782,$A135,СВЦЭМ!$B$39:$B$782,F$119)+'СЕТ СН'!$I$12+СВЦЭМ!$D$10+'СЕТ СН'!$I$5-'СЕТ СН'!$I$20</f>
        <v>3870.2582458699999</v>
      </c>
      <c r="G135" s="36">
        <f>SUMIFS(СВЦЭМ!$C$39:$C$782,СВЦЭМ!$A$39:$A$782,$A135,СВЦЭМ!$B$39:$B$782,G$119)+'СЕТ СН'!$I$12+СВЦЭМ!$D$10+'СЕТ СН'!$I$5-'СЕТ СН'!$I$20</f>
        <v>3852.62792958</v>
      </c>
      <c r="H135" s="36">
        <f>SUMIFS(СВЦЭМ!$C$39:$C$782,СВЦЭМ!$A$39:$A$782,$A135,СВЦЭМ!$B$39:$B$782,H$119)+'СЕТ СН'!$I$12+СВЦЭМ!$D$10+'СЕТ СН'!$I$5-'СЕТ СН'!$I$20</f>
        <v>3817.2885758900002</v>
      </c>
      <c r="I135" s="36">
        <f>SUMIFS(СВЦЭМ!$C$39:$C$782,СВЦЭМ!$A$39:$A$782,$A135,СВЦЭМ!$B$39:$B$782,I$119)+'СЕТ СН'!$I$12+СВЦЭМ!$D$10+'СЕТ СН'!$I$5-'СЕТ СН'!$I$20</f>
        <v>3757.3449042500001</v>
      </c>
      <c r="J135" s="36">
        <f>SUMIFS(СВЦЭМ!$C$39:$C$782,СВЦЭМ!$A$39:$A$782,$A135,СВЦЭМ!$B$39:$B$782,J$119)+'СЕТ СН'!$I$12+СВЦЭМ!$D$10+'СЕТ СН'!$I$5-'СЕТ СН'!$I$20</f>
        <v>3695.0314694099998</v>
      </c>
      <c r="K135" s="36">
        <f>SUMIFS(СВЦЭМ!$C$39:$C$782,СВЦЭМ!$A$39:$A$782,$A135,СВЦЭМ!$B$39:$B$782,K$119)+'СЕТ СН'!$I$12+СВЦЭМ!$D$10+'СЕТ СН'!$I$5-'СЕТ СН'!$I$20</f>
        <v>3740.5358005799999</v>
      </c>
      <c r="L135" s="36">
        <f>SUMIFS(СВЦЭМ!$C$39:$C$782,СВЦЭМ!$A$39:$A$782,$A135,СВЦЭМ!$B$39:$B$782,L$119)+'СЕТ СН'!$I$12+СВЦЭМ!$D$10+'СЕТ СН'!$I$5-'СЕТ СН'!$I$20</f>
        <v>3765.1690451899999</v>
      </c>
      <c r="M135" s="36">
        <f>SUMIFS(СВЦЭМ!$C$39:$C$782,СВЦЭМ!$A$39:$A$782,$A135,СВЦЭМ!$B$39:$B$782,M$119)+'СЕТ СН'!$I$12+СВЦЭМ!$D$10+'СЕТ СН'!$I$5-'СЕТ СН'!$I$20</f>
        <v>3696.4196722799998</v>
      </c>
      <c r="N135" s="36">
        <f>SUMIFS(СВЦЭМ!$C$39:$C$782,СВЦЭМ!$A$39:$A$782,$A135,СВЦЭМ!$B$39:$B$782,N$119)+'СЕТ СН'!$I$12+СВЦЭМ!$D$10+'СЕТ СН'!$I$5-'СЕТ СН'!$I$20</f>
        <v>3641.8411408699999</v>
      </c>
      <c r="O135" s="36">
        <f>SUMIFS(СВЦЭМ!$C$39:$C$782,СВЦЭМ!$A$39:$A$782,$A135,СВЦЭМ!$B$39:$B$782,O$119)+'СЕТ СН'!$I$12+СВЦЭМ!$D$10+'СЕТ СН'!$I$5-'СЕТ СН'!$I$20</f>
        <v>3653.1298629200001</v>
      </c>
      <c r="P135" s="36">
        <f>SUMIFS(СВЦЭМ!$C$39:$C$782,СВЦЭМ!$A$39:$A$782,$A135,СВЦЭМ!$B$39:$B$782,P$119)+'СЕТ СН'!$I$12+СВЦЭМ!$D$10+'СЕТ СН'!$I$5-'СЕТ СН'!$I$20</f>
        <v>3659.2181637100002</v>
      </c>
      <c r="Q135" s="36">
        <f>SUMIFS(СВЦЭМ!$C$39:$C$782,СВЦЭМ!$A$39:$A$782,$A135,СВЦЭМ!$B$39:$B$782,Q$119)+'СЕТ СН'!$I$12+СВЦЭМ!$D$10+'СЕТ СН'!$I$5-'СЕТ СН'!$I$20</f>
        <v>3658.91703319</v>
      </c>
      <c r="R135" s="36">
        <f>SUMIFS(СВЦЭМ!$C$39:$C$782,СВЦЭМ!$A$39:$A$782,$A135,СВЦЭМ!$B$39:$B$782,R$119)+'СЕТ СН'!$I$12+СВЦЭМ!$D$10+'СЕТ СН'!$I$5-'СЕТ СН'!$I$20</f>
        <v>3650.5487064399999</v>
      </c>
      <c r="S135" s="36">
        <f>SUMIFS(СВЦЭМ!$C$39:$C$782,СВЦЭМ!$A$39:$A$782,$A135,СВЦЭМ!$B$39:$B$782,S$119)+'СЕТ СН'!$I$12+СВЦЭМ!$D$10+'СЕТ СН'!$I$5-'СЕТ СН'!$I$20</f>
        <v>3712.5469063800001</v>
      </c>
      <c r="T135" s="36">
        <f>SUMIFS(СВЦЭМ!$C$39:$C$782,СВЦЭМ!$A$39:$A$782,$A135,СВЦЭМ!$B$39:$B$782,T$119)+'СЕТ СН'!$I$12+СВЦЭМ!$D$10+'СЕТ СН'!$I$5-'СЕТ СН'!$I$20</f>
        <v>3716.7041687000001</v>
      </c>
      <c r="U135" s="36">
        <f>SUMIFS(СВЦЭМ!$C$39:$C$782,СВЦЭМ!$A$39:$A$782,$A135,СВЦЭМ!$B$39:$B$782,U$119)+'СЕТ СН'!$I$12+СВЦЭМ!$D$10+'СЕТ СН'!$I$5-'СЕТ СН'!$I$20</f>
        <v>3726.15316459</v>
      </c>
      <c r="V135" s="36">
        <f>SUMIFS(СВЦЭМ!$C$39:$C$782,СВЦЭМ!$A$39:$A$782,$A135,СВЦЭМ!$B$39:$B$782,V$119)+'СЕТ СН'!$I$12+СВЦЭМ!$D$10+'СЕТ СН'!$I$5-'СЕТ СН'!$I$20</f>
        <v>3723.9977760399997</v>
      </c>
      <c r="W135" s="36">
        <f>SUMIFS(СВЦЭМ!$C$39:$C$782,СВЦЭМ!$A$39:$A$782,$A135,СВЦЭМ!$B$39:$B$782,W$119)+'СЕТ СН'!$I$12+СВЦЭМ!$D$10+'СЕТ СН'!$I$5-'СЕТ СН'!$I$20</f>
        <v>3752.45893733</v>
      </c>
      <c r="X135" s="36">
        <f>SUMIFS(СВЦЭМ!$C$39:$C$782,СВЦЭМ!$A$39:$A$782,$A135,СВЦЭМ!$B$39:$B$782,X$119)+'СЕТ СН'!$I$12+СВЦЭМ!$D$10+'СЕТ СН'!$I$5-'СЕТ СН'!$I$20</f>
        <v>3733.5928873900002</v>
      </c>
      <c r="Y135" s="36">
        <f>SUMIFS(СВЦЭМ!$C$39:$C$782,СВЦЭМ!$A$39:$A$782,$A135,СВЦЭМ!$B$39:$B$782,Y$119)+'СЕТ СН'!$I$12+СВЦЭМ!$D$10+'СЕТ СН'!$I$5-'СЕТ СН'!$I$20</f>
        <v>3669.6590453999997</v>
      </c>
    </row>
    <row r="136" spans="1:25" ht="15.75" x14ac:dyDescent="0.2">
      <c r="A136" s="35">
        <f t="shared" si="3"/>
        <v>44394</v>
      </c>
      <c r="B136" s="36">
        <f>SUMIFS(СВЦЭМ!$C$39:$C$782,СВЦЭМ!$A$39:$A$782,$A136,СВЦЭМ!$B$39:$B$782,B$119)+'СЕТ СН'!$I$12+СВЦЭМ!$D$10+'СЕТ СН'!$I$5-'СЕТ СН'!$I$20</f>
        <v>3706.7581432299999</v>
      </c>
      <c r="C136" s="36">
        <f>SUMIFS(СВЦЭМ!$C$39:$C$782,СВЦЭМ!$A$39:$A$782,$A136,СВЦЭМ!$B$39:$B$782,C$119)+'СЕТ СН'!$I$12+СВЦЭМ!$D$10+'СЕТ СН'!$I$5-'СЕТ СН'!$I$20</f>
        <v>3780.0553265200001</v>
      </c>
      <c r="D136" s="36">
        <f>SUMIFS(СВЦЭМ!$C$39:$C$782,СВЦЭМ!$A$39:$A$782,$A136,СВЦЭМ!$B$39:$B$782,D$119)+'СЕТ СН'!$I$12+СВЦЭМ!$D$10+'СЕТ СН'!$I$5-'СЕТ СН'!$I$20</f>
        <v>3819.1065819400001</v>
      </c>
      <c r="E136" s="36">
        <f>SUMIFS(СВЦЭМ!$C$39:$C$782,СВЦЭМ!$A$39:$A$782,$A136,СВЦЭМ!$B$39:$B$782,E$119)+'СЕТ СН'!$I$12+СВЦЭМ!$D$10+'СЕТ СН'!$I$5-'СЕТ СН'!$I$20</f>
        <v>3832.2688748199998</v>
      </c>
      <c r="F136" s="36">
        <f>SUMIFS(СВЦЭМ!$C$39:$C$782,СВЦЭМ!$A$39:$A$782,$A136,СВЦЭМ!$B$39:$B$782,F$119)+'СЕТ СН'!$I$12+СВЦЭМ!$D$10+'СЕТ СН'!$I$5-'СЕТ СН'!$I$20</f>
        <v>3835.42874846</v>
      </c>
      <c r="G136" s="36">
        <f>SUMIFS(СВЦЭМ!$C$39:$C$782,СВЦЭМ!$A$39:$A$782,$A136,СВЦЭМ!$B$39:$B$782,G$119)+'СЕТ СН'!$I$12+СВЦЭМ!$D$10+'СЕТ СН'!$I$5-'СЕТ СН'!$I$20</f>
        <v>3827.8938609500001</v>
      </c>
      <c r="H136" s="36">
        <f>SUMIFS(СВЦЭМ!$C$39:$C$782,СВЦЭМ!$A$39:$A$782,$A136,СВЦЭМ!$B$39:$B$782,H$119)+'СЕТ СН'!$I$12+СВЦЭМ!$D$10+'СЕТ СН'!$I$5-'СЕТ СН'!$I$20</f>
        <v>3821.9309999299999</v>
      </c>
      <c r="I136" s="36">
        <f>SUMIFS(СВЦЭМ!$C$39:$C$782,СВЦЭМ!$A$39:$A$782,$A136,СВЦЭМ!$B$39:$B$782,I$119)+'СЕТ СН'!$I$12+СВЦЭМ!$D$10+'СЕТ СН'!$I$5-'СЕТ СН'!$I$20</f>
        <v>3768.8009080299998</v>
      </c>
      <c r="J136" s="36">
        <f>SUMIFS(СВЦЭМ!$C$39:$C$782,СВЦЭМ!$A$39:$A$782,$A136,СВЦЭМ!$B$39:$B$782,J$119)+'СЕТ СН'!$I$12+СВЦЭМ!$D$10+'СЕТ СН'!$I$5-'СЕТ СН'!$I$20</f>
        <v>3724.6386055900002</v>
      </c>
      <c r="K136" s="36">
        <f>SUMIFS(СВЦЭМ!$C$39:$C$782,СВЦЭМ!$A$39:$A$782,$A136,СВЦЭМ!$B$39:$B$782,K$119)+'СЕТ СН'!$I$12+СВЦЭМ!$D$10+'СЕТ СН'!$I$5-'СЕТ СН'!$I$20</f>
        <v>3684.5975706499999</v>
      </c>
      <c r="L136" s="36">
        <f>SUMIFS(СВЦЭМ!$C$39:$C$782,СВЦЭМ!$A$39:$A$782,$A136,СВЦЭМ!$B$39:$B$782,L$119)+'СЕТ СН'!$I$12+СВЦЭМ!$D$10+'СЕТ СН'!$I$5-'СЕТ СН'!$I$20</f>
        <v>3716.5778515800002</v>
      </c>
      <c r="M136" s="36">
        <f>SUMIFS(СВЦЭМ!$C$39:$C$782,СВЦЭМ!$A$39:$A$782,$A136,СВЦЭМ!$B$39:$B$782,M$119)+'СЕТ СН'!$I$12+СВЦЭМ!$D$10+'СЕТ СН'!$I$5-'СЕТ СН'!$I$20</f>
        <v>3670.3164519100001</v>
      </c>
      <c r="N136" s="36">
        <f>SUMIFS(СВЦЭМ!$C$39:$C$782,СВЦЭМ!$A$39:$A$782,$A136,СВЦЭМ!$B$39:$B$782,N$119)+'СЕТ СН'!$I$12+СВЦЭМ!$D$10+'СЕТ СН'!$I$5-'СЕТ СН'!$I$20</f>
        <v>3687.43419348</v>
      </c>
      <c r="O136" s="36">
        <f>SUMIFS(СВЦЭМ!$C$39:$C$782,СВЦЭМ!$A$39:$A$782,$A136,СВЦЭМ!$B$39:$B$782,O$119)+'СЕТ СН'!$I$12+СВЦЭМ!$D$10+'СЕТ СН'!$I$5-'СЕТ СН'!$I$20</f>
        <v>3702.0657282500001</v>
      </c>
      <c r="P136" s="36">
        <f>SUMIFS(СВЦЭМ!$C$39:$C$782,СВЦЭМ!$A$39:$A$782,$A136,СВЦЭМ!$B$39:$B$782,P$119)+'СЕТ СН'!$I$12+СВЦЭМ!$D$10+'СЕТ СН'!$I$5-'СЕТ СН'!$I$20</f>
        <v>3734.84154997</v>
      </c>
      <c r="Q136" s="36">
        <f>SUMIFS(СВЦЭМ!$C$39:$C$782,СВЦЭМ!$A$39:$A$782,$A136,СВЦЭМ!$B$39:$B$782,Q$119)+'СЕТ СН'!$I$12+СВЦЭМ!$D$10+'СЕТ СН'!$I$5-'СЕТ СН'!$I$20</f>
        <v>3752.97786533</v>
      </c>
      <c r="R136" s="36">
        <f>SUMIFS(СВЦЭМ!$C$39:$C$782,СВЦЭМ!$A$39:$A$782,$A136,СВЦЭМ!$B$39:$B$782,R$119)+'СЕТ СН'!$I$12+СВЦЭМ!$D$10+'СЕТ СН'!$I$5-'СЕТ СН'!$I$20</f>
        <v>3736.8807094700001</v>
      </c>
      <c r="S136" s="36">
        <f>SUMIFS(СВЦЭМ!$C$39:$C$782,СВЦЭМ!$A$39:$A$782,$A136,СВЦЭМ!$B$39:$B$782,S$119)+'СЕТ СН'!$I$12+СВЦЭМ!$D$10+'СЕТ СН'!$I$5-'СЕТ СН'!$I$20</f>
        <v>3707.5351614900001</v>
      </c>
      <c r="T136" s="36">
        <f>SUMIFS(СВЦЭМ!$C$39:$C$782,СВЦЭМ!$A$39:$A$782,$A136,СВЦЭМ!$B$39:$B$782,T$119)+'СЕТ СН'!$I$12+СВЦЭМ!$D$10+'СЕТ СН'!$I$5-'СЕТ СН'!$I$20</f>
        <v>3737.3611334299999</v>
      </c>
      <c r="U136" s="36">
        <f>SUMIFS(СВЦЭМ!$C$39:$C$782,СВЦЭМ!$A$39:$A$782,$A136,СВЦЭМ!$B$39:$B$782,U$119)+'СЕТ СН'!$I$12+СВЦЭМ!$D$10+'СЕТ СН'!$I$5-'СЕТ СН'!$I$20</f>
        <v>3745.81400123</v>
      </c>
      <c r="V136" s="36">
        <f>SUMIFS(СВЦЭМ!$C$39:$C$782,СВЦЭМ!$A$39:$A$782,$A136,СВЦЭМ!$B$39:$B$782,V$119)+'СЕТ СН'!$I$12+СВЦЭМ!$D$10+'СЕТ СН'!$I$5-'СЕТ СН'!$I$20</f>
        <v>3737.1953207699999</v>
      </c>
      <c r="W136" s="36">
        <f>SUMIFS(СВЦЭМ!$C$39:$C$782,СВЦЭМ!$A$39:$A$782,$A136,СВЦЭМ!$B$39:$B$782,W$119)+'СЕТ СН'!$I$12+СВЦЭМ!$D$10+'СЕТ СН'!$I$5-'СЕТ СН'!$I$20</f>
        <v>3754.2155413400001</v>
      </c>
      <c r="X136" s="36">
        <f>SUMIFS(СВЦЭМ!$C$39:$C$782,СВЦЭМ!$A$39:$A$782,$A136,СВЦЭМ!$B$39:$B$782,X$119)+'СЕТ СН'!$I$12+СВЦЭМ!$D$10+'СЕТ СН'!$I$5-'СЕТ СН'!$I$20</f>
        <v>3722.8310303200001</v>
      </c>
      <c r="Y136" s="36">
        <f>SUMIFS(СВЦЭМ!$C$39:$C$782,СВЦЭМ!$A$39:$A$782,$A136,СВЦЭМ!$B$39:$B$782,Y$119)+'СЕТ СН'!$I$12+СВЦЭМ!$D$10+'СЕТ СН'!$I$5-'СЕТ СН'!$I$20</f>
        <v>3690.8089624300001</v>
      </c>
    </row>
    <row r="137" spans="1:25" ht="15.75" x14ac:dyDescent="0.2">
      <c r="A137" s="35">
        <f t="shared" si="3"/>
        <v>44395</v>
      </c>
      <c r="B137" s="36">
        <f>SUMIFS(СВЦЭМ!$C$39:$C$782,СВЦЭМ!$A$39:$A$782,$A137,СВЦЭМ!$B$39:$B$782,B$119)+'СЕТ СН'!$I$12+СВЦЭМ!$D$10+'СЕТ СН'!$I$5-'СЕТ СН'!$I$20</f>
        <v>3711.1360340000001</v>
      </c>
      <c r="C137" s="36">
        <f>SUMIFS(СВЦЭМ!$C$39:$C$782,СВЦЭМ!$A$39:$A$782,$A137,СВЦЭМ!$B$39:$B$782,C$119)+'СЕТ СН'!$I$12+СВЦЭМ!$D$10+'СЕТ СН'!$I$5-'СЕТ СН'!$I$20</f>
        <v>3771.4349444899999</v>
      </c>
      <c r="D137" s="36">
        <f>SUMIFS(СВЦЭМ!$C$39:$C$782,СВЦЭМ!$A$39:$A$782,$A137,СВЦЭМ!$B$39:$B$782,D$119)+'СЕТ СН'!$I$12+СВЦЭМ!$D$10+'СЕТ СН'!$I$5-'СЕТ СН'!$I$20</f>
        <v>3810.3517389399999</v>
      </c>
      <c r="E137" s="36">
        <f>SUMIFS(СВЦЭМ!$C$39:$C$782,СВЦЭМ!$A$39:$A$782,$A137,СВЦЭМ!$B$39:$B$782,E$119)+'СЕТ СН'!$I$12+СВЦЭМ!$D$10+'СЕТ СН'!$I$5-'СЕТ СН'!$I$20</f>
        <v>3812.3792276300001</v>
      </c>
      <c r="F137" s="36">
        <f>SUMIFS(СВЦЭМ!$C$39:$C$782,СВЦЭМ!$A$39:$A$782,$A137,СВЦЭМ!$B$39:$B$782,F$119)+'СЕТ СН'!$I$12+СВЦЭМ!$D$10+'СЕТ СН'!$I$5-'СЕТ СН'!$I$20</f>
        <v>3827.8781480799998</v>
      </c>
      <c r="G137" s="36">
        <f>SUMIFS(СВЦЭМ!$C$39:$C$782,СВЦЭМ!$A$39:$A$782,$A137,СВЦЭМ!$B$39:$B$782,G$119)+'СЕТ СН'!$I$12+СВЦЭМ!$D$10+'СЕТ СН'!$I$5-'СЕТ СН'!$I$20</f>
        <v>3833.5936239000002</v>
      </c>
      <c r="H137" s="36">
        <f>SUMIFS(СВЦЭМ!$C$39:$C$782,СВЦЭМ!$A$39:$A$782,$A137,СВЦЭМ!$B$39:$B$782,H$119)+'СЕТ СН'!$I$12+СВЦЭМ!$D$10+'СЕТ СН'!$I$5-'СЕТ СН'!$I$20</f>
        <v>3818.6318218199999</v>
      </c>
      <c r="I137" s="36">
        <f>SUMIFS(СВЦЭМ!$C$39:$C$782,СВЦЭМ!$A$39:$A$782,$A137,СВЦЭМ!$B$39:$B$782,I$119)+'СЕТ СН'!$I$12+СВЦЭМ!$D$10+'СЕТ СН'!$I$5-'СЕТ СН'!$I$20</f>
        <v>3766.7323556199999</v>
      </c>
      <c r="J137" s="36">
        <f>SUMIFS(СВЦЭМ!$C$39:$C$782,СВЦЭМ!$A$39:$A$782,$A137,СВЦЭМ!$B$39:$B$782,J$119)+'СЕТ СН'!$I$12+СВЦЭМ!$D$10+'СЕТ СН'!$I$5-'СЕТ СН'!$I$20</f>
        <v>3688.8185330400001</v>
      </c>
      <c r="K137" s="36">
        <f>SUMIFS(СВЦЭМ!$C$39:$C$782,СВЦЭМ!$A$39:$A$782,$A137,СВЦЭМ!$B$39:$B$782,K$119)+'СЕТ СН'!$I$12+СВЦЭМ!$D$10+'СЕТ СН'!$I$5-'СЕТ СН'!$I$20</f>
        <v>3673.79135615</v>
      </c>
      <c r="L137" s="36">
        <f>SUMIFS(СВЦЭМ!$C$39:$C$782,СВЦЭМ!$A$39:$A$782,$A137,СВЦЭМ!$B$39:$B$782,L$119)+'СЕТ СН'!$I$12+СВЦЭМ!$D$10+'СЕТ СН'!$I$5-'СЕТ СН'!$I$20</f>
        <v>3668.1023072600001</v>
      </c>
      <c r="M137" s="36">
        <f>SUMIFS(СВЦЭМ!$C$39:$C$782,СВЦЭМ!$A$39:$A$782,$A137,СВЦЭМ!$B$39:$B$782,M$119)+'СЕТ СН'!$I$12+СВЦЭМ!$D$10+'СЕТ СН'!$I$5-'СЕТ СН'!$I$20</f>
        <v>3682.0607399599999</v>
      </c>
      <c r="N137" s="36">
        <f>SUMIFS(СВЦЭМ!$C$39:$C$782,СВЦЭМ!$A$39:$A$782,$A137,СВЦЭМ!$B$39:$B$782,N$119)+'СЕТ СН'!$I$12+СВЦЭМ!$D$10+'СЕТ СН'!$I$5-'СЕТ СН'!$I$20</f>
        <v>3697.6347097500002</v>
      </c>
      <c r="O137" s="36">
        <f>SUMIFS(СВЦЭМ!$C$39:$C$782,СВЦЭМ!$A$39:$A$782,$A137,СВЦЭМ!$B$39:$B$782,O$119)+'СЕТ СН'!$I$12+СВЦЭМ!$D$10+'СЕТ СН'!$I$5-'СЕТ СН'!$I$20</f>
        <v>3704.4499079100001</v>
      </c>
      <c r="P137" s="36">
        <f>SUMIFS(СВЦЭМ!$C$39:$C$782,СВЦЭМ!$A$39:$A$782,$A137,СВЦЭМ!$B$39:$B$782,P$119)+'СЕТ СН'!$I$12+СВЦЭМ!$D$10+'СЕТ СН'!$I$5-'СЕТ СН'!$I$20</f>
        <v>3711.53446549</v>
      </c>
      <c r="Q137" s="36">
        <f>SUMIFS(СВЦЭМ!$C$39:$C$782,СВЦЭМ!$A$39:$A$782,$A137,СВЦЭМ!$B$39:$B$782,Q$119)+'СЕТ СН'!$I$12+СВЦЭМ!$D$10+'СЕТ СН'!$I$5-'СЕТ СН'!$I$20</f>
        <v>3724.9239649299998</v>
      </c>
      <c r="R137" s="36">
        <f>SUMIFS(СВЦЭМ!$C$39:$C$782,СВЦЭМ!$A$39:$A$782,$A137,СВЦЭМ!$B$39:$B$782,R$119)+'СЕТ СН'!$I$12+СВЦЭМ!$D$10+'СЕТ СН'!$I$5-'СЕТ СН'!$I$20</f>
        <v>3707.5648743900001</v>
      </c>
      <c r="S137" s="36">
        <f>SUMIFS(СВЦЭМ!$C$39:$C$782,СВЦЭМ!$A$39:$A$782,$A137,СВЦЭМ!$B$39:$B$782,S$119)+'СЕТ СН'!$I$12+СВЦЭМ!$D$10+'СЕТ СН'!$I$5-'СЕТ СН'!$I$20</f>
        <v>3713.4387990999999</v>
      </c>
      <c r="T137" s="36">
        <f>SUMIFS(СВЦЭМ!$C$39:$C$782,СВЦЭМ!$A$39:$A$782,$A137,СВЦЭМ!$B$39:$B$782,T$119)+'СЕТ СН'!$I$12+СВЦЭМ!$D$10+'СЕТ СН'!$I$5-'СЕТ СН'!$I$20</f>
        <v>3713.7590682099999</v>
      </c>
      <c r="U137" s="36">
        <f>SUMIFS(СВЦЭМ!$C$39:$C$782,СВЦЭМ!$A$39:$A$782,$A137,СВЦЭМ!$B$39:$B$782,U$119)+'СЕТ СН'!$I$12+СВЦЭМ!$D$10+'СЕТ СН'!$I$5-'СЕТ СН'!$I$20</f>
        <v>3684.18241119</v>
      </c>
      <c r="V137" s="36">
        <f>SUMIFS(СВЦЭМ!$C$39:$C$782,СВЦЭМ!$A$39:$A$782,$A137,СВЦЭМ!$B$39:$B$782,V$119)+'СЕТ СН'!$I$12+СВЦЭМ!$D$10+'СЕТ СН'!$I$5-'СЕТ СН'!$I$20</f>
        <v>3679.0350121199999</v>
      </c>
      <c r="W137" s="36">
        <f>SUMIFS(СВЦЭМ!$C$39:$C$782,СВЦЭМ!$A$39:$A$782,$A137,СВЦЭМ!$B$39:$B$782,W$119)+'СЕТ СН'!$I$12+СВЦЭМ!$D$10+'СЕТ СН'!$I$5-'СЕТ СН'!$I$20</f>
        <v>3650.4487367399997</v>
      </c>
      <c r="X137" s="36">
        <f>SUMIFS(СВЦЭМ!$C$39:$C$782,СВЦЭМ!$A$39:$A$782,$A137,СВЦЭМ!$B$39:$B$782,X$119)+'СЕТ СН'!$I$12+СВЦЭМ!$D$10+'СЕТ СН'!$I$5-'СЕТ СН'!$I$20</f>
        <v>3673.0405747300001</v>
      </c>
      <c r="Y137" s="36">
        <f>SUMIFS(СВЦЭМ!$C$39:$C$782,СВЦЭМ!$A$39:$A$782,$A137,СВЦЭМ!$B$39:$B$782,Y$119)+'СЕТ СН'!$I$12+СВЦЭМ!$D$10+'СЕТ СН'!$I$5-'СЕТ СН'!$I$20</f>
        <v>3731.7811645500001</v>
      </c>
    </row>
    <row r="138" spans="1:25" ht="15.75" x14ac:dyDescent="0.2">
      <c r="A138" s="35">
        <f t="shared" si="3"/>
        <v>44396</v>
      </c>
      <c r="B138" s="36">
        <f>SUMIFS(СВЦЭМ!$C$39:$C$782,СВЦЭМ!$A$39:$A$782,$A138,СВЦЭМ!$B$39:$B$782,B$119)+'СЕТ СН'!$I$12+СВЦЭМ!$D$10+'СЕТ СН'!$I$5-'СЕТ СН'!$I$20</f>
        <v>3815.0431429999999</v>
      </c>
      <c r="C138" s="36">
        <f>SUMIFS(СВЦЭМ!$C$39:$C$782,СВЦЭМ!$A$39:$A$782,$A138,СВЦЭМ!$B$39:$B$782,C$119)+'СЕТ СН'!$I$12+СВЦЭМ!$D$10+'СЕТ СН'!$I$5-'СЕТ СН'!$I$20</f>
        <v>3870.4503464999998</v>
      </c>
      <c r="D138" s="36">
        <f>SUMIFS(СВЦЭМ!$C$39:$C$782,СВЦЭМ!$A$39:$A$782,$A138,СВЦЭМ!$B$39:$B$782,D$119)+'СЕТ СН'!$I$12+СВЦЭМ!$D$10+'СЕТ СН'!$I$5-'СЕТ СН'!$I$20</f>
        <v>3899.1624460399998</v>
      </c>
      <c r="E138" s="36">
        <f>SUMIFS(СВЦЭМ!$C$39:$C$782,СВЦЭМ!$A$39:$A$782,$A138,СВЦЭМ!$B$39:$B$782,E$119)+'СЕТ СН'!$I$12+СВЦЭМ!$D$10+'СЕТ СН'!$I$5-'СЕТ СН'!$I$20</f>
        <v>3891.3873762200001</v>
      </c>
      <c r="F138" s="36">
        <f>SUMIFS(СВЦЭМ!$C$39:$C$782,СВЦЭМ!$A$39:$A$782,$A138,СВЦЭМ!$B$39:$B$782,F$119)+'СЕТ СН'!$I$12+СВЦЭМ!$D$10+'СЕТ СН'!$I$5-'СЕТ СН'!$I$20</f>
        <v>3892.56490635</v>
      </c>
      <c r="G138" s="36">
        <f>SUMIFS(СВЦЭМ!$C$39:$C$782,СВЦЭМ!$A$39:$A$782,$A138,СВЦЭМ!$B$39:$B$782,G$119)+'СЕТ СН'!$I$12+СВЦЭМ!$D$10+'СЕТ СН'!$I$5-'СЕТ СН'!$I$20</f>
        <v>3879.77923977</v>
      </c>
      <c r="H138" s="36">
        <f>SUMIFS(СВЦЭМ!$C$39:$C$782,СВЦЭМ!$A$39:$A$782,$A138,СВЦЭМ!$B$39:$B$782,H$119)+'СЕТ СН'!$I$12+СВЦЭМ!$D$10+'СЕТ СН'!$I$5-'СЕТ СН'!$I$20</f>
        <v>3906.43823591</v>
      </c>
      <c r="I138" s="36">
        <f>SUMIFS(СВЦЭМ!$C$39:$C$782,СВЦЭМ!$A$39:$A$782,$A138,СВЦЭМ!$B$39:$B$782,I$119)+'СЕТ СН'!$I$12+СВЦЭМ!$D$10+'СЕТ СН'!$I$5-'СЕТ СН'!$I$20</f>
        <v>3831.5422898100001</v>
      </c>
      <c r="J138" s="36">
        <f>SUMIFS(СВЦЭМ!$C$39:$C$782,СВЦЭМ!$A$39:$A$782,$A138,СВЦЭМ!$B$39:$B$782,J$119)+'СЕТ СН'!$I$12+СВЦЭМ!$D$10+'СЕТ СН'!$I$5-'СЕТ СН'!$I$20</f>
        <v>3765.1519679799999</v>
      </c>
      <c r="K138" s="36">
        <f>SUMIFS(СВЦЭМ!$C$39:$C$782,СВЦЭМ!$A$39:$A$782,$A138,СВЦЭМ!$B$39:$B$782,K$119)+'СЕТ СН'!$I$12+СВЦЭМ!$D$10+'СЕТ СН'!$I$5-'СЕТ СН'!$I$20</f>
        <v>3716.3089318299999</v>
      </c>
      <c r="L138" s="36">
        <f>SUMIFS(СВЦЭМ!$C$39:$C$782,СВЦЭМ!$A$39:$A$782,$A138,СВЦЭМ!$B$39:$B$782,L$119)+'СЕТ СН'!$I$12+СВЦЭМ!$D$10+'СЕТ СН'!$I$5-'СЕТ СН'!$I$20</f>
        <v>3691.4925325499999</v>
      </c>
      <c r="M138" s="36">
        <f>SUMIFS(СВЦЭМ!$C$39:$C$782,СВЦЭМ!$A$39:$A$782,$A138,СВЦЭМ!$B$39:$B$782,M$119)+'СЕТ СН'!$I$12+СВЦЭМ!$D$10+'СЕТ СН'!$I$5-'СЕТ СН'!$I$20</f>
        <v>3715.1096113899998</v>
      </c>
      <c r="N138" s="36">
        <f>SUMIFS(СВЦЭМ!$C$39:$C$782,СВЦЭМ!$A$39:$A$782,$A138,СВЦЭМ!$B$39:$B$782,N$119)+'СЕТ СН'!$I$12+СВЦЭМ!$D$10+'СЕТ СН'!$I$5-'СЕТ СН'!$I$20</f>
        <v>3725.9868317400001</v>
      </c>
      <c r="O138" s="36">
        <f>SUMIFS(СВЦЭМ!$C$39:$C$782,СВЦЭМ!$A$39:$A$782,$A138,СВЦЭМ!$B$39:$B$782,O$119)+'СЕТ СН'!$I$12+СВЦЭМ!$D$10+'СЕТ СН'!$I$5-'СЕТ СН'!$I$20</f>
        <v>3737.5580335599998</v>
      </c>
      <c r="P138" s="36">
        <f>SUMIFS(СВЦЭМ!$C$39:$C$782,СВЦЭМ!$A$39:$A$782,$A138,СВЦЭМ!$B$39:$B$782,P$119)+'СЕТ СН'!$I$12+СВЦЭМ!$D$10+'СЕТ СН'!$I$5-'СЕТ СН'!$I$20</f>
        <v>3720.0015859300001</v>
      </c>
      <c r="Q138" s="36">
        <f>SUMIFS(СВЦЭМ!$C$39:$C$782,СВЦЭМ!$A$39:$A$782,$A138,СВЦЭМ!$B$39:$B$782,Q$119)+'СЕТ СН'!$I$12+СВЦЭМ!$D$10+'СЕТ СН'!$I$5-'СЕТ СН'!$I$20</f>
        <v>3713.0008363500001</v>
      </c>
      <c r="R138" s="36">
        <f>SUMIFS(СВЦЭМ!$C$39:$C$782,СВЦЭМ!$A$39:$A$782,$A138,СВЦЭМ!$B$39:$B$782,R$119)+'СЕТ СН'!$I$12+СВЦЭМ!$D$10+'СЕТ СН'!$I$5-'СЕТ СН'!$I$20</f>
        <v>3703.1987867500002</v>
      </c>
      <c r="S138" s="36">
        <f>SUMIFS(СВЦЭМ!$C$39:$C$782,СВЦЭМ!$A$39:$A$782,$A138,СВЦЭМ!$B$39:$B$782,S$119)+'СЕТ СН'!$I$12+СВЦЭМ!$D$10+'СЕТ СН'!$I$5-'СЕТ СН'!$I$20</f>
        <v>3688.3983401400001</v>
      </c>
      <c r="T138" s="36">
        <f>SUMIFS(СВЦЭМ!$C$39:$C$782,СВЦЭМ!$A$39:$A$782,$A138,СВЦЭМ!$B$39:$B$782,T$119)+'СЕТ СН'!$I$12+СВЦЭМ!$D$10+'СЕТ СН'!$I$5-'СЕТ СН'!$I$20</f>
        <v>3679.6678156200001</v>
      </c>
      <c r="U138" s="36">
        <f>SUMIFS(СВЦЭМ!$C$39:$C$782,СВЦЭМ!$A$39:$A$782,$A138,СВЦЭМ!$B$39:$B$782,U$119)+'СЕТ СН'!$I$12+СВЦЭМ!$D$10+'СЕТ СН'!$I$5-'СЕТ СН'!$I$20</f>
        <v>3690.6468933300002</v>
      </c>
      <c r="V138" s="36">
        <f>SUMIFS(СВЦЭМ!$C$39:$C$782,СВЦЭМ!$A$39:$A$782,$A138,СВЦЭМ!$B$39:$B$782,V$119)+'СЕТ СН'!$I$12+СВЦЭМ!$D$10+'СЕТ СН'!$I$5-'СЕТ СН'!$I$20</f>
        <v>3685.1356542799999</v>
      </c>
      <c r="W138" s="36">
        <f>SUMIFS(СВЦЭМ!$C$39:$C$782,СВЦЭМ!$A$39:$A$782,$A138,СВЦЭМ!$B$39:$B$782,W$119)+'СЕТ СН'!$I$12+СВЦЭМ!$D$10+'СЕТ СН'!$I$5-'СЕТ СН'!$I$20</f>
        <v>3701.7058298800002</v>
      </c>
      <c r="X138" s="36">
        <f>SUMIFS(СВЦЭМ!$C$39:$C$782,СВЦЭМ!$A$39:$A$782,$A138,СВЦЭМ!$B$39:$B$782,X$119)+'СЕТ СН'!$I$12+СВЦЭМ!$D$10+'СЕТ СН'!$I$5-'СЕТ СН'!$I$20</f>
        <v>3695.0124018199999</v>
      </c>
      <c r="Y138" s="36">
        <f>SUMIFS(СВЦЭМ!$C$39:$C$782,СВЦЭМ!$A$39:$A$782,$A138,СВЦЭМ!$B$39:$B$782,Y$119)+'СЕТ СН'!$I$12+СВЦЭМ!$D$10+'СЕТ СН'!$I$5-'СЕТ СН'!$I$20</f>
        <v>3728.96390754</v>
      </c>
    </row>
    <row r="139" spans="1:25" ht="15.75" x14ac:dyDescent="0.2">
      <c r="A139" s="35">
        <f t="shared" si="3"/>
        <v>44397</v>
      </c>
      <c r="B139" s="36">
        <f>SUMIFS(СВЦЭМ!$C$39:$C$782,СВЦЭМ!$A$39:$A$782,$A139,СВЦЭМ!$B$39:$B$782,B$119)+'СЕТ СН'!$I$12+СВЦЭМ!$D$10+'СЕТ СН'!$I$5-'СЕТ СН'!$I$20</f>
        <v>3780.8536809299999</v>
      </c>
      <c r="C139" s="36">
        <f>SUMIFS(СВЦЭМ!$C$39:$C$782,СВЦЭМ!$A$39:$A$782,$A139,СВЦЭМ!$B$39:$B$782,C$119)+'СЕТ СН'!$I$12+СВЦЭМ!$D$10+'СЕТ СН'!$I$5-'СЕТ СН'!$I$20</f>
        <v>3862.2752986199998</v>
      </c>
      <c r="D139" s="36">
        <f>SUMIFS(СВЦЭМ!$C$39:$C$782,СВЦЭМ!$A$39:$A$782,$A139,СВЦЭМ!$B$39:$B$782,D$119)+'СЕТ СН'!$I$12+СВЦЭМ!$D$10+'СЕТ СН'!$I$5-'СЕТ СН'!$I$20</f>
        <v>3910.9608230899998</v>
      </c>
      <c r="E139" s="36">
        <f>SUMIFS(СВЦЭМ!$C$39:$C$782,СВЦЭМ!$A$39:$A$782,$A139,СВЦЭМ!$B$39:$B$782,E$119)+'СЕТ СН'!$I$12+СВЦЭМ!$D$10+'СЕТ СН'!$I$5-'СЕТ СН'!$I$20</f>
        <v>3922.1288758199998</v>
      </c>
      <c r="F139" s="36">
        <f>SUMIFS(СВЦЭМ!$C$39:$C$782,СВЦЭМ!$A$39:$A$782,$A139,СВЦЭМ!$B$39:$B$782,F$119)+'СЕТ СН'!$I$12+СВЦЭМ!$D$10+'СЕТ СН'!$I$5-'СЕТ СН'!$I$20</f>
        <v>3929.57579222</v>
      </c>
      <c r="G139" s="36">
        <f>SUMIFS(СВЦЭМ!$C$39:$C$782,СВЦЭМ!$A$39:$A$782,$A139,СВЦЭМ!$B$39:$B$782,G$119)+'СЕТ СН'!$I$12+СВЦЭМ!$D$10+'СЕТ СН'!$I$5-'СЕТ СН'!$I$20</f>
        <v>3898.3024127999997</v>
      </c>
      <c r="H139" s="36">
        <f>SUMIFS(СВЦЭМ!$C$39:$C$782,СВЦЭМ!$A$39:$A$782,$A139,СВЦЭМ!$B$39:$B$782,H$119)+'СЕТ СН'!$I$12+СВЦЭМ!$D$10+'СЕТ СН'!$I$5-'СЕТ СН'!$I$20</f>
        <v>3850.0817807200001</v>
      </c>
      <c r="I139" s="36">
        <f>SUMIFS(СВЦЭМ!$C$39:$C$782,СВЦЭМ!$A$39:$A$782,$A139,СВЦЭМ!$B$39:$B$782,I$119)+'СЕТ СН'!$I$12+СВЦЭМ!$D$10+'СЕТ СН'!$I$5-'СЕТ СН'!$I$20</f>
        <v>3766.5948132799999</v>
      </c>
      <c r="J139" s="36">
        <f>SUMIFS(СВЦЭМ!$C$39:$C$782,СВЦЭМ!$A$39:$A$782,$A139,СВЦЭМ!$B$39:$B$782,J$119)+'СЕТ СН'!$I$12+СВЦЭМ!$D$10+'СЕТ СН'!$I$5-'СЕТ СН'!$I$20</f>
        <v>3695.6733902699998</v>
      </c>
      <c r="K139" s="36">
        <f>SUMIFS(СВЦЭМ!$C$39:$C$782,СВЦЭМ!$A$39:$A$782,$A139,СВЦЭМ!$B$39:$B$782,K$119)+'СЕТ СН'!$I$12+СВЦЭМ!$D$10+'СЕТ СН'!$I$5-'СЕТ СН'!$I$20</f>
        <v>3676.6280291499997</v>
      </c>
      <c r="L139" s="36">
        <f>SUMIFS(СВЦЭМ!$C$39:$C$782,СВЦЭМ!$A$39:$A$782,$A139,СВЦЭМ!$B$39:$B$782,L$119)+'СЕТ СН'!$I$12+СВЦЭМ!$D$10+'СЕТ СН'!$I$5-'СЕТ СН'!$I$20</f>
        <v>3670.1706853599999</v>
      </c>
      <c r="M139" s="36">
        <f>SUMIFS(СВЦЭМ!$C$39:$C$782,СВЦЭМ!$A$39:$A$782,$A139,СВЦЭМ!$B$39:$B$782,M$119)+'СЕТ СН'!$I$12+СВЦЭМ!$D$10+'СЕТ СН'!$I$5-'СЕТ СН'!$I$20</f>
        <v>3657.14552121</v>
      </c>
      <c r="N139" s="36">
        <f>SUMIFS(СВЦЭМ!$C$39:$C$782,СВЦЭМ!$A$39:$A$782,$A139,СВЦЭМ!$B$39:$B$782,N$119)+'СЕТ СН'!$I$12+СВЦЭМ!$D$10+'СЕТ СН'!$I$5-'СЕТ СН'!$I$20</f>
        <v>3686.8911531399999</v>
      </c>
      <c r="O139" s="36">
        <f>SUMIFS(СВЦЭМ!$C$39:$C$782,СВЦЭМ!$A$39:$A$782,$A139,СВЦЭМ!$B$39:$B$782,O$119)+'СЕТ СН'!$I$12+СВЦЭМ!$D$10+'СЕТ СН'!$I$5-'СЕТ СН'!$I$20</f>
        <v>3679.3925670799999</v>
      </c>
      <c r="P139" s="36">
        <f>SUMIFS(СВЦЭМ!$C$39:$C$782,СВЦЭМ!$A$39:$A$782,$A139,СВЦЭМ!$B$39:$B$782,P$119)+'СЕТ СН'!$I$12+СВЦЭМ!$D$10+'СЕТ СН'!$I$5-'СЕТ СН'!$I$20</f>
        <v>3691.2854939600002</v>
      </c>
      <c r="Q139" s="36">
        <f>SUMIFS(СВЦЭМ!$C$39:$C$782,СВЦЭМ!$A$39:$A$782,$A139,СВЦЭМ!$B$39:$B$782,Q$119)+'СЕТ СН'!$I$12+СВЦЭМ!$D$10+'СЕТ СН'!$I$5-'СЕТ СН'!$I$20</f>
        <v>3678.73185354</v>
      </c>
      <c r="R139" s="36">
        <f>SUMIFS(СВЦЭМ!$C$39:$C$782,СВЦЭМ!$A$39:$A$782,$A139,СВЦЭМ!$B$39:$B$782,R$119)+'СЕТ СН'!$I$12+СВЦЭМ!$D$10+'СЕТ СН'!$I$5-'СЕТ СН'!$I$20</f>
        <v>3693.5193259799998</v>
      </c>
      <c r="S139" s="36">
        <f>SUMIFS(СВЦЭМ!$C$39:$C$782,СВЦЭМ!$A$39:$A$782,$A139,СВЦЭМ!$B$39:$B$782,S$119)+'СЕТ СН'!$I$12+СВЦЭМ!$D$10+'СЕТ СН'!$I$5-'СЕТ СН'!$I$20</f>
        <v>3659.4074889799999</v>
      </c>
      <c r="T139" s="36">
        <f>SUMIFS(СВЦЭМ!$C$39:$C$782,СВЦЭМ!$A$39:$A$782,$A139,СВЦЭМ!$B$39:$B$782,T$119)+'СЕТ СН'!$I$12+СВЦЭМ!$D$10+'СЕТ СН'!$I$5-'СЕТ СН'!$I$20</f>
        <v>3702.4378893799999</v>
      </c>
      <c r="U139" s="36">
        <f>SUMIFS(СВЦЭМ!$C$39:$C$782,СВЦЭМ!$A$39:$A$782,$A139,СВЦЭМ!$B$39:$B$782,U$119)+'СЕТ СН'!$I$12+СВЦЭМ!$D$10+'СЕТ СН'!$I$5-'СЕТ СН'!$I$20</f>
        <v>3713.6748117299999</v>
      </c>
      <c r="V139" s="36">
        <f>SUMIFS(СВЦЭМ!$C$39:$C$782,СВЦЭМ!$A$39:$A$782,$A139,СВЦЭМ!$B$39:$B$782,V$119)+'СЕТ СН'!$I$12+СВЦЭМ!$D$10+'СЕТ СН'!$I$5-'СЕТ СН'!$I$20</f>
        <v>3713.0555062100002</v>
      </c>
      <c r="W139" s="36">
        <f>SUMIFS(СВЦЭМ!$C$39:$C$782,СВЦЭМ!$A$39:$A$782,$A139,СВЦЭМ!$B$39:$B$782,W$119)+'СЕТ СН'!$I$12+СВЦЭМ!$D$10+'СЕТ СН'!$I$5-'СЕТ СН'!$I$20</f>
        <v>3739.66283901</v>
      </c>
      <c r="X139" s="36">
        <f>SUMIFS(СВЦЭМ!$C$39:$C$782,СВЦЭМ!$A$39:$A$782,$A139,СВЦЭМ!$B$39:$B$782,X$119)+'СЕТ СН'!$I$12+СВЦЭМ!$D$10+'СЕТ СН'!$I$5-'СЕТ СН'!$I$20</f>
        <v>3719.8122124299998</v>
      </c>
      <c r="Y139" s="36">
        <f>SUMIFS(СВЦЭМ!$C$39:$C$782,СВЦЭМ!$A$39:$A$782,$A139,СВЦЭМ!$B$39:$B$782,Y$119)+'СЕТ СН'!$I$12+СВЦЭМ!$D$10+'СЕТ СН'!$I$5-'СЕТ СН'!$I$20</f>
        <v>3719.7873264899999</v>
      </c>
    </row>
    <row r="140" spans="1:25" ht="15.75" x14ac:dyDescent="0.2">
      <c r="A140" s="35">
        <f t="shared" si="3"/>
        <v>44398</v>
      </c>
      <c r="B140" s="36">
        <f>SUMIFS(СВЦЭМ!$C$39:$C$782,СВЦЭМ!$A$39:$A$782,$A140,СВЦЭМ!$B$39:$B$782,B$119)+'СЕТ СН'!$I$12+СВЦЭМ!$D$10+'СЕТ СН'!$I$5-'СЕТ СН'!$I$20</f>
        <v>3893.1901128300001</v>
      </c>
      <c r="C140" s="36">
        <f>SUMIFS(СВЦЭМ!$C$39:$C$782,СВЦЭМ!$A$39:$A$782,$A140,СВЦЭМ!$B$39:$B$782,C$119)+'СЕТ СН'!$I$12+СВЦЭМ!$D$10+'СЕТ СН'!$I$5-'СЕТ СН'!$I$20</f>
        <v>3972.2404436899997</v>
      </c>
      <c r="D140" s="36">
        <f>SUMIFS(СВЦЭМ!$C$39:$C$782,СВЦЭМ!$A$39:$A$782,$A140,СВЦЭМ!$B$39:$B$782,D$119)+'СЕТ СН'!$I$12+СВЦЭМ!$D$10+'СЕТ СН'!$I$5-'СЕТ СН'!$I$20</f>
        <v>4044.6320228</v>
      </c>
      <c r="E140" s="36">
        <f>SUMIFS(СВЦЭМ!$C$39:$C$782,СВЦЭМ!$A$39:$A$782,$A140,СВЦЭМ!$B$39:$B$782,E$119)+'СЕТ СН'!$I$12+СВЦЭМ!$D$10+'СЕТ СН'!$I$5-'СЕТ СН'!$I$20</f>
        <v>4060.0640426</v>
      </c>
      <c r="F140" s="36">
        <f>SUMIFS(СВЦЭМ!$C$39:$C$782,СВЦЭМ!$A$39:$A$782,$A140,СВЦЭМ!$B$39:$B$782,F$119)+'СЕТ СН'!$I$12+СВЦЭМ!$D$10+'СЕТ СН'!$I$5-'СЕТ СН'!$I$20</f>
        <v>4061.5331994600001</v>
      </c>
      <c r="G140" s="36">
        <f>SUMIFS(СВЦЭМ!$C$39:$C$782,СВЦЭМ!$A$39:$A$782,$A140,СВЦЭМ!$B$39:$B$782,G$119)+'СЕТ СН'!$I$12+СВЦЭМ!$D$10+'СЕТ СН'!$I$5-'СЕТ СН'!$I$20</f>
        <v>4042.8901598699999</v>
      </c>
      <c r="H140" s="36">
        <f>SUMIFS(СВЦЭМ!$C$39:$C$782,СВЦЭМ!$A$39:$A$782,$A140,СВЦЭМ!$B$39:$B$782,H$119)+'СЕТ СН'!$I$12+СВЦЭМ!$D$10+'СЕТ СН'!$I$5-'СЕТ СН'!$I$20</f>
        <v>4018.49688939</v>
      </c>
      <c r="I140" s="36">
        <f>SUMIFS(СВЦЭМ!$C$39:$C$782,СВЦЭМ!$A$39:$A$782,$A140,СВЦЭМ!$B$39:$B$782,I$119)+'СЕТ СН'!$I$12+СВЦЭМ!$D$10+'СЕТ СН'!$I$5-'СЕТ СН'!$I$20</f>
        <v>3924.3652788600002</v>
      </c>
      <c r="J140" s="36">
        <f>SUMIFS(СВЦЭМ!$C$39:$C$782,СВЦЭМ!$A$39:$A$782,$A140,СВЦЭМ!$B$39:$B$782,J$119)+'СЕТ СН'!$I$12+СВЦЭМ!$D$10+'СЕТ СН'!$I$5-'СЕТ СН'!$I$20</f>
        <v>3851.1500956899999</v>
      </c>
      <c r="K140" s="36">
        <f>SUMIFS(СВЦЭМ!$C$39:$C$782,СВЦЭМ!$A$39:$A$782,$A140,СВЦЭМ!$B$39:$B$782,K$119)+'СЕТ СН'!$I$12+СВЦЭМ!$D$10+'СЕТ СН'!$I$5-'СЕТ СН'!$I$20</f>
        <v>3800.9264709899999</v>
      </c>
      <c r="L140" s="36">
        <f>SUMIFS(СВЦЭМ!$C$39:$C$782,СВЦЭМ!$A$39:$A$782,$A140,СВЦЭМ!$B$39:$B$782,L$119)+'СЕТ СН'!$I$12+СВЦЭМ!$D$10+'СЕТ СН'!$I$5-'СЕТ СН'!$I$20</f>
        <v>3749.5623281799999</v>
      </c>
      <c r="M140" s="36">
        <f>SUMIFS(СВЦЭМ!$C$39:$C$782,СВЦЭМ!$A$39:$A$782,$A140,СВЦЭМ!$B$39:$B$782,M$119)+'СЕТ СН'!$I$12+СВЦЭМ!$D$10+'СЕТ СН'!$I$5-'СЕТ СН'!$I$20</f>
        <v>3755.9748564900001</v>
      </c>
      <c r="N140" s="36">
        <f>SUMIFS(СВЦЭМ!$C$39:$C$782,СВЦЭМ!$A$39:$A$782,$A140,СВЦЭМ!$B$39:$B$782,N$119)+'СЕТ СН'!$I$12+СВЦЭМ!$D$10+'СЕТ СН'!$I$5-'СЕТ СН'!$I$20</f>
        <v>3795.0278491099998</v>
      </c>
      <c r="O140" s="36">
        <f>SUMIFS(СВЦЭМ!$C$39:$C$782,СВЦЭМ!$A$39:$A$782,$A140,СВЦЭМ!$B$39:$B$782,O$119)+'СЕТ СН'!$I$12+СВЦЭМ!$D$10+'СЕТ СН'!$I$5-'СЕТ СН'!$I$20</f>
        <v>3791.8539320499999</v>
      </c>
      <c r="P140" s="36">
        <f>SUMIFS(СВЦЭМ!$C$39:$C$782,СВЦЭМ!$A$39:$A$782,$A140,СВЦЭМ!$B$39:$B$782,P$119)+'СЕТ СН'!$I$12+СВЦЭМ!$D$10+'СЕТ СН'!$I$5-'СЕТ СН'!$I$20</f>
        <v>3808.2821772799998</v>
      </c>
      <c r="Q140" s="36">
        <f>SUMIFS(СВЦЭМ!$C$39:$C$782,СВЦЭМ!$A$39:$A$782,$A140,СВЦЭМ!$B$39:$B$782,Q$119)+'СЕТ СН'!$I$12+СВЦЭМ!$D$10+'СЕТ СН'!$I$5-'СЕТ СН'!$I$20</f>
        <v>3785.0721074399999</v>
      </c>
      <c r="R140" s="36">
        <f>SUMIFS(СВЦЭМ!$C$39:$C$782,СВЦЭМ!$A$39:$A$782,$A140,СВЦЭМ!$B$39:$B$782,R$119)+'СЕТ СН'!$I$12+СВЦЭМ!$D$10+'СЕТ СН'!$I$5-'СЕТ СН'!$I$20</f>
        <v>3785.4652487499998</v>
      </c>
      <c r="S140" s="36">
        <f>SUMIFS(СВЦЭМ!$C$39:$C$782,СВЦЭМ!$A$39:$A$782,$A140,СВЦЭМ!$B$39:$B$782,S$119)+'СЕТ СН'!$I$12+СВЦЭМ!$D$10+'СЕТ СН'!$I$5-'СЕТ СН'!$I$20</f>
        <v>3773.2027945099999</v>
      </c>
      <c r="T140" s="36">
        <f>SUMIFS(СВЦЭМ!$C$39:$C$782,СВЦЭМ!$A$39:$A$782,$A140,СВЦЭМ!$B$39:$B$782,T$119)+'СЕТ СН'!$I$12+СВЦЭМ!$D$10+'СЕТ СН'!$I$5-'СЕТ СН'!$I$20</f>
        <v>3756.2052120600001</v>
      </c>
      <c r="U140" s="36">
        <f>SUMIFS(СВЦЭМ!$C$39:$C$782,СВЦЭМ!$A$39:$A$782,$A140,СВЦЭМ!$B$39:$B$782,U$119)+'СЕТ СН'!$I$12+СВЦЭМ!$D$10+'СЕТ СН'!$I$5-'СЕТ СН'!$I$20</f>
        <v>3775.6142384300001</v>
      </c>
      <c r="V140" s="36">
        <f>SUMIFS(СВЦЭМ!$C$39:$C$782,СВЦЭМ!$A$39:$A$782,$A140,СВЦЭМ!$B$39:$B$782,V$119)+'СЕТ СН'!$I$12+СВЦЭМ!$D$10+'СЕТ СН'!$I$5-'СЕТ СН'!$I$20</f>
        <v>3785.7684065100002</v>
      </c>
      <c r="W140" s="36">
        <f>SUMIFS(СВЦЭМ!$C$39:$C$782,СВЦЭМ!$A$39:$A$782,$A140,СВЦЭМ!$B$39:$B$782,W$119)+'СЕТ СН'!$I$12+СВЦЭМ!$D$10+'СЕТ СН'!$I$5-'СЕТ СН'!$I$20</f>
        <v>3766.4923344999997</v>
      </c>
      <c r="X140" s="36">
        <f>SUMIFS(СВЦЭМ!$C$39:$C$782,СВЦЭМ!$A$39:$A$782,$A140,СВЦЭМ!$B$39:$B$782,X$119)+'СЕТ СН'!$I$12+СВЦЭМ!$D$10+'СЕТ СН'!$I$5-'СЕТ СН'!$I$20</f>
        <v>3803.38029581</v>
      </c>
      <c r="Y140" s="36">
        <f>SUMIFS(СВЦЭМ!$C$39:$C$782,СВЦЭМ!$A$39:$A$782,$A140,СВЦЭМ!$B$39:$B$782,Y$119)+'СЕТ СН'!$I$12+СВЦЭМ!$D$10+'СЕТ СН'!$I$5-'СЕТ СН'!$I$20</f>
        <v>3857.95465556</v>
      </c>
    </row>
    <row r="141" spans="1:25" ht="15.75" x14ac:dyDescent="0.2">
      <c r="A141" s="35">
        <f t="shared" si="3"/>
        <v>44399</v>
      </c>
      <c r="B141" s="36">
        <f>SUMIFS(СВЦЭМ!$C$39:$C$782,СВЦЭМ!$A$39:$A$782,$A141,СВЦЭМ!$B$39:$B$782,B$119)+'СЕТ СН'!$I$12+СВЦЭМ!$D$10+'СЕТ СН'!$I$5-'СЕТ СН'!$I$20</f>
        <v>3786.1318192499998</v>
      </c>
      <c r="C141" s="36">
        <f>SUMIFS(СВЦЭМ!$C$39:$C$782,СВЦЭМ!$A$39:$A$782,$A141,СВЦЭМ!$B$39:$B$782,C$119)+'СЕТ СН'!$I$12+СВЦЭМ!$D$10+'СЕТ СН'!$I$5-'СЕТ СН'!$I$20</f>
        <v>3854.4823680199997</v>
      </c>
      <c r="D141" s="36">
        <f>SUMIFS(СВЦЭМ!$C$39:$C$782,СВЦЭМ!$A$39:$A$782,$A141,СВЦЭМ!$B$39:$B$782,D$119)+'СЕТ СН'!$I$12+СВЦЭМ!$D$10+'СЕТ СН'!$I$5-'СЕТ СН'!$I$20</f>
        <v>3848.6543633800002</v>
      </c>
      <c r="E141" s="36">
        <f>SUMIFS(СВЦЭМ!$C$39:$C$782,СВЦЭМ!$A$39:$A$782,$A141,СВЦЭМ!$B$39:$B$782,E$119)+'СЕТ СН'!$I$12+СВЦЭМ!$D$10+'СЕТ СН'!$I$5-'СЕТ СН'!$I$20</f>
        <v>3874.6273900900001</v>
      </c>
      <c r="F141" s="36">
        <f>SUMIFS(СВЦЭМ!$C$39:$C$782,СВЦЭМ!$A$39:$A$782,$A141,СВЦЭМ!$B$39:$B$782,F$119)+'СЕТ СН'!$I$12+СВЦЭМ!$D$10+'СЕТ СН'!$I$5-'СЕТ СН'!$I$20</f>
        <v>3871.9831746</v>
      </c>
      <c r="G141" s="36">
        <f>SUMIFS(СВЦЭМ!$C$39:$C$782,СВЦЭМ!$A$39:$A$782,$A141,СВЦЭМ!$B$39:$B$782,G$119)+'СЕТ СН'!$I$12+СВЦЭМ!$D$10+'СЕТ СН'!$I$5-'СЕТ СН'!$I$20</f>
        <v>3857.7217792699998</v>
      </c>
      <c r="H141" s="36">
        <f>SUMIFS(СВЦЭМ!$C$39:$C$782,СВЦЭМ!$A$39:$A$782,$A141,СВЦЭМ!$B$39:$B$782,H$119)+'СЕТ СН'!$I$12+СВЦЭМ!$D$10+'СЕТ СН'!$I$5-'СЕТ СН'!$I$20</f>
        <v>3807.5400096899998</v>
      </c>
      <c r="I141" s="36">
        <f>SUMIFS(СВЦЭМ!$C$39:$C$782,СВЦЭМ!$A$39:$A$782,$A141,СВЦЭМ!$B$39:$B$782,I$119)+'СЕТ СН'!$I$12+СВЦЭМ!$D$10+'СЕТ СН'!$I$5-'СЕТ СН'!$I$20</f>
        <v>3750.8267274300001</v>
      </c>
      <c r="J141" s="36">
        <f>SUMIFS(СВЦЭМ!$C$39:$C$782,СВЦЭМ!$A$39:$A$782,$A141,СВЦЭМ!$B$39:$B$782,J$119)+'СЕТ СН'!$I$12+СВЦЭМ!$D$10+'СЕТ СН'!$I$5-'СЕТ СН'!$I$20</f>
        <v>3681.28534214</v>
      </c>
      <c r="K141" s="36">
        <f>SUMIFS(СВЦЭМ!$C$39:$C$782,СВЦЭМ!$A$39:$A$782,$A141,СВЦЭМ!$B$39:$B$782,K$119)+'СЕТ СН'!$I$12+СВЦЭМ!$D$10+'СЕТ СН'!$I$5-'СЕТ СН'!$I$20</f>
        <v>3648.6851731500001</v>
      </c>
      <c r="L141" s="36">
        <f>SUMIFS(СВЦЭМ!$C$39:$C$782,СВЦЭМ!$A$39:$A$782,$A141,СВЦЭМ!$B$39:$B$782,L$119)+'СЕТ СН'!$I$12+СВЦЭМ!$D$10+'СЕТ СН'!$I$5-'СЕТ СН'!$I$20</f>
        <v>3676.6027391600001</v>
      </c>
      <c r="M141" s="36">
        <f>SUMIFS(СВЦЭМ!$C$39:$C$782,СВЦЭМ!$A$39:$A$782,$A141,СВЦЭМ!$B$39:$B$782,M$119)+'СЕТ СН'!$I$12+СВЦЭМ!$D$10+'СЕТ СН'!$I$5-'СЕТ СН'!$I$20</f>
        <v>3637.98266246</v>
      </c>
      <c r="N141" s="36">
        <f>SUMIFS(СВЦЭМ!$C$39:$C$782,СВЦЭМ!$A$39:$A$782,$A141,СВЦЭМ!$B$39:$B$782,N$119)+'СЕТ СН'!$I$12+СВЦЭМ!$D$10+'СЕТ СН'!$I$5-'СЕТ СН'!$I$20</f>
        <v>3636.0607313</v>
      </c>
      <c r="O141" s="36">
        <f>SUMIFS(СВЦЭМ!$C$39:$C$782,СВЦЭМ!$A$39:$A$782,$A141,СВЦЭМ!$B$39:$B$782,O$119)+'СЕТ СН'!$I$12+СВЦЭМ!$D$10+'СЕТ СН'!$I$5-'СЕТ СН'!$I$20</f>
        <v>3640.1346657300001</v>
      </c>
      <c r="P141" s="36">
        <f>SUMIFS(СВЦЭМ!$C$39:$C$782,СВЦЭМ!$A$39:$A$782,$A141,СВЦЭМ!$B$39:$B$782,P$119)+'СЕТ СН'!$I$12+СВЦЭМ!$D$10+'СЕТ СН'!$I$5-'СЕТ СН'!$I$20</f>
        <v>3639.7925858099998</v>
      </c>
      <c r="Q141" s="36">
        <f>SUMIFS(СВЦЭМ!$C$39:$C$782,СВЦЭМ!$A$39:$A$782,$A141,СВЦЭМ!$B$39:$B$782,Q$119)+'СЕТ СН'!$I$12+СВЦЭМ!$D$10+'СЕТ СН'!$I$5-'СЕТ СН'!$I$20</f>
        <v>3637.81568797</v>
      </c>
      <c r="R141" s="36">
        <f>SUMIFS(СВЦЭМ!$C$39:$C$782,СВЦЭМ!$A$39:$A$782,$A141,СВЦЭМ!$B$39:$B$782,R$119)+'СЕТ СН'!$I$12+СВЦЭМ!$D$10+'СЕТ СН'!$I$5-'СЕТ СН'!$I$20</f>
        <v>3663.4136077399999</v>
      </c>
      <c r="S141" s="36">
        <f>SUMIFS(СВЦЭМ!$C$39:$C$782,СВЦЭМ!$A$39:$A$782,$A141,СВЦЭМ!$B$39:$B$782,S$119)+'СЕТ СН'!$I$12+СВЦЭМ!$D$10+'СЕТ СН'!$I$5-'СЕТ СН'!$I$20</f>
        <v>3632.3376219500001</v>
      </c>
      <c r="T141" s="36">
        <f>SUMIFS(СВЦЭМ!$C$39:$C$782,СВЦЭМ!$A$39:$A$782,$A141,СВЦЭМ!$B$39:$B$782,T$119)+'СЕТ СН'!$I$12+СВЦЭМ!$D$10+'СЕТ СН'!$I$5-'СЕТ СН'!$I$20</f>
        <v>3708.13620459</v>
      </c>
      <c r="U141" s="36">
        <f>SUMIFS(СВЦЭМ!$C$39:$C$782,СВЦЭМ!$A$39:$A$782,$A141,СВЦЭМ!$B$39:$B$782,U$119)+'СЕТ СН'!$I$12+СВЦЭМ!$D$10+'СЕТ СН'!$I$5-'СЕТ СН'!$I$20</f>
        <v>3718.5741735699999</v>
      </c>
      <c r="V141" s="36">
        <f>SUMIFS(СВЦЭМ!$C$39:$C$782,СВЦЭМ!$A$39:$A$782,$A141,СВЦЭМ!$B$39:$B$782,V$119)+'СЕТ СН'!$I$12+СВЦЭМ!$D$10+'СЕТ СН'!$I$5-'СЕТ СН'!$I$20</f>
        <v>3715.31122598</v>
      </c>
      <c r="W141" s="36">
        <f>SUMIFS(СВЦЭМ!$C$39:$C$782,СВЦЭМ!$A$39:$A$782,$A141,СВЦЭМ!$B$39:$B$782,W$119)+'СЕТ СН'!$I$12+СВЦЭМ!$D$10+'СЕТ СН'!$I$5-'СЕТ СН'!$I$20</f>
        <v>3733.6654376799997</v>
      </c>
      <c r="X141" s="36">
        <f>SUMIFS(СВЦЭМ!$C$39:$C$782,СВЦЭМ!$A$39:$A$782,$A141,СВЦЭМ!$B$39:$B$782,X$119)+'СЕТ СН'!$I$12+СВЦЭМ!$D$10+'СЕТ СН'!$I$5-'СЕТ СН'!$I$20</f>
        <v>3704.1614117899999</v>
      </c>
      <c r="Y141" s="36">
        <f>SUMIFS(СВЦЭМ!$C$39:$C$782,СВЦЭМ!$A$39:$A$782,$A141,СВЦЭМ!$B$39:$B$782,Y$119)+'СЕТ СН'!$I$12+СВЦЭМ!$D$10+'СЕТ СН'!$I$5-'СЕТ СН'!$I$20</f>
        <v>3684.1951443899998</v>
      </c>
    </row>
    <row r="142" spans="1:25" ht="15.75" x14ac:dyDescent="0.2">
      <c r="A142" s="35">
        <f t="shared" si="3"/>
        <v>44400</v>
      </c>
      <c r="B142" s="36">
        <f>SUMIFS(СВЦЭМ!$C$39:$C$782,СВЦЭМ!$A$39:$A$782,$A142,СВЦЭМ!$B$39:$B$782,B$119)+'СЕТ СН'!$I$12+СВЦЭМ!$D$10+'СЕТ СН'!$I$5-'СЕТ СН'!$I$20</f>
        <v>3717.8229816499997</v>
      </c>
      <c r="C142" s="36">
        <f>SUMIFS(СВЦЭМ!$C$39:$C$782,СВЦЭМ!$A$39:$A$782,$A142,СВЦЭМ!$B$39:$B$782,C$119)+'СЕТ СН'!$I$12+СВЦЭМ!$D$10+'СЕТ СН'!$I$5-'СЕТ СН'!$I$20</f>
        <v>3769.8781336500001</v>
      </c>
      <c r="D142" s="36">
        <f>SUMIFS(СВЦЭМ!$C$39:$C$782,СВЦЭМ!$A$39:$A$782,$A142,СВЦЭМ!$B$39:$B$782,D$119)+'СЕТ СН'!$I$12+СВЦЭМ!$D$10+'СЕТ СН'!$I$5-'СЕТ СН'!$I$20</f>
        <v>3792.5989903700001</v>
      </c>
      <c r="E142" s="36">
        <f>SUMIFS(СВЦЭМ!$C$39:$C$782,СВЦЭМ!$A$39:$A$782,$A142,СВЦЭМ!$B$39:$B$782,E$119)+'СЕТ СН'!$I$12+СВЦЭМ!$D$10+'СЕТ СН'!$I$5-'СЕТ СН'!$I$20</f>
        <v>3831.4467200499998</v>
      </c>
      <c r="F142" s="36">
        <f>SUMIFS(СВЦЭМ!$C$39:$C$782,СВЦЭМ!$A$39:$A$782,$A142,СВЦЭМ!$B$39:$B$782,F$119)+'СЕТ СН'!$I$12+СВЦЭМ!$D$10+'СЕТ СН'!$I$5-'СЕТ СН'!$I$20</f>
        <v>3828.512146</v>
      </c>
      <c r="G142" s="36">
        <f>SUMIFS(СВЦЭМ!$C$39:$C$782,СВЦЭМ!$A$39:$A$782,$A142,СВЦЭМ!$B$39:$B$782,G$119)+'СЕТ СН'!$I$12+СВЦЭМ!$D$10+'СЕТ СН'!$I$5-'СЕТ СН'!$I$20</f>
        <v>3800.6159185299998</v>
      </c>
      <c r="H142" s="36">
        <f>SUMIFS(СВЦЭМ!$C$39:$C$782,СВЦЭМ!$A$39:$A$782,$A142,СВЦЭМ!$B$39:$B$782,H$119)+'СЕТ СН'!$I$12+СВЦЭМ!$D$10+'СЕТ СН'!$I$5-'СЕТ СН'!$I$20</f>
        <v>3758.03556441</v>
      </c>
      <c r="I142" s="36">
        <f>SUMIFS(СВЦЭМ!$C$39:$C$782,СВЦЭМ!$A$39:$A$782,$A142,СВЦЭМ!$B$39:$B$782,I$119)+'СЕТ СН'!$I$12+СВЦЭМ!$D$10+'СЕТ СН'!$I$5-'СЕТ СН'!$I$20</f>
        <v>3651.3916694199997</v>
      </c>
      <c r="J142" s="36">
        <f>SUMIFS(СВЦЭМ!$C$39:$C$782,СВЦЭМ!$A$39:$A$782,$A142,СВЦЭМ!$B$39:$B$782,J$119)+'СЕТ СН'!$I$12+СВЦЭМ!$D$10+'СЕТ СН'!$I$5-'СЕТ СН'!$I$20</f>
        <v>3636.2186545999998</v>
      </c>
      <c r="K142" s="36">
        <f>SUMIFS(СВЦЭМ!$C$39:$C$782,СВЦЭМ!$A$39:$A$782,$A142,СВЦЭМ!$B$39:$B$782,K$119)+'СЕТ СН'!$I$12+СВЦЭМ!$D$10+'СЕТ СН'!$I$5-'СЕТ СН'!$I$20</f>
        <v>3664.1036908599999</v>
      </c>
      <c r="L142" s="36">
        <f>SUMIFS(СВЦЭМ!$C$39:$C$782,СВЦЭМ!$A$39:$A$782,$A142,СВЦЭМ!$B$39:$B$782,L$119)+'СЕТ СН'!$I$12+СВЦЭМ!$D$10+'СЕТ СН'!$I$5-'СЕТ СН'!$I$20</f>
        <v>3685.50849217</v>
      </c>
      <c r="M142" s="36">
        <f>SUMIFS(СВЦЭМ!$C$39:$C$782,СВЦЭМ!$A$39:$A$782,$A142,СВЦЭМ!$B$39:$B$782,M$119)+'СЕТ СН'!$I$12+СВЦЭМ!$D$10+'СЕТ СН'!$I$5-'СЕТ СН'!$I$20</f>
        <v>3673.2665645400002</v>
      </c>
      <c r="N142" s="36">
        <f>SUMIFS(СВЦЭМ!$C$39:$C$782,СВЦЭМ!$A$39:$A$782,$A142,СВЦЭМ!$B$39:$B$782,N$119)+'СЕТ СН'!$I$12+СВЦЭМ!$D$10+'СЕТ СН'!$I$5-'СЕТ СН'!$I$20</f>
        <v>3669.9736555300001</v>
      </c>
      <c r="O142" s="36">
        <f>SUMIFS(СВЦЭМ!$C$39:$C$782,СВЦЭМ!$A$39:$A$782,$A142,СВЦЭМ!$B$39:$B$782,O$119)+'СЕТ СН'!$I$12+СВЦЭМ!$D$10+'СЕТ СН'!$I$5-'СЕТ СН'!$I$20</f>
        <v>3649.9381934600001</v>
      </c>
      <c r="P142" s="36">
        <f>SUMIFS(СВЦЭМ!$C$39:$C$782,СВЦЭМ!$A$39:$A$782,$A142,СВЦЭМ!$B$39:$B$782,P$119)+'СЕТ СН'!$I$12+СВЦЭМ!$D$10+'СЕТ СН'!$I$5-'СЕТ СН'!$I$20</f>
        <v>3652.95857054</v>
      </c>
      <c r="Q142" s="36">
        <f>SUMIFS(СВЦЭМ!$C$39:$C$782,СВЦЭМ!$A$39:$A$782,$A142,СВЦЭМ!$B$39:$B$782,Q$119)+'СЕТ СН'!$I$12+СВЦЭМ!$D$10+'СЕТ СН'!$I$5-'СЕТ СН'!$I$20</f>
        <v>3647.9285187800001</v>
      </c>
      <c r="R142" s="36">
        <f>SUMIFS(СВЦЭМ!$C$39:$C$782,СВЦЭМ!$A$39:$A$782,$A142,СВЦЭМ!$B$39:$B$782,R$119)+'СЕТ СН'!$I$12+СВЦЭМ!$D$10+'СЕТ СН'!$I$5-'СЕТ СН'!$I$20</f>
        <v>3655.1672156200002</v>
      </c>
      <c r="S142" s="36">
        <f>SUMIFS(СВЦЭМ!$C$39:$C$782,СВЦЭМ!$A$39:$A$782,$A142,СВЦЭМ!$B$39:$B$782,S$119)+'СЕТ СН'!$I$12+СВЦЭМ!$D$10+'СЕТ СН'!$I$5-'СЕТ СН'!$I$20</f>
        <v>3673.7825843400001</v>
      </c>
      <c r="T142" s="36">
        <f>SUMIFS(СВЦЭМ!$C$39:$C$782,СВЦЭМ!$A$39:$A$782,$A142,СВЦЭМ!$B$39:$B$782,T$119)+'СЕТ СН'!$I$12+СВЦЭМ!$D$10+'СЕТ СН'!$I$5-'СЕТ СН'!$I$20</f>
        <v>3687.3567823399999</v>
      </c>
      <c r="U142" s="36">
        <f>SUMIFS(СВЦЭМ!$C$39:$C$782,СВЦЭМ!$A$39:$A$782,$A142,СВЦЭМ!$B$39:$B$782,U$119)+'СЕТ СН'!$I$12+СВЦЭМ!$D$10+'СЕТ СН'!$I$5-'СЕТ СН'!$I$20</f>
        <v>3681.4477892699997</v>
      </c>
      <c r="V142" s="36">
        <f>SUMIFS(СВЦЭМ!$C$39:$C$782,СВЦЭМ!$A$39:$A$782,$A142,СВЦЭМ!$B$39:$B$782,V$119)+'СЕТ СН'!$I$12+СВЦЭМ!$D$10+'СЕТ СН'!$I$5-'СЕТ СН'!$I$20</f>
        <v>3672.1954760999997</v>
      </c>
      <c r="W142" s="36">
        <f>SUMIFS(СВЦЭМ!$C$39:$C$782,СВЦЭМ!$A$39:$A$782,$A142,СВЦЭМ!$B$39:$B$782,W$119)+'СЕТ СН'!$I$12+СВЦЭМ!$D$10+'СЕТ СН'!$I$5-'СЕТ СН'!$I$20</f>
        <v>3690.68013845</v>
      </c>
      <c r="X142" s="36">
        <f>SUMIFS(СВЦЭМ!$C$39:$C$782,СВЦЭМ!$A$39:$A$782,$A142,СВЦЭМ!$B$39:$B$782,X$119)+'СЕТ СН'!$I$12+СВЦЭМ!$D$10+'СЕТ СН'!$I$5-'СЕТ СН'!$I$20</f>
        <v>3694.2112940500001</v>
      </c>
      <c r="Y142" s="36">
        <f>SUMIFS(СВЦЭМ!$C$39:$C$782,СВЦЭМ!$A$39:$A$782,$A142,СВЦЭМ!$B$39:$B$782,Y$119)+'СЕТ СН'!$I$12+СВЦЭМ!$D$10+'СЕТ СН'!$I$5-'СЕТ СН'!$I$20</f>
        <v>3674.8280538399999</v>
      </c>
    </row>
    <row r="143" spans="1:25" ht="15.75" x14ac:dyDescent="0.2">
      <c r="A143" s="35">
        <f t="shared" si="3"/>
        <v>44401</v>
      </c>
      <c r="B143" s="36">
        <f>SUMIFS(СВЦЭМ!$C$39:$C$782,СВЦЭМ!$A$39:$A$782,$A143,СВЦЭМ!$B$39:$B$782,B$119)+'СЕТ СН'!$I$12+СВЦЭМ!$D$10+'СЕТ СН'!$I$5-'СЕТ СН'!$I$20</f>
        <v>3723.2161541099999</v>
      </c>
      <c r="C143" s="36">
        <f>SUMIFS(СВЦЭМ!$C$39:$C$782,СВЦЭМ!$A$39:$A$782,$A143,СВЦЭМ!$B$39:$B$782,C$119)+'СЕТ СН'!$I$12+СВЦЭМ!$D$10+'СЕТ СН'!$I$5-'СЕТ СН'!$I$20</f>
        <v>3697.91774025</v>
      </c>
      <c r="D143" s="36">
        <f>SUMIFS(СВЦЭМ!$C$39:$C$782,СВЦЭМ!$A$39:$A$782,$A143,СВЦЭМ!$B$39:$B$782,D$119)+'СЕТ СН'!$I$12+СВЦЭМ!$D$10+'СЕТ СН'!$I$5-'СЕТ СН'!$I$20</f>
        <v>3786.2900582000002</v>
      </c>
      <c r="E143" s="36">
        <f>SUMIFS(СВЦЭМ!$C$39:$C$782,СВЦЭМ!$A$39:$A$782,$A143,СВЦЭМ!$B$39:$B$782,E$119)+'СЕТ СН'!$I$12+СВЦЭМ!$D$10+'СЕТ СН'!$I$5-'СЕТ СН'!$I$20</f>
        <v>3801.1463078900001</v>
      </c>
      <c r="F143" s="36">
        <f>SUMIFS(СВЦЭМ!$C$39:$C$782,СВЦЭМ!$A$39:$A$782,$A143,СВЦЭМ!$B$39:$B$782,F$119)+'СЕТ СН'!$I$12+СВЦЭМ!$D$10+'СЕТ СН'!$I$5-'СЕТ СН'!$I$20</f>
        <v>3792.72113666</v>
      </c>
      <c r="G143" s="36">
        <f>SUMIFS(СВЦЭМ!$C$39:$C$782,СВЦЭМ!$A$39:$A$782,$A143,СВЦЭМ!$B$39:$B$782,G$119)+'СЕТ СН'!$I$12+СВЦЭМ!$D$10+'СЕТ СН'!$I$5-'СЕТ СН'!$I$20</f>
        <v>3773.83929829</v>
      </c>
      <c r="H143" s="36">
        <f>SUMIFS(СВЦЭМ!$C$39:$C$782,СВЦЭМ!$A$39:$A$782,$A143,СВЦЭМ!$B$39:$B$782,H$119)+'СЕТ СН'!$I$12+СВЦЭМ!$D$10+'СЕТ СН'!$I$5-'СЕТ СН'!$I$20</f>
        <v>3767.3315649799997</v>
      </c>
      <c r="I143" s="36">
        <f>SUMIFS(СВЦЭМ!$C$39:$C$782,СВЦЭМ!$A$39:$A$782,$A143,СВЦЭМ!$B$39:$B$782,I$119)+'СЕТ СН'!$I$12+СВЦЭМ!$D$10+'СЕТ СН'!$I$5-'СЕТ СН'!$I$20</f>
        <v>3681.5783290999998</v>
      </c>
      <c r="J143" s="36">
        <f>SUMIFS(СВЦЭМ!$C$39:$C$782,СВЦЭМ!$A$39:$A$782,$A143,СВЦЭМ!$B$39:$B$782,J$119)+'СЕТ СН'!$I$12+СВЦЭМ!$D$10+'СЕТ СН'!$I$5-'СЕТ СН'!$I$20</f>
        <v>3665.9554058100002</v>
      </c>
      <c r="K143" s="36">
        <f>SUMIFS(СВЦЭМ!$C$39:$C$782,СВЦЭМ!$A$39:$A$782,$A143,СВЦЭМ!$B$39:$B$782,K$119)+'СЕТ СН'!$I$12+СВЦЭМ!$D$10+'СЕТ СН'!$I$5-'СЕТ СН'!$I$20</f>
        <v>3640.79292584</v>
      </c>
      <c r="L143" s="36">
        <f>SUMIFS(СВЦЭМ!$C$39:$C$782,СВЦЭМ!$A$39:$A$782,$A143,СВЦЭМ!$B$39:$B$782,L$119)+'СЕТ СН'!$I$12+СВЦЭМ!$D$10+'СЕТ СН'!$I$5-'СЕТ СН'!$I$20</f>
        <v>3671.62691077</v>
      </c>
      <c r="M143" s="36">
        <f>SUMIFS(СВЦЭМ!$C$39:$C$782,СВЦЭМ!$A$39:$A$782,$A143,СВЦЭМ!$B$39:$B$782,M$119)+'СЕТ СН'!$I$12+СВЦЭМ!$D$10+'СЕТ СН'!$I$5-'СЕТ СН'!$I$20</f>
        <v>3648.9553362799998</v>
      </c>
      <c r="N143" s="36">
        <f>SUMIFS(СВЦЭМ!$C$39:$C$782,СВЦЭМ!$A$39:$A$782,$A143,СВЦЭМ!$B$39:$B$782,N$119)+'СЕТ СН'!$I$12+СВЦЭМ!$D$10+'СЕТ СН'!$I$5-'СЕТ СН'!$I$20</f>
        <v>3655.0374416699997</v>
      </c>
      <c r="O143" s="36">
        <f>SUMIFS(СВЦЭМ!$C$39:$C$782,СВЦЭМ!$A$39:$A$782,$A143,СВЦЭМ!$B$39:$B$782,O$119)+'СЕТ СН'!$I$12+СВЦЭМ!$D$10+'СЕТ СН'!$I$5-'СЕТ СН'!$I$20</f>
        <v>3689.5126636699997</v>
      </c>
      <c r="P143" s="36">
        <f>SUMIFS(СВЦЭМ!$C$39:$C$782,СВЦЭМ!$A$39:$A$782,$A143,СВЦЭМ!$B$39:$B$782,P$119)+'СЕТ СН'!$I$12+СВЦЭМ!$D$10+'СЕТ СН'!$I$5-'СЕТ СН'!$I$20</f>
        <v>3706.2892477599999</v>
      </c>
      <c r="Q143" s="36">
        <f>SUMIFS(СВЦЭМ!$C$39:$C$782,СВЦЭМ!$A$39:$A$782,$A143,СВЦЭМ!$B$39:$B$782,Q$119)+'СЕТ СН'!$I$12+СВЦЭМ!$D$10+'СЕТ СН'!$I$5-'СЕТ СН'!$I$20</f>
        <v>3695.46173834</v>
      </c>
      <c r="R143" s="36">
        <f>SUMIFS(СВЦЭМ!$C$39:$C$782,СВЦЭМ!$A$39:$A$782,$A143,СВЦЭМ!$B$39:$B$782,R$119)+'СЕТ СН'!$I$12+СВЦЭМ!$D$10+'СЕТ СН'!$I$5-'СЕТ СН'!$I$20</f>
        <v>3677.0273196799999</v>
      </c>
      <c r="S143" s="36">
        <f>SUMIFS(СВЦЭМ!$C$39:$C$782,СВЦЭМ!$A$39:$A$782,$A143,СВЦЭМ!$B$39:$B$782,S$119)+'СЕТ СН'!$I$12+СВЦЭМ!$D$10+'СЕТ СН'!$I$5-'СЕТ СН'!$I$20</f>
        <v>3628.2705950199997</v>
      </c>
      <c r="T143" s="36">
        <f>SUMIFS(СВЦЭМ!$C$39:$C$782,СВЦЭМ!$A$39:$A$782,$A143,СВЦЭМ!$B$39:$B$782,T$119)+'СЕТ СН'!$I$12+СВЦЭМ!$D$10+'СЕТ СН'!$I$5-'СЕТ СН'!$I$20</f>
        <v>3651.9813924499999</v>
      </c>
      <c r="U143" s="36">
        <f>SUMIFS(СВЦЭМ!$C$39:$C$782,СВЦЭМ!$A$39:$A$782,$A143,СВЦЭМ!$B$39:$B$782,U$119)+'СЕТ СН'!$I$12+СВЦЭМ!$D$10+'СЕТ СН'!$I$5-'СЕТ СН'!$I$20</f>
        <v>3616.7333181200001</v>
      </c>
      <c r="V143" s="36">
        <f>SUMIFS(СВЦЭМ!$C$39:$C$782,СВЦЭМ!$A$39:$A$782,$A143,СВЦЭМ!$B$39:$B$782,V$119)+'СЕТ СН'!$I$12+СВЦЭМ!$D$10+'СЕТ СН'!$I$5-'СЕТ СН'!$I$20</f>
        <v>3616.4616129000001</v>
      </c>
      <c r="W143" s="36">
        <f>SUMIFS(СВЦЭМ!$C$39:$C$782,СВЦЭМ!$A$39:$A$782,$A143,СВЦЭМ!$B$39:$B$782,W$119)+'СЕТ СН'!$I$12+СВЦЭМ!$D$10+'СЕТ СН'!$I$5-'СЕТ СН'!$I$20</f>
        <v>3635.4762445699998</v>
      </c>
      <c r="X143" s="36">
        <f>SUMIFS(СВЦЭМ!$C$39:$C$782,СВЦЭМ!$A$39:$A$782,$A143,СВЦЭМ!$B$39:$B$782,X$119)+'СЕТ СН'!$I$12+СВЦЭМ!$D$10+'СЕТ СН'!$I$5-'СЕТ СН'!$I$20</f>
        <v>3679.4351477599998</v>
      </c>
      <c r="Y143" s="36">
        <f>SUMIFS(СВЦЭМ!$C$39:$C$782,СВЦЭМ!$A$39:$A$782,$A143,СВЦЭМ!$B$39:$B$782,Y$119)+'СЕТ СН'!$I$12+СВЦЭМ!$D$10+'СЕТ СН'!$I$5-'СЕТ СН'!$I$20</f>
        <v>3689.2186168999997</v>
      </c>
    </row>
    <row r="144" spans="1:25" ht="15.75" x14ac:dyDescent="0.2">
      <c r="A144" s="35">
        <f t="shared" si="3"/>
        <v>44402</v>
      </c>
      <c r="B144" s="36">
        <f>SUMIFS(СВЦЭМ!$C$39:$C$782,СВЦЭМ!$A$39:$A$782,$A144,СВЦЭМ!$B$39:$B$782,B$119)+'СЕТ СН'!$I$12+СВЦЭМ!$D$10+'СЕТ СН'!$I$5-'СЕТ СН'!$I$20</f>
        <v>3659.0791586599998</v>
      </c>
      <c r="C144" s="36">
        <f>SUMIFS(СВЦЭМ!$C$39:$C$782,СВЦЭМ!$A$39:$A$782,$A144,СВЦЭМ!$B$39:$B$782,C$119)+'СЕТ СН'!$I$12+СВЦЭМ!$D$10+'СЕТ СН'!$I$5-'СЕТ СН'!$I$20</f>
        <v>3726.7871670700001</v>
      </c>
      <c r="D144" s="36">
        <f>SUMIFS(СВЦЭМ!$C$39:$C$782,СВЦЭМ!$A$39:$A$782,$A144,СВЦЭМ!$B$39:$B$782,D$119)+'СЕТ СН'!$I$12+СВЦЭМ!$D$10+'СЕТ СН'!$I$5-'СЕТ СН'!$I$20</f>
        <v>3768.5587875000001</v>
      </c>
      <c r="E144" s="36">
        <f>SUMIFS(СВЦЭМ!$C$39:$C$782,СВЦЭМ!$A$39:$A$782,$A144,СВЦЭМ!$B$39:$B$782,E$119)+'СЕТ СН'!$I$12+СВЦЭМ!$D$10+'СЕТ СН'!$I$5-'СЕТ СН'!$I$20</f>
        <v>3786.53941463</v>
      </c>
      <c r="F144" s="36">
        <f>SUMIFS(СВЦЭМ!$C$39:$C$782,СВЦЭМ!$A$39:$A$782,$A144,СВЦЭМ!$B$39:$B$782,F$119)+'СЕТ СН'!$I$12+СВЦЭМ!$D$10+'СЕТ СН'!$I$5-'СЕТ СН'!$I$20</f>
        <v>3792.5884213099998</v>
      </c>
      <c r="G144" s="36">
        <f>SUMIFS(СВЦЭМ!$C$39:$C$782,СВЦЭМ!$A$39:$A$782,$A144,СВЦЭМ!$B$39:$B$782,G$119)+'СЕТ СН'!$I$12+СВЦЭМ!$D$10+'СЕТ СН'!$I$5-'СЕТ СН'!$I$20</f>
        <v>3782.1808308600002</v>
      </c>
      <c r="H144" s="36">
        <f>SUMIFS(СВЦЭМ!$C$39:$C$782,СВЦЭМ!$A$39:$A$782,$A144,СВЦЭМ!$B$39:$B$782,H$119)+'СЕТ СН'!$I$12+СВЦЭМ!$D$10+'СЕТ СН'!$I$5-'СЕТ СН'!$I$20</f>
        <v>3763.0572861000001</v>
      </c>
      <c r="I144" s="36">
        <f>SUMIFS(СВЦЭМ!$C$39:$C$782,СВЦЭМ!$A$39:$A$782,$A144,СВЦЭМ!$B$39:$B$782,I$119)+'СЕТ СН'!$I$12+СВЦЭМ!$D$10+'СЕТ СН'!$I$5-'СЕТ СН'!$I$20</f>
        <v>3707.0016746599999</v>
      </c>
      <c r="J144" s="36">
        <f>SUMIFS(СВЦЭМ!$C$39:$C$782,СВЦЭМ!$A$39:$A$782,$A144,СВЦЭМ!$B$39:$B$782,J$119)+'СЕТ СН'!$I$12+СВЦЭМ!$D$10+'СЕТ СН'!$I$5-'СЕТ СН'!$I$20</f>
        <v>3636.3262491400001</v>
      </c>
      <c r="K144" s="36">
        <f>SUMIFS(СВЦЭМ!$C$39:$C$782,СВЦЭМ!$A$39:$A$782,$A144,СВЦЭМ!$B$39:$B$782,K$119)+'СЕТ СН'!$I$12+СВЦЭМ!$D$10+'СЕТ СН'!$I$5-'СЕТ СН'!$I$20</f>
        <v>3604.6184060199998</v>
      </c>
      <c r="L144" s="36">
        <f>SUMIFS(СВЦЭМ!$C$39:$C$782,СВЦЭМ!$A$39:$A$782,$A144,СВЦЭМ!$B$39:$B$782,L$119)+'СЕТ СН'!$I$12+СВЦЭМ!$D$10+'СЕТ СН'!$I$5-'СЕТ СН'!$I$20</f>
        <v>3605.9074804699999</v>
      </c>
      <c r="M144" s="36">
        <f>SUMIFS(СВЦЭМ!$C$39:$C$782,СВЦЭМ!$A$39:$A$782,$A144,СВЦЭМ!$B$39:$B$782,M$119)+'СЕТ СН'!$I$12+СВЦЭМ!$D$10+'СЕТ СН'!$I$5-'СЕТ СН'!$I$20</f>
        <v>3620.7923734199999</v>
      </c>
      <c r="N144" s="36">
        <f>SUMIFS(СВЦЭМ!$C$39:$C$782,СВЦЭМ!$A$39:$A$782,$A144,СВЦЭМ!$B$39:$B$782,N$119)+'СЕТ СН'!$I$12+СВЦЭМ!$D$10+'СЕТ СН'!$I$5-'СЕТ СН'!$I$20</f>
        <v>3671.3698416699999</v>
      </c>
      <c r="O144" s="36">
        <f>SUMIFS(СВЦЭМ!$C$39:$C$782,СВЦЭМ!$A$39:$A$782,$A144,СВЦЭМ!$B$39:$B$782,O$119)+'СЕТ СН'!$I$12+СВЦЭМ!$D$10+'СЕТ СН'!$I$5-'СЕТ СН'!$I$20</f>
        <v>3711.8545436700001</v>
      </c>
      <c r="P144" s="36">
        <f>SUMIFS(СВЦЭМ!$C$39:$C$782,СВЦЭМ!$A$39:$A$782,$A144,СВЦЭМ!$B$39:$B$782,P$119)+'СЕТ СН'!$I$12+СВЦЭМ!$D$10+'СЕТ СН'!$I$5-'СЕТ СН'!$I$20</f>
        <v>3706.59261182</v>
      </c>
      <c r="Q144" s="36">
        <f>SUMIFS(СВЦЭМ!$C$39:$C$782,СВЦЭМ!$A$39:$A$782,$A144,СВЦЭМ!$B$39:$B$782,Q$119)+'СЕТ СН'!$I$12+СВЦЭМ!$D$10+'СЕТ СН'!$I$5-'СЕТ СН'!$I$20</f>
        <v>3719.0749507999999</v>
      </c>
      <c r="R144" s="36">
        <f>SUMIFS(СВЦЭМ!$C$39:$C$782,СВЦЭМ!$A$39:$A$782,$A144,СВЦЭМ!$B$39:$B$782,R$119)+'СЕТ СН'!$I$12+СВЦЭМ!$D$10+'СЕТ СН'!$I$5-'СЕТ СН'!$I$20</f>
        <v>3676.8248417300001</v>
      </c>
      <c r="S144" s="36">
        <f>SUMIFS(СВЦЭМ!$C$39:$C$782,СВЦЭМ!$A$39:$A$782,$A144,СВЦЭМ!$B$39:$B$782,S$119)+'СЕТ СН'!$I$12+СВЦЭМ!$D$10+'СЕТ СН'!$I$5-'СЕТ СН'!$I$20</f>
        <v>3649.7334453599997</v>
      </c>
      <c r="T144" s="36">
        <f>SUMIFS(СВЦЭМ!$C$39:$C$782,СВЦЭМ!$A$39:$A$782,$A144,СВЦЭМ!$B$39:$B$782,T$119)+'СЕТ СН'!$I$12+СВЦЭМ!$D$10+'СЕТ СН'!$I$5-'СЕТ СН'!$I$20</f>
        <v>3615.9094298800001</v>
      </c>
      <c r="U144" s="36">
        <f>SUMIFS(СВЦЭМ!$C$39:$C$782,СВЦЭМ!$A$39:$A$782,$A144,СВЦЭМ!$B$39:$B$782,U$119)+'СЕТ СН'!$I$12+СВЦЭМ!$D$10+'СЕТ СН'!$I$5-'СЕТ СН'!$I$20</f>
        <v>3617.1724927999999</v>
      </c>
      <c r="V144" s="36">
        <f>SUMIFS(СВЦЭМ!$C$39:$C$782,СВЦЭМ!$A$39:$A$782,$A144,СВЦЭМ!$B$39:$B$782,V$119)+'СЕТ СН'!$I$12+СВЦЭМ!$D$10+'СЕТ СН'!$I$5-'СЕТ СН'!$I$20</f>
        <v>3618.97272656</v>
      </c>
      <c r="W144" s="36">
        <f>SUMIFS(СВЦЭМ!$C$39:$C$782,СВЦЭМ!$A$39:$A$782,$A144,СВЦЭМ!$B$39:$B$782,W$119)+'СЕТ СН'!$I$12+СВЦЭМ!$D$10+'СЕТ СН'!$I$5-'СЕТ СН'!$I$20</f>
        <v>3661.8416617799999</v>
      </c>
      <c r="X144" s="36">
        <f>SUMIFS(СВЦЭМ!$C$39:$C$782,СВЦЭМ!$A$39:$A$782,$A144,СВЦЭМ!$B$39:$B$782,X$119)+'СЕТ СН'!$I$12+СВЦЭМ!$D$10+'СЕТ СН'!$I$5-'СЕТ СН'!$I$20</f>
        <v>3625.0084253</v>
      </c>
      <c r="Y144" s="36">
        <f>SUMIFS(СВЦЭМ!$C$39:$C$782,СВЦЭМ!$A$39:$A$782,$A144,СВЦЭМ!$B$39:$B$782,Y$119)+'СЕТ СН'!$I$12+СВЦЭМ!$D$10+'СЕТ СН'!$I$5-'СЕТ СН'!$I$20</f>
        <v>3643.6681162200002</v>
      </c>
    </row>
    <row r="145" spans="1:26" ht="15.75" x14ac:dyDescent="0.2">
      <c r="A145" s="35">
        <f t="shared" si="3"/>
        <v>44403</v>
      </c>
      <c r="B145" s="36">
        <f>SUMIFS(СВЦЭМ!$C$39:$C$782,СВЦЭМ!$A$39:$A$782,$A145,СВЦЭМ!$B$39:$B$782,B$119)+'СЕТ СН'!$I$12+СВЦЭМ!$D$10+'СЕТ СН'!$I$5-'СЕТ СН'!$I$20</f>
        <v>3668.8067114099999</v>
      </c>
      <c r="C145" s="36">
        <f>SUMIFS(СВЦЭМ!$C$39:$C$782,СВЦЭМ!$A$39:$A$782,$A145,СВЦЭМ!$B$39:$B$782,C$119)+'СЕТ СН'!$I$12+СВЦЭМ!$D$10+'СЕТ СН'!$I$5-'СЕТ СН'!$I$20</f>
        <v>3732.3967546399999</v>
      </c>
      <c r="D145" s="36">
        <f>SUMIFS(СВЦЭМ!$C$39:$C$782,СВЦЭМ!$A$39:$A$782,$A145,СВЦЭМ!$B$39:$B$782,D$119)+'СЕТ СН'!$I$12+СВЦЭМ!$D$10+'СЕТ СН'!$I$5-'СЕТ СН'!$I$20</f>
        <v>3765.7591376299997</v>
      </c>
      <c r="E145" s="36">
        <f>SUMIFS(СВЦЭМ!$C$39:$C$782,СВЦЭМ!$A$39:$A$782,$A145,СВЦЭМ!$B$39:$B$782,E$119)+'СЕТ СН'!$I$12+СВЦЭМ!$D$10+'СЕТ СН'!$I$5-'СЕТ СН'!$I$20</f>
        <v>3764.7311582799998</v>
      </c>
      <c r="F145" s="36">
        <f>SUMIFS(СВЦЭМ!$C$39:$C$782,СВЦЭМ!$A$39:$A$782,$A145,СВЦЭМ!$B$39:$B$782,F$119)+'СЕТ СН'!$I$12+СВЦЭМ!$D$10+'СЕТ СН'!$I$5-'СЕТ СН'!$I$20</f>
        <v>3768.2716973900001</v>
      </c>
      <c r="G145" s="36">
        <f>SUMIFS(СВЦЭМ!$C$39:$C$782,СВЦЭМ!$A$39:$A$782,$A145,СВЦЭМ!$B$39:$B$782,G$119)+'СЕТ СН'!$I$12+СВЦЭМ!$D$10+'СЕТ СН'!$I$5-'СЕТ СН'!$I$20</f>
        <v>3756.2075661899999</v>
      </c>
      <c r="H145" s="36">
        <f>SUMIFS(СВЦЭМ!$C$39:$C$782,СВЦЭМ!$A$39:$A$782,$A145,СВЦЭМ!$B$39:$B$782,H$119)+'СЕТ СН'!$I$12+СВЦЭМ!$D$10+'СЕТ СН'!$I$5-'СЕТ СН'!$I$20</f>
        <v>3744.7398027899999</v>
      </c>
      <c r="I145" s="36">
        <f>SUMIFS(СВЦЭМ!$C$39:$C$782,СВЦЭМ!$A$39:$A$782,$A145,СВЦЭМ!$B$39:$B$782,I$119)+'СЕТ СН'!$I$12+СВЦЭМ!$D$10+'СЕТ СН'!$I$5-'СЕТ СН'!$I$20</f>
        <v>3682.9261849700001</v>
      </c>
      <c r="J145" s="36">
        <f>SUMIFS(СВЦЭМ!$C$39:$C$782,СВЦЭМ!$A$39:$A$782,$A145,СВЦЭМ!$B$39:$B$782,J$119)+'СЕТ СН'!$I$12+СВЦЭМ!$D$10+'СЕТ СН'!$I$5-'СЕТ СН'!$I$20</f>
        <v>3636.4492865399998</v>
      </c>
      <c r="K145" s="36">
        <f>SUMIFS(СВЦЭМ!$C$39:$C$782,СВЦЭМ!$A$39:$A$782,$A145,СВЦЭМ!$B$39:$B$782,K$119)+'СЕТ СН'!$I$12+СВЦЭМ!$D$10+'СЕТ СН'!$I$5-'СЕТ СН'!$I$20</f>
        <v>3688.1148055899998</v>
      </c>
      <c r="L145" s="36">
        <f>SUMIFS(СВЦЭМ!$C$39:$C$782,СВЦЭМ!$A$39:$A$782,$A145,СВЦЭМ!$B$39:$B$782,L$119)+'СЕТ СН'!$I$12+СВЦЭМ!$D$10+'СЕТ СН'!$I$5-'СЕТ СН'!$I$20</f>
        <v>3719.3797163199997</v>
      </c>
      <c r="M145" s="36">
        <f>SUMIFS(СВЦЭМ!$C$39:$C$782,СВЦЭМ!$A$39:$A$782,$A145,СВЦЭМ!$B$39:$B$782,M$119)+'СЕТ СН'!$I$12+СВЦЭМ!$D$10+'СЕТ СН'!$I$5-'СЕТ СН'!$I$20</f>
        <v>3693.4131489299998</v>
      </c>
      <c r="N145" s="36">
        <f>SUMIFS(СВЦЭМ!$C$39:$C$782,СВЦЭМ!$A$39:$A$782,$A145,СВЦЭМ!$B$39:$B$782,N$119)+'СЕТ СН'!$I$12+СВЦЭМ!$D$10+'СЕТ СН'!$I$5-'СЕТ СН'!$I$20</f>
        <v>3738.8866622800001</v>
      </c>
      <c r="O145" s="36">
        <f>SUMIFS(СВЦЭМ!$C$39:$C$782,СВЦЭМ!$A$39:$A$782,$A145,СВЦЭМ!$B$39:$B$782,O$119)+'СЕТ СН'!$I$12+СВЦЭМ!$D$10+'СЕТ СН'!$I$5-'СЕТ СН'!$I$20</f>
        <v>3724.1626760300001</v>
      </c>
      <c r="P145" s="36">
        <f>SUMIFS(СВЦЭМ!$C$39:$C$782,СВЦЭМ!$A$39:$A$782,$A145,СВЦЭМ!$B$39:$B$782,P$119)+'СЕТ СН'!$I$12+СВЦЭМ!$D$10+'СЕТ СН'!$I$5-'СЕТ СН'!$I$20</f>
        <v>3727.1418063400001</v>
      </c>
      <c r="Q145" s="36">
        <f>SUMIFS(СВЦЭМ!$C$39:$C$782,СВЦЭМ!$A$39:$A$782,$A145,СВЦЭМ!$B$39:$B$782,Q$119)+'СЕТ СН'!$I$12+СВЦЭМ!$D$10+'СЕТ СН'!$I$5-'СЕТ СН'!$I$20</f>
        <v>3722.68313399</v>
      </c>
      <c r="R145" s="36">
        <f>SUMIFS(СВЦЭМ!$C$39:$C$782,СВЦЭМ!$A$39:$A$782,$A145,СВЦЭМ!$B$39:$B$782,R$119)+'СЕТ СН'!$I$12+СВЦЭМ!$D$10+'СЕТ СН'!$I$5-'СЕТ СН'!$I$20</f>
        <v>3732.7554376200001</v>
      </c>
      <c r="S145" s="36">
        <f>SUMIFS(СВЦЭМ!$C$39:$C$782,СВЦЭМ!$A$39:$A$782,$A145,СВЦЭМ!$B$39:$B$782,S$119)+'СЕТ СН'!$I$12+СВЦЭМ!$D$10+'СЕТ СН'!$I$5-'СЕТ СН'!$I$20</f>
        <v>3653.9369762699998</v>
      </c>
      <c r="T145" s="36">
        <f>SUMIFS(СВЦЭМ!$C$39:$C$782,СВЦЭМ!$A$39:$A$782,$A145,СВЦЭМ!$B$39:$B$782,T$119)+'СЕТ СН'!$I$12+СВЦЭМ!$D$10+'СЕТ СН'!$I$5-'СЕТ СН'!$I$20</f>
        <v>3637.7798026999999</v>
      </c>
      <c r="U145" s="36">
        <f>SUMIFS(СВЦЭМ!$C$39:$C$782,СВЦЭМ!$A$39:$A$782,$A145,СВЦЭМ!$B$39:$B$782,U$119)+'СЕТ СН'!$I$12+СВЦЭМ!$D$10+'СЕТ СН'!$I$5-'СЕТ СН'!$I$20</f>
        <v>3641.82610604</v>
      </c>
      <c r="V145" s="36">
        <f>SUMIFS(СВЦЭМ!$C$39:$C$782,СВЦЭМ!$A$39:$A$782,$A145,СВЦЭМ!$B$39:$B$782,V$119)+'СЕТ СН'!$I$12+СВЦЭМ!$D$10+'СЕТ СН'!$I$5-'СЕТ СН'!$I$20</f>
        <v>3628.7894183899998</v>
      </c>
      <c r="W145" s="36">
        <f>SUMIFS(СВЦЭМ!$C$39:$C$782,СВЦЭМ!$A$39:$A$782,$A145,СВЦЭМ!$B$39:$B$782,W$119)+'СЕТ СН'!$I$12+СВЦЭМ!$D$10+'СЕТ СН'!$I$5-'СЕТ СН'!$I$20</f>
        <v>3683.1122325000001</v>
      </c>
      <c r="X145" s="36">
        <f>SUMIFS(СВЦЭМ!$C$39:$C$782,СВЦЭМ!$A$39:$A$782,$A145,СВЦЭМ!$B$39:$B$782,X$119)+'СЕТ СН'!$I$12+СВЦЭМ!$D$10+'СЕТ СН'!$I$5-'СЕТ СН'!$I$20</f>
        <v>3652.42272615</v>
      </c>
      <c r="Y145" s="36">
        <f>SUMIFS(СВЦЭМ!$C$39:$C$782,СВЦЭМ!$A$39:$A$782,$A145,СВЦЭМ!$B$39:$B$782,Y$119)+'СЕТ СН'!$I$12+СВЦЭМ!$D$10+'СЕТ СН'!$I$5-'СЕТ СН'!$I$20</f>
        <v>3595.7859796499997</v>
      </c>
    </row>
    <row r="146" spans="1:26" ht="15.75" x14ac:dyDescent="0.2">
      <c r="A146" s="35">
        <f t="shared" si="3"/>
        <v>44404</v>
      </c>
      <c r="B146" s="36">
        <f>SUMIFS(СВЦЭМ!$C$39:$C$782,СВЦЭМ!$A$39:$A$782,$A146,СВЦЭМ!$B$39:$B$782,B$119)+'СЕТ СН'!$I$12+СВЦЭМ!$D$10+'СЕТ СН'!$I$5-'СЕТ СН'!$I$20</f>
        <v>3791.44599664</v>
      </c>
      <c r="C146" s="36">
        <f>SUMIFS(СВЦЭМ!$C$39:$C$782,СВЦЭМ!$A$39:$A$782,$A146,СВЦЭМ!$B$39:$B$782,C$119)+'СЕТ СН'!$I$12+СВЦЭМ!$D$10+'СЕТ СН'!$I$5-'СЕТ СН'!$I$20</f>
        <v>3836.5981646</v>
      </c>
      <c r="D146" s="36">
        <f>SUMIFS(СВЦЭМ!$C$39:$C$782,СВЦЭМ!$A$39:$A$782,$A146,СВЦЭМ!$B$39:$B$782,D$119)+'СЕТ СН'!$I$12+СВЦЭМ!$D$10+'СЕТ СН'!$I$5-'СЕТ СН'!$I$20</f>
        <v>3871.36341386</v>
      </c>
      <c r="E146" s="36">
        <f>SUMIFS(СВЦЭМ!$C$39:$C$782,СВЦЭМ!$A$39:$A$782,$A146,СВЦЭМ!$B$39:$B$782,E$119)+'СЕТ СН'!$I$12+СВЦЭМ!$D$10+'СЕТ СН'!$I$5-'СЕТ СН'!$I$20</f>
        <v>3887.1011543499999</v>
      </c>
      <c r="F146" s="36">
        <f>SUMIFS(СВЦЭМ!$C$39:$C$782,СВЦЭМ!$A$39:$A$782,$A146,СВЦЭМ!$B$39:$B$782,F$119)+'СЕТ СН'!$I$12+СВЦЭМ!$D$10+'СЕТ СН'!$I$5-'СЕТ СН'!$I$20</f>
        <v>3885.7777847899997</v>
      </c>
      <c r="G146" s="36">
        <f>SUMIFS(СВЦЭМ!$C$39:$C$782,СВЦЭМ!$A$39:$A$782,$A146,СВЦЭМ!$B$39:$B$782,G$119)+'СЕТ СН'!$I$12+СВЦЭМ!$D$10+'СЕТ СН'!$I$5-'СЕТ СН'!$I$20</f>
        <v>3866.7833573500002</v>
      </c>
      <c r="H146" s="36">
        <f>SUMIFS(СВЦЭМ!$C$39:$C$782,СВЦЭМ!$A$39:$A$782,$A146,СВЦЭМ!$B$39:$B$782,H$119)+'СЕТ СН'!$I$12+СВЦЭМ!$D$10+'СЕТ СН'!$I$5-'СЕТ СН'!$I$20</f>
        <v>3839.4944255199998</v>
      </c>
      <c r="I146" s="36">
        <f>SUMIFS(СВЦЭМ!$C$39:$C$782,СВЦЭМ!$A$39:$A$782,$A146,СВЦЭМ!$B$39:$B$782,I$119)+'СЕТ СН'!$I$12+СВЦЭМ!$D$10+'СЕТ СН'!$I$5-'СЕТ СН'!$I$20</f>
        <v>3784.9796035999998</v>
      </c>
      <c r="J146" s="36">
        <f>SUMIFS(СВЦЭМ!$C$39:$C$782,СВЦЭМ!$A$39:$A$782,$A146,СВЦЭМ!$B$39:$B$782,J$119)+'СЕТ СН'!$I$12+СВЦЭМ!$D$10+'СЕТ СН'!$I$5-'СЕТ СН'!$I$20</f>
        <v>3737.0958221000001</v>
      </c>
      <c r="K146" s="36">
        <f>SUMIFS(СВЦЭМ!$C$39:$C$782,СВЦЭМ!$A$39:$A$782,$A146,СВЦЭМ!$B$39:$B$782,K$119)+'СЕТ СН'!$I$12+СВЦЭМ!$D$10+'СЕТ СН'!$I$5-'СЕТ СН'!$I$20</f>
        <v>3681.0845901900002</v>
      </c>
      <c r="L146" s="36">
        <f>SUMIFS(СВЦЭМ!$C$39:$C$782,СВЦЭМ!$A$39:$A$782,$A146,СВЦЭМ!$B$39:$B$782,L$119)+'СЕТ СН'!$I$12+СВЦЭМ!$D$10+'СЕТ СН'!$I$5-'СЕТ СН'!$I$20</f>
        <v>3685.72915027</v>
      </c>
      <c r="M146" s="36">
        <f>SUMIFS(СВЦЭМ!$C$39:$C$782,СВЦЭМ!$A$39:$A$782,$A146,СВЦЭМ!$B$39:$B$782,M$119)+'СЕТ СН'!$I$12+СВЦЭМ!$D$10+'СЕТ СН'!$I$5-'СЕТ СН'!$I$20</f>
        <v>3738.97289576</v>
      </c>
      <c r="N146" s="36">
        <f>SUMIFS(СВЦЭМ!$C$39:$C$782,СВЦЭМ!$A$39:$A$782,$A146,СВЦЭМ!$B$39:$B$782,N$119)+'СЕТ СН'!$I$12+СВЦЭМ!$D$10+'СЕТ СН'!$I$5-'СЕТ СН'!$I$20</f>
        <v>3772.7853418699997</v>
      </c>
      <c r="O146" s="36">
        <f>SUMIFS(СВЦЭМ!$C$39:$C$782,СВЦЭМ!$A$39:$A$782,$A146,СВЦЭМ!$B$39:$B$782,O$119)+'СЕТ СН'!$I$12+СВЦЭМ!$D$10+'СЕТ СН'!$I$5-'СЕТ СН'!$I$20</f>
        <v>3761.2999399199998</v>
      </c>
      <c r="P146" s="36">
        <f>SUMIFS(СВЦЭМ!$C$39:$C$782,СВЦЭМ!$A$39:$A$782,$A146,СВЦЭМ!$B$39:$B$782,P$119)+'СЕТ СН'!$I$12+СВЦЭМ!$D$10+'СЕТ СН'!$I$5-'СЕТ СН'!$I$20</f>
        <v>3767.44829901</v>
      </c>
      <c r="Q146" s="36">
        <f>SUMIFS(СВЦЭМ!$C$39:$C$782,СВЦЭМ!$A$39:$A$782,$A146,СВЦЭМ!$B$39:$B$782,Q$119)+'СЕТ СН'!$I$12+СВЦЭМ!$D$10+'СЕТ СН'!$I$5-'СЕТ СН'!$I$20</f>
        <v>3769.7677296399997</v>
      </c>
      <c r="R146" s="36">
        <f>SUMIFS(СВЦЭМ!$C$39:$C$782,СВЦЭМ!$A$39:$A$782,$A146,СВЦЭМ!$B$39:$B$782,R$119)+'СЕТ СН'!$I$12+СВЦЭМ!$D$10+'СЕТ СН'!$I$5-'СЕТ СН'!$I$20</f>
        <v>3759.3137935699997</v>
      </c>
      <c r="S146" s="36">
        <f>SUMIFS(СВЦЭМ!$C$39:$C$782,СВЦЭМ!$A$39:$A$782,$A146,СВЦЭМ!$B$39:$B$782,S$119)+'СЕТ СН'!$I$12+СВЦЭМ!$D$10+'СЕТ СН'!$I$5-'СЕТ СН'!$I$20</f>
        <v>3757.2110723799997</v>
      </c>
      <c r="T146" s="36">
        <f>SUMIFS(СВЦЭМ!$C$39:$C$782,СВЦЭМ!$A$39:$A$782,$A146,СВЦЭМ!$B$39:$B$782,T$119)+'СЕТ СН'!$I$12+СВЦЭМ!$D$10+'СЕТ СН'!$I$5-'СЕТ СН'!$I$20</f>
        <v>3734.57242838</v>
      </c>
      <c r="U146" s="36">
        <f>SUMIFS(СВЦЭМ!$C$39:$C$782,СВЦЭМ!$A$39:$A$782,$A146,СВЦЭМ!$B$39:$B$782,U$119)+'СЕТ СН'!$I$12+СВЦЭМ!$D$10+'СЕТ СН'!$I$5-'СЕТ СН'!$I$20</f>
        <v>3718.3673549</v>
      </c>
      <c r="V146" s="36">
        <f>SUMIFS(СВЦЭМ!$C$39:$C$782,СВЦЭМ!$A$39:$A$782,$A146,СВЦЭМ!$B$39:$B$782,V$119)+'СЕТ СН'!$I$12+СВЦЭМ!$D$10+'СЕТ СН'!$I$5-'СЕТ СН'!$I$20</f>
        <v>3674.16127078</v>
      </c>
      <c r="W146" s="36">
        <f>SUMIFS(СВЦЭМ!$C$39:$C$782,СВЦЭМ!$A$39:$A$782,$A146,СВЦЭМ!$B$39:$B$782,W$119)+'СЕТ СН'!$I$12+СВЦЭМ!$D$10+'СЕТ СН'!$I$5-'СЕТ СН'!$I$20</f>
        <v>3683.2029115</v>
      </c>
      <c r="X146" s="36">
        <f>SUMIFS(СВЦЭМ!$C$39:$C$782,СВЦЭМ!$A$39:$A$782,$A146,СВЦЭМ!$B$39:$B$782,X$119)+'СЕТ СН'!$I$12+СВЦЭМ!$D$10+'СЕТ СН'!$I$5-'СЕТ СН'!$I$20</f>
        <v>3699.01903773</v>
      </c>
      <c r="Y146" s="36">
        <f>SUMIFS(СВЦЭМ!$C$39:$C$782,СВЦЭМ!$A$39:$A$782,$A146,СВЦЭМ!$B$39:$B$782,Y$119)+'СЕТ СН'!$I$12+СВЦЭМ!$D$10+'СЕТ СН'!$I$5-'СЕТ СН'!$I$20</f>
        <v>3755.8823459099999</v>
      </c>
    </row>
    <row r="147" spans="1:26" ht="15.75" x14ac:dyDescent="0.2">
      <c r="A147" s="35">
        <f t="shared" si="3"/>
        <v>44405</v>
      </c>
      <c r="B147" s="36">
        <f>SUMIFS(СВЦЭМ!$C$39:$C$782,СВЦЭМ!$A$39:$A$782,$A147,СВЦЭМ!$B$39:$B$782,B$119)+'СЕТ СН'!$I$12+СВЦЭМ!$D$10+'СЕТ СН'!$I$5-'СЕТ СН'!$I$20</f>
        <v>3809.46430328</v>
      </c>
      <c r="C147" s="36">
        <f>SUMIFS(СВЦЭМ!$C$39:$C$782,СВЦЭМ!$A$39:$A$782,$A147,СВЦЭМ!$B$39:$B$782,C$119)+'СЕТ СН'!$I$12+СВЦЭМ!$D$10+'СЕТ СН'!$I$5-'СЕТ СН'!$I$20</f>
        <v>3800.73696255</v>
      </c>
      <c r="D147" s="36">
        <f>SUMIFS(СВЦЭМ!$C$39:$C$782,СВЦЭМ!$A$39:$A$782,$A147,СВЦЭМ!$B$39:$B$782,D$119)+'СЕТ СН'!$I$12+СВЦЭМ!$D$10+'СЕТ СН'!$I$5-'СЕТ СН'!$I$20</f>
        <v>3844.9452371799998</v>
      </c>
      <c r="E147" s="36">
        <f>SUMIFS(СВЦЭМ!$C$39:$C$782,СВЦЭМ!$A$39:$A$782,$A147,СВЦЭМ!$B$39:$B$782,E$119)+'СЕТ СН'!$I$12+СВЦЭМ!$D$10+'СЕТ СН'!$I$5-'СЕТ СН'!$I$20</f>
        <v>3854.8174583299997</v>
      </c>
      <c r="F147" s="36">
        <f>SUMIFS(СВЦЭМ!$C$39:$C$782,СВЦЭМ!$A$39:$A$782,$A147,СВЦЭМ!$B$39:$B$782,F$119)+'СЕТ СН'!$I$12+СВЦЭМ!$D$10+'СЕТ СН'!$I$5-'СЕТ СН'!$I$20</f>
        <v>3846.6795685699999</v>
      </c>
      <c r="G147" s="36">
        <f>SUMIFS(СВЦЭМ!$C$39:$C$782,СВЦЭМ!$A$39:$A$782,$A147,СВЦЭМ!$B$39:$B$782,G$119)+'СЕТ СН'!$I$12+СВЦЭМ!$D$10+'СЕТ СН'!$I$5-'СЕТ СН'!$I$20</f>
        <v>3837.5429249899998</v>
      </c>
      <c r="H147" s="36">
        <f>SUMIFS(СВЦЭМ!$C$39:$C$782,СВЦЭМ!$A$39:$A$782,$A147,СВЦЭМ!$B$39:$B$782,H$119)+'СЕТ СН'!$I$12+СВЦЭМ!$D$10+'СЕТ СН'!$I$5-'СЕТ СН'!$I$20</f>
        <v>3828.68711128</v>
      </c>
      <c r="I147" s="36">
        <f>SUMIFS(СВЦЭМ!$C$39:$C$782,СВЦЭМ!$A$39:$A$782,$A147,СВЦЭМ!$B$39:$B$782,I$119)+'СЕТ СН'!$I$12+СВЦЭМ!$D$10+'СЕТ СН'!$I$5-'СЕТ СН'!$I$20</f>
        <v>3784.4250846</v>
      </c>
      <c r="J147" s="36">
        <f>SUMIFS(СВЦЭМ!$C$39:$C$782,СВЦЭМ!$A$39:$A$782,$A147,СВЦЭМ!$B$39:$B$782,J$119)+'СЕТ СН'!$I$12+СВЦЭМ!$D$10+'СЕТ СН'!$I$5-'СЕТ СН'!$I$20</f>
        <v>3739.1424604700001</v>
      </c>
      <c r="K147" s="36">
        <f>SUMIFS(СВЦЭМ!$C$39:$C$782,СВЦЭМ!$A$39:$A$782,$A147,СВЦЭМ!$B$39:$B$782,K$119)+'СЕТ СН'!$I$12+СВЦЭМ!$D$10+'СЕТ СН'!$I$5-'СЕТ СН'!$I$20</f>
        <v>3758.7418915200001</v>
      </c>
      <c r="L147" s="36">
        <f>SUMIFS(СВЦЭМ!$C$39:$C$782,СВЦЭМ!$A$39:$A$782,$A147,СВЦЭМ!$B$39:$B$782,L$119)+'СЕТ СН'!$I$12+СВЦЭМ!$D$10+'СЕТ СН'!$I$5-'СЕТ СН'!$I$20</f>
        <v>3733.70501582</v>
      </c>
      <c r="M147" s="36">
        <f>SUMIFS(СВЦЭМ!$C$39:$C$782,СВЦЭМ!$A$39:$A$782,$A147,СВЦЭМ!$B$39:$B$782,M$119)+'СЕТ СН'!$I$12+СВЦЭМ!$D$10+'СЕТ СН'!$I$5-'СЕТ СН'!$I$20</f>
        <v>3728.32915671</v>
      </c>
      <c r="N147" s="36">
        <f>SUMIFS(СВЦЭМ!$C$39:$C$782,СВЦЭМ!$A$39:$A$782,$A147,СВЦЭМ!$B$39:$B$782,N$119)+'СЕТ СН'!$I$12+СВЦЭМ!$D$10+'СЕТ СН'!$I$5-'СЕТ СН'!$I$20</f>
        <v>3738.24342467</v>
      </c>
      <c r="O147" s="36">
        <f>SUMIFS(СВЦЭМ!$C$39:$C$782,СВЦЭМ!$A$39:$A$782,$A147,СВЦЭМ!$B$39:$B$782,O$119)+'СЕТ СН'!$I$12+СВЦЭМ!$D$10+'СЕТ СН'!$I$5-'СЕТ СН'!$I$20</f>
        <v>3743.1959183499998</v>
      </c>
      <c r="P147" s="36">
        <f>SUMIFS(СВЦЭМ!$C$39:$C$782,СВЦЭМ!$A$39:$A$782,$A147,СВЦЭМ!$B$39:$B$782,P$119)+'СЕТ СН'!$I$12+СВЦЭМ!$D$10+'СЕТ СН'!$I$5-'СЕТ СН'!$I$20</f>
        <v>3788.8466274900002</v>
      </c>
      <c r="Q147" s="36">
        <f>SUMIFS(СВЦЭМ!$C$39:$C$782,СВЦЭМ!$A$39:$A$782,$A147,СВЦЭМ!$B$39:$B$782,Q$119)+'СЕТ СН'!$I$12+СВЦЭМ!$D$10+'СЕТ СН'!$I$5-'СЕТ СН'!$I$20</f>
        <v>3781.9004262500002</v>
      </c>
      <c r="R147" s="36">
        <f>SUMIFS(СВЦЭМ!$C$39:$C$782,СВЦЭМ!$A$39:$A$782,$A147,СВЦЭМ!$B$39:$B$782,R$119)+'СЕТ СН'!$I$12+СВЦЭМ!$D$10+'СЕТ СН'!$I$5-'СЕТ СН'!$I$20</f>
        <v>3777.3587685299999</v>
      </c>
      <c r="S147" s="36">
        <f>SUMIFS(СВЦЭМ!$C$39:$C$782,СВЦЭМ!$A$39:$A$782,$A147,СВЦЭМ!$B$39:$B$782,S$119)+'СЕТ СН'!$I$12+СВЦЭМ!$D$10+'СЕТ СН'!$I$5-'СЕТ СН'!$I$20</f>
        <v>3774.9150382099997</v>
      </c>
      <c r="T147" s="36">
        <f>SUMIFS(СВЦЭМ!$C$39:$C$782,СВЦЭМ!$A$39:$A$782,$A147,СВЦЭМ!$B$39:$B$782,T$119)+'СЕТ СН'!$I$12+СВЦЭМ!$D$10+'СЕТ СН'!$I$5-'СЕТ СН'!$I$20</f>
        <v>3771.65110224</v>
      </c>
      <c r="U147" s="36">
        <f>SUMIFS(СВЦЭМ!$C$39:$C$782,СВЦЭМ!$A$39:$A$782,$A147,СВЦЭМ!$B$39:$B$782,U$119)+'СЕТ СН'!$I$12+СВЦЭМ!$D$10+'СЕТ СН'!$I$5-'СЕТ СН'!$I$20</f>
        <v>3766.45331614</v>
      </c>
      <c r="V147" s="36">
        <f>SUMIFS(СВЦЭМ!$C$39:$C$782,СВЦЭМ!$A$39:$A$782,$A147,СВЦЭМ!$B$39:$B$782,V$119)+'СЕТ СН'!$I$12+СВЦЭМ!$D$10+'СЕТ СН'!$I$5-'СЕТ СН'!$I$20</f>
        <v>3763.4350649799999</v>
      </c>
      <c r="W147" s="36">
        <f>SUMIFS(СВЦЭМ!$C$39:$C$782,СВЦЭМ!$A$39:$A$782,$A147,СВЦЭМ!$B$39:$B$782,W$119)+'СЕТ СН'!$I$12+СВЦЭМ!$D$10+'СЕТ СН'!$I$5-'СЕТ СН'!$I$20</f>
        <v>3783.6362159199998</v>
      </c>
      <c r="X147" s="36">
        <f>SUMIFS(СВЦЭМ!$C$39:$C$782,СВЦЭМ!$A$39:$A$782,$A147,СВЦЭМ!$B$39:$B$782,X$119)+'СЕТ СН'!$I$12+СВЦЭМ!$D$10+'СЕТ СН'!$I$5-'СЕТ СН'!$I$20</f>
        <v>3755.4286920899999</v>
      </c>
      <c r="Y147" s="36">
        <f>SUMIFS(СВЦЭМ!$C$39:$C$782,СВЦЭМ!$A$39:$A$782,$A147,СВЦЭМ!$B$39:$B$782,Y$119)+'СЕТ СН'!$I$12+СВЦЭМ!$D$10+'СЕТ СН'!$I$5-'СЕТ СН'!$I$20</f>
        <v>3742.9779324699998</v>
      </c>
    </row>
    <row r="148" spans="1:26" ht="15.75" x14ac:dyDescent="0.2">
      <c r="A148" s="35">
        <f t="shared" si="3"/>
        <v>44406</v>
      </c>
      <c r="B148" s="36">
        <f>SUMIFS(СВЦЭМ!$C$39:$C$782,СВЦЭМ!$A$39:$A$782,$A148,СВЦЭМ!$B$39:$B$782,B$119)+'СЕТ СН'!$I$12+СВЦЭМ!$D$10+'СЕТ СН'!$I$5-'СЕТ СН'!$I$20</f>
        <v>3786.5614213099998</v>
      </c>
      <c r="C148" s="36">
        <f>SUMIFS(СВЦЭМ!$C$39:$C$782,СВЦЭМ!$A$39:$A$782,$A148,СВЦЭМ!$B$39:$B$782,C$119)+'СЕТ СН'!$I$12+СВЦЭМ!$D$10+'СЕТ СН'!$I$5-'СЕТ СН'!$I$20</f>
        <v>3936.1301383700002</v>
      </c>
      <c r="D148" s="36">
        <f>SUMIFS(СВЦЭМ!$C$39:$C$782,СВЦЭМ!$A$39:$A$782,$A148,СВЦЭМ!$B$39:$B$782,D$119)+'СЕТ СН'!$I$12+СВЦЭМ!$D$10+'СЕТ СН'!$I$5-'СЕТ СН'!$I$20</f>
        <v>3908.52758571</v>
      </c>
      <c r="E148" s="36">
        <f>SUMIFS(СВЦЭМ!$C$39:$C$782,СВЦЭМ!$A$39:$A$782,$A148,СВЦЭМ!$B$39:$B$782,E$119)+'СЕТ СН'!$I$12+СВЦЭМ!$D$10+'СЕТ СН'!$I$5-'СЕТ СН'!$I$20</f>
        <v>3885.8275654999998</v>
      </c>
      <c r="F148" s="36">
        <f>SUMIFS(СВЦЭМ!$C$39:$C$782,СВЦЭМ!$A$39:$A$782,$A148,СВЦЭМ!$B$39:$B$782,F$119)+'СЕТ СН'!$I$12+СВЦЭМ!$D$10+'СЕТ СН'!$I$5-'СЕТ СН'!$I$20</f>
        <v>3877.90912871</v>
      </c>
      <c r="G148" s="36">
        <f>SUMIFS(СВЦЭМ!$C$39:$C$782,СВЦЭМ!$A$39:$A$782,$A148,СВЦЭМ!$B$39:$B$782,G$119)+'СЕТ СН'!$I$12+СВЦЭМ!$D$10+'СЕТ СН'!$I$5-'СЕТ СН'!$I$20</f>
        <v>3885.8604493399998</v>
      </c>
      <c r="H148" s="36">
        <f>SUMIFS(СВЦЭМ!$C$39:$C$782,СВЦЭМ!$A$39:$A$782,$A148,СВЦЭМ!$B$39:$B$782,H$119)+'СЕТ СН'!$I$12+СВЦЭМ!$D$10+'СЕТ СН'!$I$5-'СЕТ СН'!$I$20</f>
        <v>3923.28654108</v>
      </c>
      <c r="I148" s="36">
        <f>SUMIFS(СВЦЭМ!$C$39:$C$782,СВЦЭМ!$A$39:$A$782,$A148,СВЦЭМ!$B$39:$B$782,I$119)+'СЕТ СН'!$I$12+СВЦЭМ!$D$10+'СЕТ СН'!$I$5-'СЕТ СН'!$I$20</f>
        <v>3928.4085504099999</v>
      </c>
      <c r="J148" s="36">
        <f>SUMIFS(СВЦЭМ!$C$39:$C$782,СВЦЭМ!$A$39:$A$782,$A148,СВЦЭМ!$B$39:$B$782,J$119)+'СЕТ СН'!$I$12+СВЦЭМ!$D$10+'СЕТ СН'!$I$5-'СЕТ СН'!$I$20</f>
        <v>3833.4796981</v>
      </c>
      <c r="K148" s="36">
        <f>SUMIFS(СВЦЭМ!$C$39:$C$782,СВЦЭМ!$A$39:$A$782,$A148,СВЦЭМ!$B$39:$B$782,K$119)+'СЕТ СН'!$I$12+СВЦЭМ!$D$10+'СЕТ СН'!$I$5-'СЕТ СН'!$I$20</f>
        <v>3794.6940506800001</v>
      </c>
      <c r="L148" s="36">
        <f>SUMIFS(СВЦЭМ!$C$39:$C$782,СВЦЭМ!$A$39:$A$782,$A148,СВЦЭМ!$B$39:$B$782,L$119)+'СЕТ СН'!$I$12+СВЦЭМ!$D$10+'СЕТ СН'!$I$5-'СЕТ СН'!$I$20</f>
        <v>3802.0653646999999</v>
      </c>
      <c r="M148" s="36">
        <f>SUMIFS(СВЦЭМ!$C$39:$C$782,СВЦЭМ!$A$39:$A$782,$A148,СВЦЭМ!$B$39:$B$782,M$119)+'СЕТ СН'!$I$12+СВЦЭМ!$D$10+'СЕТ СН'!$I$5-'СЕТ СН'!$I$20</f>
        <v>3809.9768199599998</v>
      </c>
      <c r="N148" s="36">
        <f>SUMIFS(СВЦЭМ!$C$39:$C$782,СВЦЭМ!$A$39:$A$782,$A148,СВЦЭМ!$B$39:$B$782,N$119)+'СЕТ СН'!$I$12+СВЦЭМ!$D$10+'СЕТ СН'!$I$5-'СЕТ СН'!$I$20</f>
        <v>3803.3541811199998</v>
      </c>
      <c r="O148" s="36">
        <f>SUMIFS(СВЦЭМ!$C$39:$C$782,СВЦЭМ!$A$39:$A$782,$A148,СВЦЭМ!$B$39:$B$782,O$119)+'СЕТ СН'!$I$12+СВЦЭМ!$D$10+'СЕТ СН'!$I$5-'СЕТ СН'!$I$20</f>
        <v>3803.6401260499997</v>
      </c>
      <c r="P148" s="36">
        <f>SUMIFS(СВЦЭМ!$C$39:$C$782,СВЦЭМ!$A$39:$A$782,$A148,СВЦЭМ!$B$39:$B$782,P$119)+'СЕТ СН'!$I$12+СВЦЭМ!$D$10+'СЕТ СН'!$I$5-'СЕТ СН'!$I$20</f>
        <v>3817.3096587800001</v>
      </c>
      <c r="Q148" s="36">
        <f>SUMIFS(СВЦЭМ!$C$39:$C$782,СВЦЭМ!$A$39:$A$782,$A148,СВЦЭМ!$B$39:$B$782,Q$119)+'СЕТ СН'!$I$12+СВЦЭМ!$D$10+'СЕТ СН'!$I$5-'СЕТ СН'!$I$20</f>
        <v>3823.2891109299999</v>
      </c>
      <c r="R148" s="36">
        <f>SUMIFS(СВЦЭМ!$C$39:$C$782,СВЦЭМ!$A$39:$A$782,$A148,СВЦЭМ!$B$39:$B$782,R$119)+'СЕТ СН'!$I$12+СВЦЭМ!$D$10+'СЕТ СН'!$I$5-'СЕТ СН'!$I$20</f>
        <v>3809.3090648500001</v>
      </c>
      <c r="S148" s="36">
        <f>SUMIFS(СВЦЭМ!$C$39:$C$782,СВЦЭМ!$A$39:$A$782,$A148,СВЦЭМ!$B$39:$B$782,S$119)+'СЕТ СН'!$I$12+СВЦЭМ!$D$10+'СЕТ СН'!$I$5-'СЕТ СН'!$I$20</f>
        <v>3796.52740012</v>
      </c>
      <c r="T148" s="36">
        <f>SUMIFS(СВЦЭМ!$C$39:$C$782,СВЦЭМ!$A$39:$A$782,$A148,СВЦЭМ!$B$39:$B$782,T$119)+'СЕТ СН'!$I$12+СВЦЭМ!$D$10+'СЕТ СН'!$I$5-'СЕТ СН'!$I$20</f>
        <v>3770.2871349100001</v>
      </c>
      <c r="U148" s="36">
        <f>SUMIFS(СВЦЭМ!$C$39:$C$782,СВЦЭМ!$A$39:$A$782,$A148,СВЦЭМ!$B$39:$B$782,U$119)+'СЕТ СН'!$I$12+СВЦЭМ!$D$10+'СЕТ СН'!$I$5-'СЕТ СН'!$I$20</f>
        <v>3753.6109542200002</v>
      </c>
      <c r="V148" s="36">
        <f>SUMIFS(СВЦЭМ!$C$39:$C$782,СВЦЭМ!$A$39:$A$782,$A148,СВЦЭМ!$B$39:$B$782,V$119)+'СЕТ СН'!$I$12+СВЦЭМ!$D$10+'СЕТ СН'!$I$5-'СЕТ СН'!$I$20</f>
        <v>3747.28809796</v>
      </c>
      <c r="W148" s="36">
        <f>SUMIFS(СВЦЭМ!$C$39:$C$782,СВЦЭМ!$A$39:$A$782,$A148,СВЦЭМ!$B$39:$B$782,W$119)+'СЕТ СН'!$I$12+СВЦЭМ!$D$10+'СЕТ СН'!$I$5-'СЕТ СН'!$I$20</f>
        <v>3770.03615829</v>
      </c>
      <c r="X148" s="36">
        <f>SUMIFS(СВЦЭМ!$C$39:$C$782,СВЦЭМ!$A$39:$A$782,$A148,СВЦЭМ!$B$39:$B$782,X$119)+'СЕТ СН'!$I$12+СВЦЭМ!$D$10+'СЕТ СН'!$I$5-'СЕТ СН'!$I$20</f>
        <v>3777.51678128</v>
      </c>
      <c r="Y148" s="36">
        <f>SUMIFS(СВЦЭМ!$C$39:$C$782,СВЦЭМ!$A$39:$A$782,$A148,СВЦЭМ!$B$39:$B$782,Y$119)+'СЕТ СН'!$I$12+СВЦЭМ!$D$10+'СЕТ СН'!$I$5-'СЕТ СН'!$I$20</f>
        <v>3852.7664510200002</v>
      </c>
    </row>
    <row r="149" spans="1:26" ht="15.75" x14ac:dyDescent="0.2">
      <c r="A149" s="35">
        <f t="shared" si="3"/>
        <v>44407</v>
      </c>
      <c r="B149" s="36">
        <f>SUMIFS(СВЦЭМ!$C$39:$C$782,СВЦЭМ!$A$39:$A$782,$A149,СВЦЭМ!$B$39:$B$782,B$119)+'СЕТ СН'!$I$12+СВЦЭМ!$D$10+'СЕТ СН'!$I$5-'СЕТ СН'!$I$20</f>
        <v>3857.9256963799999</v>
      </c>
      <c r="C149" s="36">
        <f>SUMIFS(СВЦЭМ!$C$39:$C$782,СВЦЭМ!$A$39:$A$782,$A149,СВЦЭМ!$B$39:$B$782,C$119)+'СЕТ СН'!$I$12+СВЦЭМ!$D$10+'СЕТ СН'!$I$5-'СЕТ СН'!$I$20</f>
        <v>3872.2171201800002</v>
      </c>
      <c r="D149" s="36">
        <f>SUMIFS(СВЦЭМ!$C$39:$C$782,СВЦЭМ!$A$39:$A$782,$A149,СВЦЭМ!$B$39:$B$782,D$119)+'СЕТ СН'!$I$12+СВЦЭМ!$D$10+'СЕТ СН'!$I$5-'СЕТ СН'!$I$20</f>
        <v>3839.7233894999999</v>
      </c>
      <c r="E149" s="36">
        <f>SUMIFS(СВЦЭМ!$C$39:$C$782,СВЦЭМ!$A$39:$A$782,$A149,СВЦЭМ!$B$39:$B$782,E$119)+'СЕТ СН'!$I$12+СВЦЭМ!$D$10+'СЕТ СН'!$I$5-'СЕТ СН'!$I$20</f>
        <v>3852.7729991199999</v>
      </c>
      <c r="F149" s="36">
        <f>SUMIFS(СВЦЭМ!$C$39:$C$782,СВЦЭМ!$A$39:$A$782,$A149,СВЦЭМ!$B$39:$B$782,F$119)+'СЕТ СН'!$I$12+СВЦЭМ!$D$10+'СЕТ СН'!$I$5-'СЕТ СН'!$I$20</f>
        <v>3857.6276323699999</v>
      </c>
      <c r="G149" s="36">
        <f>SUMIFS(СВЦЭМ!$C$39:$C$782,СВЦЭМ!$A$39:$A$782,$A149,СВЦЭМ!$B$39:$B$782,G$119)+'СЕТ СН'!$I$12+СВЦЭМ!$D$10+'СЕТ СН'!$I$5-'СЕТ СН'!$I$20</f>
        <v>3827.1791992500002</v>
      </c>
      <c r="H149" s="36">
        <f>SUMIFS(СВЦЭМ!$C$39:$C$782,СВЦЭМ!$A$39:$A$782,$A149,СВЦЭМ!$B$39:$B$782,H$119)+'СЕТ СН'!$I$12+СВЦЭМ!$D$10+'СЕТ СН'!$I$5-'СЕТ СН'!$I$20</f>
        <v>3819.83880993</v>
      </c>
      <c r="I149" s="36">
        <f>SUMIFS(СВЦЭМ!$C$39:$C$782,СВЦЭМ!$A$39:$A$782,$A149,СВЦЭМ!$B$39:$B$782,I$119)+'СЕТ СН'!$I$12+СВЦЭМ!$D$10+'СЕТ СН'!$I$5-'СЕТ СН'!$I$20</f>
        <v>3784.8847565400001</v>
      </c>
      <c r="J149" s="36">
        <f>SUMIFS(СВЦЭМ!$C$39:$C$782,СВЦЭМ!$A$39:$A$782,$A149,СВЦЭМ!$B$39:$B$782,J$119)+'СЕТ СН'!$I$12+СВЦЭМ!$D$10+'СЕТ СН'!$I$5-'СЕТ СН'!$I$20</f>
        <v>3750.3317285600001</v>
      </c>
      <c r="K149" s="36">
        <f>SUMIFS(СВЦЭМ!$C$39:$C$782,СВЦЭМ!$A$39:$A$782,$A149,СВЦЭМ!$B$39:$B$782,K$119)+'СЕТ СН'!$I$12+СВЦЭМ!$D$10+'СЕТ СН'!$I$5-'СЕТ СН'!$I$20</f>
        <v>3732.2380149199998</v>
      </c>
      <c r="L149" s="36">
        <f>SUMIFS(СВЦЭМ!$C$39:$C$782,СВЦЭМ!$A$39:$A$782,$A149,СВЦЭМ!$B$39:$B$782,L$119)+'СЕТ СН'!$I$12+СВЦЭМ!$D$10+'СЕТ СН'!$I$5-'СЕТ СН'!$I$20</f>
        <v>3729.0405879800001</v>
      </c>
      <c r="M149" s="36">
        <f>SUMIFS(СВЦЭМ!$C$39:$C$782,СВЦЭМ!$A$39:$A$782,$A149,СВЦЭМ!$B$39:$B$782,M$119)+'СЕТ СН'!$I$12+СВЦЭМ!$D$10+'СЕТ СН'!$I$5-'СЕТ СН'!$I$20</f>
        <v>3732.1051252500001</v>
      </c>
      <c r="N149" s="36">
        <f>SUMIFS(СВЦЭМ!$C$39:$C$782,СВЦЭМ!$A$39:$A$782,$A149,СВЦЭМ!$B$39:$B$782,N$119)+'СЕТ СН'!$I$12+СВЦЭМ!$D$10+'СЕТ СН'!$I$5-'СЕТ СН'!$I$20</f>
        <v>3735.3191342700002</v>
      </c>
      <c r="O149" s="36">
        <f>SUMIFS(СВЦЭМ!$C$39:$C$782,СВЦЭМ!$A$39:$A$782,$A149,СВЦЭМ!$B$39:$B$782,O$119)+'СЕТ СН'!$I$12+СВЦЭМ!$D$10+'СЕТ СН'!$I$5-'СЕТ СН'!$I$20</f>
        <v>3740.1130439099998</v>
      </c>
      <c r="P149" s="36">
        <f>SUMIFS(СВЦЭМ!$C$39:$C$782,СВЦЭМ!$A$39:$A$782,$A149,СВЦЭМ!$B$39:$B$782,P$119)+'СЕТ СН'!$I$12+СВЦЭМ!$D$10+'СЕТ СН'!$I$5-'СЕТ СН'!$I$20</f>
        <v>3748.3154539699999</v>
      </c>
      <c r="Q149" s="36">
        <f>SUMIFS(СВЦЭМ!$C$39:$C$782,СВЦЭМ!$A$39:$A$782,$A149,СВЦЭМ!$B$39:$B$782,Q$119)+'СЕТ СН'!$I$12+СВЦЭМ!$D$10+'СЕТ СН'!$I$5-'СЕТ СН'!$I$20</f>
        <v>3760.4771113100001</v>
      </c>
      <c r="R149" s="36">
        <f>SUMIFS(СВЦЭМ!$C$39:$C$782,СВЦЭМ!$A$39:$A$782,$A149,СВЦЭМ!$B$39:$B$782,R$119)+'СЕТ СН'!$I$12+СВЦЭМ!$D$10+'СЕТ СН'!$I$5-'СЕТ СН'!$I$20</f>
        <v>3754.5472862500001</v>
      </c>
      <c r="S149" s="36">
        <f>SUMIFS(СВЦЭМ!$C$39:$C$782,СВЦЭМ!$A$39:$A$782,$A149,СВЦЭМ!$B$39:$B$782,S$119)+'СЕТ СН'!$I$12+СВЦЭМ!$D$10+'СЕТ СН'!$I$5-'СЕТ СН'!$I$20</f>
        <v>3757.5649631699998</v>
      </c>
      <c r="T149" s="36">
        <f>SUMIFS(СВЦЭМ!$C$39:$C$782,СВЦЭМ!$A$39:$A$782,$A149,СВЦЭМ!$B$39:$B$782,T$119)+'СЕТ СН'!$I$12+СВЦЭМ!$D$10+'СЕТ СН'!$I$5-'СЕТ СН'!$I$20</f>
        <v>3759.9759856299997</v>
      </c>
      <c r="U149" s="36">
        <f>SUMIFS(СВЦЭМ!$C$39:$C$782,СВЦЭМ!$A$39:$A$782,$A149,СВЦЭМ!$B$39:$B$782,U$119)+'СЕТ СН'!$I$12+СВЦЭМ!$D$10+'СЕТ СН'!$I$5-'СЕТ СН'!$I$20</f>
        <v>3784.5149453099998</v>
      </c>
      <c r="V149" s="36">
        <f>SUMIFS(СВЦЭМ!$C$39:$C$782,СВЦЭМ!$A$39:$A$782,$A149,СВЦЭМ!$B$39:$B$782,V$119)+'СЕТ СН'!$I$12+СВЦЭМ!$D$10+'СЕТ СН'!$I$5-'СЕТ СН'!$I$20</f>
        <v>3773.0181060099999</v>
      </c>
      <c r="W149" s="36">
        <f>SUMIFS(СВЦЭМ!$C$39:$C$782,СВЦЭМ!$A$39:$A$782,$A149,СВЦЭМ!$B$39:$B$782,W$119)+'СЕТ СН'!$I$12+СВЦЭМ!$D$10+'СЕТ СН'!$I$5-'СЕТ СН'!$I$20</f>
        <v>3793.8109723100001</v>
      </c>
      <c r="X149" s="36">
        <f>SUMIFS(СВЦЭМ!$C$39:$C$782,СВЦЭМ!$A$39:$A$782,$A149,СВЦЭМ!$B$39:$B$782,X$119)+'СЕТ СН'!$I$12+СВЦЭМ!$D$10+'СЕТ СН'!$I$5-'СЕТ СН'!$I$20</f>
        <v>3767.6249394500001</v>
      </c>
      <c r="Y149" s="36">
        <f>SUMIFS(СВЦЭМ!$C$39:$C$782,СВЦЭМ!$A$39:$A$782,$A149,СВЦЭМ!$B$39:$B$782,Y$119)+'СЕТ СН'!$I$12+СВЦЭМ!$D$10+'СЕТ СН'!$I$5-'СЕТ СН'!$I$20</f>
        <v>3753.9378273000002</v>
      </c>
    </row>
    <row r="150" spans="1:26" ht="15.75" x14ac:dyDescent="0.2">
      <c r="A150" s="35">
        <f t="shared" si="3"/>
        <v>44408</v>
      </c>
      <c r="B150" s="36">
        <f>SUMIFS(СВЦЭМ!$C$39:$C$782,СВЦЭМ!$A$39:$A$782,$A150,СВЦЭМ!$B$39:$B$782,B$119)+'СЕТ СН'!$I$12+СВЦЭМ!$D$10+'СЕТ СН'!$I$5-'СЕТ СН'!$I$20</f>
        <v>3815.46022554</v>
      </c>
      <c r="C150" s="36">
        <f>SUMIFS(СВЦЭМ!$C$39:$C$782,СВЦЭМ!$A$39:$A$782,$A150,СВЦЭМ!$B$39:$B$782,C$119)+'СЕТ СН'!$I$12+СВЦЭМ!$D$10+'СЕТ СН'!$I$5-'СЕТ СН'!$I$20</f>
        <v>3913.0968119999998</v>
      </c>
      <c r="D150" s="36">
        <f>SUMIFS(СВЦЭМ!$C$39:$C$782,СВЦЭМ!$A$39:$A$782,$A150,СВЦЭМ!$B$39:$B$782,D$119)+'СЕТ СН'!$I$12+СВЦЭМ!$D$10+'СЕТ СН'!$I$5-'СЕТ СН'!$I$20</f>
        <v>3952.5624200399998</v>
      </c>
      <c r="E150" s="36">
        <f>SUMIFS(СВЦЭМ!$C$39:$C$782,СВЦЭМ!$A$39:$A$782,$A150,СВЦЭМ!$B$39:$B$782,E$119)+'СЕТ СН'!$I$12+СВЦЭМ!$D$10+'СЕТ СН'!$I$5-'СЕТ СН'!$I$20</f>
        <v>3932.8878049800001</v>
      </c>
      <c r="F150" s="36">
        <f>SUMIFS(СВЦЭМ!$C$39:$C$782,СВЦЭМ!$A$39:$A$782,$A150,СВЦЭМ!$B$39:$B$782,F$119)+'СЕТ СН'!$I$12+СВЦЭМ!$D$10+'СЕТ СН'!$I$5-'СЕТ СН'!$I$20</f>
        <v>3921.0430402699999</v>
      </c>
      <c r="G150" s="36">
        <f>SUMIFS(СВЦЭМ!$C$39:$C$782,СВЦЭМ!$A$39:$A$782,$A150,СВЦЭМ!$B$39:$B$782,G$119)+'СЕТ СН'!$I$12+СВЦЭМ!$D$10+'СЕТ СН'!$I$5-'СЕТ СН'!$I$20</f>
        <v>3919.4903005799997</v>
      </c>
      <c r="H150" s="36">
        <f>SUMIFS(СВЦЭМ!$C$39:$C$782,СВЦЭМ!$A$39:$A$782,$A150,СВЦЭМ!$B$39:$B$782,H$119)+'СЕТ СН'!$I$12+СВЦЭМ!$D$10+'СЕТ СН'!$I$5-'СЕТ СН'!$I$20</f>
        <v>3901.99584826</v>
      </c>
      <c r="I150" s="36">
        <f>SUMIFS(СВЦЭМ!$C$39:$C$782,СВЦЭМ!$A$39:$A$782,$A150,СВЦЭМ!$B$39:$B$782,I$119)+'СЕТ СН'!$I$12+СВЦЭМ!$D$10+'СЕТ СН'!$I$5-'СЕТ СН'!$I$20</f>
        <v>3825.3361122199999</v>
      </c>
      <c r="J150" s="36">
        <f>SUMIFS(СВЦЭМ!$C$39:$C$782,СВЦЭМ!$A$39:$A$782,$A150,СВЦЭМ!$B$39:$B$782,J$119)+'СЕТ СН'!$I$12+СВЦЭМ!$D$10+'СЕТ СН'!$I$5-'СЕТ СН'!$I$20</f>
        <v>3780.40971816</v>
      </c>
      <c r="K150" s="36">
        <f>SUMIFS(СВЦЭМ!$C$39:$C$782,СВЦЭМ!$A$39:$A$782,$A150,СВЦЭМ!$B$39:$B$782,K$119)+'СЕТ СН'!$I$12+СВЦЭМ!$D$10+'СЕТ СН'!$I$5-'СЕТ СН'!$I$20</f>
        <v>3743.59873565</v>
      </c>
      <c r="L150" s="36">
        <f>SUMIFS(СВЦЭМ!$C$39:$C$782,СВЦЭМ!$A$39:$A$782,$A150,СВЦЭМ!$B$39:$B$782,L$119)+'СЕТ СН'!$I$12+СВЦЭМ!$D$10+'СЕТ СН'!$I$5-'СЕТ СН'!$I$20</f>
        <v>3754.6420266999999</v>
      </c>
      <c r="M150" s="36">
        <f>SUMIFS(СВЦЭМ!$C$39:$C$782,СВЦЭМ!$A$39:$A$782,$A150,СВЦЭМ!$B$39:$B$782,M$119)+'СЕТ СН'!$I$12+СВЦЭМ!$D$10+'СЕТ СН'!$I$5-'СЕТ СН'!$I$20</f>
        <v>3774.77471143</v>
      </c>
      <c r="N150" s="36">
        <f>SUMIFS(СВЦЭМ!$C$39:$C$782,СВЦЭМ!$A$39:$A$782,$A150,СВЦЭМ!$B$39:$B$782,N$119)+'СЕТ СН'!$I$12+СВЦЭМ!$D$10+'СЕТ СН'!$I$5-'СЕТ СН'!$I$20</f>
        <v>3778.0417727700001</v>
      </c>
      <c r="O150" s="36">
        <f>SUMIFS(СВЦЭМ!$C$39:$C$782,СВЦЭМ!$A$39:$A$782,$A150,СВЦЭМ!$B$39:$B$782,O$119)+'СЕТ СН'!$I$12+СВЦЭМ!$D$10+'СЕТ СН'!$I$5-'СЕТ СН'!$I$20</f>
        <v>3775.6112503899999</v>
      </c>
      <c r="P150" s="36">
        <f>SUMIFS(СВЦЭМ!$C$39:$C$782,СВЦЭМ!$A$39:$A$782,$A150,СВЦЭМ!$B$39:$B$782,P$119)+'СЕТ СН'!$I$12+СВЦЭМ!$D$10+'СЕТ СН'!$I$5-'СЕТ СН'!$I$20</f>
        <v>3725.64114303</v>
      </c>
      <c r="Q150" s="36">
        <f>SUMIFS(СВЦЭМ!$C$39:$C$782,СВЦЭМ!$A$39:$A$782,$A150,СВЦЭМ!$B$39:$B$782,Q$119)+'СЕТ СН'!$I$12+СВЦЭМ!$D$10+'СЕТ СН'!$I$5-'СЕТ СН'!$I$20</f>
        <v>3670.8190142499998</v>
      </c>
      <c r="R150" s="36">
        <f>SUMIFS(СВЦЭМ!$C$39:$C$782,СВЦЭМ!$A$39:$A$782,$A150,СВЦЭМ!$B$39:$B$782,R$119)+'СЕТ СН'!$I$12+СВЦЭМ!$D$10+'СЕТ СН'!$I$5-'СЕТ СН'!$I$20</f>
        <v>3659.78312663</v>
      </c>
      <c r="S150" s="36">
        <f>SUMIFS(СВЦЭМ!$C$39:$C$782,СВЦЭМ!$A$39:$A$782,$A150,СВЦЭМ!$B$39:$B$782,S$119)+'СЕТ СН'!$I$12+СВЦЭМ!$D$10+'СЕТ СН'!$I$5-'СЕТ СН'!$I$20</f>
        <v>3666.0440859299997</v>
      </c>
      <c r="T150" s="36">
        <f>SUMIFS(СВЦЭМ!$C$39:$C$782,СВЦЭМ!$A$39:$A$782,$A150,СВЦЭМ!$B$39:$B$782,T$119)+'СЕТ СН'!$I$12+СВЦЭМ!$D$10+'СЕТ СН'!$I$5-'СЕТ СН'!$I$20</f>
        <v>3670.2330383399999</v>
      </c>
      <c r="U150" s="36">
        <f>SUMIFS(СВЦЭМ!$C$39:$C$782,СВЦЭМ!$A$39:$A$782,$A150,СВЦЭМ!$B$39:$B$782,U$119)+'СЕТ СН'!$I$12+СВЦЭМ!$D$10+'СЕТ СН'!$I$5-'СЕТ СН'!$I$20</f>
        <v>3668.37598841</v>
      </c>
      <c r="V150" s="36">
        <f>SUMIFS(СВЦЭМ!$C$39:$C$782,СВЦЭМ!$A$39:$A$782,$A150,СВЦЭМ!$B$39:$B$782,V$119)+'СЕТ СН'!$I$12+СВЦЭМ!$D$10+'СЕТ СН'!$I$5-'СЕТ СН'!$I$20</f>
        <v>3652.53902315</v>
      </c>
      <c r="W150" s="36">
        <f>SUMIFS(СВЦЭМ!$C$39:$C$782,СВЦЭМ!$A$39:$A$782,$A150,СВЦЭМ!$B$39:$B$782,W$119)+'СЕТ СН'!$I$12+СВЦЭМ!$D$10+'СЕТ СН'!$I$5-'СЕТ СН'!$I$20</f>
        <v>3648.5323367599999</v>
      </c>
      <c r="X150" s="36">
        <f>SUMIFS(СВЦЭМ!$C$39:$C$782,СВЦЭМ!$A$39:$A$782,$A150,СВЦЭМ!$B$39:$B$782,X$119)+'СЕТ СН'!$I$12+СВЦЭМ!$D$10+'СЕТ СН'!$I$5-'СЕТ СН'!$I$20</f>
        <v>3694.9079518600001</v>
      </c>
      <c r="Y150" s="36">
        <f>SUMIFS(СВЦЭМ!$C$39:$C$782,СВЦЭМ!$A$39:$A$782,$A150,СВЦЭМ!$B$39:$B$782,Y$119)+'СЕТ СН'!$I$12+СВЦЭМ!$D$10+'СЕТ СН'!$I$5-'СЕТ СН'!$I$20</f>
        <v>3719.73349891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245862.96072507554</v>
      </c>
      <c r="O155" s="130"/>
      <c r="P155" s="129">
        <f>СВЦЭМ!$D$12+'СЕТ СН'!$F$13-'СЕТ СН'!$G$21</f>
        <v>245862.96072507554</v>
      </c>
      <c r="Q155" s="130"/>
      <c r="R155" s="129">
        <f>СВЦЭМ!$D$12+'СЕТ СН'!$F$13-'СЕТ СН'!$H$21</f>
        <v>245862.96072507554</v>
      </c>
      <c r="S155" s="130"/>
      <c r="T155" s="129">
        <f>СВЦЭМ!$D$12+'СЕТ СН'!$F$13-'СЕТ СН'!$I$21</f>
        <v>245862.96072507554</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SUMIFS(СВЦЭМ!$C$39:$C$782,СВЦЭМ!$A$39:$A$782,$A12,СВЦЭМ!$B$39:$B$782,B$11)+'СЕТ СН'!$F$12+СВЦЭМ!$D$10+'СЕТ СН'!$F$6-'СЕТ СН'!$F$22</f>
        <v>964.88227745999995</v>
      </c>
      <c r="C12" s="36">
        <f>SUMIFS(СВЦЭМ!$C$39:$C$782,СВЦЭМ!$A$39:$A$782,$A12,СВЦЭМ!$B$39:$B$782,C$11)+'СЕТ СН'!$F$12+СВЦЭМ!$D$10+'СЕТ СН'!$F$6-'СЕТ СН'!$F$22</f>
        <v>977.96759027999997</v>
      </c>
      <c r="D12" s="36">
        <f>SUMIFS(СВЦЭМ!$C$39:$C$782,СВЦЭМ!$A$39:$A$782,$A12,СВЦЭМ!$B$39:$B$782,D$11)+'СЕТ СН'!$F$12+СВЦЭМ!$D$10+'СЕТ СН'!$F$6-'СЕТ СН'!$F$22</f>
        <v>1012.80747985</v>
      </c>
      <c r="E12" s="36">
        <f>SUMIFS(СВЦЭМ!$C$39:$C$782,СВЦЭМ!$A$39:$A$782,$A12,СВЦЭМ!$B$39:$B$782,E$11)+'СЕТ СН'!$F$12+СВЦЭМ!$D$10+'СЕТ СН'!$F$6-'СЕТ СН'!$F$22</f>
        <v>1031.0476306199998</v>
      </c>
      <c r="F12" s="36">
        <f>SUMIFS(СВЦЭМ!$C$39:$C$782,СВЦЭМ!$A$39:$A$782,$A12,СВЦЭМ!$B$39:$B$782,F$11)+'СЕТ СН'!$F$12+СВЦЭМ!$D$10+'СЕТ СН'!$F$6-'СЕТ СН'!$F$22</f>
        <v>1033.4297101</v>
      </c>
      <c r="G12" s="36">
        <f>SUMIFS(СВЦЭМ!$C$39:$C$782,СВЦЭМ!$A$39:$A$782,$A12,СВЦЭМ!$B$39:$B$782,G$11)+'СЕТ СН'!$F$12+СВЦЭМ!$D$10+'СЕТ СН'!$F$6-'СЕТ СН'!$F$22</f>
        <v>1017.25610274</v>
      </c>
      <c r="H12" s="36">
        <f>SUMIFS(СВЦЭМ!$C$39:$C$782,СВЦЭМ!$A$39:$A$782,$A12,СВЦЭМ!$B$39:$B$782,H$11)+'СЕТ СН'!$F$12+СВЦЭМ!$D$10+'СЕТ СН'!$F$6-'СЕТ СН'!$F$22</f>
        <v>997.49587832999998</v>
      </c>
      <c r="I12" s="36">
        <f>SUMIFS(СВЦЭМ!$C$39:$C$782,СВЦЭМ!$A$39:$A$782,$A12,СВЦЭМ!$B$39:$B$782,I$11)+'СЕТ СН'!$F$12+СВЦЭМ!$D$10+'СЕТ СН'!$F$6-'СЕТ СН'!$F$22</f>
        <v>953.32565058</v>
      </c>
      <c r="J12" s="36">
        <f>SUMIFS(СВЦЭМ!$C$39:$C$782,СВЦЭМ!$A$39:$A$782,$A12,СВЦЭМ!$B$39:$B$782,J$11)+'СЕТ СН'!$F$12+СВЦЭМ!$D$10+'СЕТ СН'!$F$6-'СЕТ СН'!$F$22</f>
        <v>927.91300188000002</v>
      </c>
      <c r="K12" s="36">
        <f>SUMIFS(СВЦЭМ!$C$39:$C$782,СВЦЭМ!$A$39:$A$782,$A12,СВЦЭМ!$B$39:$B$782,K$11)+'СЕТ СН'!$F$12+СВЦЭМ!$D$10+'СЕТ СН'!$F$6-'СЕТ СН'!$F$22</f>
        <v>992.14716529999998</v>
      </c>
      <c r="L12" s="36">
        <f>SUMIFS(СВЦЭМ!$C$39:$C$782,СВЦЭМ!$A$39:$A$782,$A12,СВЦЭМ!$B$39:$B$782,L$11)+'СЕТ СН'!$F$12+СВЦЭМ!$D$10+'СЕТ СН'!$F$6-'СЕТ СН'!$F$22</f>
        <v>1002.80431357</v>
      </c>
      <c r="M12" s="36">
        <f>SUMIFS(СВЦЭМ!$C$39:$C$782,СВЦЭМ!$A$39:$A$782,$A12,СВЦЭМ!$B$39:$B$782,M$11)+'СЕТ СН'!$F$12+СВЦЭМ!$D$10+'СЕТ СН'!$F$6-'СЕТ СН'!$F$22</f>
        <v>928.63340936999998</v>
      </c>
      <c r="N12" s="36">
        <f>SUMIFS(СВЦЭМ!$C$39:$C$782,СВЦЭМ!$A$39:$A$782,$A12,СВЦЭМ!$B$39:$B$782,N$11)+'СЕТ СН'!$F$12+СВЦЭМ!$D$10+'СЕТ СН'!$F$6-'СЕТ СН'!$F$22</f>
        <v>874.78362213000003</v>
      </c>
      <c r="O12" s="36">
        <f>SUMIFS(СВЦЭМ!$C$39:$C$782,СВЦЭМ!$A$39:$A$782,$A12,СВЦЭМ!$B$39:$B$782,O$11)+'СЕТ СН'!$F$12+СВЦЭМ!$D$10+'СЕТ СН'!$F$6-'СЕТ СН'!$F$22</f>
        <v>877.19200427999999</v>
      </c>
      <c r="P12" s="36">
        <f>SUMIFS(СВЦЭМ!$C$39:$C$782,СВЦЭМ!$A$39:$A$782,$A12,СВЦЭМ!$B$39:$B$782,P$11)+'СЕТ СН'!$F$12+СВЦЭМ!$D$10+'СЕТ СН'!$F$6-'СЕТ СН'!$F$22</f>
        <v>886.26771038000004</v>
      </c>
      <c r="Q12" s="36">
        <f>SUMIFS(СВЦЭМ!$C$39:$C$782,СВЦЭМ!$A$39:$A$782,$A12,СВЦЭМ!$B$39:$B$782,Q$11)+'СЕТ СН'!$F$12+СВЦЭМ!$D$10+'СЕТ СН'!$F$6-'СЕТ СН'!$F$22</f>
        <v>895.53424050000001</v>
      </c>
      <c r="R12" s="36">
        <f>SUMIFS(СВЦЭМ!$C$39:$C$782,СВЦЭМ!$A$39:$A$782,$A12,СВЦЭМ!$B$39:$B$782,R$11)+'СЕТ СН'!$F$12+СВЦЭМ!$D$10+'СЕТ СН'!$F$6-'СЕТ СН'!$F$22</f>
        <v>881.54093737000005</v>
      </c>
      <c r="S12" s="36">
        <f>SUMIFS(СВЦЭМ!$C$39:$C$782,СВЦЭМ!$A$39:$A$782,$A12,СВЦЭМ!$B$39:$B$782,S$11)+'СЕТ СН'!$F$12+СВЦЭМ!$D$10+'СЕТ СН'!$F$6-'СЕТ СН'!$F$22</f>
        <v>860.94708471000001</v>
      </c>
      <c r="T12" s="36">
        <f>SUMIFS(СВЦЭМ!$C$39:$C$782,СВЦЭМ!$A$39:$A$782,$A12,СВЦЭМ!$B$39:$B$782,T$11)+'СЕТ СН'!$F$12+СВЦЭМ!$D$10+'СЕТ СН'!$F$6-'СЕТ СН'!$F$22</f>
        <v>907.38900364999995</v>
      </c>
      <c r="U12" s="36">
        <f>SUMIFS(СВЦЭМ!$C$39:$C$782,СВЦЭМ!$A$39:$A$782,$A12,СВЦЭМ!$B$39:$B$782,U$11)+'СЕТ СН'!$F$12+СВЦЭМ!$D$10+'СЕТ СН'!$F$6-'СЕТ СН'!$F$22</f>
        <v>917.18989678000003</v>
      </c>
      <c r="V12" s="36">
        <f>SUMIFS(СВЦЭМ!$C$39:$C$782,СВЦЭМ!$A$39:$A$782,$A12,СВЦЭМ!$B$39:$B$782,V$11)+'СЕТ СН'!$F$12+СВЦЭМ!$D$10+'СЕТ СН'!$F$6-'СЕТ СН'!$F$22</f>
        <v>912.27644636000002</v>
      </c>
      <c r="W12" s="36">
        <f>SUMIFS(СВЦЭМ!$C$39:$C$782,СВЦЭМ!$A$39:$A$782,$A12,СВЦЭМ!$B$39:$B$782,W$11)+'СЕТ СН'!$F$12+СВЦЭМ!$D$10+'СЕТ СН'!$F$6-'СЕТ СН'!$F$22</f>
        <v>932.62138890999995</v>
      </c>
      <c r="X12" s="36">
        <f>SUMIFS(СВЦЭМ!$C$39:$C$782,СВЦЭМ!$A$39:$A$782,$A12,СВЦЭМ!$B$39:$B$782,X$11)+'СЕТ СН'!$F$12+СВЦЭМ!$D$10+'СЕТ СН'!$F$6-'СЕТ СН'!$F$22</f>
        <v>902.04145923999999</v>
      </c>
      <c r="Y12" s="36">
        <f>SUMIFS(СВЦЭМ!$C$39:$C$782,СВЦЭМ!$A$39:$A$782,$A12,СВЦЭМ!$B$39:$B$782,Y$11)+'СЕТ СН'!$F$12+СВЦЭМ!$D$10+'СЕТ СН'!$F$6-'СЕТ СН'!$F$22</f>
        <v>863.81092217000003</v>
      </c>
      <c r="AA12" s="37"/>
    </row>
    <row r="13" spans="1:27" ht="15.75" x14ac:dyDescent="0.2">
      <c r="A13" s="35">
        <f>A12+1</f>
        <v>44379</v>
      </c>
      <c r="B13" s="36">
        <f>SUMIFS(СВЦЭМ!$C$39:$C$782,СВЦЭМ!$A$39:$A$782,$A13,СВЦЭМ!$B$39:$B$782,B$11)+'СЕТ СН'!$F$12+СВЦЭМ!$D$10+'СЕТ СН'!$F$6-'СЕТ СН'!$F$22</f>
        <v>940.71398320000003</v>
      </c>
      <c r="C13" s="36">
        <f>SUMIFS(СВЦЭМ!$C$39:$C$782,СВЦЭМ!$A$39:$A$782,$A13,СВЦЭМ!$B$39:$B$782,C$11)+'СЕТ СН'!$F$12+СВЦЭМ!$D$10+'СЕТ СН'!$F$6-'СЕТ СН'!$F$22</f>
        <v>989.21290966000004</v>
      </c>
      <c r="D13" s="36">
        <f>SUMIFS(СВЦЭМ!$C$39:$C$782,СВЦЭМ!$A$39:$A$782,$A13,СВЦЭМ!$B$39:$B$782,D$11)+'СЕТ СН'!$F$12+СВЦЭМ!$D$10+'СЕТ СН'!$F$6-'СЕТ СН'!$F$22</f>
        <v>1020.84807797</v>
      </c>
      <c r="E13" s="36">
        <f>SUMIFS(СВЦЭМ!$C$39:$C$782,СВЦЭМ!$A$39:$A$782,$A13,СВЦЭМ!$B$39:$B$782,E$11)+'СЕТ СН'!$F$12+СВЦЭМ!$D$10+'СЕТ СН'!$F$6-'СЕТ СН'!$F$22</f>
        <v>1025.80435973</v>
      </c>
      <c r="F13" s="36">
        <f>SUMIFS(СВЦЭМ!$C$39:$C$782,СВЦЭМ!$A$39:$A$782,$A13,СВЦЭМ!$B$39:$B$782,F$11)+'СЕТ СН'!$F$12+СВЦЭМ!$D$10+'СЕТ СН'!$F$6-'СЕТ СН'!$F$22</f>
        <v>1024.95629538</v>
      </c>
      <c r="G13" s="36">
        <f>SUMIFS(СВЦЭМ!$C$39:$C$782,СВЦЭМ!$A$39:$A$782,$A13,СВЦЭМ!$B$39:$B$782,G$11)+'СЕТ СН'!$F$12+СВЦЭМ!$D$10+'СЕТ СН'!$F$6-'СЕТ СН'!$F$22</f>
        <v>1011.76543315</v>
      </c>
      <c r="H13" s="36">
        <f>SUMIFS(СВЦЭМ!$C$39:$C$782,СВЦЭМ!$A$39:$A$782,$A13,СВЦЭМ!$B$39:$B$782,H$11)+'СЕТ СН'!$F$12+СВЦЭМ!$D$10+'СЕТ СН'!$F$6-'СЕТ СН'!$F$22</f>
        <v>981.43543627999998</v>
      </c>
      <c r="I13" s="36">
        <f>SUMIFS(СВЦЭМ!$C$39:$C$782,СВЦЭМ!$A$39:$A$782,$A13,СВЦЭМ!$B$39:$B$782,I$11)+'СЕТ СН'!$F$12+СВЦЭМ!$D$10+'СЕТ СН'!$F$6-'СЕТ СН'!$F$22</f>
        <v>907.72558923999998</v>
      </c>
      <c r="J13" s="36">
        <f>SUMIFS(СВЦЭМ!$C$39:$C$782,СВЦЭМ!$A$39:$A$782,$A13,СВЦЭМ!$B$39:$B$782,J$11)+'СЕТ СН'!$F$12+СВЦЭМ!$D$10+'СЕТ СН'!$F$6-'СЕТ СН'!$F$22</f>
        <v>892.17979718000004</v>
      </c>
      <c r="K13" s="36">
        <f>SUMIFS(СВЦЭМ!$C$39:$C$782,СВЦЭМ!$A$39:$A$782,$A13,СВЦЭМ!$B$39:$B$782,K$11)+'СЕТ СН'!$F$12+СВЦЭМ!$D$10+'СЕТ СН'!$F$6-'СЕТ СН'!$F$22</f>
        <v>918.42349795999996</v>
      </c>
      <c r="L13" s="36">
        <f>SUMIFS(СВЦЭМ!$C$39:$C$782,СВЦЭМ!$A$39:$A$782,$A13,СВЦЭМ!$B$39:$B$782,L$11)+'СЕТ СН'!$F$12+СВЦЭМ!$D$10+'СЕТ СН'!$F$6-'СЕТ СН'!$F$22</f>
        <v>927.40426200000002</v>
      </c>
      <c r="M13" s="36">
        <f>SUMIFS(СВЦЭМ!$C$39:$C$782,СВЦЭМ!$A$39:$A$782,$A13,СВЦЭМ!$B$39:$B$782,M$11)+'СЕТ СН'!$F$12+СВЦЭМ!$D$10+'СЕТ СН'!$F$6-'СЕТ СН'!$F$22</f>
        <v>861.39643089000003</v>
      </c>
      <c r="N13" s="36">
        <f>SUMIFS(СВЦЭМ!$C$39:$C$782,СВЦЭМ!$A$39:$A$782,$A13,СВЦЭМ!$B$39:$B$782,N$11)+'СЕТ СН'!$F$12+СВЦЭМ!$D$10+'СЕТ СН'!$F$6-'СЕТ СН'!$F$22</f>
        <v>843.59419192999997</v>
      </c>
      <c r="O13" s="36">
        <f>SUMIFS(СВЦЭМ!$C$39:$C$782,СВЦЭМ!$A$39:$A$782,$A13,СВЦЭМ!$B$39:$B$782,O$11)+'СЕТ СН'!$F$12+СВЦЭМ!$D$10+'СЕТ СН'!$F$6-'СЕТ СН'!$F$22</f>
        <v>857.91735847999996</v>
      </c>
      <c r="P13" s="36">
        <f>SUMIFS(СВЦЭМ!$C$39:$C$782,СВЦЭМ!$A$39:$A$782,$A13,СВЦЭМ!$B$39:$B$782,P$11)+'СЕТ СН'!$F$12+СВЦЭМ!$D$10+'СЕТ СН'!$F$6-'СЕТ СН'!$F$22</f>
        <v>857.68058943999995</v>
      </c>
      <c r="Q13" s="36">
        <f>SUMIFS(СВЦЭМ!$C$39:$C$782,СВЦЭМ!$A$39:$A$782,$A13,СВЦЭМ!$B$39:$B$782,Q$11)+'СЕТ СН'!$F$12+СВЦЭМ!$D$10+'СЕТ СН'!$F$6-'СЕТ СН'!$F$22</f>
        <v>864.90210489000003</v>
      </c>
      <c r="R13" s="36">
        <f>SUMIFS(СВЦЭМ!$C$39:$C$782,СВЦЭМ!$A$39:$A$782,$A13,СВЦЭМ!$B$39:$B$782,R$11)+'СЕТ СН'!$F$12+СВЦЭМ!$D$10+'СЕТ СН'!$F$6-'СЕТ СН'!$F$22</f>
        <v>869.67284186999996</v>
      </c>
      <c r="S13" s="36">
        <f>SUMIFS(СВЦЭМ!$C$39:$C$782,СВЦЭМ!$A$39:$A$782,$A13,СВЦЭМ!$B$39:$B$782,S$11)+'СЕТ СН'!$F$12+СВЦЭМ!$D$10+'СЕТ СН'!$F$6-'СЕТ СН'!$F$22</f>
        <v>857.74286929000004</v>
      </c>
      <c r="T13" s="36">
        <f>SUMIFS(СВЦЭМ!$C$39:$C$782,СВЦЭМ!$A$39:$A$782,$A13,СВЦЭМ!$B$39:$B$782,T$11)+'СЕТ СН'!$F$12+СВЦЭМ!$D$10+'СЕТ СН'!$F$6-'СЕТ СН'!$F$22</f>
        <v>897.20060550999995</v>
      </c>
      <c r="U13" s="36">
        <f>SUMIFS(СВЦЭМ!$C$39:$C$782,СВЦЭМ!$A$39:$A$782,$A13,СВЦЭМ!$B$39:$B$782,U$11)+'СЕТ СН'!$F$12+СВЦЭМ!$D$10+'СЕТ СН'!$F$6-'СЕТ СН'!$F$22</f>
        <v>898.61153093999997</v>
      </c>
      <c r="V13" s="36">
        <f>SUMIFS(СВЦЭМ!$C$39:$C$782,СВЦЭМ!$A$39:$A$782,$A13,СВЦЭМ!$B$39:$B$782,V$11)+'СЕТ СН'!$F$12+СВЦЭМ!$D$10+'СЕТ СН'!$F$6-'СЕТ СН'!$F$22</f>
        <v>895.46124236000003</v>
      </c>
      <c r="W13" s="36">
        <f>SUMIFS(СВЦЭМ!$C$39:$C$782,СВЦЭМ!$A$39:$A$782,$A13,СВЦЭМ!$B$39:$B$782,W$11)+'СЕТ СН'!$F$12+СВЦЭМ!$D$10+'СЕТ СН'!$F$6-'СЕТ СН'!$F$22</f>
        <v>916.13300937999998</v>
      </c>
      <c r="X13" s="36">
        <f>SUMIFS(СВЦЭМ!$C$39:$C$782,СВЦЭМ!$A$39:$A$782,$A13,СВЦЭМ!$B$39:$B$782,X$11)+'СЕТ СН'!$F$12+СВЦЭМ!$D$10+'СЕТ СН'!$F$6-'СЕТ СН'!$F$22</f>
        <v>885.41355543999998</v>
      </c>
      <c r="Y13" s="36">
        <f>SUMIFS(СВЦЭМ!$C$39:$C$782,СВЦЭМ!$A$39:$A$782,$A13,СВЦЭМ!$B$39:$B$782,Y$11)+'СЕТ СН'!$F$12+СВЦЭМ!$D$10+'СЕТ СН'!$F$6-'СЕТ СН'!$F$22</f>
        <v>856.77019706999999</v>
      </c>
    </row>
    <row r="14" spans="1:27" ht="15.75" x14ac:dyDescent="0.2">
      <c r="A14" s="35">
        <f t="shared" ref="A14:A42" si="0">A13+1</f>
        <v>44380</v>
      </c>
      <c r="B14" s="36">
        <f>SUMIFS(СВЦЭМ!$C$39:$C$782,СВЦЭМ!$A$39:$A$782,$A14,СВЦЭМ!$B$39:$B$782,B$11)+'СЕТ СН'!$F$12+СВЦЭМ!$D$10+'СЕТ СН'!$F$6-'СЕТ СН'!$F$22</f>
        <v>905.25808625000002</v>
      </c>
      <c r="C14" s="36">
        <f>SUMIFS(СВЦЭМ!$C$39:$C$782,СВЦЭМ!$A$39:$A$782,$A14,СВЦЭМ!$B$39:$B$782,C$11)+'СЕТ СН'!$F$12+СВЦЭМ!$D$10+'СЕТ СН'!$F$6-'СЕТ СН'!$F$22</f>
        <v>963.74947611000005</v>
      </c>
      <c r="D14" s="36">
        <f>SUMIFS(СВЦЭМ!$C$39:$C$782,СВЦЭМ!$A$39:$A$782,$A14,СВЦЭМ!$B$39:$B$782,D$11)+'СЕТ СН'!$F$12+СВЦЭМ!$D$10+'СЕТ СН'!$F$6-'СЕТ СН'!$F$22</f>
        <v>1000.8321968400001</v>
      </c>
      <c r="E14" s="36">
        <f>SUMIFS(СВЦЭМ!$C$39:$C$782,СВЦЭМ!$A$39:$A$782,$A14,СВЦЭМ!$B$39:$B$782,E$11)+'СЕТ СН'!$F$12+СВЦЭМ!$D$10+'СЕТ СН'!$F$6-'СЕТ СН'!$F$22</f>
        <v>1013.85909144</v>
      </c>
      <c r="F14" s="36">
        <f>SUMIFS(СВЦЭМ!$C$39:$C$782,СВЦЭМ!$A$39:$A$782,$A14,СВЦЭМ!$B$39:$B$782,F$11)+'СЕТ СН'!$F$12+СВЦЭМ!$D$10+'СЕТ СН'!$F$6-'СЕТ СН'!$F$22</f>
        <v>1016.42063101</v>
      </c>
      <c r="G14" s="36">
        <f>SUMIFS(СВЦЭМ!$C$39:$C$782,СВЦЭМ!$A$39:$A$782,$A14,СВЦЭМ!$B$39:$B$782,G$11)+'СЕТ СН'!$F$12+СВЦЭМ!$D$10+'СЕТ СН'!$F$6-'СЕТ СН'!$F$22</f>
        <v>1004.02761564</v>
      </c>
      <c r="H14" s="36">
        <f>SUMIFS(СВЦЭМ!$C$39:$C$782,СВЦЭМ!$A$39:$A$782,$A14,СВЦЭМ!$B$39:$B$782,H$11)+'СЕТ СН'!$F$12+СВЦЭМ!$D$10+'СЕТ СН'!$F$6-'СЕТ СН'!$F$22</f>
        <v>983.41056463999996</v>
      </c>
      <c r="I14" s="36">
        <f>SUMIFS(СВЦЭМ!$C$39:$C$782,СВЦЭМ!$A$39:$A$782,$A14,СВЦЭМ!$B$39:$B$782,I$11)+'СЕТ СН'!$F$12+СВЦЭМ!$D$10+'СЕТ СН'!$F$6-'СЕТ СН'!$F$22</f>
        <v>940.88407353000002</v>
      </c>
      <c r="J14" s="36">
        <f>SUMIFS(СВЦЭМ!$C$39:$C$782,СВЦЭМ!$A$39:$A$782,$A14,СВЦЭМ!$B$39:$B$782,J$11)+'СЕТ СН'!$F$12+СВЦЭМ!$D$10+'СЕТ СН'!$F$6-'СЕТ СН'!$F$22</f>
        <v>882.80401931999995</v>
      </c>
      <c r="K14" s="36">
        <f>SUMIFS(СВЦЭМ!$C$39:$C$782,СВЦЭМ!$A$39:$A$782,$A14,СВЦЭМ!$B$39:$B$782,K$11)+'СЕТ СН'!$F$12+СВЦЭМ!$D$10+'СЕТ СН'!$F$6-'СЕТ СН'!$F$22</f>
        <v>882.88722625000003</v>
      </c>
      <c r="L14" s="36">
        <f>SUMIFS(СВЦЭМ!$C$39:$C$782,СВЦЭМ!$A$39:$A$782,$A14,СВЦЭМ!$B$39:$B$782,L$11)+'СЕТ СН'!$F$12+СВЦЭМ!$D$10+'СЕТ СН'!$F$6-'СЕТ СН'!$F$22</f>
        <v>862.69484125999998</v>
      </c>
      <c r="M14" s="36">
        <f>SUMIFS(СВЦЭМ!$C$39:$C$782,СВЦЭМ!$A$39:$A$782,$A14,СВЦЭМ!$B$39:$B$782,M$11)+'СЕТ СН'!$F$12+СВЦЭМ!$D$10+'СЕТ СН'!$F$6-'СЕТ СН'!$F$22</f>
        <v>805.98047281000004</v>
      </c>
      <c r="N14" s="36">
        <f>SUMIFS(СВЦЭМ!$C$39:$C$782,СВЦЭМ!$A$39:$A$782,$A14,СВЦЭМ!$B$39:$B$782,N$11)+'СЕТ СН'!$F$12+СВЦЭМ!$D$10+'СЕТ СН'!$F$6-'СЕТ СН'!$F$22</f>
        <v>829.05497502000003</v>
      </c>
      <c r="O14" s="36">
        <f>SUMIFS(СВЦЭМ!$C$39:$C$782,СВЦЭМ!$A$39:$A$782,$A14,СВЦЭМ!$B$39:$B$782,O$11)+'СЕТ СН'!$F$12+СВЦЭМ!$D$10+'СЕТ СН'!$F$6-'СЕТ СН'!$F$22</f>
        <v>850.49299608000001</v>
      </c>
      <c r="P14" s="36">
        <f>SUMIFS(СВЦЭМ!$C$39:$C$782,СВЦЭМ!$A$39:$A$782,$A14,СВЦЭМ!$B$39:$B$782,P$11)+'СЕТ СН'!$F$12+СВЦЭМ!$D$10+'СЕТ СН'!$F$6-'СЕТ СН'!$F$22</f>
        <v>834.65027918999999</v>
      </c>
      <c r="Q14" s="36">
        <f>SUMIFS(СВЦЭМ!$C$39:$C$782,СВЦЭМ!$A$39:$A$782,$A14,СВЦЭМ!$B$39:$B$782,Q$11)+'СЕТ СН'!$F$12+СВЦЭМ!$D$10+'СЕТ СН'!$F$6-'СЕТ СН'!$F$22</f>
        <v>834.14027294000005</v>
      </c>
      <c r="R14" s="36">
        <f>SUMIFS(СВЦЭМ!$C$39:$C$782,СВЦЭМ!$A$39:$A$782,$A14,СВЦЭМ!$B$39:$B$782,R$11)+'СЕТ СН'!$F$12+СВЦЭМ!$D$10+'СЕТ СН'!$F$6-'СЕТ СН'!$F$22</f>
        <v>841.28478400000006</v>
      </c>
      <c r="S14" s="36">
        <f>SUMIFS(СВЦЭМ!$C$39:$C$782,СВЦЭМ!$A$39:$A$782,$A14,СВЦЭМ!$B$39:$B$782,S$11)+'СЕТ СН'!$F$12+СВЦЭМ!$D$10+'СЕТ СН'!$F$6-'СЕТ СН'!$F$22</f>
        <v>832.40986124999995</v>
      </c>
      <c r="T14" s="36">
        <f>SUMIFS(СВЦЭМ!$C$39:$C$782,СВЦЭМ!$A$39:$A$782,$A14,СВЦЭМ!$B$39:$B$782,T$11)+'СЕТ СН'!$F$12+СВЦЭМ!$D$10+'СЕТ СН'!$F$6-'СЕТ СН'!$F$22</f>
        <v>846.20695018000004</v>
      </c>
      <c r="U14" s="36">
        <f>SUMIFS(СВЦЭМ!$C$39:$C$782,СВЦЭМ!$A$39:$A$782,$A14,СВЦЭМ!$B$39:$B$782,U$11)+'СЕТ СН'!$F$12+СВЦЭМ!$D$10+'СЕТ СН'!$F$6-'СЕТ СН'!$F$22</f>
        <v>849.89064855000004</v>
      </c>
      <c r="V14" s="36">
        <f>SUMIFS(СВЦЭМ!$C$39:$C$782,СВЦЭМ!$A$39:$A$782,$A14,СВЦЭМ!$B$39:$B$782,V$11)+'СЕТ СН'!$F$12+СВЦЭМ!$D$10+'СЕТ СН'!$F$6-'СЕТ СН'!$F$22</f>
        <v>846.21667806000005</v>
      </c>
      <c r="W14" s="36">
        <f>SUMIFS(СВЦЭМ!$C$39:$C$782,СВЦЭМ!$A$39:$A$782,$A14,СВЦЭМ!$B$39:$B$782,W$11)+'СЕТ СН'!$F$12+СВЦЭМ!$D$10+'СЕТ СН'!$F$6-'СЕТ СН'!$F$22</f>
        <v>875.60073369999998</v>
      </c>
      <c r="X14" s="36">
        <f>SUMIFS(СВЦЭМ!$C$39:$C$782,СВЦЭМ!$A$39:$A$782,$A14,СВЦЭМ!$B$39:$B$782,X$11)+'СЕТ СН'!$F$12+СВЦЭМ!$D$10+'СЕТ СН'!$F$6-'СЕТ СН'!$F$22</f>
        <v>863.37494299000002</v>
      </c>
      <c r="Y14" s="36">
        <f>SUMIFS(СВЦЭМ!$C$39:$C$782,СВЦЭМ!$A$39:$A$782,$A14,СВЦЭМ!$B$39:$B$782,Y$11)+'СЕТ СН'!$F$12+СВЦЭМ!$D$10+'СЕТ СН'!$F$6-'СЕТ СН'!$F$22</f>
        <v>806.94901517999995</v>
      </c>
    </row>
    <row r="15" spans="1:27" ht="15.75" x14ac:dyDescent="0.2">
      <c r="A15" s="35">
        <f t="shared" si="0"/>
        <v>44381</v>
      </c>
      <c r="B15" s="36">
        <f>SUMIFS(СВЦЭМ!$C$39:$C$782,СВЦЭМ!$A$39:$A$782,$A15,СВЦЭМ!$B$39:$B$782,B$11)+'СЕТ СН'!$F$12+СВЦЭМ!$D$10+'СЕТ СН'!$F$6-'СЕТ СН'!$F$22</f>
        <v>902.03297440000006</v>
      </c>
      <c r="C15" s="36">
        <f>SUMIFS(СВЦЭМ!$C$39:$C$782,СВЦЭМ!$A$39:$A$782,$A15,СВЦЭМ!$B$39:$B$782,C$11)+'СЕТ СН'!$F$12+СВЦЭМ!$D$10+'СЕТ СН'!$F$6-'СЕТ СН'!$F$22</f>
        <v>952.65811624000003</v>
      </c>
      <c r="D15" s="36">
        <f>SUMIFS(СВЦЭМ!$C$39:$C$782,СВЦЭМ!$A$39:$A$782,$A15,СВЦЭМ!$B$39:$B$782,D$11)+'СЕТ СН'!$F$12+СВЦЭМ!$D$10+'СЕТ СН'!$F$6-'СЕТ СН'!$F$22</f>
        <v>975.06685238</v>
      </c>
      <c r="E15" s="36">
        <f>SUMIFS(СВЦЭМ!$C$39:$C$782,СВЦЭМ!$A$39:$A$782,$A15,СВЦЭМ!$B$39:$B$782,E$11)+'СЕТ СН'!$F$12+СВЦЭМ!$D$10+'СЕТ СН'!$F$6-'СЕТ СН'!$F$22</f>
        <v>1011.64791373</v>
      </c>
      <c r="F15" s="36">
        <f>SUMIFS(СВЦЭМ!$C$39:$C$782,СВЦЭМ!$A$39:$A$782,$A15,СВЦЭМ!$B$39:$B$782,F$11)+'СЕТ СН'!$F$12+СВЦЭМ!$D$10+'СЕТ СН'!$F$6-'СЕТ СН'!$F$22</f>
        <v>1014.3350563400001</v>
      </c>
      <c r="G15" s="36">
        <f>SUMIFS(СВЦЭМ!$C$39:$C$782,СВЦЭМ!$A$39:$A$782,$A15,СВЦЭМ!$B$39:$B$782,G$11)+'СЕТ СН'!$F$12+СВЦЭМ!$D$10+'СЕТ СН'!$F$6-'СЕТ СН'!$F$22</f>
        <v>1013.79290673</v>
      </c>
      <c r="H15" s="36">
        <f>SUMIFS(СВЦЭМ!$C$39:$C$782,СВЦЭМ!$A$39:$A$782,$A15,СВЦЭМ!$B$39:$B$782,H$11)+'СЕТ СН'!$F$12+СВЦЭМ!$D$10+'СЕТ СН'!$F$6-'СЕТ СН'!$F$22</f>
        <v>992.20448825000005</v>
      </c>
      <c r="I15" s="36">
        <f>SUMIFS(СВЦЭМ!$C$39:$C$782,СВЦЭМ!$A$39:$A$782,$A15,СВЦЭМ!$B$39:$B$782,I$11)+'СЕТ СН'!$F$12+СВЦЭМ!$D$10+'СЕТ СН'!$F$6-'СЕТ СН'!$F$22</f>
        <v>950.92830413000001</v>
      </c>
      <c r="J15" s="36">
        <f>SUMIFS(СВЦЭМ!$C$39:$C$782,СВЦЭМ!$A$39:$A$782,$A15,СВЦЭМ!$B$39:$B$782,J$11)+'СЕТ СН'!$F$12+СВЦЭМ!$D$10+'СЕТ СН'!$F$6-'СЕТ СН'!$F$22</f>
        <v>866.06572977999997</v>
      </c>
      <c r="K15" s="36">
        <f>SUMIFS(СВЦЭМ!$C$39:$C$782,СВЦЭМ!$A$39:$A$782,$A15,СВЦЭМ!$B$39:$B$782,K$11)+'СЕТ СН'!$F$12+СВЦЭМ!$D$10+'СЕТ СН'!$F$6-'СЕТ СН'!$F$22</f>
        <v>838.05193128999997</v>
      </c>
      <c r="L15" s="36">
        <f>SUMIFS(СВЦЭМ!$C$39:$C$782,СВЦЭМ!$A$39:$A$782,$A15,СВЦЭМ!$B$39:$B$782,L$11)+'СЕТ СН'!$F$12+СВЦЭМ!$D$10+'СЕТ СН'!$F$6-'СЕТ СН'!$F$22</f>
        <v>809.30971952000004</v>
      </c>
      <c r="M15" s="36">
        <f>SUMIFS(СВЦЭМ!$C$39:$C$782,СВЦЭМ!$A$39:$A$782,$A15,СВЦЭМ!$B$39:$B$782,M$11)+'СЕТ СН'!$F$12+СВЦЭМ!$D$10+'СЕТ СН'!$F$6-'СЕТ СН'!$F$22</f>
        <v>823.42883918999996</v>
      </c>
      <c r="N15" s="36">
        <f>SUMIFS(СВЦЭМ!$C$39:$C$782,СВЦЭМ!$A$39:$A$782,$A15,СВЦЭМ!$B$39:$B$782,N$11)+'СЕТ СН'!$F$12+СВЦЭМ!$D$10+'СЕТ СН'!$F$6-'СЕТ СН'!$F$22</f>
        <v>844.24789307000003</v>
      </c>
      <c r="O15" s="36">
        <f>SUMIFS(СВЦЭМ!$C$39:$C$782,СВЦЭМ!$A$39:$A$782,$A15,СВЦЭМ!$B$39:$B$782,O$11)+'СЕТ СН'!$F$12+СВЦЭМ!$D$10+'СЕТ СН'!$F$6-'СЕТ СН'!$F$22</f>
        <v>857.89180580000004</v>
      </c>
      <c r="P15" s="36">
        <f>SUMIFS(СВЦЭМ!$C$39:$C$782,СВЦЭМ!$A$39:$A$782,$A15,СВЦЭМ!$B$39:$B$782,P$11)+'СЕТ СН'!$F$12+СВЦЭМ!$D$10+'СЕТ СН'!$F$6-'СЕТ СН'!$F$22</f>
        <v>866.72715095000001</v>
      </c>
      <c r="Q15" s="36">
        <f>SUMIFS(СВЦЭМ!$C$39:$C$782,СВЦЭМ!$A$39:$A$782,$A15,СВЦЭМ!$B$39:$B$782,Q$11)+'СЕТ СН'!$F$12+СВЦЭМ!$D$10+'СЕТ СН'!$F$6-'СЕТ СН'!$F$22</f>
        <v>873.21156363</v>
      </c>
      <c r="R15" s="36">
        <f>SUMIFS(СВЦЭМ!$C$39:$C$782,СВЦЭМ!$A$39:$A$782,$A15,СВЦЭМ!$B$39:$B$782,R$11)+'СЕТ СН'!$F$12+СВЦЭМ!$D$10+'СЕТ СН'!$F$6-'СЕТ СН'!$F$22</f>
        <v>861.68623826999999</v>
      </c>
      <c r="S15" s="36">
        <f>SUMIFS(СВЦЭМ!$C$39:$C$782,СВЦЭМ!$A$39:$A$782,$A15,СВЦЭМ!$B$39:$B$782,S$11)+'СЕТ СН'!$F$12+СВЦЭМ!$D$10+'СЕТ СН'!$F$6-'СЕТ СН'!$F$22</f>
        <v>855.48577773</v>
      </c>
      <c r="T15" s="36">
        <f>SUMIFS(СВЦЭМ!$C$39:$C$782,СВЦЭМ!$A$39:$A$782,$A15,СВЦЭМ!$B$39:$B$782,T$11)+'СЕТ СН'!$F$12+СВЦЭМ!$D$10+'СЕТ СН'!$F$6-'СЕТ СН'!$F$22</f>
        <v>840.64299500000004</v>
      </c>
      <c r="U15" s="36">
        <f>SUMIFS(СВЦЭМ!$C$39:$C$782,СВЦЭМ!$A$39:$A$782,$A15,СВЦЭМ!$B$39:$B$782,U$11)+'СЕТ СН'!$F$12+СВЦЭМ!$D$10+'СЕТ СН'!$F$6-'СЕТ СН'!$F$22</f>
        <v>826.86950932000002</v>
      </c>
      <c r="V15" s="36">
        <f>SUMIFS(СВЦЭМ!$C$39:$C$782,СВЦЭМ!$A$39:$A$782,$A15,СВЦЭМ!$B$39:$B$782,V$11)+'СЕТ СН'!$F$12+СВЦЭМ!$D$10+'СЕТ СН'!$F$6-'СЕТ СН'!$F$22</f>
        <v>793.23584812000001</v>
      </c>
      <c r="W15" s="36">
        <f>SUMIFS(СВЦЭМ!$C$39:$C$782,СВЦЭМ!$A$39:$A$782,$A15,СВЦЭМ!$B$39:$B$782,W$11)+'СЕТ СН'!$F$12+СВЦЭМ!$D$10+'СЕТ СН'!$F$6-'СЕТ СН'!$F$22</f>
        <v>803.83028249000006</v>
      </c>
      <c r="X15" s="36">
        <f>SUMIFS(СВЦЭМ!$C$39:$C$782,СВЦЭМ!$A$39:$A$782,$A15,СВЦЭМ!$B$39:$B$782,X$11)+'СЕТ СН'!$F$12+СВЦЭМ!$D$10+'СЕТ СН'!$F$6-'СЕТ СН'!$F$22</f>
        <v>823.06960507999997</v>
      </c>
      <c r="Y15" s="36">
        <f>SUMIFS(СВЦЭМ!$C$39:$C$782,СВЦЭМ!$A$39:$A$782,$A15,СВЦЭМ!$B$39:$B$782,Y$11)+'СЕТ СН'!$F$12+СВЦЭМ!$D$10+'СЕТ СН'!$F$6-'СЕТ СН'!$F$22</f>
        <v>868.57675204999998</v>
      </c>
    </row>
    <row r="16" spans="1:27" ht="15.75" x14ac:dyDescent="0.2">
      <c r="A16" s="35">
        <f t="shared" si="0"/>
        <v>44382</v>
      </c>
      <c r="B16" s="36">
        <f>SUMIFS(СВЦЭМ!$C$39:$C$782,СВЦЭМ!$A$39:$A$782,$A16,СВЦЭМ!$B$39:$B$782,B$11)+'СЕТ СН'!$F$12+СВЦЭМ!$D$10+'СЕТ СН'!$F$6-'СЕТ СН'!$F$22</f>
        <v>933.43305168999996</v>
      </c>
      <c r="C16" s="36">
        <f>SUMIFS(СВЦЭМ!$C$39:$C$782,СВЦЭМ!$A$39:$A$782,$A16,СВЦЭМ!$B$39:$B$782,C$11)+'СЕТ СН'!$F$12+СВЦЭМ!$D$10+'СЕТ СН'!$F$6-'СЕТ СН'!$F$22</f>
        <v>999.30988178999996</v>
      </c>
      <c r="D16" s="36">
        <f>SUMIFS(СВЦЭМ!$C$39:$C$782,СВЦЭМ!$A$39:$A$782,$A16,СВЦЭМ!$B$39:$B$782,D$11)+'СЕТ СН'!$F$12+СВЦЭМ!$D$10+'СЕТ СН'!$F$6-'СЕТ СН'!$F$22</f>
        <v>1044.97949636</v>
      </c>
      <c r="E16" s="36">
        <f>SUMIFS(СВЦЭМ!$C$39:$C$782,СВЦЭМ!$A$39:$A$782,$A16,СВЦЭМ!$B$39:$B$782,E$11)+'СЕТ СН'!$F$12+СВЦЭМ!$D$10+'СЕТ СН'!$F$6-'СЕТ СН'!$F$22</f>
        <v>1052.80912455</v>
      </c>
      <c r="F16" s="36">
        <f>SUMIFS(СВЦЭМ!$C$39:$C$782,СВЦЭМ!$A$39:$A$782,$A16,СВЦЭМ!$B$39:$B$782,F$11)+'СЕТ СН'!$F$12+СВЦЭМ!$D$10+'СЕТ СН'!$F$6-'СЕТ СН'!$F$22</f>
        <v>1055.7148528099999</v>
      </c>
      <c r="G16" s="36">
        <f>SUMIFS(СВЦЭМ!$C$39:$C$782,СВЦЭМ!$A$39:$A$782,$A16,СВЦЭМ!$B$39:$B$782,G$11)+'СЕТ СН'!$F$12+СВЦЭМ!$D$10+'СЕТ СН'!$F$6-'СЕТ СН'!$F$22</f>
        <v>1042.8737159899999</v>
      </c>
      <c r="H16" s="36">
        <f>SUMIFS(СВЦЭМ!$C$39:$C$782,СВЦЭМ!$A$39:$A$782,$A16,СВЦЭМ!$B$39:$B$782,H$11)+'СЕТ СН'!$F$12+СВЦЭМ!$D$10+'СЕТ СН'!$F$6-'СЕТ СН'!$F$22</f>
        <v>1062.06243623</v>
      </c>
      <c r="I16" s="36">
        <f>SUMIFS(СВЦЭМ!$C$39:$C$782,СВЦЭМ!$A$39:$A$782,$A16,СВЦЭМ!$B$39:$B$782,I$11)+'СЕТ СН'!$F$12+СВЦЭМ!$D$10+'СЕТ СН'!$F$6-'СЕТ СН'!$F$22</f>
        <v>919.66515632000005</v>
      </c>
      <c r="J16" s="36">
        <f>SUMIFS(СВЦЭМ!$C$39:$C$782,СВЦЭМ!$A$39:$A$782,$A16,СВЦЭМ!$B$39:$B$782,J$11)+'СЕТ СН'!$F$12+СВЦЭМ!$D$10+'СЕТ СН'!$F$6-'СЕТ СН'!$F$22</f>
        <v>886.84706126000003</v>
      </c>
      <c r="K16" s="36">
        <f>SUMIFS(СВЦЭМ!$C$39:$C$782,СВЦЭМ!$A$39:$A$782,$A16,СВЦЭМ!$B$39:$B$782,K$11)+'СЕТ СН'!$F$12+СВЦЭМ!$D$10+'СЕТ СН'!$F$6-'СЕТ СН'!$F$22</f>
        <v>841.78753858000005</v>
      </c>
      <c r="L16" s="36">
        <f>SUMIFS(СВЦЭМ!$C$39:$C$782,СВЦЭМ!$A$39:$A$782,$A16,СВЦЭМ!$B$39:$B$782,L$11)+'СЕТ СН'!$F$12+СВЦЭМ!$D$10+'СЕТ СН'!$F$6-'СЕТ СН'!$F$22</f>
        <v>832.42577489999996</v>
      </c>
      <c r="M16" s="36">
        <f>SUMIFS(СВЦЭМ!$C$39:$C$782,СВЦЭМ!$A$39:$A$782,$A16,СВЦЭМ!$B$39:$B$782,M$11)+'СЕТ СН'!$F$12+СВЦЭМ!$D$10+'СЕТ СН'!$F$6-'СЕТ СН'!$F$22</f>
        <v>845.10775511999998</v>
      </c>
      <c r="N16" s="36">
        <f>SUMIFS(СВЦЭМ!$C$39:$C$782,СВЦЭМ!$A$39:$A$782,$A16,СВЦЭМ!$B$39:$B$782,N$11)+'СЕТ СН'!$F$12+СВЦЭМ!$D$10+'СЕТ СН'!$F$6-'СЕТ СН'!$F$22</f>
        <v>874.51667243999998</v>
      </c>
      <c r="O16" s="36">
        <f>SUMIFS(СВЦЭМ!$C$39:$C$782,СВЦЭМ!$A$39:$A$782,$A16,СВЦЭМ!$B$39:$B$782,O$11)+'СЕТ СН'!$F$12+СВЦЭМ!$D$10+'СЕТ СН'!$F$6-'СЕТ СН'!$F$22</f>
        <v>889.40359767999996</v>
      </c>
      <c r="P16" s="36">
        <f>SUMIFS(СВЦЭМ!$C$39:$C$782,СВЦЭМ!$A$39:$A$782,$A16,СВЦЭМ!$B$39:$B$782,P$11)+'СЕТ СН'!$F$12+СВЦЭМ!$D$10+'СЕТ СН'!$F$6-'СЕТ СН'!$F$22</f>
        <v>888.48737046999997</v>
      </c>
      <c r="Q16" s="36">
        <f>SUMIFS(СВЦЭМ!$C$39:$C$782,СВЦЭМ!$A$39:$A$782,$A16,СВЦЭМ!$B$39:$B$782,Q$11)+'СЕТ СН'!$F$12+СВЦЭМ!$D$10+'СЕТ СН'!$F$6-'СЕТ СН'!$F$22</f>
        <v>888.03498322999997</v>
      </c>
      <c r="R16" s="36">
        <f>SUMIFS(СВЦЭМ!$C$39:$C$782,СВЦЭМ!$A$39:$A$782,$A16,СВЦЭМ!$B$39:$B$782,R$11)+'СЕТ СН'!$F$12+СВЦЭМ!$D$10+'СЕТ СН'!$F$6-'СЕТ СН'!$F$22</f>
        <v>871.79201555999998</v>
      </c>
      <c r="S16" s="36">
        <f>SUMIFS(СВЦЭМ!$C$39:$C$782,СВЦЭМ!$A$39:$A$782,$A16,СВЦЭМ!$B$39:$B$782,S$11)+'СЕТ СН'!$F$12+СВЦЭМ!$D$10+'СЕТ СН'!$F$6-'СЕТ СН'!$F$22</f>
        <v>864.68996426000001</v>
      </c>
      <c r="T16" s="36">
        <f>SUMIFS(СВЦЭМ!$C$39:$C$782,СВЦЭМ!$A$39:$A$782,$A16,СВЦЭМ!$B$39:$B$782,T$11)+'СЕТ СН'!$F$12+СВЦЭМ!$D$10+'СЕТ СН'!$F$6-'СЕТ СН'!$F$22</f>
        <v>855.97708567999996</v>
      </c>
      <c r="U16" s="36">
        <f>SUMIFS(СВЦЭМ!$C$39:$C$782,СВЦЭМ!$A$39:$A$782,$A16,СВЦЭМ!$B$39:$B$782,U$11)+'СЕТ СН'!$F$12+СВЦЭМ!$D$10+'СЕТ СН'!$F$6-'СЕТ СН'!$F$22</f>
        <v>853.17961692999995</v>
      </c>
      <c r="V16" s="36">
        <f>SUMIFS(СВЦЭМ!$C$39:$C$782,СВЦЭМ!$A$39:$A$782,$A16,СВЦЭМ!$B$39:$B$782,V$11)+'СЕТ СН'!$F$12+СВЦЭМ!$D$10+'СЕТ СН'!$F$6-'СЕТ СН'!$F$22</f>
        <v>855.81116402999999</v>
      </c>
      <c r="W16" s="36">
        <f>SUMIFS(СВЦЭМ!$C$39:$C$782,СВЦЭМ!$A$39:$A$782,$A16,СВЦЭМ!$B$39:$B$782,W$11)+'СЕТ СН'!$F$12+СВЦЭМ!$D$10+'СЕТ СН'!$F$6-'СЕТ СН'!$F$22</f>
        <v>868.26342437999995</v>
      </c>
      <c r="X16" s="36">
        <f>SUMIFS(СВЦЭМ!$C$39:$C$782,СВЦЭМ!$A$39:$A$782,$A16,СВЦЭМ!$B$39:$B$782,X$11)+'СЕТ СН'!$F$12+СВЦЭМ!$D$10+'СЕТ СН'!$F$6-'СЕТ СН'!$F$22</f>
        <v>842.28181502999996</v>
      </c>
      <c r="Y16" s="36">
        <f>SUMIFS(СВЦЭМ!$C$39:$C$782,СВЦЭМ!$A$39:$A$782,$A16,СВЦЭМ!$B$39:$B$782,Y$11)+'СЕТ СН'!$F$12+СВЦЭМ!$D$10+'СЕТ СН'!$F$6-'СЕТ СН'!$F$22</f>
        <v>883.67924775000006</v>
      </c>
    </row>
    <row r="17" spans="1:25" ht="15.75" x14ac:dyDescent="0.2">
      <c r="A17" s="35">
        <f t="shared" si="0"/>
        <v>44383</v>
      </c>
      <c r="B17" s="36">
        <f>SUMIFS(СВЦЭМ!$C$39:$C$782,СВЦЭМ!$A$39:$A$782,$A17,СВЦЭМ!$B$39:$B$782,B$11)+'СЕТ СН'!$F$12+СВЦЭМ!$D$10+'СЕТ СН'!$F$6-'СЕТ СН'!$F$22</f>
        <v>927.70100859000001</v>
      </c>
      <c r="C17" s="36">
        <f>SUMIFS(СВЦЭМ!$C$39:$C$782,СВЦЭМ!$A$39:$A$782,$A17,СВЦЭМ!$B$39:$B$782,C$11)+'СЕТ СН'!$F$12+СВЦЭМ!$D$10+'СЕТ СН'!$F$6-'СЕТ СН'!$F$22</f>
        <v>1006.779092</v>
      </c>
      <c r="D17" s="36">
        <f>SUMIFS(СВЦЭМ!$C$39:$C$782,СВЦЭМ!$A$39:$A$782,$A17,СВЦЭМ!$B$39:$B$782,D$11)+'СЕТ СН'!$F$12+СВЦЭМ!$D$10+'СЕТ СН'!$F$6-'СЕТ СН'!$F$22</f>
        <v>1055.5991341199999</v>
      </c>
      <c r="E17" s="36">
        <f>SUMIFS(СВЦЭМ!$C$39:$C$782,СВЦЭМ!$A$39:$A$782,$A17,СВЦЭМ!$B$39:$B$782,E$11)+'СЕТ СН'!$F$12+СВЦЭМ!$D$10+'СЕТ СН'!$F$6-'СЕТ СН'!$F$22</f>
        <v>1070.22024584</v>
      </c>
      <c r="F17" s="36">
        <f>SUMIFS(СВЦЭМ!$C$39:$C$782,СВЦЭМ!$A$39:$A$782,$A17,СВЦЭМ!$B$39:$B$782,F$11)+'СЕТ СН'!$F$12+СВЦЭМ!$D$10+'СЕТ СН'!$F$6-'СЕТ СН'!$F$22</f>
        <v>1069.8490609599999</v>
      </c>
      <c r="G17" s="36">
        <f>SUMIFS(СВЦЭМ!$C$39:$C$782,СВЦЭМ!$A$39:$A$782,$A17,СВЦЭМ!$B$39:$B$782,G$11)+'СЕТ СН'!$F$12+СВЦЭМ!$D$10+'СЕТ СН'!$F$6-'СЕТ СН'!$F$22</f>
        <v>1046.45476629</v>
      </c>
      <c r="H17" s="36">
        <f>SUMIFS(СВЦЭМ!$C$39:$C$782,СВЦЭМ!$A$39:$A$782,$A17,СВЦЭМ!$B$39:$B$782,H$11)+'СЕТ СН'!$F$12+СВЦЭМ!$D$10+'СЕТ СН'!$F$6-'СЕТ СН'!$F$22</f>
        <v>1003.6038188</v>
      </c>
      <c r="I17" s="36">
        <f>SUMIFS(СВЦЭМ!$C$39:$C$782,СВЦЭМ!$A$39:$A$782,$A17,СВЦЭМ!$B$39:$B$782,I$11)+'СЕТ СН'!$F$12+СВЦЭМ!$D$10+'СЕТ СН'!$F$6-'СЕТ СН'!$F$22</f>
        <v>956.00763555000003</v>
      </c>
      <c r="J17" s="36">
        <f>SUMIFS(СВЦЭМ!$C$39:$C$782,СВЦЭМ!$A$39:$A$782,$A17,СВЦЭМ!$B$39:$B$782,J$11)+'СЕТ СН'!$F$12+СВЦЭМ!$D$10+'СЕТ СН'!$F$6-'СЕТ СН'!$F$22</f>
        <v>889.77481294999995</v>
      </c>
      <c r="K17" s="36">
        <f>SUMIFS(СВЦЭМ!$C$39:$C$782,СВЦЭМ!$A$39:$A$782,$A17,СВЦЭМ!$B$39:$B$782,K$11)+'СЕТ СН'!$F$12+СВЦЭМ!$D$10+'СЕТ СН'!$F$6-'СЕТ СН'!$F$22</f>
        <v>832.35301045000006</v>
      </c>
      <c r="L17" s="36">
        <f>SUMIFS(СВЦЭМ!$C$39:$C$782,СВЦЭМ!$A$39:$A$782,$A17,СВЦЭМ!$B$39:$B$782,L$11)+'СЕТ СН'!$F$12+СВЦЭМ!$D$10+'СЕТ СН'!$F$6-'СЕТ СН'!$F$22</f>
        <v>821.91763265999998</v>
      </c>
      <c r="M17" s="36">
        <f>SUMIFS(СВЦЭМ!$C$39:$C$782,СВЦЭМ!$A$39:$A$782,$A17,СВЦЭМ!$B$39:$B$782,M$11)+'СЕТ СН'!$F$12+СВЦЭМ!$D$10+'СЕТ СН'!$F$6-'СЕТ СН'!$F$22</f>
        <v>855.14211995000005</v>
      </c>
      <c r="N17" s="36">
        <f>SUMIFS(СВЦЭМ!$C$39:$C$782,СВЦЭМ!$A$39:$A$782,$A17,СВЦЭМ!$B$39:$B$782,N$11)+'СЕТ СН'!$F$12+СВЦЭМ!$D$10+'СЕТ СН'!$F$6-'СЕТ СН'!$F$22</f>
        <v>920.95648066000001</v>
      </c>
      <c r="O17" s="36">
        <f>SUMIFS(СВЦЭМ!$C$39:$C$782,СВЦЭМ!$A$39:$A$782,$A17,СВЦЭМ!$B$39:$B$782,O$11)+'СЕТ СН'!$F$12+СВЦЭМ!$D$10+'СЕТ СН'!$F$6-'СЕТ СН'!$F$22</f>
        <v>923.13363413000002</v>
      </c>
      <c r="P17" s="36">
        <f>SUMIFS(СВЦЭМ!$C$39:$C$782,СВЦЭМ!$A$39:$A$782,$A17,СВЦЭМ!$B$39:$B$782,P$11)+'СЕТ СН'!$F$12+СВЦЭМ!$D$10+'СЕТ СН'!$F$6-'СЕТ СН'!$F$22</f>
        <v>927.89167114999998</v>
      </c>
      <c r="Q17" s="36">
        <f>SUMIFS(СВЦЭМ!$C$39:$C$782,СВЦЭМ!$A$39:$A$782,$A17,СВЦЭМ!$B$39:$B$782,Q$11)+'СЕТ СН'!$F$12+СВЦЭМ!$D$10+'СЕТ СН'!$F$6-'СЕТ СН'!$F$22</f>
        <v>935.89602873000001</v>
      </c>
      <c r="R17" s="36">
        <f>SUMIFS(СВЦЭМ!$C$39:$C$782,СВЦЭМ!$A$39:$A$782,$A17,СВЦЭМ!$B$39:$B$782,R$11)+'СЕТ СН'!$F$12+СВЦЭМ!$D$10+'СЕТ СН'!$F$6-'СЕТ СН'!$F$22</f>
        <v>931.87661695999998</v>
      </c>
      <c r="S17" s="36">
        <f>SUMIFS(СВЦЭМ!$C$39:$C$782,СВЦЭМ!$A$39:$A$782,$A17,СВЦЭМ!$B$39:$B$782,S$11)+'СЕТ СН'!$F$12+СВЦЭМ!$D$10+'СЕТ СН'!$F$6-'СЕТ СН'!$F$22</f>
        <v>912.54512093000005</v>
      </c>
      <c r="T17" s="36">
        <f>SUMIFS(СВЦЭМ!$C$39:$C$782,СВЦЭМ!$A$39:$A$782,$A17,СВЦЭМ!$B$39:$B$782,T$11)+'СЕТ СН'!$F$12+СВЦЭМ!$D$10+'СЕТ СН'!$F$6-'СЕТ СН'!$F$22</f>
        <v>906.12288412999999</v>
      </c>
      <c r="U17" s="36">
        <f>SUMIFS(СВЦЭМ!$C$39:$C$782,СВЦЭМ!$A$39:$A$782,$A17,СВЦЭМ!$B$39:$B$782,U$11)+'СЕТ СН'!$F$12+СВЦЭМ!$D$10+'СЕТ СН'!$F$6-'СЕТ СН'!$F$22</f>
        <v>865.10646943999996</v>
      </c>
      <c r="V17" s="36">
        <f>SUMIFS(СВЦЭМ!$C$39:$C$782,СВЦЭМ!$A$39:$A$782,$A17,СВЦЭМ!$B$39:$B$782,V$11)+'СЕТ СН'!$F$12+СВЦЭМ!$D$10+'СЕТ СН'!$F$6-'СЕТ СН'!$F$22</f>
        <v>854.38574946000006</v>
      </c>
      <c r="W17" s="36">
        <f>SUMIFS(СВЦЭМ!$C$39:$C$782,СВЦЭМ!$A$39:$A$782,$A17,СВЦЭМ!$B$39:$B$782,W$11)+'СЕТ СН'!$F$12+СВЦЭМ!$D$10+'СЕТ СН'!$F$6-'СЕТ СН'!$F$22</f>
        <v>863.43287225999995</v>
      </c>
      <c r="X17" s="36">
        <f>SUMIFS(СВЦЭМ!$C$39:$C$782,СВЦЭМ!$A$39:$A$782,$A17,СВЦЭМ!$B$39:$B$782,X$11)+'СЕТ СН'!$F$12+СВЦЭМ!$D$10+'СЕТ СН'!$F$6-'СЕТ СН'!$F$22</f>
        <v>926.20276478000005</v>
      </c>
      <c r="Y17" s="36">
        <f>SUMIFS(СВЦЭМ!$C$39:$C$782,СВЦЭМ!$A$39:$A$782,$A17,СВЦЭМ!$B$39:$B$782,Y$11)+'СЕТ СН'!$F$12+СВЦЭМ!$D$10+'СЕТ СН'!$F$6-'СЕТ СН'!$F$22</f>
        <v>1037.2550343799999</v>
      </c>
    </row>
    <row r="18" spans="1:25" ht="15.75" x14ac:dyDescent="0.2">
      <c r="A18" s="35">
        <f t="shared" si="0"/>
        <v>44384</v>
      </c>
      <c r="B18" s="36">
        <f>SUMIFS(СВЦЭМ!$C$39:$C$782,СВЦЭМ!$A$39:$A$782,$A18,СВЦЭМ!$B$39:$B$782,B$11)+'СЕТ СН'!$F$12+СВЦЭМ!$D$10+'СЕТ СН'!$F$6-'СЕТ СН'!$F$22</f>
        <v>972.81907448000004</v>
      </c>
      <c r="C18" s="36">
        <f>SUMIFS(СВЦЭМ!$C$39:$C$782,СВЦЭМ!$A$39:$A$782,$A18,СВЦЭМ!$B$39:$B$782,C$11)+'СЕТ СН'!$F$12+СВЦЭМ!$D$10+'СЕТ СН'!$F$6-'СЕТ СН'!$F$22</f>
        <v>1038.36802291</v>
      </c>
      <c r="D18" s="36">
        <f>SUMIFS(СВЦЭМ!$C$39:$C$782,СВЦЭМ!$A$39:$A$782,$A18,СВЦЭМ!$B$39:$B$782,D$11)+'СЕТ СН'!$F$12+СВЦЭМ!$D$10+'СЕТ СН'!$F$6-'СЕТ СН'!$F$22</f>
        <v>1086.37834301</v>
      </c>
      <c r="E18" s="36">
        <f>SUMIFS(СВЦЭМ!$C$39:$C$782,СВЦЭМ!$A$39:$A$782,$A18,СВЦЭМ!$B$39:$B$782,E$11)+'СЕТ СН'!$F$12+СВЦЭМ!$D$10+'СЕТ СН'!$F$6-'СЕТ СН'!$F$22</f>
        <v>1080.13854947</v>
      </c>
      <c r="F18" s="36">
        <f>SUMIFS(СВЦЭМ!$C$39:$C$782,СВЦЭМ!$A$39:$A$782,$A18,СВЦЭМ!$B$39:$B$782,F$11)+'СЕТ СН'!$F$12+СВЦЭМ!$D$10+'СЕТ СН'!$F$6-'СЕТ СН'!$F$22</f>
        <v>1091.5146667699998</v>
      </c>
      <c r="G18" s="36">
        <f>SUMIFS(СВЦЭМ!$C$39:$C$782,СВЦЭМ!$A$39:$A$782,$A18,СВЦЭМ!$B$39:$B$782,G$11)+'СЕТ СН'!$F$12+СВЦЭМ!$D$10+'СЕТ СН'!$F$6-'СЕТ СН'!$F$22</f>
        <v>1081.5031319</v>
      </c>
      <c r="H18" s="36">
        <f>SUMIFS(СВЦЭМ!$C$39:$C$782,СВЦЭМ!$A$39:$A$782,$A18,СВЦЭМ!$B$39:$B$782,H$11)+'СЕТ СН'!$F$12+СВЦЭМ!$D$10+'СЕТ СН'!$F$6-'СЕТ СН'!$F$22</f>
        <v>1044.1890786199999</v>
      </c>
      <c r="I18" s="36">
        <f>SUMIFS(СВЦЭМ!$C$39:$C$782,СВЦЭМ!$A$39:$A$782,$A18,СВЦЭМ!$B$39:$B$782,I$11)+'СЕТ СН'!$F$12+СВЦЭМ!$D$10+'СЕТ СН'!$F$6-'СЕТ СН'!$F$22</f>
        <v>964.47330053999997</v>
      </c>
      <c r="J18" s="36">
        <f>SUMIFS(СВЦЭМ!$C$39:$C$782,СВЦЭМ!$A$39:$A$782,$A18,СВЦЭМ!$B$39:$B$782,J$11)+'СЕТ СН'!$F$12+СВЦЭМ!$D$10+'СЕТ СН'!$F$6-'СЕТ СН'!$F$22</f>
        <v>892.04908353999997</v>
      </c>
      <c r="K18" s="36">
        <f>SUMIFS(СВЦЭМ!$C$39:$C$782,СВЦЭМ!$A$39:$A$782,$A18,СВЦЭМ!$B$39:$B$782,K$11)+'СЕТ СН'!$F$12+СВЦЭМ!$D$10+'СЕТ СН'!$F$6-'СЕТ СН'!$F$22</f>
        <v>873.47058863999996</v>
      </c>
      <c r="L18" s="36">
        <f>SUMIFS(СВЦЭМ!$C$39:$C$782,СВЦЭМ!$A$39:$A$782,$A18,СВЦЭМ!$B$39:$B$782,L$11)+'СЕТ СН'!$F$12+СВЦЭМ!$D$10+'СЕТ СН'!$F$6-'СЕТ СН'!$F$22</f>
        <v>880.61136678000003</v>
      </c>
      <c r="M18" s="36">
        <f>SUMIFS(СВЦЭМ!$C$39:$C$782,СВЦЭМ!$A$39:$A$782,$A18,СВЦЭМ!$B$39:$B$782,M$11)+'СЕТ СН'!$F$12+СВЦЭМ!$D$10+'СЕТ СН'!$F$6-'СЕТ СН'!$F$22</f>
        <v>909.57392169000002</v>
      </c>
      <c r="N18" s="36">
        <f>SUMIFS(СВЦЭМ!$C$39:$C$782,СВЦЭМ!$A$39:$A$782,$A18,СВЦЭМ!$B$39:$B$782,N$11)+'СЕТ СН'!$F$12+СВЦЭМ!$D$10+'СЕТ СН'!$F$6-'СЕТ СН'!$F$22</f>
        <v>922.54526009000006</v>
      </c>
      <c r="O18" s="36">
        <f>SUMIFS(СВЦЭМ!$C$39:$C$782,СВЦЭМ!$A$39:$A$782,$A18,СВЦЭМ!$B$39:$B$782,O$11)+'СЕТ СН'!$F$12+СВЦЭМ!$D$10+'СЕТ СН'!$F$6-'СЕТ СН'!$F$22</f>
        <v>932.91422289000002</v>
      </c>
      <c r="P18" s="36">
        <f>SUMIFS(СВЦЭМ!$C$39:$C$782,СВЦЭМ!$A$39:$A$782,$A18,СВЦЭМ!$B$39:$B$782,P$11)+'СЕТ СН'!$F$12+СВЦЭМ!$D$10+'СЕТ СН'!$F$6-'СЕТ СН'!$F$22</f>
        <v>937.84072722999997</v>
      </c>
      <c r="Q18" s="36">
        <f>SUMIFS(СВЦЭМ!$C$39:$C$782,СВЦЭМ!$A$39:$A$782,$A18,СВЦЭМ!$B$39:$B$782,Q$11)+'СЕТ СН'!$F$12+СВЦЭМ!$D$10+'СЕТ СН'!$F$6-'СЕТ СН'!$F$22</f>
        <v>953.66498575000003</v>
      </c>
      <c r="R18" s="36">
        <f>SUMIFS(СВЦЭМ!$C$39:$C$782,СВЦЭМ!$A$39:$A$782,$A18,СВЦЭМ!$B$39:$B$782,R$11)+'СЕТ СН'!$F$12+СВЦЭМ!$D$10+'СЕТ СН'!$F$6-'СЕТ СН'!$F$22</f>
        <v>948.90279437000004</v>
      </c>
      <c r="S18" s="36">
        <f>SUMIFS(СВЦЭМ!$C$39:$C$782,СВЦЭМ!$A$39:$A$782,$A18,СВЦЭМ!$B$39:$B$782,S$11)+'СЕТ СН'!$F$12+СВЦЭМ!$D$10+'СЕТ СН'!$F$6-'СЕТ СН'!$F$22</f>
        <v>923.11874449000004</v>
      </c>
      <c r="T18" s="36">
        <f>SUMIFS(СВЦЭМ!$C$39:$C$782,СВЦЭМ!$A$39:$A$782,$A18,СВЦЭМ!$B$39:$B$782,T$11)+'СЕТ СН'!$F$12+СВЦЭМ!$D$10+'СЕТ СН'!$F$6-'СЕТ СН'!$F$22</f>
        <v>881.33963373999995</v>
      </c>
      <c r="U18" s="36">
        <f>SUMIFS(СВЦЭМ!$C$39:$C$782,СВЦЭМ!$A$39:$A$782,$A18,СВЦЭМ!$B$39:$B$782,U$11)+'СЕТ СН'!$F$12+СВЦЭМ!$D$10+'СЕТ СН'!$F$6-'СЕТ СН'!$F$22</f>
        <v>871.23009701000001</v>
      </c>
      <c r="V18" s="36">
        <f>SUMIFS(СВЦЭМ!$C$39:$C$782,СВЦЭМ!$A$39:$A$782,$A18,СВЦЭМ!$B$39:$B$782,V$11)+'СЕТ СН'!$F$12+СВЦЭМ!$D$10+'СЕТ СН'!$F$6-'СЕТ СН'!$F$22</f>
        <v>868.07454769000003</v>
      </c>
      <c r="W18" s="36">
        <f>SUMIFS(СВЦЭМ!$C$39:$C$782,СВЦЭМ!$A$39:$A$782,$A18,СВЦЭМ!$B$39:$B$782,W$11)+'СЕТ СН'!$F$12+СВЦЭМ!$D$10+'СЕТ СН'!$F$6-'СЕТ СН'!$F$22</f>
        <v>858.62032692000002</v>
      </c>
      <c r="X18" s="36">
        <f>SUMIFS(СВЦЭМ!$C$39:$C$782,СВЦЭМ!$A$39:$A$782,$A18,СВЦЭМ!$B$39:$B$782,X$11)+'СЕТ СН'!$F$12+СВЦЭМ!$D$10+'СЕТ СН'!$F$6-'СЕТ СН'!$F$22</f>
        <v>857.25675223999997</v>
      </c>
      <c r="Y18" s="36">
        <f>SUMIFS(СВЦЭМ!$C$39:$C$782,СВЦЭМ!$A$39:$A$782,$A18,СВЦЭМ!$B$39:$B$782,Y$11)+'СЕТ СН'!$F$12+СВЦЭМ!$D$10+'СЕТ СН'!$F$6-'СЕТ СН'!$F$22</f>
        <v>846.1043439</v>
      </c>
    </row>
    <row r="19" spans="1:25" ht="15.75" x14ac:dyDescent="0.2">
      <c r="A19" s="35">
        <f t="shared" si="0"/>
        <v>44385</v>
      </c>
      <c r="B19" s="36">
        <f>SUMIFS(СВЦЭМ!$C$39:$C$782,СВЦЭМ!$A$39:$A$782,$A19,СВЦЭМ!$B$39:$B$782,B$11)+'СЕТ СН'!$F$12+СВЦЭМ!$D$10+'СЕТ СН'!$F$6-'СЕТ СН'!$F$22</f>
        <v>923.88176009999995</v>
      </c>
      <c r="C19" s="36">
        <f>SUMIFS(СВЦЭМ!$C$39:$C$782,СВЦЭМ!$A$39:$A$782,$A19,СВЦЭМ!$B$39:$B$782,C$11)+'СЕТ СН'!$F$12+СВЦЭМ!$D$10+'СЕТ СН'!$F$6-'СЕТ СН'!$F$22</f>
        <v>1018.63658302</v>
      </c>
      <c r="D19" s="36">
        <f>SUMIFS(СВЦЭМ!$C$39:$C$782,СВЦЭМ!$A$39:$A$782,$A19,СВЦЭМ!$B$39:$B$782,D$11)+'СЕТ СН'!$F$12+СВЦЭМ!$D$10+'СЕТ СН'!$F$6-'СЕТ СН'!$F$22</f>
        <v>1059.94219202</v>
      </c>
      <c r="E19" s="36">
        <f>SUMIFS(СВЦЭМ!$C$39:$C$782,СВЦЭМ!$A$39:$A$782,$A19,СВЦЭМ!$B$39:$B$782,E$11)+'СЕТ СН'!$F$12+СВЦЭМ!$D$10+'СЕТ СН'!$F$6-'СЕТ СН'!$F$22</f>
        <v>1079.3006267599999</v>
      </c>
      <c r="F19" s="36">
        <f>SUMIFS(СВЦЭМ!$C$39:$C$782,СВЦЭМ!$A$39:$A$782,$A19,СВЦЭМ!$B$39:$B$782,F$11)+'СЕТ СН'!$F$12+СВЦЭМ!$D$10+'СЕТ СН'!$F$6-'СЕТ СН'!$F$22</f>
        <v>1073.87087974</v>
      </c>
      <c r="G19" s="36">
        <f>SUMIFS(СВЦЭМ!$C$39:$C$782,СВЦЭМ!$A$39:$A$782,$A19,СВЦЭМ!$B$39:$B$782,G$11)+'СЕТ СН'!$F$12+СВЦЭМ!$D$10+'СЕТ СН'!$F$6-'СЕТ СН'!$F$22</f>
        <v>1064.89872636</v>
      </c>
      <c r="H19" s="36">
        <f>SUMIFS(СВЦЭМ!$C$39:$C$782,СВЦЭМ!$A$39:$A$782,$A19,СВЦЭМ!$B$39:$B$782,H$11)+'СЕТ СН'!$F$12+СВЦЭМ!$D$10+'СЕТ СН'!$F$6-'СЕТ СН'!$F$22</f>
        <v>1030.3092757499999</v>
      </c>
      <c r="I19" s="36">
        <f>SUMIFS(СВЦЭМ!$C$39:$C$782,СВЦЭМ!$A$39:$A$782,$A19,СВЦЭМ!$B$39:$B$782,I$11)+'СЕТ СН'!$F$12+СВЦЭМ!$D$10+'СЕТ СН'!$F$6-'СЕТ СН'!$F$22</f>
        <v>978.71514458000001</v>
      </c>
      <c r="J19" s="36">
        <f>SUMIFS(СВЦЭМ!$C$39:$C$782,СВЦЭМ!$A$39:$A$782,$A19,СВЦЭМ!$B$39:$B$782,J$11)+'СЕТ СН'!$F$12+СВЦЭМ!$D$10+'СЕТ СН'!$F$6-'СЕТ СН'!$F$22</f>
        <v>920.29149233999999</v>
      </c>
      <c r="K19" s="36">
        <f>SUMIFS(СВЦЭМ!$C$39:$C$782,СВЦЭМ!$A$39:$A$782,$A19,СВЦЭМ!$B$39:$B$782,K$11)+'СЕТ СН'!$F$12+СВЦЭМ!$D$10+'СЕТ СН'!$F$6-'СЕТ СН'!$F$22</f>
        <v>885.20735390000004</v>
      </c>
      <c r="L19" s="36">
        <f>SUMIFS(СВЦЭМ!$C$39:$C$782,СВЦЭМ!$A$39:$A$782,$A19,СВЦЭМ!$B$39:$B$782,L$11)+'СЕТ СН'!$F$12+СВЦЭМ!$D$10+'СЕТ СН'!$F$6-'СЕТ СН'!$F$22</f>
        <v>888.52365207000003</v>
      </c>
      <c r="M19" s="36">
        <f>SUMIFS(СВЦЭМ!$C$39:$C$782,СВЦЭМ!$A$39:$A$782,$A19,СВЦЭМ!$B$39:$B$782,M$11)+'СЕТ СН'!$F$12+СВЦЭМ!$D$10+'СЕТ СН'!$F$6-'СЕТ СН'!$F$22</f>
        <v>906.36424944999999</v>
      </c>
      <c r="N19" s="36">
        <f>SUMIFS(СВЦЭМ!$C$39:$C$782,СВЦЭМ!$A$39:$A$782,$A19,СВЦЭМ!$B$39:$B$782,N$11)+'СЕТ СН'!$F$12+СВЦЭМ!$D$10+'СЕТ СН'!$F$6-'СЕТ СН'!$F$22</f>
        <v>933.17251943999997</v>
      </c>
      <c r="O19" s="36">
        <f>SUMIFS(СВЦЭМ!$C$39:$C$782,СВЦЭМ!$A$39:$A$782,$A19,СВЦЭМ!$B$39:$B$782,O$11)+'СЕТ СН'!$F$12+СВЦЭМ!$D$10+'СЕТ СН'!$F$6-'СЕТ СН'!$F$22</f>
        <v>946.23933422000005</v>
      </c>
      <c r="P19" s="36">
        <f>SUMIFS(СВЦЭМ!$C$39:$C$782,СВЦЭМ!$A$39:$A$782,$A19,СВЦЭМ!$B$39:$B$782,P$11)+'СЕТ СН'!$F$12+СВЦЭМ!$D$10+'СЕТ СН'!$F$6-'СЕТ СН'!$F$22</f>
        <v>974.01838684999996</v>
      </c>
      <c r="Q19" s="36">
        <f>SUMIFS(СВЦЭМ!$C$39:$C$782,СВЦЭМ!$A$39:$A$782,$A19,СВЦЭМ!$B$39:$B$782,Q$11)+'СЕТ СН'!$F$12+СВЦЭМ!$D$10+'СЕТ СН'!$F$6-'СЕТ СН'!$F$22</f>
        <v>936.80236184</v>
      </c>
      <c r="R19" s="36">
        <f>SUMIFS(СВЦЭМ!$C$39:$C$782,СВЦЭМ!$A$39:$A$782,$A19,СВЦЭМ!$B$39:$B$782,R$11)+'СЕТ СН'!$F$12+СВЦЭМ!$D$10+'СЕТ СН'!$F$6-'СЕТ СН'!$F$22</f>
        <v>932.52119721999998</v>
      </c>
      <c r="S19" s="36">
        <f>SUMIFS(СВЦЭМ!$C$39:$C$782,СВЦЭМ!$A$39:$A$782,$A19,СВЦЭМ!$B$39:$B$782,S$11)+'СЕТ СН'!$F$12+СВЦЭМ!$D$10+'СЕТ СН'!$F$6-'СЕТ СН'!$F$22</f>
        <v>912.20648051000001</v>
      </c>
      <c r="T19" s="36">
        <f>SUMIFS(СВЦЭМ!$C$39:$C$782,СВЦЭМ!$A$39:$A$782,$A19,СВЦЭМ!$B$39:$B$782,T$11)+'СЕТ СН'!$F$12+СВЦЭМ!$D$10+'СЕТ СН'!$F$6-'СЕТ СН'!$F$22</f>
        <v>880.05202899000005</v>
      </c>
      <c r="U19" s="36">
        <f>SUMIFS(СВЦЭМ!$C$39:$C$782,СВЦЭМ!$A$39:$A$782,$A19,СВЦЭМ!$B$39:$B$782,U$11)+'СЕТ СН'!$F$12+СВЦЭМ!$D$10+'СЕТ СН'!$F$6-'СЕТ СН'!$F$22</f>
        <v>857.67414981000002</v>
      </c>
      <c r="V19" s="36">
        <f>SUMIFS(СВЦЭМ!$C$39:$C$782,СВЦЭМ!$A$39:$A$782,$A19,СВЦЭМ!$B$39:$B$782,V$11)+'СЕТ СН'!$F$12+СВЦЭМ!$D$10+'СЕТ СН'!$F$6-'СЕТ СН'!$F$22</f>
        <v>856.86236405</v>
      </c>
      <c r="W19" s="36">
        <f>SUMIFS(СВЦЭМ!$C$39:$C$782,СВЦЭМ!$A$39:$A$782,$A19,СВЦЭМ!$B$39:$B$782,W$11)+'СЕТ СН'!$F$12+СВЦЭМ!$D$10+'СЕТ СН'!$F$6-'СЕТ СН'!$F$22</f>
        <v>858.35852170999999</v>
      </c>
      <c r="X19" s="36">
        <f>SUMIFS(СВЦЭМ!$C$39:$C$782,СВЦЭМ!$A$39:$A$782,$A19,СВЦЭМ!$B$39:$B$782,X$11)+'СЕТ СН'!$F$12+СВЦЭМ!$D$10+'СЕТ СН'!$F$6-'СЕТ СН'!$F$22</f>
        <v>865.07997523999995</v>
      </c>
      <c r="Y19" s="36">
        <f>SUMIFS(СВЦЭМ!$C$39:$C$782,СВЦЭМ!$A$39:$A$782,$A19,СВЦЭМ!$B$39:$B$782,Y$11)+'СЕТ СН'!$F$12+СВЦЭМ!$D$10+'СЕТ СН'!$F$6-'СЕТ СН'!$F$22</f>
        <v>916.19850026999995</v>
      </c>
    </row>
    <row r="20" spans="1:25" ht="15.75" x14ac:dyDescent="0.2">
      <c r="A20" s="35">
        <f t="shared" si="0"/>
        <v>44386</v>
      </c>
      <c r="B20" s="36">
        <f>SUMIFS(СВЦЭМ!$C$39:$C$782,СВЦЭМ!$A$39:$A$782,$A20,СВЦЭМ!$B$39:$B$782,B$11)+'СЕТ СН'!$F$12+СВЦЭМ!$D$10+'СЕТ СН'!$F$6-'СЕТ СН'!$F$22</f>
        <v>1015.96091919</v>
      </c>
      <c r="C20" s="36">
        <f>SUMIFS(СВЦЭМ!$C$39:$C$782,СВЦЭМ!$A$39:$A$782,$A20,СВЦЭМ!$B$39:$B$782,C$11)+'СЕТ СН'!$F$12+СВЦЭМ!$D$10+'СЕТ СН'!$F$6-'СЕТ СН'!$F$22</f>
        <v>1103.00569344</v>
      </c>
      <c r="D20" s="36">
        <f>SUMIFS(СВЦЭМ!$C$39:$C$782,СВЦЭМ!$A$39:$A$782,$A20,СВЦЭМ!$B$39:$B$782,D$11)+'СЕТ СН'!$F$12+СВЦЭМ!$D$10+'СЕТ СН'!$F$6-'СЕТ СН'!$F$22</f>
        <v>1136.1727170099998</v>
      </c>
      <c r="E20" s="36">
        <f>SUMIFS(СВЦЭМ!$C$39:$C$782,СВЦЭМ!$A$39:$A$782,$A20,СВЦЭМ!$B$39:$B$782,E$11)+'СЕТ СН'!$F$12+СВЦЭМ!$D$10+'СЕТ СН'!$F$6-'СЕТ СН'!$F$22</f>
        <v>1161.5307143699999</v>
      </c>
      <c r="F20" s="36">
        <f>SUMIFS(СВЦЭМ!$C$39:$C$782,СВЦЭМ!$A$39:$A$782,$A20,СВЦЭМ!$B$39:$B$782,F$11)+'СЕТ СН'!$F$12+СВЦЭМ!$D$10+'СЕТ СН'!$F$6-'СЕТ СН'!$F$22</f>
        <v>1153.3489767199999</v>
      </c>
      <c r="G20" s="36">
        <f>SUMIFS(СВЦЭМ!$C$39:$C$782,СВЦЭМ!$A$39:$A$782,$A20,СВЦЭМ!$B$39:$B$782,G$11)+'СЕТ СН'!$F$12+СВЦЭМ!$D$10+'СЕТ СН'!$F$6-'СЕТ СН'!$F$22</f>
        <v>1127.7126498399998</v>
      </c>
      <c r="H20" s="36">
        <f>SUMIFS(СВЦЭМ!$C$39:$C$782,СВЦЭМ!$A$39:$A$782,$A20,СВЦЭМ!$B$39:$B$782,H$11)+'СЕТ СН'!$F$12+СВЦЭМ!$D$10+'СЕТ СН'!$F$6-'СЕТ СН'!$F$22</f>
        <v>1080.9574421999998</v>
      </c>
      <c r="I20" s="36">
        <f>SUMIFS(СВЦЭМ!$C$39:$C$782,СВЦЭМ!$A$39:$A$782,$A20,СВЦЭМ!$B$39:$B$782,I$11)+'СЕТ СН'!$F$12+СВЦЭМ!$D$10+'СЕТ СН'!$F$6-'СЕТ СН'!$F$22</f>
        <v>990.12016398000003</v>
      </c>
      <c r="J20" s="36">
        <f>SUMIFS(СВЦЭМ!$C$39:$C$782,СВЦЭМ!$A$39:$A$782,$A20,СВЦЭМ!$B$39:$B$782,J$11)+'СЕТ СН'!$F$12+СВЦЭМ!$D$10+'СЕТ СН'!$F$6-'СЕТ СН'!$F$22</f>
        <v>914.86256189999995</v>
      </c>
      <c r="K20" s="36">
        <f>SUMIFS(СВЦЭМ!$C$39:$C$782,СВЦЭМ!$A$39:$A$782,$A20,СВЦЭМ!$B$39:$B$782,K$11)+'СЕТ СН'!$F$12+СВЦЭМ!$D$10+'СЕТ СН'!$F$6-'СЕТ СН'!$F$22</f>
        <v>890.76880519999997</v>
      </c>
      <c r="L20" s="36">
        <f>SUMIFS(СВЦЭМ!$C$39:$C$782,СВЦЭМ!$A$39:$A$782,$A20,СВЦЭМ!$B$39:$B$782,L$11)+'СЕТ СН'!$F$12+СВЦЭМ!$D$10+'СЕТ СН'!$F$6-'СЕТ СН'!$F$22</f>
        <v>868.10231066999995</v>
      </c>
      <c r="M20" s="36">
        <f>SUMIFS(СВЦЭМ!$C$39:$C$782,СВЦЭМ!$A$39:$A$782,$A20,СВЦЭМ!$B$39:$B$782,M$11)+'СЕТ СН'!$F$12+СВЦЭМ!$D$10+'СЕТ СН'!$F$6-'СЕТ СН'!$F$22</f>
        <v>880.08455810999999</v>
      </c>
      <c r="N20" s="36">
        <f>SUMIFS(СВЦЭМ!$C$39:$C$782,СВЦЭМ!$A$39:$A$782,$A20,СВЦЭМ!$B$39:$B$782,N$11)+'СЕТ СН'!$F$12+СВЦЭМ!$D$10+'СЕТ СН'!$F$6-'СЕТ СН'!$F$22</f>
        <v>898.94554563999998</v>
      </c>
      <c r="O20" s="36">
        <f>SUMIFS(СВЦЭМ!$C$39:$C$782,СВЦЭМ!$A$39:$A$782,$A20,СВЦЭМ!$B$39:$B$782,O$11)+'СЕТ СН'!$F$12+СВЦЭМ!$D$10+'СЕТ СН'!$F$6-'СЕТ СН'!$F$22</f>
        <v>904.88890563999996</v>
      </c>
      <c r="P20" s="36">
        <f>SUMIFS(СВЦЭМ!$C$39:$C$782,СВЦЭМ!$A$39:$A$782,$A20,СВЦЭМ!$B$39:$B$782,P$11)+'СЕТ СН'!$F$12+СВЦЭМ!$D$10+'СЕТ СН'!$F$6-'СЕТ СН'!$F$22</f>
        <v>910.24892328999999</v>
      </c>
      <c r="Q20" s="36">
        <f>SUMIFS(СВЦЭМ!$C$39:$C$782,СВЦЭМ!$A$39:$A$782,$A20,СВЦЭМ!$B$39:$B$782,Q$11)+'СЕТ СН'!$F$12+СВЦЭМ!$D$10+'СЕТ СН'!$F$6-'СЕТ СН'!$F$22</f>
        <v>912.62326785000005</v>
      </c>
      <c r="R20" s="36">
        <f>SUMIFS(СВЦЭМ!$C$39:$C$782,СВЦЭМ!$A$39:$A$782,$A20,СВЦЭМ!$B$39:$B$782,R$11)+'СЕТ СН'!$F$12+СВЦЭМ!$D$10+'СЕТ СН'!$F$6-'СЕТ СН'!$F$22</f>
        <v>901.66393686000004</v>
      </c>
      <c r="S20" s="36">
        <f>SUMIFS(СВЦЭМ!$C$39:$C$782,СВЦЭМ!$A$39:$A$782,$A20,СВЦЭМ!$B$39:$B$782,S$11)+'СЕТ СН'!$F$12+СВЦЭМ!$D$10+'СЕТ СН'!$F$6-'СЕТ СН'!$F$22</f>
        <v>890.38939156000004</v>
      </c>
      <c r="T20" s="36">
        <f>SUMIFS(СВЦЭМ!$C$39:$C$782,СВЦЭМ!$A$39:$A$782,$A20,СВЦЭМ!$B$39:$B$782,T$11)+'СЕТ СН'!$F$12+СВЦЭМ!$D$10+'СЕТ СН'!$F$6-'СЕТ СН'!$F$22</f>
        <v>866.00991442999998</v>
      </c>
      <c r="U20" s="36">
        <f>SUMIFS(СВЦЭМ!$C$39:$C$782,СВЦЭМ!$A$39:$A$782,$A20,СВЦЭМ!$B$39:$B$782,U$11)+'СЕТ СН'!$F$12+СВЦЭМ!$D$10+'СЕТ СН'!$F$6-'СЕТ СН'!$F$22</f>
        <v>851.20714139999995</v>
      </c>
      <c r="V20" s="36">
        <f>SUMIFS(СВЦЭМ!$C$39:$C$782,СВЦЭМ!$A$39:$A$782,$A20,СВЦЭМ!$B$39:$B$782,V$11)+'СЕТ СН'!$F$12+СВЦЭМ!$D$10+'СЕТ СН'!$F$6-'СЕТ СН'!$F$22</f>
        <v>840.50742435999996</v>
      </c>
      <c r="W20" s="36">
        <f>SUMIFS(СВЦЭМ!$C$39:$C$782,СВЦЭМ!$A$39:$A$782,$A20,СВЦЭМ!$B$39:$B$782,W$11)+'СЕТ СН'!$F$12+СВЦЭМ!$D$10+'СЕТ СН'!$F$6-'СЕТ СН'!$F$22</f>
        <v>856.57105682999997</v>
      </c>
      <c r="X20" s="36">
        <f>SUMIFS(СВЦЭМ!$C$39:$C$782,СВЦЭМ!$A$39:$A$782,$A20,СВЦЭМ!$B$39:$B$782,X$11)+'СЕТ СН'!$F$12+СВЦЭМ!$D$10+'СЕТ СН'!$F$6-'СЕТ СН'!$F$22</f>
        <v>842.32118983999999</v>
      </c>
      <c r="Y20" s="36">
        <f>SUMIFS(СВЦЭМ!$C$39:$C$782,СВЦЭМ!$A$39:$A$782,$A20,СВЦЭМ!$B$39:$B$782,Y$11)+'СЕТ СН'!$F$12+СВЦЭМ!$D$10+'СЕТ СН'!$F$6-'СЕТ СН'!$F$22</f>
        <v>860.87594880999995</v>
      </c>
    </row>
    <row r="21" spans="1:25" ht="15.75" x14ac:dyDescent="0.2">
      <c r="A21" s="35">
        <f t="shared" si="0"/>
        <v>44387</v>
      </c>
      <c r="B21" s="36">
        <f>SUMIFS(СВЦЭМ!$C$39:$C$782,СВЦЭМ!$A$39:$A$782,$A21,СВЦЭМ!$B$39:$B$782,B$11)+'СЕТ СН'!$F$12+СВЦЭМ!$D$10+'СЕТ СН'!$F$6-'СЕТ СН'!$F$22</f>
        <v>989.28456763999998</v>
      </c>
      <c r="C21" s="36">
        <f>SUMIFS(СВЦЭМ!$C$39:$C$782,СВЦЭМ!$A$39:$A$782,$A21,СВЦЭМ!$B$39:$B$782,C$11)+'СЕТ СН'!$F$12+СВЦЭМ!$D$10+'СЕТ СН'!$F$6-'СЕТ СН'!$F$22</f>
        <v>1012.86653227</v>
      </c>
      <c r="D21" s="36">
        <f>SUMIFS(СВЦЭМ!$C$39:$C$782,СВЦЭМ!$A$39:$A$782,$A21,СВЦЭМ!$B$39:$B$782,D$11)+'СЕТ СН'!$F$12+СВЦЭМ!$D$10+'СЕТ СН'!$F$6-'СЕТ СН'!$F$22</f>
        <v>1047.7699941999999</v>
      </c>
      <c r="E21" s="36">
        <f>SUMIFS(СВЦЭМ!$C$39:$C$782,СВЦЭМ!$A$39:$A$782,$A21,СВЦЭМ!$B$39:$B$782,E$11)+'СЕТ СН'!$F$12+СВЦЭМ!$D$10+'СЕТ СН'!$F$6-'СЕТ СН'!$F$22</f>
        <v>1060.52766015</v>
      </c>
      <c r="F21" s="36">
        <f>SUMIFS(СВЦЭМ!$C$39:$C$782,СВЦЭМ!$A$39:$A$782,$A21,СВЦЭМ!$B$39:$B$782,F$11)+'СЕТ СН'!$F$12+СВЦЭМ!$D$10+'СЕТ СН'!$F$6-'СЕТ СН'!$F$22</f>
        <v>1067.19507974</v>
      </c>
      <c r="G21" s="36">
        <f>SUMIFS(СВЦЭМ!$C$39:$C$782,СВЦЭМ!$A$39:$A$782,$A21,СВЦЭМ!$B$39:$B$782,G$11)+'СЕТ СН'!$F$12+СВЦЭМ!$D$10+'СЕТ СН'!$F$6-'СЕТ СН'!$F$22</f>
        <v>1052.5181099199999</v>
      </c>
      <c r="H21" s="36">
        <f>SUMIFS(СВЦЭМ!$C$39:$C$782,СВЦЭМ!$A$39:$A$782,$A21,СВЦЭМ!$B$39:$B$782,H$11)+'СЕТ СН'!$F$12+СВЦЭМ!$D$10+'СЕТ СН'!$F$6-'СЕТ СН'!$F$22</f>
        <v>1037.5289983299999</v>
      </c>
      <c r="I21" s="36">
        <f>SUMIFS(СВЦЭМ!$C$39:$C$782,СВЦЭМ!$A$39:$A$782,$A21,СВЦЭМ!$B$39:$B$782,I$11)+'СЕТ СН'!$F$12+СВЦЭМ!$D$10+'СЕТ СН'!$F$6-'СЕТ СН'!$F$22</f>
        <v>972.02109011000005</v>
      </c>
      <c r="J21" s="36">
        <f>SUMIFS(СВЦЭМ!$C$39:$C$782,СВЦЭМ!$A$39:$A$782,$A21,СВЦЭМ!$B$39:$B$782,J$11)+'СЕТ СН'!$F$12+СВЦЭМ!$D$10+'СЕТ СН'!$F$6-'СЕТ СН'!$F$22</f>
        <v>916.49212580000005</v>
      </c>
      <c r="K21" s="36">
        <f>SUMIFS(СВЦЭМ!$C$39:$C$782,СВЦЭМ!$A$39:$A$782,$A21,СВЦЭМ!$B$39:$B$782,K$11)+'СЕТ СН'!$F$12+СВЦЭМ!$D$10+'СЕТ СН'!$F$6-'СЕТ СН'!$F$22</f>
        <v>857.05794707999996</v>
      </c>
      <c r="L21" s="36">
        <f>SUMIFS(СВЦЭМ!$C$39:$C$782,СВЦЭМ!$A$39:$A$782,$A21,СВЦЭМ!$B$39:$B$782,L$11)+'СЕТ СН'!$F$12+СВЦЭМ!$D$10+'СЕТ СН'!$F$6-'СЕТ СН'!$F$22</f>
        <v>835.99859137999999</v>
      </c>
      <c r="M21" s="36">
        <f>SUMIFS(СВЦЭМ!$C$39:$C$782,СВЦЭМ!$A$39:$A$782,$A21,СВЦЭМ!$B$39:$B$782,M$11)+'СЕТ СН'!$F$12+СВЦЭМ!$D$10+'СЕТ СН'!$F$6-'СЕТ СН'!$F$22</f>
        <v>834.63094875000002</v>
      </c>
      <c r="N21" s="36">
        <f>SUMIFS(СВЦЭМ!$C$39:$C$782,СВЦЭМ!$A$39:$A$782,$A21,СВЦЭМ!$B$39:$B$782,N$11)+'СЕТ СН'!$F$12+СВЦЭМ!$D$10+'СЕТ СН'!$F$6-'СЕТ СН'!$F$22</f>
        <v>862.59584157999996</v>
      </c>
      <c r="O21" s="36">
        <f>SUMIFS(СВЦЭМ!$C$39:$C$782,СВЦЭМ!$A$39:$A$782,$A21,СВЦЭМ!$B$39:$B$782,O$11)+'СЕТ СН'!$F$12+СВЦЭМ!$D$10+'СЕТ СН'!$F$6-'СЕТ СН'!$F$22</f>
        <v>884.82827053000005</v>
      </c>
      <c r="P21" s="36">
        <f>SUMIFS(СВЦЭМ!$C$39:$C$782,СВЦЭМ!$A$39:$A$782,$A21,СВЦЭМ!$B$39:$B$782,P$11)+'СЕТ СН'!$F$12+СВЦЭМ!$D$10+'СЕТ СН'!$F$6-'СЕТ СН'!$F$22</f>
        <v>897.76085680999995</v>
      </c>
      <c r="Q21" s="36">
        <f>SUMIFS(СВЦЭМ!$C$39:$C$782,СВЦЭМ!$A$39:$A$782,$A21,СВЦЭМ!$B$39:$B$782,Q$11)+'СЕТ СН'!$F$12+СВЦЭМ!$D$10+'СЕТ СН'!$F$6-'СЕТ СН'!$F$22</f>
        <v>901.08829659000003</v>
      </c>
      <c r="R21" s="36">
        <f>SUMIFS(СВЦЭМ!$C$39:$C$782,СВЦЭМ!$A$39:$A$782,$A21,СВЦЭМ!$B$39:$B$782,R$11)+'СЕТ СН'!$F$12+СВЦЭМ!$D$10+'СЕТ СН'!$F$6-'СЕТ СН'!$F$22</f>
        <v>908.63327321999998</v>
      </c>
      <c r="S21" s="36">
        <f>SUMIFS(СВЦЭМ!$C$39:$C$782,СВЦЭМ!$A$39:$A$782,$A21,СВЦЭМ!$B$39:$B$782,S$11)+'СЕТ СН'!$F$12+СВЦЭМ!$D$10+'СЕТ СН'!$F$6-'СЕТ СН'!$F$22</f>
        <v>902.55186891999995</v>
      </c>
      <c r="T21" s="36">
        <f>SUMIFS(СВЦЭМ!$C$39:$C$782,СВЦЭМ!$A$39:$A$782,$A21,СВЦЭМ!$B$39:$B$782,T$11)+'СЕТ СН'!$F$12+СВЦЭМ!$D$10+'СЕТ СН'!$F$6-'СЕТ СН'!$F$22</f>
        <v>887.45195063000006</v>
      </c>
      <c r="U21" s="36">
        <f>SUMIFS(СВЦЭМ!$C$39:$C$782,СВЦЭМ!$A$39:$A$782,$A21,СВЦЭМ!$B$39:$B$782,U$11)+'СЕТ СН'!$F$12+СВЦЭМ!$D$10+'СЕТ СН'!$F$6-'СЕТ СН'!$F$22</f>
        <v>871.47777124000004</v>
      </c>
      <c r="V21" s="36">
        <f>SUMIFS(СВЦЭМ!$C$39:$C$782,СВЦЭМ!$A$39:$A$782,$A21,СВЦЭМ!$B$39:$B$782,V$11)+'СЕТ СН'!$F$12+СВЦЭМ!$D$10+'СЕТ СН'!$F$6-'СЕТ СН'!$F$22</f>
        <v>863.99670535999996</v>
      </c>
      <c r="W21" s="36">
        <f>SUMIFS(СВЦЭМ!$C$39:$C$782,СВЦЭМ!$A$39:$A$782,$A21,СВЦЭМ!$B$39:$B$782,W$11)+'СЕТ СН'!$F$12+СВЦЭМ!$D$10+'СЕТ СН'!$F$6-'СЕТ СН'!$F$22</f>
        <v>850.67833713000005</v>
      </c>
      <c r="X21" s="36">
        <f>SUMIFS(СВЦЭМ!$C$39:$C$782,СВЦЭМ!$A$39:$A$782,$A21,СВЦЭМ!$B$39:$B$782,X$11)+'СЕТ СН'!$F$12+СВЦЭМ!$D$10+'СЕТ СН'!$F$6-'СЕТ СН'!$F$22</f>
        <v>850.33175222</v>
      </c>
      <c r="Y21" s="36">
        <f>SUMIFS(СВЦЭМ!$C$39:$C$782,СВЦЭМ!$A$39:$A$782,$A21,СВЦЭМ!$B$39:$B$782,Y$11)+'СЕТ СН'!$F$12+СВЦЭМ!$D$10+'СЕТ СН'!$F$6-'СЕТ СН'!$F$22</f>
        <v>912.71380274000001</v>
      </c>
    </row>
    <row r="22" spans="1:25" ht="15.75" x14ac:dyDescent="0.2">
      <c r="A22" s="35">
        <f t="shared" si="0"/>
        <v>44388</v>
      </c>
      <c r="B22" s="36">
        <f>SUMIFS(СВЦЭМ!$C$39:$C$782,СВЦЭМ!$A$39:$A$782,$A22,СВЦЭМ!$B$39:$B$782,B$11)+'СЕТ СН'!$F$12+СВЦЭМ!$D$10+'СЕТ СН'!$F$6-'СЕТ СН'!$F$22</f>
        <v>940.03362603000005</v>
      </c>
      <c r="C22" s="36">
        <f>SUMIFS(СВЦЭМ!$C$39:$C$782,СВЦЭМ!$A$39:$A$782,$A22,СВЦЭМ!$B$39:$B$782,C$11)+'СЕТ СН'!$F$12+СВЦЭМ!$D$10+'СЕТ СН'!$F$6-'СЕТ СН'!$F$22</f>
        <v>1005.07339396</v>
      </c>
      <c r="D22" s="36">
        <f>SUMIFS(СВЦЭМ!$C$39:$C$782,СВЦЭМ!$A$39:$A$782,$A22,СВЦЭМ!$B$39:$B$782,D$11)+'СЕТ СН'!$F$12+СВЦЭМ!$D$10+'СЕТ СН'!$F$6-'СЕТ СН'!$F$22</f>
        <v>1057.5483440200001</v>
      </c>
      <c r="E22" s="36">
        <f>SUMIFS(СВЦЭМ!$C$39:$C$782,СВЦЭМ!$A$39:$A$782,$A22,СВЦЭМ!$B$39:$B$782,E$11)+'СЕТ СН'!$F$12+СВЦЭМ!$D$10+'СЕТ СН'!$F$6-'СЕТ СН'!$F$22</f>
        <v>1066.2786392199998</v>
      </c>
      <c r="F22" s="36">
        <f>SUMIFS(СВЦЭМ!$C$39:$C$782,СВЦЭМ!$A$39:$A$782,$A22,СВЦЭМ!$B$39:$B$782,F$11)+'СЕТ СН'!$F$12+СВЦЭМ!$D$10+'СЕТ СН'!$F$6-'СЕТ СН'!$F$22</f>
        <v>1055.72674605</v>
      </c>
      <c r="G22" s="36">
        <f>SUMIFS(СВЦЭМ!$C$39:$C$782,СВЦЭМ!$A$39:$A$782,$A22,СВЦЭМ!$B$39:$B$782,G$11)+'СЕТ СН'!$F$12+СВЦЭМ!$D$10+'СЕТ СН'!$F$6-'СЕТ СН'!$F$22</f>
        <v>1061.5902071399998</v>
      </c>
      <c r="H22" s="36">
        <f>SUMIFS(СВЦЭМ!$C$39:$C$782,СВЦЭМ!$A$39:$A$782,$A22,СВЦЭМ!$B$39:$B$782,H$11)+'СЕТ СН'!$F$12+СВЦЭМ!$D$10+'СЕТ СН'!$F$6-'СЕТ СН'!$F$22</f>
        <v>1047.07645948</v>
      </c>
      <c r="I22" s="36">
        <f>SUMIFS(СВЦЭМ!$C$39:$C$782,СВЦЭМ!$A$39:$A$782,$A22,СВЦЭМ!$B$39:$B$782,I$11)+'СЕТ СН'!$F$12+СВЦЭМ!$D$10+'СЕТ СН'!$F$6-'СЕТ СН'!$F$22</f>
        <v>1008.2769944200001</v>
      </c>
      <c r="J22" s="36">
        <f>SUMIFS(СВЦЭМ!$C$39:$C$782,СВЦЭМ!$A$39:$A$782,$A22,СВЦЭМ!$B$39:$B$782,J$11)+'СЕТ СН'!$F$12+СВЦЭМ!$D$10+'СЕТ СН'!$F$6-'СЕТ СН'!$F$22</f>
        <v>931.16936900999997</v>
      </c>
      <c r="K22" s="36">
        <f>SUMIFS(СВЦЭМ!$C$39:$C$782,СВЦЭМ!$A$39:$A$782,$A22,СВЦЭМ!$B$39:$B$782,K$11)+'СЕТ СН'!$F$12+СВЦЭМ!$D$10+'СЕТ СН'!$F$6-'СЕТ СН'!$F$22</f>
        <v>884.85399203999998</v>
      </c>
      <c r="L22" s="36">
        <f>SUMIFS(СВЦЭМ!$C$39:$C$782,СВЦЭМ!$A$39:$A$782,$A22,СВЦЭМ!$B$39:$B$782,L$11)+'СЕТ СН'!$F$12+СВЦЭМ!$D$10+'СЕТ СН'!$F$6-'СЕТ СН'!$F$22</f>
        <v>850.06319824000002</v>
      </c>
      <c r="M22" s="36">
        <f>SUMIFS(СВЦЭМ!$C$39:$C$782,СВЦЭМ!$A$39:$A$782,$A22,СВЦЭМ!$B$39:$B$782,M$11)+'СЕТ СН'!$F$12+СВЦЭМ!$D$10+'СЕТ СН'!$F$6-'СЕТ СН'!$F$22</f>
        <v>847.63920181000003</v>
      </c>
      <c r="N22" s="36">
        <f>SUMIFS(СВЦЭМ!$C$39:$C$782,СВЦЭМ!$A$39:$A$782,$A22,СВЦЭМ!$B$39:$B$782,N$11)+'СЕТ СН'!$F$12+СВЦЭМ!$D$10+'СЕТ СН'!$F$6-'СЕТ СН'!$F$22</f>
        <v>865.27585950000002</v>
      </c>
      <c r="O22" s="36">
        <f>SUMIFS(СВЦЭМ!$C$39:$C$782,СВЦЭМ!$A$39:$A$782,$A22,СВЦЭМ!$B$39:$B$782,O$11)+'СЕТ СН'!$F$12+СВЦЭМ!$D$10+'СЕТ СН'!$F$6-'СЕТ СН'!$F$22</f>
        <v>875.39422651999996</v>
      </c>
      <c r="P22" s="36">
        <f>SUMIFS(СВЦЭМ!$C$39:$C$782,СВЦЭМ!$A$39:$A$782,$A22,СВЦЭМ!$B$39:$B$782,P$11)+'СЕТ СН'!$F$12+СВЦЭМ!$D$10+'СЕТ СН'!$F$6-'СЕТ СН'!$F$22</f>
        <v>875.85077118000004</v>
      </c>
      <c r="Q22" s="36">
        <f>SUMIFS(СВЦЭМ!$C$39:$C$782,СВЦЭМ!$A$39:$A$782,$A22,СВЦЭМ!$B$39:$B$782,Q$11)+'СЕТ СН'!$F$12+СВЦЭМ!$D$10+'СЕТ СН'!$F$6-'СЕТ СН'!$F$22</f>
        <v>876.48841625</v>
      </c>
      <c r="R22" s="36">
        <f>SUMIFS(СВЦЭМ!$C$39:$C$782,СВЦЭМ!$A$39:$A$782,$A22,СВЦЭМ!$B$39:$B$782,R$11)+'СЕТ СН'!$F$12+СВЦЭМ!$D$10+'СЕТ СН'!$F$6-'СЕТ СН'!$F$22</f>
        <v>869.47765508999998</v>
      </c>
      <c r="S22" s="36">
        <f>SUMIFS(СВЦЭМ!$C$39:$C$782,СВЦЭМ!$A$39:$A$782,$A22,СВЦЭМ!$B$39:$B$782,S$11)+'СЕТ СН'!$F$12+СВЦЭМ!$D$10+'СЕТ СН'!$F$6-'СЕТ СН'!$F$22</f>
        <v>877.48726489000001</v>
      </c>
      <c r="T22" s="36">
        <f>SUMIFS(СВЦЭМ!$C$39:$C$782,СВЦЭМ!$A$39:$A$782,$A22,СВЦЭМ!$B$39:$B$782,T$11)+'СЕТ СН'!$F$12+СВЦЭМ!$D$10+'СЕТ СН'!$F$6-'СЕТ СН'!$F$22</f>
        <v>841.92391843999997</v>
      </c>
      <c r="U22" s="36">
        <f>SUMIFS(СВЦЭМ!$C$39:$C$782,СВЦЭМ!$A$39:$A$782,$A22,СВЦЭМ!$B$39:$B$782,U$11)+'СЕТ СН'!$F$12+СВЦЭМ!$D$10+'СЕТ СН'!$F$6-'СЕТ СН'!$F$22</f>
        <v>837.04826489000004</v>
      </c>
      <c r="V22" s="36">
        <f>SUMIFS(СВЦЭМ!$C$39:$C$782,СВЦЭМ!$A$39:$A$782,$A22,СВЦЭМ!$B$39:$B$782,V$11)+'СЕТ СН'!$F$12+СВЦЭМ!$D$10+'СЕТ СН'!$F$6-'СЕТ СН'!$F$22</f>
        <v>806.42899871999998</v>
      </c>
      <c r="W22" s="36">
        <f>SUMIFS(СВЦЭМ!$C$39:$C$782,СВЦЭМ!$A$39:$A$782,$A22,СВЦЭМ!$B$39:$B$782,W$11)+'СЕТ СН'!$F$12+СВЦЭМ!$D$10+'СЕТ СН'!$F$6-'СЕТ СН'!$F$22</f>
        <v>802.99791049999999</v>
      </c>
      <c r="X22" s="36">
        <f>SUMIFS(СВЦЭМ!$C$39:$C$782,СВЦЭМ!$A$39:$A$782,$A22,СВЦЭМ!$B$39:$B$782,X$11)+'СЕТ СН'!$F$12+СВЦЭМ!$D$10+'СЕТ СН'!$F$6-'СЕТ СН'!$F$22</f>
        <v>827.68399196999997</v>
      </c>
      <c r="Y22" s="36">
        <f>SUMIFS(СВЦЭМ!$C$39:$C$782,СВЦЭМ!$A$39:$A$782,$A22,СВЦЭМ!$B$39:$B$782,Y$11)+'СЕТ СН'!$F$12+СВЦЭМ!$D$10+'СЕТ СН'!$F$6-'СЕТ СН'!$F$22</f>
        <v>802.91699113000004</v>
      </c>
    </row>
    <row r="23" spans="1:25" ht="15.75" x14ac:dyDescent="0.2">
      <c r="A23" s="35">
        <f t="shared" si="0"/>
        <v>44389</v>
      </c>
      <c r="B23" s="36">
        <f>SUMIFS(СВЦЭМ!$C$39:$C$782,СВЦЭМ!$A$39:$A$782,$A23,СВЦЭМ!$B$39:$B$782,B$11)+'СЕТ СН'!$F$12+СВЦЭМ!$D$10+'СЕТ СН'!$F$6-'СЕТ СН'!$F$22</f>
        <v>894.66119111</v>
      </c>
      <c r="C23" s="36">
        <f>SUMIFS(СВЦЭМ!$C$39:$C$782,СВЦЭМ!$A$39:$A$782,$A23,СВЦЭМ!$B$39:$B$782,C$11)+'СЕТ СН'!$F$12+СВЦЭМ!$D$10+'СЕТ СН'!$F$6-'СЕТ СН'!$F$22</f>
        <v>971.33273918999998</v>
      </c>
      <c r="D23" s="36">
        <f>SUMIFS(СВЦЭМ!$C$39:$C$782,СВЦЭМ!$A$39:$A$782,$A23,СВЦЭМ!$B$39:$B$782,D$11)+'СЕТ СН'!$F$12+СВЦЭМ!$D$10+'СЕТ СН'!$F$6-'СЕТ СН'!$F$22</f>
        <v>1034.4967890599999</v>
      </c>
      <c r="E23" s="36">
        <f>SUMIFS(СВЦЭМ!$C$39:$C$782,СВЦЭМ!$A$39:$A$782,$A23,СВЦЭМ!$B$39:$B$782,E$11)+'СЕТ СН'!$F$12+СВЦЭМ!$D$10+'СЕТ СН'!$F$6-'СЕТ СН'!$F$22</f>
        <v>1062.7439901</v>
      </c>
      <c r="F23" s="36">
        <f>SUMIFS(СВЦЭМ!$C$39:$C$782,СВЦЭМ!$A$39:$A$782,$A23,СВЦЭМ!$B$39:$B$782,F$11)+'СЕТ СН'!$F$12+СВЦЭМ!$D$10+'СЕТ СН'!$F$6-'СЕТ СН'!$F$22</f>
        <v>1081.75194975</v>
      </c>
      <c r="G23" s="36">
        <f>SUMIFS(СВЦЭМ!$C$39:$C$782,СВЦЭМ!$A$39:$A$782,$A23,СВЦЭМ!$B$39:$B$782,G$11)+'СЕТ СН'!$F$12+СВЦЭМ!$D$10+'СЕТ СН'!$F$6-'СЕТ СН'!$F$22</f>
        <v>1060.6182354099999</v>
      </c>
      <c r="H23" s="36">
        <f>SUMIFS(СВЦЭМ!$C$39:$C$782,СВЦЭМ!$A$39:$A$782,$A23,СВЦЭМ!$B$39:$B$782,H$11)+'СЕТ СН'!$F$12+СВЦЭМ!$D$10+'СЕТ СН'!$F$6-'СЕТ СН'!$F$22</f>
        <v>1009.98068668</v>
      </c>
      <c r="I23" s="36">
        <f>SUMIFS(СВЦЭМ!$C$39:$C$782,СВЦЭМ!$A$39:$A$782,$A23,СВЦЭМ!$B$39:$B$782,I$11)+'СЕТ СН'!$F$12+СВЦЭМ!$D$10+'СЕТ СН'!$F$6-'СЕТ СН'!$F$22</f>
        <v>916.38626773999999</v>
      </c>
      <c r="J23" s="36">
        <f>SUMIFS(СВЦЭМ!$C$39:$C$782,СВЦЭМ!$A$39:$A$782,$A23,СВЦЭМ!$B$39:$B$782,J$11)+'СЕТ СН'!$F$12+СВЦЭМ!$D$10+'СЕТ СН'!$F$6-'СЕТ СН'!$F$22</f>
        <v>859.01866813000004</v>
      </c>
      <c r="K23" s="36">
        <f>SUMIFS(СВЦЭМ!$C$39:$C$782,СВЦЭМ!$A$39:$A$782,$A23,СВЦЭМ!$B$39:$B$782,K$11)+'СЕТ СН'!$F$12+СВЦЭМ!$D$10+'СЕТ СН'!$F$6-'СЕТ СН'!$F$22</f>
        <v>886.65343670000004</v>
      </c>
      <c r="L23" s="36">
        <f>SUMIFS(СВЦЭМ!$C$39:$C$782,СВЦЭМ!$A$39:$A$782,$A23,СВЦЭМ!$B$39:$B$782,L$11)+'СЕТ СН'!$F$12+СВЦЭМ!$D$10+'СЕТ СН'!$F$6-'СЕТ СН'!$F$22</f>
        <v>896.19119441999999</v>
      </c>
      <c r="M23" s="36">
        <f>SUMIFS(СВЦЭМ!$C$39:$C$782,СВЦЭМ!$A$39:$A$782,$A23,СВЦЭМ!$B$39:$B$782,M$11)+'СЕТ СН'!$F$12+СВЦЭМ!$D$10+'СЕТ СН'!$F$6-'СЕТ СН'!$F$22</f>
        <v>904.58923396</v>
      </c>
      <c r="N23" s="36">
        <f>SUMIFS(СВЦЭМ!$C$39:$C$782,СВЦЭМ!$A$39:$A$782,$A23,СВЦЭМ!$B$39:$B$782,N$11)+'СЕТ СН'!$F$12+СВЦЭМ!$D$10+'СЕТ СН'!$F$6-'СЕТ СН'!$F$22</f>
        <v>908.80801056999996</v>
      </c>
      <c r="O23" s="36">
        <f>SUMIFS(СВЦЭМ!$C$39:$C$782,СВЦЭМ!$A$39:$A$782,$A23,СВЦЭМ!$B$39:$B$782,O$11)+'СЕТ СН'!$F$12+СВЦЭМ!$D$10+'СЕТ СН'!$F$6-'СЕТ СН'!$F$22</f>
        <v>921.40297416999999</v>
      </c>
      <c r="P23" s="36">
        <f>SUMIFS(СВЦЭМ!$C$39:$C$782,СВЦЭМ!$A$39:$A$782,$A23,СВЦЭМ!$B$39:$B$782,P$11)+'СЕТ СН'!$F$12+СВЦЭМ!$D$10+'СЕТ СН'!$F$6-'СЕТ СН'!$F$22</f>
        <v>888.99624361999997</v>
      </c>
      <c r="Q23" s="36">
        <f>SUMIFS(СВЦЭМ!$C$39:$C$782,СВЦЭМ!$A$39:$A$782,$A23,СВЦЭМ!$B$39:$B$782,Q$11)+'СЕТ СН'!$F$12+СВЦЭМ!$D$10+'СЕТ СН'!$F$6-'СЕТ СН'!$F$22</f>
        <v>901.54134635000003</v>
      </c>
      <c r="R23" s="36">
        <f>SUMIFS(СВЦЭМ!$C$39:$C$782,СВЦЭМ!$A$39:$A$782,$A23,СВЦЭМ!$B$39:$B$782,R$11)+'СЕТ СН'!$F$12+СВЦЭМ!$D$10+'СЕТ СН'!$F$6-'СЕТ СН'!$F$22</f>
        <v>888.20916125999997</v>
      </c>
      <c r="S23" s="36">
        <f>SUMIFS(СВЦЭМ!$C$39:$C$782,СВЦЭМ!$A$39:$A$782,$A23,СВЦЭМ!$B$39:$B$782,S$11)+'СЕТ СН'!$F$12+СВЦЭМ!$D$10+'СЕТ СН'!$F$6-'СЕТ СН'!$F$22</f>
        <v>873.98423945000002</v>
      </c>
      <c r="T23" s="36">
        <f>SUMIFS(СВЦЭМ!$C$39:$C$782,СВЦЭМ!$A$39:$A$782,$A23,СВЦЭМ!$B$39:$B$782,T$11)+'СЕТ СН'!$F$12+СВЦЭМ!$D$10+'СЕТ СН'!$F$6-'СЕТ СН'!$F$22</f>
        <v>920.66455495000002</v>
      </c>
      <c r="U23" s="36">
        <f>SUMIFS(СВЦЭМ!$C$39:$C$782,СВЦЭМ!$A$39:$A$782,$A23,СВЦЭМ!$B$39:$B$782,U$11)+'СЕТ СН'!$F$12+СВЦЭМ!$D$10+'СЕТ СН'!$F$6-'СЕТ СН'!$F$22</f>
        <v>940.76879861999998</v>
      </c>
      <c r="V23" s="36">
        <f>SUMIFS(СВЦЭМ!$C$39:$C$782,СВЦЭМ!$A$39:$A$782,$A23,СВЦЭМ!$B$39:$B$782,V$11)+'СЕТ СН'!$F$12+СВЦЭМ!$D$10+'СЕТ СН'!$F$6-'СЕТ СН'!$F$22</f>
        <v>958.34378895999998</v>
      </c>
      <c r="W23" s="36">
        <f>SUMIFS(СВЦЭМ!$C$39:$C$782,СВЦЭМ!$A$39:$A$782,$A23,СВЦЭМ!$B$39:$B$782,W$11)+'СЕТ СН'!$F$12+СВЦЭМ!$D$10+'СЕТ СН'!$F$6-'СЕТ СН'!$F$22</f>
        <v>958.92818835000003</v>
      </c>
      <c r="X23" s="36">
        <f>SUMIFS(СВЦЭМ!$C$39:$C$782,СВЦЭМ!$A$39:$A$782,$A23,СВЦЭМ!$B$39:$B$782,X$11)+'СЕТ СН'!$F$12+СВЦЭМ!$D$10+'СЕТ СН'!$F$6-'СЕТ СН'!$F$22</f>
        <v>914.78883947999998</v>
      </c>
      <c r="Y23" s="36">
        <f>SUMIFS(СВЦЭМ!$C$39:$C$782,СВЦЭМ!$A$39:$A$782,$A23,СВЦЭМ!$B$39:$B$782,Y$11)+'СЕТ СН'!$F$12+СВЦЭМ!$D$10+'СЕТ СН'!$F$6-'СЕТ СН'!$F$22</f>
        <v>873.14875025000003</v>
      </c>
    </row>
    <row r="24" spans="1:25" ht="15.75" x14ac:dyDescent="0.2">
      <c r="A24" s="35">
        <f t="shared" si="0"/>
        <v>44390</v>
      </c>
      <c r="B24" s="36">
        <f>SUMIFS(СВЦЭМ!$C$39:$C$782,СВЦЭМ!$A$39:$A$782,$A24,СВЦЭМ!$B$39:$B$782,B$11)+'СЕТ СН'!$F$12+СВЦЭМ!$D$10+'СЕТ СН'!$F$6-'СЕТ СН'!$F$22</f>
        <v>944.08462469999995</v>
      </c>
      <c r="C24" s="36">
        <f>SUMIFS(СВЦЭМ!$C$39:$C$782,СВЦЭМ!$A$39:$A$782,$A24,СВЦЭМ!$B$39:$B$782,C$11)+'СЕТ СН'!$F$12+СВЦЭМ!$D$10+'СЕТ СН'!$F$6-'СЕТ СН'!$F$22</f>
        <v>1012.31845535</v>
      </c>
      <c r="D24" s="36">
        <f>SUMIFS(СВЦЭМ!$C$39:$C$782,СВЦЭМ!$A$39:$A$782,$A24,СВЦЭМ!$B$39:$B$782,D$11)+'СЕТ СН'!$F$12+СВЦЭМ!$D$10+'СЕТ СН'!$F$6-'СЕТ СН'!$F$22</f>
        <v>1067.9644221599999</v>
      </c>
      <c r="E24" s="36">
        <f>SUMIFS(СВЦЭМ!$C$39:$C$782,СВЦЭМ!$A$39:$A$782,$A24,СВЦЭМ!$B$39:$B$782,E$11)+'СЕТ СН'!$F$12+СВЦЭМ!$D$10+'СЕТ СН'!$F$6-'СЕТ СН'!$F$22</f>
        <v>1061.3023948299999</v>
      </c>
      <c r="F24" s="36">
        <f>SUMIFS(СВЦЭМ!$C$39:$C$782,СВЦЭМ!$A$39:$A$782,$A24,СВЦЭМ!$B$39:$B$782,F$11)+'СЕТ СН'!$F$12+СВЦЭМ!$D$10+'СЕТ СН'!$F$6-'СЕТ СН'!$F$22</f>
        <v>1069.77971776</v>
      </c>
      <c r="G24" s="36">
        <f>SUMIFS(СВЦЭМ!$C$39:$C$782,СВЦЭМ!$A$39:$A$782,$A24,СВЦЭМ!$B$39:$B$782,G$11)+'СЕТ СН'!$F$12+СВЦЭМ!$D$10+'СЕТ СН'!$F$6-'СЕТ СН'!$F$22</f>
        <v>1071.82951043</v>
      </c>
      <c r="H24" s="36">
        <f>SUMIFS(СВЦЭМ!$C$39:$C$782,СВЦЭМ!$A$39:$A$782,$A24,СВЦЭМ!$B$39:$B$782,H$11)+'СЕТ СН'!$F$12+СВЦЭМ!$D$10+'СЕТ СН'!$F$6-'СЕТ СН'!$F$22</f>
        <v>1019.08117884</v>
      </c>
      <c r="I24" s="36">
        <f>SUMIFS(СВЦЭМ!$C$39:$C$782,СВЦЭМ!$A$39:$A$782,$A24,СВЦЭМ!$B$39:$B$782,I$11)+'СЕТ СН'!$F$12+СВЦЭМ!$D$10+'СЕТ СН'!$F$6-'СЕТ СН'!$F$22</f>
        <v>942.68589890999999</v>
      </c>
      <c r="J24" s="36">
        <f>SUMIFS(СВЦЭМ!$C$39:$C$782,СВЦЭМ!$A$39:$A$782,$A24,СВЦЭМ!$B$39:$B$782,J$11)+'СЕТ СН'!$F$12+СВЦЭМ!$D$10+'СЕТ СН'!$F$6-'СЕТ СН'!$F$22</f>
        <v>884.43442369000002</v>
      </c>
      <c r="K24" s="36">
        <f>SUMIFS(СВЦЭМ!$C$39:$C$782,СВЦЭМ!$A$39:$A$782,$A24,СВЦЭМ!$B$39:$B$782,K$11)+'СЕТ СН'!$F$12+СВЦЭМ!$D$10+'СЕТ СН'!$F$6-'СЕТ СН'!$F$22</f>
        <v>881.99020673999996</v>
      </c>
      <c r="L24" s="36">
        <f>SUMIFS(СВЦЭМ!$C$39:$C$782,СВЦЭМ!$A$39:$A$782,$A24,СВЦЭМ!$B$39:$B$782,L$11)+'СЕТ СН'!$F$12+СВЦЭМ!$D$10+'СЕТ СН'!$F$6-'СЕТ СН'!$F$22</f>
        <v>937.51453104999996</v>
      </c>
      <c r="M24" s="36">
        <f>SUMIFS(СВЦЭМ!$C$39:$C$782,СВЦЭМ!$A$39:$A$782,$A24,СВЦЭМ!$B$39:$B$782,M$11)+'СЕТ СН'!$F$12+СВЦЭМ!$D$10+'СЕТ СН'!$F$6-'СЕТ СН'!$F$22</f>
        <v>1008.63974434</v>
      </c>
      <c r="N24" s="36">
        <f>SUMIFS(СВЦЭМ!$C$39:$C$782,СВЦЭМ!$A$39:$A$782,$A24,СВЦЭМ!$B$39:$B$782,N$11)+'СЕТ СН'!$F$12+СВЦЭМ!$D$10+'СЕТ СН'!$F$6-'СЕТ СН'!$F$22</f>
        <v>907.46925271999999</v>
      </c>
      <c r="O24" s="36">
        <f>SUMIFS(СВЦЭМ!$C$39:$C$782,СВЦЭМ!$A$39:$A$782,$A24,СВЦЭМ!$B$39:$B$782,O$11)+'СЕТ СН'!$F$12+СВЦЭМ!$D$10+'СЕТ СН'!$F$6-'СЕТ СН'!$F$22</f>
        <v>903.63276457999996</v>
      </c>
      <c r="P24" s="36">
        <f>SUMIFS(СВЦЭМ!$C$39:$C$782,СВЦЭМ!$A$39:$A$782,$A24,СВЦЭМ!$B$39:$B$782,P$11)+'СЕТ СН'!$F$12+СВЦЭМ!$D$10+'СЕТ СН'!$F$6-'СЕТ СН'!$F$22</f>
        <v>883.83448888999999</v>
      </c>
      <c r="Q24" s="36">
        <f>SUMIFS(СВЦЭМ!$C$39:$C$782,СВЦЭМ!$A$39:$A$782,$A24,СВЦЭМ!$B$39:$B$782,Q$11)+'СЕТ СН'!$F$12+СВЦЭМ!$D$10+'СЕТ СН'!$F$6-'СЕТ СН'!$F$22</f>
        <v>877.94782470999996</v>
      </c>
      <c r="R24" s="36">
        <f>SUMIFS(СВЦЭМ!$C$39:$C$782,СВЦЭМ!$A$39:$A$782,$A24,СВЦЭМ!$B$39:$B$782,R$11)+'СЕТ СН'!$F$12+СВЦЭМ!$D$10+'СЕТ СН'!$F$6-'СЕТ СН'!$F$22</f>
        <v>880.70661373999997</v>
      </c>
      <c r="S24" s="36">
        <f>SUMIFS(СВЦЭМ!$C$39:$C$782,СВЦЭМ!$A$39:$A$782,$A24,СВЦЭМ!$B$39:$B$782,S$11)+'СЕТ СН'!$F$12+СВЦЭМ!$D$10+'СЕТ СН'!$F$6-'СЕТ СН'!$F$22</f>
        <v>868.17000159999998</v>
      </c>
      <c r="T24" s="36">
        <f>SUMIFS(СВЦЭМ!$C$39:$C$782,СВЦЭМ!$A$39:$A$782,$A24,СВЦЭМ!$B$39:$B$782,T$11)+'СЕТ СН'!$F$12+СВЦЭМ!$D$10+'СЕТ СН'!$F$6-'СЕТ СН'!$F$22</f>
        <v>929.49175442000001</v>
      </c>
      <c r="U24" s="36">
        <f>SUMIFS(СВЦЭМ!$C$39:$C$782,СВЦЭМ!$A$39:$A$782,$A24,СВЦЭМ!$B$39:$B$782,U$11)+'СЕТ СН'!$F$12+СВЦЭМ!$D$10+'СЕТ СН'!$F$6-'СЕТ СН'!$F$22</f>
        <v>947.70651115999999</v>
      </c>
      <c r="V24" s="36">
        <f>SUMIFS(СВЦЭМ!$C$39:$C$782,СВЦЭМ!$A$39:$A$782,$A24,СВЦЭМ!$B$39:$B$782,V$11)+'СЕТ СН'!$F$12+СВЦЭМ!$D$10+'СЕТ СН'!$F$6-'СЕТ СН'!$F$22</f>
        <v>948.74969466000005</v>
      </c>
      <c r="W24" s="36">
        <f>SUMIFS(СВЦЭМ!$C$39:$C$782,СВЦЭМ!$A$39:$A$782,$A24,СВЦЭМ!$B$39:$B$782,W$11)+'СЕТ СН'!$F$12+СВЦЭМ!$D$10+'СЕТ СН'!$F$6-'СЕТ СН'!$F$22</f>
        <v>953.58040663999998</v>
      </c>
      <c r="X24" s="36">
        <f>SUMIFS(СВЦЭМ!$C$39:$C$782,СВЦЭМ!$A$39:$A$782,$A24,СВЦЭМ!$B$39:$B$782,X$11)+'СЕТ СН'!$F$12+СВЦЭМ!$D$10+'СЕТ СН'!$F$6-'СЕТ СН'!$F$22</f>
        <v>932.89409633000002</v>
      </c>
      <c r="Y24" s="36">
        <f>SUMIFS(СВЦЭМ!$C$39:$C$782,СВЦЭМ!$A$39:$A$782,$A24,СВЦЭМ!$B$39:$B$782,Y$11)+'СЕТ СН'!$F$12+СВЦЭМ!$D$10+'СЕТ СН'!$F$6-'СЕТ СН'!$F$22</f>
        <v>879.99748153999997</v>
      </c>
    </row>
    <row r="25" spans="1:25" ht="15.75" x14ac:dyDescent="0.2">
      <c r="A25" s="35">
        <f t="shared" si="0"/>
        <v>44391</v>
      </c>
      <c r="B25" s="36">
        <f>SUMIFS(СВЦЭМ!$C$39:$C$782,СВЦЭМ!$A$39:$A$782,$A25,СВЦЭМ!$B$39:$B$782,B$11)+'СЕТ СН'!$F$12+СВЦЭМ!$D$10+'СЕТ СН'!$F$6-'СЕТ СН'!$F$22</f>
        <v>939.88688635000005</v>
      </c>
      <c r="C25" s="36">
        <f>SUMIFS(СВЦЭМ!$C$39:$C$782,СВЦЭМ!$A$39:$A$782,$A25,СВЦЭМ!$B$39:$B$782,C$11)+'СЕТ СН'!$F$12+СВЦЭМ!$D$10+'СЕТ СН'!$F$6-'СЕТ СН'!$F$22</f>
        <v>1021.38955374</v>
      </c>
      <c r="D25" s="36">
        <f>SUMIFS(СВЦЭМ!$C$39:$C$782,СВЦЭМ!$A$39:$A$782,$A25,СВЦЭМ!$B$39:$B$782,D$11)+'СЕТ СН'!$F$12+СВЦЭМ!$D$10+'СЕТ СН'!$F$6-'СЕТ СН'!$F$22</f>
        <v>1066.78865821</v>
      </c>
      <c r="E25" s="36">
        <f>SUMIFS(СВЦЭМ!$C$39:$C$782,СВЦЭМ!$A$39:$A$782,$A25,СВЦЭМ!$B$39:$B$782,E$11)+'СЕТ СН'!$F$12+СВЦЭМ!$D$10+'СЕТ СН'!$F$6-'СЕТ СН'!$F$22</f>
        <v>1054.2780634999999</v>
      </c>
      <c r="F25" s="36">
        <f>SUMIFS(СВЦЭМ!$C$39:$C$782,СВЦЭМ!$A$39:$A$782,$A25,СВЦЭМ!$B$39:$B$782,F$11)+'СЕТ СН'!$F$12+СВЦЭМ!$D$10+'СЕТ СН'!$F$6-'СЕТ СН'!$F$22</f>
        <v>1061.8410240999999</v>
      </c>
      <c r="G25" s="36">
        <f>SUMIFS(СВЦЭМ!$C$39:$C$782,СВЦЭМ!$A$39:$A$782,$A25,СВЦЭМ!$B$39:$B$782,G$11)+'СЕТ СН'!$F$12+СВЦЭМ!$D$10+'СЕТ СН'!$F$6-'СЕТ СН'!$F$22</f>
        <v>1063.18186283</v>
      </c>
      <c r="H25" s="36">
        <f>SUMIFS(СВЦЭМ!$C$39:$C$782,СВЦЭМ!$A$39:$A$782,$A25,СВЦЭМ!$B$39:$B$782,H$11)+'СЕТ СН'!$F$12+СВЦЭМ!$D$10+'СЕТ СН'!$F$6-'СЕТ СН'!$F$22</f>
        <v>1029.2421858599998</v>
      </c>
      <c r="I25" s="36">
        <f>SUMIFS(СВЦЭМ!$C$39:$C$782,СВЦЭМ!$A$39:$A$782,$A25,СВЦЭМ!$B$39:$B$782,I$11)+'СЕТ СН'!$F$12+СВЦЭМ!$D$10+'СЕТ СН'!$F$6-'СЕТ СН'!$F$22</f>
        <v>1011.8493815</v>
      </c>
      <c r="J25" s="36">
        <f>SUMIFS(СВЦЭМ!$C$39:$C$782,СВЦЭМ!$A$39:$A$782,$A25,СВЦЭМ!$B$39:$B$782,J$11)+'СЕТ СН'!$F$12+СВЦЭМ!$D$10+'СЕТ СН'!$F$6-'СЕТ СН'!$F$22</f>
        <v>1023.98081992</v>
      </c>
      <c r="K25" s="36">
        <f>SUMIFS(СВЦЭМ!$C$39:$C$782,СВЦЭМ!$A$39:$A$782,$A25,СВЦЭМ!$B$39:$B$782,K$11)+'СЕТ СН'!$F$12+СВЦЭМ!$D$10+'СЕТ СН'!$F$6-'СЕТ СН'!$F$22</f>
        <v>1047.0057717499999</v>
      </c>
      <c r="L25" s="36">
        <f>SUMIFS(СВЦЭМ!$C$39:$C$782,СВЦЭМ!$A$39:$A$782,$A25,СВЦЭМ!$B$39:$B$782,L$11)+'СЕТ СН'!$F$12+СВЦЭМ!$D$10+'СЕТ СН'!$F$6-'СЕТ СН'!$F$22</f>
        <v>1050.81800286</v>
      </c>
      <c r="M25" s="36">
        <f>SUMIFS(СВЦЭМ!$C$39:$C$782,СВЦЭМ!$A$39:$A$782,$A25,СВЦЭМ!$B$39:$B$782,M$11)+'СЕТ СН'!$F$12+СВЦЭМ!$D$10+'СЕТ СН'!$F$6-'СЕТ СН'!$F$22</f>
        <v>1064.19933685</v>
      </c>
      <c r="N25" s="36">
        <f>SUMIFS(СВЦЭМ!$C$39:$C$782,СВЦЭМ!$A$39:$A$782,$A25,СВЦЭМ!$B$39:$B$782,N$11)+'СЕТ СН'!$F$12+СВЦЭМ!$D$10+'СЕТ СН'!$F$6-'СЕТ СН'!$F$22</f>
        <v>1073.3311451899999</v>
      </c>
      <c r="O25" s="36">
        <f>SUMIFS(СВЦЭМ!$C$39:$C$782,СВЦЭМ!$A$39:$A$782,$A25,СВЦЭМ!$B$39:$B$782,O$11)+'СЕТ СН'!$F$12+СВЦЭМ!$D$10+'СЕТ СН'!$F$6-'СЕТ СН'!$F$22</f>
        <v>1081.1344209399999</v>
      </c>
      <c r="P25" s="36">
        <f>SUMIFS(СВЦЭМ!$C$39:$C$782,СВЦЭМ!$A$39:$A$782,$A25,СВЦЭМ!$B$39:$B$782,P$11)+'СЕТ СН'!$F$12+СВЦЭМ!$D$10+'СЕТ СН'!$F$6-'СЕТ СН'!$F$22</f>
        <v>1075.7718063699999</v>
      </c>
      <c r="Q25" s="36">
        <f>SUMIFS(СВЦЭМ!$C$39:$C$782,СВЦЭМ!$A$39:$A$782,$A25,СВЦЭМ!$B$39:$B$782,Q$11)+'СЕТ СН'!$F$12+СВЦЭМ!$D$10+'СЕТ СН'!$F$6-'СЕТ СН'!$F$22</f>
        <v>1079.3444137199999</v>
      </c>
      <c r="R25" s="36">
        <f>SUMIFS(СВЦЭМ!$C$39:$C$782,СВЦЭМ!$A$39:$A$782,$A25,СВЦЭМ!$B$39:$B$782,R$11)+'СЕТ СН'!$F$12+СВЦЭМ!$D$10+'СЕТ СН'!$F$6-'СЕТ СН'!$F$22</f>
        <v>1074.13131963</v>
      </c>
      <c r="S25" s="36">
        <f>SUMIFS(СВЦЭМ!$C$39:$C$782,СВЦЭМ!$A$39:$A$782,$A25,СВЦЭМ!$B$39:$B$782,S$11)+'СЕТ СН'!$F$12+СВЦЭМ!$D$10+'СЕТ СН'!$F$6-'СЕТ СН'!$F$22</f>
        <v>1057.5357713599999</v>
      </c>
      <c r="T25" s="36">
        <f>SUMIFS(СВЦЭМ!$C$39:$C$782,СВЦЭМ!$A$39:$A$782,$A25,СВЦЭМ!$B$39:$B$782,T$11)+'СЕТ СН'!$F$12+СВЦЭМ!$D$10+'СЕТ СН'!$F$6-'СЕТ СН'!$F$22</f>
        <v>1034.35764797</v>
      </c>
      <c r="U25" s="36">
        <f>SUMIFS(СВЦЭМ!$C$39:$C$782,СВЦЭМ!$A$39:$A$782,$A25,СВЦЭМ!$B$39:$B$782,U$11)+'СЕТ СН'!$F$12+СВЦЭМ!$D$10+'СЕТ СН'!$F$6-'СЕТ СН'!$F$22</f>
        <v>1027.76263741</v>
      </c>
      <c r="V25" s="36">
        <f>SUMIFS(СВЦЭМ!$C$39:$C$782,СВЦЭМ!$A$39:$A$782,$A25,СВЦЭМ!$B$39:$B$782,V$11)+'СЕТ СН'!$F$12+СВЦЭМ!$D$10+'СЕТ СН'!$F$6-'СЕТ СН'!$F$22</f>
        <v>1025.1695408099999</v>
      </c>
      <c r="W25" s="36">
        <f>SUMIFS(СВЦЭМ!$C$39:$C$782,СВЦЭМ!$A$39:$A$782,$A25,СВЦЭМ!$B$39:$B$782,W$11)+'СЕТ СН'!$F$12+СВЦЭМ!$D$10+'СЕТ СН'!$F$6-'СЕТ СН'!$F$22</f>
        <v>1034.3734473499999</v>
      </c>
      <c r="X25" s="36">
        <f>SUMIFS(СВЦЭМ!$C$39:$C$782,СВЦЭМ!$A$39:$A$782,$A25,СВЦЭМ!$B$39:$B$782,X$11)+'СЕТ СН'!$F$12+СВЦЭМ!$D$10+'СЕТ СН'!$F$6-'СЕТ СН'!$F$22</f>
        <v>1006.59219558</v>
      </c>
      <c r="Y25" s="36">
        <f>SUMIFS(СВЦЭМ!$C$39:$C$782,СВЦЭМ!$A$39:$A$782,$A25,СВЦЭМ!$B$39:$B$782,Y$11)+'СЕТ СН'!$F$12+СВЦЭМ!$D$10+'СЕТ СН'!$F$6-'СЕТ СН'!$F$22</f>
        <v>978.24834883000005</v>
      </c>
    </row>
    <row r="26" spans="1:25" ht="15.75" x14ac:dyDescent="0.2">
      <c r="A26" s="35">
        <f t="shared" si="0"/>
        <v>44392</v>
      </c>
      <c r="B26" s="36">
        <f>SUMIFS(СВЦЭМ!$C$39:$C$782,СВЦЭМ!$A$39:$A$782,$A26,СВЦЭМ!$B$39:$B$782,B$11)+'СЕТ СН'!$F$12+СВЦЭМ!$D$10+'СЕТ СН'!$F$6-'СЕТ СН'!$F$22</f>
        <v>1015.91884705</v>
      </c>
      <c r="C26" s="36">
        <f>SUMIFS(СВЦЭМ!$C$39:$C$782,СВЦЭМ!$A$39:$A$782,$A26,СВЦЭМ!$B$39:$B$782,C$11)+'СЕТ СН'!$F$12+СВЦЭМ!$D$10+'СЕТ СН'!$F$6-'СЕТ СН'!$F$22</f>
        <v>1100.0468738899999</v>
      </c>
      <c r="D26" s="36">
        <f>SUMIFS(СВЦЭМ!$C$39:$C$782,СВЦЭМ!$A$39:$A$782,$A26,СВЦЭМ!$B$39:$B$782,D$11)+'СЕТ СН'!$F$12+СВЦЭМ!$D$10+'СЕТ СН'!$F$6-'СЕТ СН'!$F$22</f>
        <v>1146.9195377599999</v>
      </c>
      <c r="E26" s="36">
        <f>SUMIFS(СВЦЭМ!$C$39:$C$782,СВЦЭМ!$A$39:$A$782,$A26,СВЦЭМ!$B$39:$B$782,E$11)+'СЕТ СН'!$F$12+СВЦЭМ!$D$10+'СЕТ СН'!$F$6-'СЕТ СН'!$F$22</f>
        <v>1165.61942398</v>
      </c>
      <c r="F26" s="36">
        <f>SUMIFS(СВЦЭМ!$C$39:$C$782,СВЦЭМ!$A$39:$A$782,$A26,СВЦЭМ!$B$39:$B$782,F$11)+'СЕТ СН'!$F$12+СВЦЭМ!$D$10+'СЕТ СН'!$F$6-'СЕТ СН'!$F$22</f>
        <v>1159.3577085499999</v>
      </c>
      <c r="G26" s="36">
        <f>SUMIFS(СВЦЭМ!$C$39:$C$782,СВЦЭМ!$A$39:$A$782,$A26,СВЦЭМ!$B$39:$B$782,G$11)+'СЕТ СН'!$F$12+СВЦЭМ!$D$10+'СЕТ СН'!$F$6-'СЕТ СН'!$F$22</f>
        <v>1138.1077498999998</v>
      </c>
      <c r="H26" s="36">
        <f>SUMIFS(СВЦЭМ!$C$39:$C$782,СВЦЭМ!$A$39:$A$782,$A26,СВЦЭМ!$B$39:$B$782,H$11)+'СЕТ СН'!$F$12+СВЦЭМ!$D$10+'СЕТ СН'!$F$6-'СЕТ СН'!$F$22</f>
        <v>1092.2714523699999</v>
      </c>
      <c r="I26" s="36">
        <f>SUMIFS(СВЦЭМ!$C$39:$C$782,СВЦЭМ!$A$39:$A$782,$A26,СВЦЭМ!$B$39:$B$782,I$11)+'СЕТ СН'!$F$12+СВЦЭМ!$D$10+'СЕТ СН'!$F$6-'СЕТ СН'!$F$22</f>
        <v>993.42179635000002</v>
      </c>
      <c r="J26" s="36">
        <f>SUMIFS(СВЦЭМ!$C$39:$C$782,СВЦЭМ!$A$39:$A$782,$A26,СВЦЭМ!$B$39:$B$782,J$11)+'СЕТ СН'!$F$12+СВЦЭМ!$D$10+'СЕТ СН'!$F$6-'СЕТ СН'!$F$22</f>
        <v>919.48444252000002</v>
      </c>
      <c r="K26" s="36">
        <f>SUMIFS(СВЦЭМ!$C$39:$C$782,СВЦЭМ!$A$39:$A$782,$A26,СВЦЭМ!$B$39:$B$782,K$11)+'СЕТ СН'!$F$12+СВЦЭМ!$D$10+'СЕТ СН'!$F$6-'СЕТ СН'!$F$22</f>
        <v>933.00064178000002</v>
      </c>
      <c r="L26" s="36">
        <f>SUMIFS(СВЦЭМ!$C$39:$C$782,СВЦЭМ!$A$39:$A$782,$A26,СВЦЭМ!$B$39:$B$782,L$11)+'СЕТ СН'!$F$12+СВЦЭМ!$D$10+'СЕТ СН'!$F$6-'СЕТ СН'!$F$22</f>
        <v>953.94705628999998</v>
      </c>
      <c r="M26" s="36">
        <f>SUMIFS(СВЦЭМ!$C$39:$C$782,СВЦЭМ!$A$39:$A$782,$A26,СВЦЭМ!$B$39:$B$782,M$11)+'СЕТ СН'!$F$12+СВЦЭМ!$D$10+'СЕТ СН'!$F$6-'СЕТ СН'!$F$22</f>
        <v>922.17345542999999</v>
      </c>
      <c r="N26" s="36">
        <f>SUMIFS(СВЦЭМ!$C$39:$C$782,СВЦЭМ!$A$39:$A$782,$A26,СВЦЭМ!$B$39:$B$782,N$11)+'СЕТ СН'!$F$12+СВЦЭМ!$D$10+'СЕТ СН'!$F$6-'СЕТ СН'!$F$22</f>
        <v>966.35403945999997</v>
      </c>
      <c r="O26" s="36">
        <f>SUMIFS(СВЦЭМ!$C$39:$C$782,СВЦЭМ!$A$39:$A$782,$A26,СВЦЭМ!$B$39:$B$782,O$11)+'СЕТ СН'!$F$12+СВЦЭМ!$D$10+'СЕТ СН'!$F$6-'СЕТ СН'!$F$22</f>
        <v>955.56559886000002</v>
      </c>
      <c r="P26" s="36">
        <f>SUMIFS(СВЦЭМ!$C$39:$C$782,СВЦЭМ!$A$39:$A$782,$A26,СВЦЭМ!$B$39:$B$782,P$11)+'СЕТ СН'!$F$12+СВЦЭМ!$D$10+'СЕТ СН'!$F$6-'СЕТ СН'!$F$22</f>
        <v>965.02224483999998</v>
      </c>
      <c r="Q26" s="36">
        <f>SUMIFS(СВЦЭМ!$C$39:$C$782,СВЦЭМ!$A$39:$A$782,$A26,СВЦЭМ!$B$39:$B$782,Q$11)+'СЕТ СН'!$F$12+СВЦЭМ!$D$10+'СЕТ СН'!$F$6-'СЕТ СН'!$F$22</f>
        <v>986.33277203</v>
      </c>
      <c r="R26" s="36">
        <f>SUMIFS(СВЦЭМ!$C$39:$C$782,СВЦЭМ!$A$39:$A$782,$A26,СВЦЭМ!$B$39:$B$782,R$11)+'СЕТ СН'!$F$12+СВЦЭМ!$D$10+'СЕТ СН'!$F$6-'СЕТ СН'!$F$22</f>
        <v>974.77407886000003</v>
      </c>
      <c r="S26" s="36">
        <f>SUMIFS(СВЦЭМ!$C$39:$C$782,СВЦЭМ!$A$39:$A$782,$A26,СВЦЭМ!$B$39:$B$782,S$11)+'СЕТ СН'!$F$12+СВЦЭМ!$D$10+'СЕТ СН'!$F$6-'СЕТ СН'!$F$22</f>
        <v>949.56958170999997</v>
      </c>
      <c r="T26" s="36">
        <f>SUMIFS(СВЦЭМ!$C$39:$C$782,СВЦЭМ!$A$39:$A$782,$A26,СВЦЭМ!$B$39:$B$782,T$11)+'СЕТ СН'!$F$12+СВЦЭМ!$D$10+'СЕТ СН'!$F$6-'СЕТ СН'!$F$22</f>
        <v>945.91748643000005</v>
      </c>
      <c r="U26" s="36">
        <f>SUMIFS(СВЦЭМ!$C$39:$C$782,СВЦЭМ!$A$39:$A$782,$A26,СВЦЭМ!$B$39:$B$782,U$11)+'СЕТ СН'!$F$12+СВЦЭМ!$D$10+'СЕТ СН'!$F$6-'СЕТ СН'!$F$22</f>
        <v>978.41985434000003</v>
      </c>
      <c r="V26" s="36">
        <f>SUMIFS(СВЦЭМ!$C$39:$C$782,СВЦЭМ!$A$39:$A$782,$A26,СВЦЭМ!$B$39:$B$782,V$11)+'СЕТ СН'!$F$12+СВЦЭМ!$D$10+'СЕТ СН'!$F$6-'СЕТ СН'!$F$22</f>
        <v>967.67671887000006</v>
      </c>
      <c r="W26" s="36">
        <f>SUMIFS(СВЦЭМ!$C$39:$C$782,СВЦЭМ!$A$39:$A$782,$A26,СВЦЭМ!$B$39:$B$782,W$11)+'СЕТ СН'!$F$12+СВЦЭМ!$D$10+'СЕТ СН'!$F$6-'СЕТ СН'!$F$22</f>
        <v>1001.0459184600001</v>
      </c>
      <c r="X26" s="36">
        <f>SUMIFS(СВЦЭМ!$C$39:$C$782,СВЦЭМ!$A$39:$A$782,$A26,СВЦЭМ!$B$39:$B$782,X$11)+'СЕТ СН'!$F$12+СВЦЭМ!$D$10+'СЕТ СН'!$F$6-'СЕТ СН'!$F$22</f>
        <v>958.03775023000003</v>
      </c>
      <c r="Y26" s="36">
        <f>SUMIFS(СВЦЭМ!$C$39:$C$782,СВЦЭМ!$A$39:$A$782,$A26,СВЦЭМ!$B$39:$B$782,Y$11)+'СЕТ СН'!$F$12+СВЦЭМ!$D$10+'СЕТ СН'!$F$6-'СЕТ СН'!$F$22</f>
        <v>933.19368852000002</v>
      </c>
    </row>
    <row r="27" spans="1:25" ht="15.75" x14ac:dyDescent="0.2">
      <c r="A27" s="35">
        <f t="shared" si="0"/>
        <v>44393</v>
      </c>
      <c r="B27" s="36">
        <f>SUMIFS(СВЦЭМ!$C$39:$C$782,СВЦЭМ!$A$39:$A$782,$A27,СВЦЭМ!$B$39:$B$782,B$11)+'СЕТ СН'!$F$12+СВЦЭМ!$D$10+'СЕТ СН'!$F$6-'СЕТ СН'!$F$22</f>
        <v>937.40006296000001</v>
      </c>
      <c r="C27" s="36">
        <f>SUMIFS(СВЦЭМ!$C$39:$C$782,СВЦЭМ!$A$39:$A$782,$A27,СВЦЭМ!$B$39:$B$782,C$11)+'СЕТ СН'!$F$12+СВЦЭМ!$D$10+'СЕТ СН'!$F$6-'СЕТ СН'!$F$22</f>
        <v>1010.44694564</v>
      </c>
      <c r="D27" s="36">
        <f>SUMIFS(СВЦЭМ!$C$39:$C$782,СВЦЭМ!$A$39:$A$782,$A27,СВЦЭМ!$B$39:$B$782,D$11)+'СЕТ СН'!$F$12+СВЦЭМ!$D$10+'СЕТ СН'!$F$6-'СЕТ СН'!$F$22</f>
        <v>1061.9001843799999</v>
      </c>
      <c r="E27" s="36">
        <f>SUMIFS(СВЦЭМ!$C$39:$C$782,СВЦЭМ!$A$39:$A$782,$A27,СВЦЭМ!$B$39:$B$782,E$11)+'СЕТ СН'!$F$12+СВЦЭМ!$D$10+'СЕТ СН'!$F$6-'СЕТ СН'!$F$22</f>
        <v>1077.10224902</v>
      </c>
      <c r="F27" s="36">
        <f>SUMIFS(СВЦЭМ!$C$39:$C$782,СВЦЭМ!$A$39:$A$782,$A27,СВЦЭМ!$B$39:$B$782,F$11)+'СЕТ СН'!$F$12+СВЦЭМ!$D$10+'СЕТ СН'!$F$6-'СЕТ СН'!$F$22</f>
        <v>1081.08824587</v>
      </c>
      <c r="G27" s="36">
        <f>SUMIFS(СВЦЭМ!$C$39:$C$782,СВЦЭМ!$A$39:$A$782,$A27,СВЦЭМ!$B$39:$B$782,G$11)+'СЕТ СН'!$F$12+СВЦЭМ!$D$10+'СЕТ СН'!$F$6-'СЕТ СН'!$F$22</f>
        <v>1063.4579295799999</v>
      </c>
      <c r="H27" s="36">
        <f>SUMIFS(СВЦЭМ!$C$39:$C$782,СВЦЭМ!$A$39:$A$782,$A27,СВЦЭМ!$B$39:$B$782,H$11)+'СЕТ СН'!$F$12+СВЦЭМ!$D$10+'СЕТ СН'!$F$6-'СЕТ СН'!$F$22</f>
        <v>1028.1185758899999</v>
      </c>
      <c r="I27" s="36">
        <f>SUMIFS(СВЦЭМ!$C$39:$C$782,СВЦЭМ!$A$39:$A$782,$A27,СВЦЭМ!$B$39:$B$782,I$11)+'СЕТ СН'!$F$12+СВЦЭМ!$D$10+'СЕТ СН'!$F$6-'СЕТ СН'!$F$22</f>
        <v>968.17490425000005</v>
      </c>
      <c r="J27" s="36">
        <f>SUMIFS(СВЦЭМ!$C$39:$C$782,СВЦЭМ!$A$39:$A$782,$A27,СВЦЭМ!$B$39:$B$782,J$11)+'СЕТ СН'!$F$12+СВЦЭМ!$D$10+'СЕТ СН'!$F$6-'СЕТ СН'!$F$22</f>
        <v>905.86146941000004</v>
      </c>
      <c r="K27" s="36">
        <f>SUMIFS(СВЦЭМ!$C$39:$C$782,СВЦЭМ!$A$39:$A$782,$A27,СВЦЭМ!$B$39:$B$782,K$11)+'СЕТ СН'!$F$12+СВЦЭМ!$D$10+'СЕТ СН'!$F$6-'СЕТ СН'!$F$22</f>
        <v>951.36580058000004</v>
      </c>
      <c r="L27" s="36">
        <f>SUMIFS(СВЦЭМ!$C$39:$C$782,СВЦЭМ!$A$39:$A$782,$A27,СВЦЭМ!$B$39:$B$782,L$11)+'СЕТ СН'!$F$12+СВЦЭМ!$D$10+'СЕТ СН'!$F$6-'СЕТ СН'!$F$22</f>
        <v>975.99904518999995</v>
      </c>
      <c r="M27" s="36">
        <f>SUMIFS(СВЦЭМ!$C$39:$C$782,СВЦЭМ!$A$39:$A$782,$A27,СВЦЭМ!$B$39:$B$782,M$11)+'СЕТ СН'!$F$12+СВЦЭМ!$D$10+'СЕТ СН'!$F$6-'СЕТ СН'!$F$22</f>
        <v>907.24967228000003</v>
      </c>
      <c r="N27" s="36">
        <f>SUMIFS(СВЦЭМ!$C$39:$C$782,СВЦЭМ!$A$39:$A$782,$A27,СВЦЭМ!$B$39:$B$782,N$11)+'СЕТ СН'!$F$12+СВЦЭМ!$D$10+'СЕТ СН'!$F$6-'СЕТ СН'!$F$22</f>
        <v>852.67114087000004</v>
      </c>
      <c r="O27" s="36">
        <f>SUMIFS(СВЦЭМ!$C$39:$C$782,СВЦЭМ!$A$39:$A$782,$A27,СВЦЭМ!$B$39:$B$782,O$11)+'СЕТ СН'!$F$12+СВЦЭМ!$D$10+'СЕТ СН'!$F$6-'СЕТ СН'!$F$22</f>
        <v>863.95986291999998</v>
      </c>
      <c r="P27" s="36">
        <f>SUMIFS(СВЦЭМ!$C$39:$C$782,СВЦЭМ!$A$39:$A$782,$A27,СВЦЭМ!$B$39:$B$782,P$11)+'СЕТ СН'!$F$12+СВЦЭМ!$D$10+'СЕТ СН'!$F$6-'СЕТ СН'!$F$22</f>
        <v>870.04816371000004</v>
      </c>
      <c r="Q27" s="36">
        <f>SUMIFS(СВЦЭМ!$C$39:$C$782,СВЦЭМ!$A$39:$A$782,$A27,СВЦЭМ!$B$39:$B$782,Q$11)+'СЕТ СН'!$F$12+СВЦЭМ!$D$10+'СЕТ СН'!$F$6-'СЕТ СН'!$F$22</f>
        <v>869.74703319000002</v>
      </c>
      <c r="R27" s="36">
        <f>SUMIFS(СВЦЭМ!$C$39:$C$782,СВЦЭМ!$A$39:$A$782,$A27,СВЦЭМ!$B$39:$B$782,R$11)+'СЕТ СН'!$F$12+СВЦЭМ!$D$10+'СЕТ СН'!$F$6-'СЕТ СН'!$F$22</f>
        <v>861.37870643999997</v>
      </c>
      <c r="S27" s="36">
        <f>SUMIFS(СВЦЭМ!$C$39:$C$782,СВЦЭМ!$A$39:$A$782,$A27,СВЦЭМ!$B$39:$B$782,S$11)+'СЕТ СН'!$F$12+СВЦЭМ!$D$10+'СЕТ СН'!$F$6-'СЕТ СН'!$F$22</f>
        <v>923.37690638000004</v>
      </c>
      <c r="T27" s="36">
        <f>SUMIFS(СВЦЭМ!$C$39:$C$782,СВЦЭМ!$A$39:$A$782,$A27,СВЦЭМ!$B$39:$B$782,T$11)+'СЕТ СН'!$F$12+СВЦЭМ!$D$10+'СЕТ СН'!$F$6-'СЕТ СН'!$F$22</f>
        <v>927.53416870000001</v>
      </c>
      <c r="U27" s="36">
        <f>SUMIFS(СВЦЭМ!$C$39:$C$782,СВЦЭМ!$A$39:$A$782,$A27,СВЦЭМ!$B$39:$B$782,U$11)+'СЕТ СН'!$F$12+СВЦЭМ!$D$10+'СЕТ СН'!$F$6-'СЕТ СН'!$F$22</f>
        <v>936.98316459</v>
      </c>
      <c r="V27" s="36">
        <f>SUMIFS(СВЦЭМ!$C$39:$C$782,СВЦЭМ!$A$39:$A$782,$A27,СВЦЭМ!$B$39:$B$782,V$11)+'СЕТ СН'!$F$12+СВЦЭМ!$D$10+'СЕТ СН'!$F$6-'СЕТ СН'!$F$22</f>
        <v>934.82777604</v>
      </c>
      <c r="W27" s="36">
        <f>SUMIFS(СВЦЭМ!$C$39:$C$782,СВЦЭМ!$A$39:$A$782,$A27,СВЦЭМ!$B$39:$B$782,W$11)+'СЕТ СН'!$F$12+СВЦЭМ!$D$10+'СЕТ СН'!$F$6-'СЕТ СН'!$F$22</f>
        <v>963.28893732999995</v>
      </c>
      <c r="X27" s="36">
        <f>SUMIFS(СВЦЭМ!$C$39:$C$782,СВЦЭМ!$A$39:$A$782,$A27,СВЦЭМ!$B$39:$B$782,X$11)+'СЕТ СН'!$F$12+СВЦЭМ!$D$10+'СЕТ СН'!$F$6-'СЕТ СН'!$F$22</f>
        <v>944.42288739000003</v>
      </c>
      <c r="Y27" s="36">
        <f>SUMIFS(СВЦЭМ!$C$39:$C$782,СВЦЭМ!$A$39:$A$782,$A27,СВЦЭМ!$B$39:$B$782,Y$11)+'СЕТ СН'!$F$12+СВЦЭМ!$D$10+'СЕТ СН'!$F$6-'СЕТ СН'!$F$22</f>
        <v>880.48904540000001</v>
      </c>
    </row>
    <row r="28" spans="1:25" ht="15.75" x14ac:dyDescent="0.2">
      <c r="A28" s="35">
        <f t="shared" si="0"/>
        <v>44394</v>
      </c>
      <c r="B28" s="36">
        <f>SUMIFS(СВЦЭМ!$C$39:$C$782,СВЦЭМ!$A$39:$A$782,$A28,СВЦЭМ!$B$39:$B$782,B$11)+'СЕТ СН'!$F$12+СВЦЭМ!$D$10+'СЕТ СН'!$F$6-'СЕТ СН'!$F$22</f>
        <v>917.58814323000001</v>
      </c>
      <c r="C28" s="36">
        <f>SUMIFS(СВЦЭМ!$C$39:$C$782,СВЦЭМ!$A$39:$A$782,$A28,СВЦЭМ!$B$39:$B$782,C$11)+'СЕТ СН'!$F$12+СВЦЭМ!$D$10+'СЕТ СН'!$F$6-'СЕТ СН'!$F$22</f>
        <v>990.88532652000004</v>
      </c>
      <c r="D28" s="36">
        <f>SUMIFS(СВЦЭМ!$C$39:$C$782,СВЦЭМ!$A$39:$A$782,$A28,СВЦЭМ!$B$39:$B$782,D$11)+'СЕТ СН'!$F$12+СВЦЭМ!$D$10+'СЕТ СН'!$F$6-'СЕТ СН'!$F$22</f>
        <v>1029.93658194</v>
      </c>
      <c r="E28" s="36">
        <f>SUMIFS(СВЦЭМ!$C$39:$C$782,СВЦЭМ!$A$39:$A$782,$A28,СВЦЭМ!$B$39:$B$782,E$11)+'СЕТ СН'!$F$12+СВЦЭМ!$D$10+'СЕТ СН'!$F$6-'СЕТ СН'!$F$22</f>
        <v>1043.09887482</v>
      </c>
      <c r="F28" s="36">
        <f>SUMIFS(СВЦЭМ!$C$39:$C$782,СВЦЭМ!$A$39:$A$782,$A28,СВЦЭМ!$B$39:$B$782,F$11)+'СЕТ СН'!$F$12+СВЦЭМ!$D$10+'СЕТ СН'!$F$6-'СЕТ СН'!$F$22</f>
        <v>1046.2587484599999</v>
      </c>
      <c r="G28" s="36">
        <f>SUMIFS(СВЦЭМ!$C$39:$C$782,СВЦЭМ!$A$39:$A$782,$A28,СВЦЭМ!$B$39:$B$782,G$11)+'СЕТ СН'!$F$12+СВЦЭМ!$D$10+'СЕТ СН'!$F$6-'СЕТ СН'!$F$22</f>
        <v>1038.72386095</v>
      </c>
      <c r="H28" s="36">
        <f>SUMIFS(СВЦЭМ!$C$39:$C$782,СВЦЭМ!$A$39:$A$782,$A28,СВЦЭМ!$B$39:$B$782,H$11)+'СЕТ СН'!$F$12+СВЦЭМ!$D$10+'СЕТ СН'!$F$6-'СЕТ СН'!$F$22</f>
        <v>1032.76099993</v>
      </c>
      <c r="I28" s="36">
        <f>SUMIFS(СВЦЭМ!$C$39:$C$782,СВЦЭМ!$A$39:$A$782,$A28,СВЦЭМ!$B$39:$B$782,I$11)+'СЕТ СН'!$F$12+СВЦЭМ!$D$10+'СЕТ СН'!$F$6-'СЕТ СН'!$F$22</f>
        <v>979.63090803</v>
      </c>
      <c r="J28" s="36">
        <f>SUMIFS(СВЦЭМ!$C$39:$C$782,СВЦЭМ!$A$39:$A$782,$A28,СВЦЭМ!$B$39:$B$782,J$11)+'СЕТ СН'!$F$12+СВЦЭМ!$D$10+'СЕТ СН'!$F$6-'СЕТ СН'!$F$22</f>
        <v>935.46860559000004</v>
      </c>
      <c r="K28" s="36">
        <f>SUMIFS(СВЦЭМ!$C$39:$C$782,СВЦЭМ!$A$39:$A$782,$A28,СВЦЭМ!$B$39:$B$782,K$11)+'СЕТ СН'!$F$12+СВЦЭМ!$D$10+'СЕТ СН'!$F$6-'СЕТ СН'!$F$22</f>
        <v>895.42757065000001</v>
      </c>
      <c r="L28" s="36">
        <f>SUMIFS(СВЦЭМ!$C$39:$C$782,СВЦЭМ!$A$39:$A$782,$A28,СВЦЭМ!$B$39:$B$782,L$11)+'СЕТ СН'!$F$12+СВЦЭМ!$D$10+'СЕТ СН'!$F$6-'СЕТ СН'!$F$22</f>
        <v>927.40785158000006</v>
      </c>
      <c r="M28" s="36">
        <f>SUMIFS(СВЦЭМ!$C$39:$C$782,СВЦЭМ!$A$39:$A$782,$A28,СВЦЭМ!$B$39:$B$782,M$11)+'СЕТ СН'!$F$12+СВЦЭМ!$D$10+'СЕТ СН'!$F$6-'СЕТ СН'!$F$22</f>
        <v>881.14645191</v>
      </c>
      <c r="N28" s="36">
        <f>SUMIFS(СВЦЭМ!$C$39:$C$782,СВЦЭМ!$A$39:$A$782,$A28,СВЦЭМ!$B$39:$B$782,N$11)+'СЕТ СН'!$F$12+СВЦЭМ!$D$10+'СЕТ СН'!$F$6-'СЕТ СН'!$F$22</f>
        <v>898.26419348000002</v>
      </c>
      <c r="O28" s="36">
        <f>SUMIFS(СВЦЭМ!$C$39:$C$782,СВЦЭМ!$A$39:$A$782,$A28,СВЦЭМ!$B$39:$B$782,O$11)+'СЕТ СН'!$F$12+СВЦЭМ!$D$10+'СЕТ СН'!$F$6-'СЕТ СН'!$F$22</f>
        <v>912.89572825000005</v>
      </c>
      <c r="P28" s="36">
        <f>SUMIFS(СВЦЭМ!$C$39:$C$782,СВЦЭМ!$A$39:$A$782,$A28,СВЦЭМ!$B$39:$B$782,P$11)+'СЕТ СН'!$F$12+СВЦЭМ!$D$10+'СЕТ СН'!$F$6-'СЕТ СН'!$F$22</f>
        <v>945.67154997</v>
      </c>
      <c r="Q28" s="36">
        <f>SUMIFS(СВЦЭМ!$C$39:$C$782,СВЦЭМ!$A$39:$A$782,$A28,СВЦЭМ!$B$39:$B$782,Q$11)+'СЕТ СН'!$F$12+СВЦЭМ!$D$10+'СЕТ СН'!$F$6-'СЕТ СН'!$F$22</f>
        <v>963.80786533000003</v>
      </c>
      <c r="R28" s="36">
        <f>SUMIFS(СВЦЭМ!$C$39:$C$782,СВЦЭМ!$A$39:$A$782,$A28,СВЦЭМ!$B$39:$B$782,R$11)+'СЕТ СН'!$F$12+СВЦЭМ!$D$10+'СЕТ СН'!$F$6-'СЕТ СН'!$F$22</f>
        <v>947.71070946999998</v>
      </c>
      <c r="S28" s="36">
        <f>SUMIFS(СВЦЭМ!$C$39:$C$782,СВЦЭМ!$A$39:$A$782,$A28,СВЦЭМ!$B$39:$B$782,S$11)+'СЕТ СН'!$F$12+СВЦЭМ!$D$10+'СЕТ СН'!$F$6-'СЕТ СН'!$F$22</f>
        <v>918.36516148999999</v>
      </c>
      <c r="T28" s="36">
        <f>SUMIFS(СВЦЭМ!$C$39:$C$782,СВЦЭМ!$A$39:$A$782,$A28,СВЦЭМ!$B$39:$B$782,T$11)+'СЕТ СН'!$F$12+СВЦЭМ!$D$10+'СЕТ СН'!$F$6-'СЕТ СН'!$F$22</f>
        <v>948.19113343000004</v>
      </c>
      <c r="U28" s="36">
        <f>SUMIFS(СВЦЭМ!$C$39:$C$782,СВЦЭМ!$A$39:$A$782,$A28,СВЦЭМ!$B$39:$B$782,U$11)+'СЕТ СН'!$F$12+СВЦЭМ!$D$10+'СЕТ СН'!$F$6-'СЕТ СН'!$F$22</f>
        <v>956.64400122999996</v>
      </c>
      <c r="V28" s="36">
        <f>SUMIFS(СВЦЭМ!$C$39:$C$782,СВЦЭМ!$A$39:$A$782,$A28,СВЦЭМ!$B$39:$B$782,V$11)+'СЕТ СН'!$F$12+СВЦЭМ!$D$10+'СЕТ СН'!$F$6-'СЕТ СН'!$F$22</f>
        <v>948.02532077000001</v>
      </c>
      <c r="W28" s="36">
        <f>SUMIFS(СВЦЭМ!$C$39:$C$782,СВЦЭМ!$A$39:$A$782,$A28,СВЦЭМ!$B$39:$B$782,W$11)+'СЕТ СН'!$F$12+СВЦЭМ!$D$10+'СЕТ СН'!$F$6-'СЕТ СН'!$F$22</f>
        <v>965.04554134</v>
      </c>
      <c r="X28" s="36">
        <f>SUMIFS(СВЦЭМ!$C$39:$C$782,СВЦЭМ!$A$39:$A$782,$A28,СВЦЭМ!$B$39:$B$782,X$11)+'СЕТ СН'!$F$12+СВЦЭМ!$D$10+'СЕТ СН'!$F$6-'СЕТ СН'!$F$22</f>
        <v>933.66103032000001</v>
      </c>
      <c r="Y28" s="36">
        <f>SUMIFS(СВЦЭМ!$C$39:$C$782,СВЦЭМ!$A$39:$A$782,$A28,СВЦЭМ!$B$39:$B$782,Y$11)+'СЕТ СН'!$F$12+СВЦЭМ!$D$10+'СЕТ СН'!$F$6-'СЕТ СН'!$F$22</f>
        <v>901.63896242999999</v>
      </c>
    </row>
    <row r="29" spans="1:25" ht="15.75" x14ac:dyDescent="0.2">
      <c r="A29" s="35">
        <f t="shared" si="0"/>
        <v>44395</v>
      </c>
      <c r="B29" s="36">
        <f>SUMIFS(СВЦЭМ!$C$39:$C$782,СВЦЭМ!$A$39:$A$782,$A29,СВЦЭМ!$B$39:$B$782,B$11)+'СЕТ СН'!$F$12+СВЦЭМ!$D$10+'СЕТ СН'!$F$6-'СЕТ СН'!$F$22</f>
        <v>921.96603400000004</v>
      </c>
      <c r="C29" s="36">
        <f>SUMIFS(СВЦЭМ!$C$39:$C$782,СВЦЭМ!$A$39:$A$782,$A29,СВЦЭМ!$B$39:$B$782,C$11)+'СЕТ СН'!$F$12+СВЦЭМ!$D$10+'СЕТ СН'!$F$6-'СЕТ СН'!$F$22</f>
        <v>982.26494448999995</v>
      </c>
      <c r="D29" s="36">
        <f>SUMIFS(СВЦЭМ!$C$39:$C$782,СВЦЭМ!$A$39:$A$782,$A29,СВЦЭМ!$B$39:$B$782,D$11)+'СЕТ СН'!$F$12+СВЦЭМ!$D$10+'СЕТ СН'!$F$6-'СЕТ СН'!$F$22</f>
        <v>1021.1817389399999</v>
      </c>
      <c r="E29" s="36">
        <f>SUMIFS(СВЦЭМ!$C$39:$C$782,СВЦЭМ!$A$39:$A$782,$A29,СВЦЭМ!$B$39:$B$782,E$11)+'СЕТ СН'!$F$12+СВЦЭМ!$D$10+'СЕТ СН'!$F$6-'СЕТ СН'!$F$22</f>
        <v>1023.20922763</v>
      </c>
      <c r="F29" s="36">
        <f>SUMIFS(СВЦЭМ!$C$39:$C$782,СВЦЭМ!$A$39:$A$782,$A29,СВЦЭМ!$B$39:$B$782,F$11)+'СЕТ СН'!$F$12+СВЦЭМ!$D$10+'СЕТ СН'!$F$6-'СЕТ СН'!$F$22</f>
        <v>1038.70814808</v>
      </c>
      <c r="G29" s="36">
        <f>SUMIFS(СВЦЭМ!$C$39:$C$782,СВЦЭМ!$A$39:$A$782,$A29,СВЦЭМ!$B$39:$B$782,G$11)+'СЕТ СН'!$F$12+СВЦЭМ!$D$10+'СЕТ СН'!$F$6-'СЕТ СН'!$F$22</f>
        <v>1044.4236238999999</v>
      </c>
      <c r="H29" s="36">
        <f>SUMIFS(СВЦЭМ!$C$39:$C$782,СВЦЭМ!$A$39:$A$782,$A29,СВЦЭМ!$B$39:$B$782,H$11)+'СЕТ СН'!$F$12+СВЦЭМ!$D$10+'СЕТ СН'!$F$6-'СЕТ СН'!$F$22</f>
        <v>1029.4618218199998</v>
      </c>
      <c r="I29" s="36">
        <f>SUMIFS(СВЦЭМ!$C$39:$C$782,СВЦЭМ!$A$39:$A$782,$A29,СВЦЭМ!$B$39:$B$782,I$11)+'СЕТ СН'!$F$12+СВЦЭМ!$D$10+'СЕТ СН'!$F$6-'СЕТ СН'!$F$22</f>
        <v>977.56235561999995</v>
      </c>
      <c r="J29" s="36">
        <f>SUMIFS(СВЦЭМ!$C$39:$C$782,СВЦЭМ!$A$39:$A$782,$A29,СВЦЭМ!$B$39:$B$782,J$11)+'СЕТ СН'!$F$12+СВЦЭМ!$D$10+'СЕТ СН'!$F$6-'СЕТ СН'!$F$22</f>
        <v>899.64853303999996</v>
      </c>
      <c r="K29" s="36">
        <f>SUMIFS(СВЦЭМ!$C$39:$C$782,СВЦЭМ!$A$39:$A$782,$A29,СВЦЭМ!$B$39:$B$782,K$11)+'СЕТ СН'!$F$12+СВЦЭМ!$D$10+'СЕТ СН'!$F$6-'СЕТ СН'!$F$22</f>
        <v>884.62135615</v>
      </c>
      <c r="L29" s="36">
        <f>SUMIFS(СВЦЭМ!$C$39:$C$782,СВЦЭМ!$A$39:$A$782,$A29,СВЦЭМ!$B$39:$B$782,L$11)+'СЕТ СН'!$F$12+СВЦЭМ!$D$10+'СЕТ СН'!$F$6-'СЕТ СН'!$F$22</f>
        <v>878.93230726000002</v>
      </c>
      <c r="M29" s="36">
        <f>SUMIFS(СВЦЭМ!$C$39:$C$782,СВЦЭМ!$A$39:$A$782,$A29,СВЦЭМ!$B$39:$B$782,M$11)+'СЕТ СН'!$F$12+СВЦЭМ!$D$10+'СЕТ СН'!$F$6-'СЕТ СН'!$F$22</f>
        <v>892.89073996000002</v>
      </c>
      <c r="N29" s="36">
        <f>SUMIFS(СВЦЭМ!$C$39:$C$782,СВЦЭМ!$A$39:$A$782,$A29,СВЦЭМ!$B$39:$B$782,N$11)+'СЕТ СН'!$F$12+СВЦЭМ!$D$10+'СЕТ СН'!$F$6-'СЕТ СН'!$F$22</f>
        <v>908.46470975</v>
      </c>
      <c r="O29" s="36">
        <f>SUMIFS(СВЦЭМ!$C$39:$C$782,СВЦЭМ!$A$39:$A$782,$A29,СВЦЭМ!$B$39:$B$782,O$11)+'СЕТ СН'!$F$12+СВЦЭМ!$D$10+'СЕТ СН'!$F$6-'СЕТ СН'!$F$22</f>
        <v>915.27990791000002</v>
      </c>
      <c r="P29" s="36">
        <f>SUMIFS(СВЦЭМ!$C$39:$C$782,СВЦЭМ!$A$39:$A$782,$A29,СВЦЭМ!$B$39:$B$782,P$11)+'СЕТ СН'!$F$12+СВЦЭМ!$D$10+'СЕТ СН'!$F$6-'СЕТ СН'!$F$22</f>
        <v>922.36446549000004</v>
      </c>
      <c r="Q29" s="36">
        <f>SUMIFS(СВЦЭМ!$C$39:$C$782,СВЦЭМ!$A$39:$A$782,$A29,СВЦЭМ!$B$39:$B$782,Q$11)+'СЕТ СН'!$F$12+СВЦЭМ!$D$10+'СЕТ СН'!$F$6-'СЕТ СН'!$F$22</f>
        <v>935.75396493000005</v>
      </c>
      <c r="R29" s="36">
        <f>SUMIFS(СВЦЭМ!$C$39:$C$782,СВЦЭМ!$A$39:$A$782,$A29,СВЦЭМ!$B$39:$B$782,R$11)+'СЕТ СН'!$F$12+СВЦЭМ!$D$10+'СЕТ СН'!$F$6-'СЕТ СН'!$F$22</f>
        <v>918.39487439000004</v>
      </c>
      <c r="S29" s="36">
        <f>SUMIFS(СВЦЭМ!$C$39:$C$782,СВЦЭМ!$A$39:$A$782,$A29,СВЦЭМ!$B$39:$B$782,S$11)+'СЕТ СН'!$F$12+СВЦЭМ!$D$10+'СЕТ СН'!$F$6-'СЕТ СН'!$F$22</f>
        <v>924.26879910000002</v>
      </c>
      <c r="T29" s="36">
        <f>SUMIFS(СВЦЭМ!$C$39:$C$782,СВЦЭМ!$A$39:$A$782,$A29,СВЦЭМ!$B$39:$B$782,T$11)+'СЕТ СН'!$F$12+СВЦЭМ!$D$10+'СЕТ СН'!$F$6-'СЕТ СН'!$F$22</f>
        <v>924.58906821000005</v>
      </c>
      <c r="U29" s="36">
        <f>SUMIFS(СВЦЭМ!$C$39:$C$782,СВЦЭМ!$A$39:$A$782,$A29,СВЦЭМ!$B$39:$B$782,U$11)+'СЕТ СН'!$F$12+СВЦЭМ!$D$10+'СЕТ СН'!$F$6-'СЕТ СН'!$F$22</f>
        <v>895.01241118999997</v>
      </c>
      <c r="V29" s="36">
        <f>SUMIFS(СВЦЭМ!$C$39:$C$782,СВЦЭМ!$A$39:$A$782,$A29,СВЦЭМ!$B$39:$B$782,V$11)+'СЕТ СН'!$F$12+СВЦЭМ!$D$10+'СЕТ СН'!$F$6-'СЕТ СН'!$F$22</f>
        <v>889.86501211999996</v>
      </c>
      <c r="W29" s="36">
        <f>SUMIFS(СВЦЭМ!$C$39:$C$782,СВЦЭМ!$A$39:$A$782,$A29,СВЦЭМ!$B$39:$B$782,W$11)+'СЕТ СН'!$F$12+СВЦЭМ!$D$10+'СЕТ СН'!$F$6-'СЕТ СН'!$F$22</f>
        <v>861.27873674</v>
      </c>
      <c r="X29" s="36">
        <f>SUMIFS(СВЦЭМ!$C$39:$C$782,СВЦЭМ!$A$39:$A$782,$A29,СВЦЭМ!$B$39:$B$782,X$11)+'СЕТ СН'!$F$12+СВЦЭМ!$D$10+'СЕТ СН'!$F$6-'СЕТ СН'!$F$22</f>
        <v>883.87057473000004</v>
      </c>
      <c r="Y29" s="36">
        <f>SUMIFS(СВЦЭМ!$C$39:$C$782,СВЦЭМ!$A$39:$A$782,$A29,СВЦЭМ!$B$39:$B$782,Y$11)+'СЕТ СН'!$F$12+СВЦЭМ!$D$10+'СЕТ СН'!$F$6-'СЕТ СН'!$F$22</f>
        <v>942.61116455000001</v>
      </c>
    </row>
    <row r="30" spans="1:25" ht="15.75" x14ac:dyDescent="0.2">
      <c r="A30" s="35">
        <f t="shared" si="0"/>
        <v>44396</v>
      </c>
      <c r="B30" s="36">
        <f>SUMIFS(СВЦЭМ!$C$39:$C$782,СВЦЭМ!$A$39:$A$782,$A30,СВЦЭМ!$B$39:$B$782,B$11)+'СЕТ СН'!$F$12+СВЦЭМ!$D$10+'СЕТ СН'!$F$6-'СЕТ СН'!$F$22</f>
        <v>1025.873143</v>
      </c>
      <c r="C30" s="36">
        <f>SUMIFS(СВЦЭМ!$C$39:$C$782,СВЦЭМ!$A$39:$A$782,$A30,СВЦЭМ!$B$39:$B$782,C$11)+'СЕТ СН'!$F$12+СВЦЭМ!$D$10+'СЕТ СН'!$F$6-'СЕТ СН'!$F$22</f>
        <v>1081.2803465</v>
      </c>
      <c r="D30" s="36">
        <f>SUMIFS(СВЦЭМ!$C$39:$C$782,СВЦЭМ!$A$39:$A$782,$A30,СВЦЭМ!$B$39:$B$782,D$11)+'СЕТ СН'!$F$12+СВЦЭМ!$D$10+'СЕТ СН'!$F$6-'СЕТ СН'!$F$22</f>
        <v>1109.9924460399998</v>
      </c>
      <c r="E30" s="36">
        <f>SUMIFS(СВЦЭМ!$C$39:$C$782,СВЦЭМ!$A$39:$A$782,$A30,СВЦЭМ!$B$39:$B$782,E$11)+'СЕТ СН'!$F$12+СВЦЭМ!$D$10+'СЕТ СН'!$F$6-'СЕТ СН'!$F$22</f>
        <v>1102.21737622</v>
      </c>
      <c r="F30" s="36">
        <f>SUMIFS(СВЦЭМ!$C$39:$C$782,СВЦЭМ!$A$39:$A$782,$A30,СВЦЭМ!$B$39:$B$782,F$11)+'СЕТ СН'!$F$12+СВЦЭМ!$D$10+'СЕТ СН'!$F$6-'СЕТ СН'!$F$22</f>
        <v>1103.3949063499999</v>
      </c>
      <c r="G30" s="36">
        <f>SUMIFS(СВЦЭМ!$C$39:$C$782,СВЦЭМ!$A$39:$A$782,$A30,СВЦЭМ!$B$39:$B$782,G$11)+'СЕТ СН'!$F$12+СВЦЭМ!$D$10+'СЕТ СН'!$F$6-'СЕТ СН'!$F$22</f>
        <v>1090.6092397699999</v>
      </c>
      <c r="H30" s="36">
        <f>SUMIFS(СВЦЭМ!$C$39:$C$782,СВЦЭМ!$A$39:$A$782,$A30,СВЦЭМ!$B$39:$B$782,H$11)+'СЕТ СН'!$F$12+СВЦЭМ!$D$10+'СЕТ СН'!$F$6-'СЕТ СН'!$F$22</f>
        <v>1117.2682359099999</v>
      </c>
      <c r="I30" s="36">
        <f>SUMIFS(СВЦЭМ!$C$39:$C$782,СВЦЭМ!$A$39:$A$782,$A30,СВЦЭМ!$B$39:$B$782,I$11)+'СЕТ СН'!$F$12+СВЦЭМ!$D$10+'СЕТ СН'!$F$6-'СЕТ СН'!$F$22</f>
        <v>1042.37228981</v>
      </c>
      <c r="J30" s="36">
        <f>SUMIFS(СВЦЭМ!$C$39:$C$782,СВЦЭМ!$A$39:$A$782,$A30,СВЦЭМ!$B$39:$B$782,J$11)+'СЕТ СН'!$F$12+СВЦЭМ!$D$10+'СЕТ СН'!$F$6-'СЕТ СН'!$F$22</f>
        <v>975.98196798000004</v>
      </c>
      <c r="K30" s="36">
        <f>SUMIFS(СВЦЭМ!$C$39:$C$782,СВЦЭМ!$A$39:$A$782,$A30,СВЦЭМ!$B$39:$B$782,K$11)+'СЕТ СН'!$F$12+СВЦЭМ!$D$10+'СЕТ СН'!$F$6-'СЕТ СН'!$F$22</f>
        <v>927.13893183000005</v>
      </c>
      <c r="L30" s="36">
        <f>SUMIFS(СВЦЭМ!$C$39:$C$782,СВЦЭМ!$A$39:$A$782,$A30,СВЦЭМ!$B$39:$B$782,L$11)+'СЕТ СН'!$F$12+СВЦЭМ!$D$10+'СЕТ СН'!$F$6-'СЕТ СН'!$F$22</f>
        <v>902.32253255000001</v>
      </c>
      <c r="M30" s="36">
        <f>SUMIFS(СВЦЭМ!$C$39:$C$782,СВЦЭМ!$A$39:$A$782,$A30,СВЦЭМ!$B$39:$B$782,M$11)+'СЕТ СН'!$F$12+СВЦЭМ!$D$10+'СЕТ СН'!$F$6-'СЕТ СН'!$F$22</f>
        <v>925.93961138999998</v>
      </c>
      <c r="N30" s="36">
        <f>SUMIFS(СВЦЭМ!$C$39:$C$782,СВЦЭМ!$A$39:$A$782,$A30,СВЦЭМ!$B$39:$B$782,N$11)+'СЕТ СН'!$F$12+СВЦЭМ!$D$10+'СЕТ СН'!$F$6-'СЕТ СН'!$F$22</f>
        <v>936.81683174</v>
      </c>
      <c r="O30" s="36">
        <f>SUMIFS(СВЦЭМ!$C$39:$C$782,СВЦЭМ!$A$39:$A$782,$A30,СВЦЭМ!$B$39:$B$782,O$11)+'СЕТ СН'!$F$12+СВЦЭМ!$D$10+'СЕТ СН'!$F$6-'СЕТ СН'!$F$22</f>
        <v>948.38803356000005</v>
      </c>
      <c r="P30" s="36">
        <f>SUMIFS(СВЦЭМ!$C$39:$C$782,СВЦЭМ!$A$39:$A$782,$A30,СВЦЭМ!$B$39:$B$782,P$11)+'СЕТ СН'!$F$12+СВЦЭМ!$D$10+'СЕТ СН'!$F$6-'СЕТ СН'!$F$22</f>
        <v>930.83158592999996</v>
      </c>
      <c r="Q30" s="36">
        <f>SUMIFS(СВЦЭМ!$C$39:$C$782,СВЦЭМ!$A$39:$A$782,$A30,СВЦЭМ!$B$39:$B$782,Q$11)+'СЕТ СН'!$F$12+СВЦЭМ!$D$10+'СЕТ СН'!$F$6-'СЕТ СН'!$F$22</f>
        <v>923.83083635000003</v>
      </c>
      <c r="R30" s="36">
        <f>SUMIFS(СВЦЭМ!$C$39:$C$782,СВЦЭМ!$A$39:$A$782,$A30,СВЦЭМ!$B$39:$B$782,R$11)+'СЕТ СН'!$F$12+СВЦЭМ!$D$10+'СЕТ СН'!$F$6-'СЕТ СН'!$F$22</f>
        <v>914.02878674999999</v>
      </c>
      <c r="S30" s="36">
        <f>SUMIFS(СВЦЭМ!$C$39:$C$782,СВЦЭМ!$A$39:$A$782,$A30,СВЦЭМ!$B$39:$B$782,S$11)+'СЕТ СН'!$F$12+СВЦЭМ!$D$10+'СЕТ СН'!$F$6-'СЕТ СН'!$F$22</f>
        <v>899.22834014</v>
      </c>
      <c r="T30" s="36">
        <f>SUMIFS(СВЦЭМ!$C$39:$C$782,СВЦЭМ!$A$39:$A$782,$A30,СВЦЭМ!$B$39:$B$782,T$11)+'СЕТ СН'!$F$12+СВЦЭМ!$D$10+'СЕТ СН'!$F$6-'СЕТ СН'!$F$22</f>
        <v>890.49781561999998</v>
      </c>
      <c r="U30" s="36">
        <f>SUMIFS(СВЦЭМ!$C$39:$C$782,СВЦЭМ!$A$39:$A$782,$A30,СВЦЭМ!$B$39:$B$782,U$11)+'СЕТ СН'!$F$12+СВЦЭМ!$D$10+'СЕТ СН'!$F$6-'СЕТ СН'!$F$22</f>
        <v>901.47689333000005</v>
      </c>
      <c r="V30" s="36">
        <f>SUMIFS(СВЦЭМ!$C$39:$C$782,СВЦЭМ!$A$39:$A$782,$A30,СВЦЭМ!$B$39:$B$782,V$11)+'СЕТ СН'!$F$12+СВЦЭМ!$D$10+'СЕТ СН'!$F$6-'СЕТ СН'!$F$22</f>
        <v>895.96565427999997</v>
      </c>
      <c r="W30" s="36">
        <f>SUMIFS(СВЦЭМ!$C$39:$C$782,СВЦЭМ!$A$39:$A$782,$A30,СВЦЭМ!$B$39:$B$782,W$11)+'СЕТ СН'!$F$12+СВЦЭМ!$D$10+'СЕТ СН'!$F$6-'СЕТ СН'!$F$22</f>
        <v>912.53582988000005</v>
      </c>
      <c r="X30" s="36">
        <f>SUMIFS(СВЦЭМ!$C$39:$C$782,СВЦЭМ!$A$39:$A$782,$A30,СВЦЭМ!$B$39:$B$782,X$11)+'СЕТ СН'!$F$12+СВЦЭМ!$D$10+'СЕТ СН'!$F$6-'СЕТ СН'!$F$22</f>
        <v>905.84240181999996</v>
      </c>
      <c r="Y30" s="36">
        <f>SUMIFS(СВЦЭМ!$C$39:$C$782,СВЦЭМ!$A$39:$A$782,$A30,СВЦЭМ!$B$39:$B$782,Y$11)+'СЕТ СН'!$F$12+СВЦЭМ!$D$10+'СЕТ СН'!$F$6-'СЕТ СН'!$F$22</f>
        <v>939.79390753999996</v>
      </c>
    </row>
    <row r="31" spans="1:25" ht="15.75" x14ac:dyDescent="0.2">
      <c r="A31" s="35">
        <f t="shared" si="0"/>
        <v>44397</v>
      </c>
      <c r="B31" s="36">
        <f>SUMIFS(СВЦЭМ!$C$39:$C$782,СВЦЭМ!$A$39:$A$782,$A31,СВЦЭМ!$B$39:$B$782,B$11)+'СЕТ СН'!$F$12+СВЦЭМ!$D$10+'СЕТ СН'!$F$6-'СЕТ СН'!$F$22</f>
        <v>991.68368093000004</v>
      </c>
      <c r="C31" s="36">
        <f>SUMIFS(СВЦЭМ!$C$39:$C$782,СВЦЭМ!$A$39:$A$782,$A31,СВЦЭМ!$B$39:$B$782,C$11)+'СЕТ СН'!$F$12+СВЦЭМ!$D$10+'СЕТ СН'!$F$6-'СЕТ СН'!$F$22</f>
        <v>1073.10529862</v>
      </c>
      <c r="D31" s="36">
        <f>SUMIFS(СВЦЭМ!$C$39:$C$782,СВЦЭМ!$A$39:$A$782,$A31,СВЦЭМ!$B$39:$B$782,D$11)+'СЕТ СН'!$F$12+СВЦЭМ!$D$10+'СЕТ СН'!$F$6-'СЕТ СН'!$F$22</f>
        <v>1121.7908230899998</v>
      </c>
      <c r="E31" s="36">
        <f>SUMIFS(СВЦЭМ!$C$39:$C$782,СВЦЭМ!$A$39:$A$782,$A31,СВЦЭМ!$B$39:$B$782,E$11)+'СЕТ СН'!$F$12+СВЦЭМ!$D$10+'СЕТ СН'!$F$6-'СЕТ СН'!$F$22</f>
        <v>1132.9588758199998</v>
      </c>
      <c r="F31" s="36">
        <f>SUMIFS(СВЦЭМ!$C$39:$C$782,СВЦЭМ!$A$39:$A$782,$A31,СВЦЭМ!$B$39:$B$782,F$11)+'СЕТ СН'!$F$12+СВЦЭМ!$D$10+'СЕТ СН'!$F$6-'СЕТ СН'!$F$22</f>
        <v>1140.40579222</v>
      </c>
      <c r="G31" s="36">
        <f>SUMIFS(СВЦЭМ!$C$39:$C$782,СВЦЭМ!$A$39:$A$782,$A31,СВЦЭМ!$B$39:$B$782,G$11)+'СЕТ СН'!$F$12+СВЦЭМ!$D$10+'СЕТ СН'!$F$6-'СЕТ СН'!$F$22</f>
        <v>1109.1324127999999</v>
      </c>
      <c r="H31" s="36">
        <f>SUMIFS(СВЦЭМ!$C$39:$C$782,СВЦЭМ!$A$39:$A$782,$A31,СВЦЭМ!$B$39:$B$782,H$11)+'СЕТ СН'!$F$12+СВЦЭМ!$D$10+'СЕТ СН'!$F$6-'СЕТ СН'!$F$22</f>
        <v>1060.91178072</v>
      </c>
      <c r="I31" s="36">
        <f>SUMIFS(СВЦЭМ!$C$39:$C$782,СВЦЭМ!$A$39:$A$782,$A31,СВЦЭМ!$B$39:$B$782,I$11)+'СЕТ СН'!$F$12+СВЦЭМ!$D$10+'СЕТ СН'!$F$6-'СЕТ СН'!$F$22</f>
        <v>977.42481327999997</v>
      </c>
      <c r="J31" s="36">
        <f>SUMIFS(СВЦЭМ!$C$39:$C$782,СВЦЭМ!$A$39:$A$782,$A31,СВЦЭМ!$B$39:$B$782,J$11)+'СЕТ СН'!$F$12+СВЦЭМ!$D$10+'СЕТ СН'!$F$6-'СЕТ СН'!$F$22</f>
        <v>906.50339026999995</v>
      </c>
      <c r="K31" s="36">
        <f>SUMIFS(СВЦЭМ!$C$39:$C$782,СВЦЭМ!$A$39:$A$782,$A31,СВЦЭМ!$B$39:$B$782,K$11)+'СЕТ СН'!$F$12+СВЦЭМ!$D$10+'СЕТ СН'!$F$6-'СЕТ СН'!$F$22</f>
        <v>887.45802915000002</v>
      </c>
      <c r="L31" s="36">
        <f>SUMIFS(СВЦЭМ!$C$39:$C$782,СВЦЭМ!$A$39:$A$782,$A31,СВЦЭМ!$B$39:$B$782,L$11)+'СЕТ СН'!$F$12+СВЦЭМ!$D$10+'СЕТ СН'!$F$6-'СЕТ СН'!$F$22</f>
        <v>881.00068536000003</v>
      </c>
      <c r="M31" s="36">
        <f>SUMIFS(СВЦЭМ!$C$39:$C$782,СВЦЭМ!$A$39:$A$782,$A31,СВЦЭМ!$B$39:$B$782,M$11)+'СЕТ СН'!$F$12+СВЦЭМ!$D$10+'СЕТ СН'!$F$6-'СЕТ СН'!$F$22</f>
        <v>867.97552121000001</v>
      </c>
      <c r="N31" s="36">
        <f>SUMIFS(СВЦЭМ!$C$39:$C$782,СВЦЭМ!$A$39:$A$782,$A31,СВЦЭМ!$B$39:$B$782,N$11)+'СЕТ СН'!$F$12+СВЦЭМ!$D$10+'СЕТ СН'!$F$6-'СЕТ СН'!$F$22</f>
        <v>897.72115313999996</v>
      </c>
      <c r="O31" s="36">
        <f>SUMIFS(СВЦЭМ!$C$39:$C$782,СВЦЭМ!$A$39:$A$782,$A31,СВЦЭМ!$B$39:$B$782,O$11)+'СЕТ СН'!$F$12+СВЦЭМ!$D$10+'СЕТ СН'!$F$6-'СЕТ СН'!$F$22</f>
        <v>890.22256707999998</v>
      </c>
      <c r="P31" s="36">
        <f>SUMIFS(СВЦЭМ!$C$39:$C$782,СВЦЭМ!$A$39:$A$782,$A31,СВЦЭМ!$B$39:$B$782,P$11)+'СЕТ СН'!$F$12+СВЦЭМ!$D$10+'СЕТ СН'!$F$6-'СЕТ СН'!$F$22</f>
        <v>902.11549395999998</v>
      </c>
      <c r="Q31" s="36">
        <f>SUMIFS(СВЦЭМ!$C$39:$C$782,СВЦЭМ!$A$39:$A$782,$A31,СВЦЭМ!$B$39:$B$782,Q$11)+'СЕТ СН'!$F$12+СВЦЭМ!$D$10+'СЕТ СН'!$F$6-'СЕТ СН'!$F$22</f>
        <v>889.56185354000002</v>
      </c>
      <c r="R31" s="36">
        <f>SUMIFS(СВЦЭМ!$C$39:$C$782,СВЦЭМ!$A$39:$A$782,$A31,СВЦЭМ!$B$39:$B$782,R$11)+'СЕТ СН'!$F$12+СВЦЭМ!$D$10+'СЕТ СН'!$F$6-'СЕТ СН'!$F$22</f>
        <v>904.34932598</v>
      </c>
      <c r="S31" s="36">
        <f>SUMIFS(СВЦЭМ!$C$39:$C$782,СВЦЭМ!$A$39:$A$782,$A31,СВЦЭМ!$B$39:$B$782,S$11)+'СЕТ СН'!$F$12+СВЦЭМ!$D$10+'СЕТ СН'!$F$6-'СЕТ СН'!$F$22</f>
        <v>870.23748897999997</v>
      </c>
      <c r="T31" s="36">
        <f>SUMIFS(СВЦЭМ!$C$39:$C$782,СВЦЭМ!$A$39:$A$782,$A31,СВЦЭМ!$B$39:$B$782,T$11)+'СЕТ СН'!$F$12+СВЦЭМ!$D$10+'СЕТ СН'!$F$6-'СЕТ СН'!$F$22</f>
        <v>913.26788938000004</v>
      </c>
      <c r="U31" s="36">
        <f>SUMIFS(СВЦЭМ!$C$39:$C$782,СВЦЭМ!$A$39:$A$782,$A31,СВЦЭМ!$B$39:$B$782,U$11)+'СЕТ СН'!$F$12+СВЦЭМ!$D$10+'СЕТ СН'!$F$6-'СЕТ СН'!$F$22</f>
        <v>924.50481173000003</v>
      </c>
      <c r="V31" s="36">
        <f>SUMIFS(СВЦЭМ!$C$39:$C$782,СВЦЭМ!$A$39:$A$782,$A31,СВЦЭМ!$B$39:$B$782,V$11)+'СЕТ СН'!$F$12+СВЦЭМ!$D$10+'СЕТ СН'!$F$6-'СЕТ СН'!$F$22</f>
        <v>923.88550621000002</v>
      </c>
      <c r="W31" s="36">
        <f>SUMIFS(СВЦЭМ!$C$39:$C$782,СВЦЭМ!$A$39:$A$782,$A31,СВЦЭМ!$B$39:$B$782,W$11)+'СЕТ СН'!$F$12+СВЦЭМ!$D$10+'СЕТ СН'!$F$6-'СЕТ СН'!$F$22</f>
        <v>950.49283901000001</v>
      </c>
      <c r="X31" s="36">
        <f>SUMIFS(СВЦЭМ!$C$39:$C$782,СВЦЭМ!$A$39:$A$782,$A31,СВЦЭМ!$B$39:$B$782,X$11)+'СЕТ СН'!$F$12+СВЦЭМ!$D$10+'СЕТ СН'!$F$6-'СЕТ СН'!$F$22</f>
        <v>930.64221242999997</v>
      </c>
      <c r="Y31" s="36">
        <f>SUMIFS(СВЦЭМ!$C$39:$C$782,СВЦЭМ!$A$39:$A$782,$A31,СВЦЭМ!$B$39:$B$782,Y$11)+'СЕТ СН'!$F$12+СВЦЭМ!$D$10+'СЕТ СН'!$F$6-'СЕТ СН'!$F$22</f>
        <v>930.61732648999998</v>
      </c>
    </row>
    <row r="32" spans="1:25" ht="15.75" x14ac:dyDescent="0.2">
      <c r="A32" s="35">
        <f t="shared" si="0"/>
        <v>44398</v>
      </c>
      <c r="B32" s="36">
        <f>SUMIFS(СВЦЭМ!$C$39:$C$782,СВЦЭМ!$A$39:$A$782,$A32,СВЦЭМ!$B$39:$B$782,B$11)+'СЕТ СН'!$F$12+СВЦЭМ!$D$10+'СЕТ СН'!$F$6-'СЕТ СН'!$F$22</f>
        <v>1104.02011283</v>
      </c>
      <c r="C32" s="36">
        <f>SUMIFS(СВЦЭМ!$C$39:$C$782,СВЦЭМ!$A$39:$A$782,$A32,СВЦЭМ!$B$39:$B$782,C$11)+'СЕТ СН'!$F$12+СВЦЭМ!$D$10+'СЕТ СН'!$F$6-'СЕТ СН'!$F$22</f>
        <v>1183.0704436899998</v>
      </c>
      <c r="D32" s="36">
        <f>SUMIFS(СВЦЭМ!$C$39:$C$782,СВЦЭМ!$A$39:$A$782,$A32,СВЦЭМ!$B$39:$B$782,D$11)+'СЕТ СН'!$F$12+СВЦЭМ!$D$10+'СЕТ СН'!$F$6-'СЕТ СН'!$F$22</f>
        <v>1255.4620227999999</v>
      </c>
      <c r="E32" s="36">
        <f>SUMIFS(СВЦЭМ!$C$39:$C$782,СВЦЭМ!$A$39:$A$782,$A32,СВЦЭМ!$B$39:$B$782,E$11)+'СЕТ СН'!$F$12+СВЦЭМ!$D$10+'СЕТ СН'!$F$6-'СЕТ СН'!$F$22</f>
        <v>1270.8940425999999</v>
      </c>
      <c r="F32" s="36">
        <f>SUMIFS(СВЦЭМ!$C$39:$C$782,СВЦЭМ!$A$39:$A$782,$A32,СВЦЭМ!$B$39:$B$782,F$11)+'СЕТ СН'!$F$12+СВЦЭМ!$D$10+'СЕТ СН'!$F$6-'СЕТ СН'!$F$22</f>
        <v>1272.3631994599998</v>
      </c>
      <c r="G32" s="36">
        <f>SUMIFS(СВЦЭМ!$C$39:$C$782,СВЦЭМ!$A$39:$A$782,$A32,СВЦЭМ!$B$39:$B$782,G$11)+'СЕТ СН'!$F$12+СВЦЭМ!$D$10+'СЕТ СН'!$F$6-'СЕТ СН'!$F$22</f>
        <v>1253.7201598699999</v>
      </c>
      <c r="H32" s="36">
        <f>SUMIFS(СВЦЭМ!$C$39:$C$782,СВЦЭМ!$A$39:$A$782,$A32,СВЦЭМ!$B$39:$B$782,H$11)+'СЕТ СН'!$F$12+СВЦЭМ!$D$10+'СЕТ СН'!$F$6-'СЕТ СН'!$F$22</f>
        <v>1229.3268893899999</v>
      </c>
      <c r="I32" s="36">
        <f>SUMIFS(СВЦЭМ!$C$39:$C$782,СВЦЭМ!$A$39:$A$782,$A32,СВЦЭМ!$B$39:$B$782,I$11)+'СЕТ СН'!$F$12+СВЦЭМ!$D$10+'СЕТ СН'!$F$6-'СЕТ СН'!$F$22</f>
        <v>1135.1952788599999</v>
      </c>
      <c r="J32" s="36">
        <f>SUMIFS(СВЦЭМ!$C$39:$C$782,СВЦЭМ!$A$39:$A$782,$A32,СВЦЭМ!$B$39:$B$782,J$11)+'СЕТ СН'!$F$12+СВЦЭМ!$D$10+'СЕТ СН'!$F$6-'СЕТ СН'!$F$22</f>
        <v>1061.9800956899999</v>
      </c>
      <c r="K32" s="36">
        <f>SUMIFS(СВЦЭМ!$C$39:$C$782,СВЦЭМ!$A$39:$A$782,$A32,СВЦЭМ!$B$39:$B$782,K$11)+'СЕТ СН'!$F$12+СВЦЭМ!$D$10+'СЕТ СН'!$F$6-'СЕТ СН'!$F$22</f>
        <v>1011.75647099</v>
      </c>
      <c r="L32" s="36">
        <f>SUMIFS(СВЦЭМ!$C$39:$C$782,СВЦЭМ!$A$39:$A$782,$A32,СВЦЭМ!$B$39:$B$782,L$11)+'СЕТ СН'!$F$12+СВЦЭМ!$D$10+'СЕТ СН'!$F$6-'СЕТ СН'!$F$22</f>
        <v>960.39232818000005</v>
      </c>
      <c r="M32" s="36">
        <f>SUMIFS(СВЦЭМ!$C$39:$C$782,СВЦЭМ!$A$39:$A$782,$A32,СВЦЭМ!$B$39:$B$782,M$11)+'СЕТ СН'!$F$12+СВЦЭМ!$D$10+'СЕТ СН'!$F$6-'СЕТ СН'!$F$22</f>
        <v>966.80485649000002</v>
      </c>
      <c r="N32" s="36">
        <f>SUMIFS(СВЦЭМ!$C$39:$C$782,СВЦЭМ!$A$39:$A$782,$A32,СВЦЭМ!$B$39:$B$782,N$11)+'СЕТ СН'!$F$12+СВЦЭМ!$D$10+'СЕТ СН'!$F$6-'СЕТ СН'!$F$22</f>
        <v>1005.85784911</v>
      </c>
      <c r="O32" s="36">
        <f>SUMIFS(СВЦЭМ!$C$39:$C$782,СВЦЭМ!$A$39:$A$782,$A32,СВЦЭМ!$B$39:$B$782,O$11)+'СЕТ СН'!$F$12+СВЦЭМ!$D$10+'СЕТ СН'!$F$6-'СЕТ СН'!$F$22</f>
        <v>1002.68393205</v>
      </c>
      <c r="P32" s="36">
        <f>SUMIFS(СВЦЭМ!$C$39:$C$782,СВЦЭМ!$A$39:$A$782,$A32,СВЦЭМ!$B$39:$B$782,P$11)+'СЕТ СН'!$F$12+СВЦЭМ!$D$10+'СЕТ СН'!$F$6-'СЕТ СН'!$F$22</f>
        <v>1019.11217728</v>
      </c>
      <c r="Q32" s="36">
        <f>SUMIFS(СВЦЭМ!$C$39:$C$782,СВЦЭМ!$A$39:$A$782,$A32,СВЦЭМ!$B$39:$B$782,Q$11)+'СЕТ СН'!$F$12+СВЦЭМ!$D$10+'СЕТ СН'!$F$6-'СЕТ СН'!$F$22</f>
        <v>995.90210744000001</v>
      </c>
      <c r="R32" s="36">
        <f>SUMIFS(СВЦЭМ!$C$39:$C$782,СВЦЭМ!$A$39:$A$782,$A32,СВЦЭМ!$B$39:$B$782,R$11)+'СЕТ СН'!$F$12+СВЦЭМ!$D$10+'СЕТ СН'!$F$6-'СЕТ СН'!$F$22</f>
        <v>996.29524875000004</v>
      </c>
      <c r="S32" s="36">
        <f>SUMIFS(СВЦЭМ!$C$39:$C$782,СВЦЭМ!$A$39:$A$782,$A32,СВЦЭМ!$B$39:$B$782,S$11)+'СЕТ СН'!$F$12+СВЦЭМ!$D$10+'СЕТ СН'!$F$6-'СЕТ СН'!$F$22</f>
        <v>984.03279451000003</v>
      </c>
      <c r="T32" s="36">
        <f>SUMIFS(СВЦЭМ!$C$39:$C$782,СВЦЭМ!$A$39:$A$782,$A32,СВЦЭМ!$B$39:$B$782,T$11)+'СЕТ СН'!$F$12+СВЦЭМ!$D$10+'СЕТ СН'!$F$6-'СЕТ СН'!$F$22</f>
        <v>967.03521206000005</v>
      </c>
      <c r="U32" s="36">
        <f>SUMIFS(СВЦЭМ!$C$39:$C$782,СВЦЭМ!$A$39:$A$782,$A32,СВЦЭМ!$B$39:$B$782,U$11)+'СЕТ СН'!$F$12+СВЦЭМ!$D$10+'СЕТ СН'!$F$6-'СЕТ СН'!$F$22</f>
        <v>986.44423843000004</v>
      </c>
      <c r="V32" s="36">
        <f>SUMIFS(СВЦЭМ!$C$39:$C$782,СВЦЭМ!$A$39:$A$782,$A32,СВЦЭМ!$B$39:$B$782,V$11)+'СЕТ СН'!$F$12+СВЦЭМ!$D$10+'СЕТ СН'!$F$6-'СЕТ СН'!$F$22</f>
        <v>996.59840651000002</v>
      </c>
      <c r="W32" s="36">
        <f>SUMIFS(СВЦЭМ!$C$39:$C$782,СВЦЭМ!$A$39:$A$782,$A32,СВЦЭМ!$B$39:$B$782,W$11)+'СЕТ СН'!$F$12+СВЦЭМ!$D$10+'СЕТ СН'!$F$6-'СЕТ СН'!$F$22</f>
        <v>977.32233450000001</v>
      </c>
      <c r="X32" s="36">
        <f>SUMIFS(СВЦЭМ!$C$39:$C$782,СВЦЭМ!$A$39:$A$782,$A32,СВЦЭМ!$B$39:$B$782,X$11)+'СЕТ СН'!$F$12+СВЦЭМ!$D$10+'СЕТ СН'!$F$6-'СЕТ СН'!$F$22</f>
        <v>1014.21029581</v>
      </c>
      <c r="Y32" s="36">
        <f>SUMIFS(СВЦЭМ!$C$39:$C$782,СВЦЭМ!$A$39:$A$782,$A32,СВЦЭМ!$B$39:$B$782,Y$11)+'СЕТ СН'!$F$12+СВЦЭМ!$D$10+'СЕТ СН'!$F$6-'СЕТ СН'!$F$22</f>
        <v>1068.7846555599999</v>
      </c>
    </row>
    <row r="33" spans="1:25" ht="15.75" x14ac:dyDescent="0.2">
      <c r="A33" s="35">
        <f t="shared" si="0"/>
        <v>44399</v>
      </c>
      <c r="B33" s="36">
        <f>SUMIFS(СВЦЭМ!$C$39:$C$782,СВЦЭМ!$A$39:$A$782,$A33,СВЦЭМ!$B$39:$B$782,B$11)+'СЕТ СН'!$F$12+СВЦЭМ!$D$10+'СЕТ СН'!$F$6-'СЕТ СН'!$F$22</f>
        <v>996.96181924999996</v>
      </c>
      <c r="C33" s="36">
        <f>SUMIFS(СВЦЭМ!$C$39:$C$782,СВЦЭМ!$A$39:$A$782,$A33,СВЦЭМ!$B$39:$B$782,C$11)+'СЕТ СН'!$F$12+СВЦЭМ!$D$10+'СЕТ СН'!$F$6-'СЕТ СН'!$F$22</f>
        <v>1065.3123680199999</v>
      </c>
      <c r="D33" s="36">
        <f>SUMIFS(СВЦЭМ!$C$39:$C$782,СВЦЭМ!$A$39:$A$782,$A33,СВЦЭМ!$B$39:$B$782,D$11)+'СЕТ СН'!$F$12+СВЦЭМ!$D$10+'СЕТ СН'!$F$6-'СЕТ СН'!$F$22</f>
        <v>1059.4843633799999</v>
      </c>
      <c r="E33" s="36">
        <f>SUMIFS(СВЦЭМ!$C$39:$C$782,СВЦЭМ!$A$39:$A$782,$A33,СВЦЭМ!$B$39:$B$782,E$11)+'СЕТ СН'!$F$12+СВЦЭМ!$D$10+'СЕТ СН'!$F$6-'СЕТ СН'!$F$22</f>
        <v>1085.45739009</v>
      </c>
      <c r="F33" s="36">
        <f>SUMIFS(СВЦЭМ!$C$39:$C$782,СВЦЭМ!$A$39:$A$782,$A33,СВЦЭМ!$B$39:$B$782,F$11)+'СЕТ СН'!$F$12+СВЦЭМ!$D$10+'СЕТ СН'!$F$6-'СЕТ СН'!$F$22</f>
        <v>1082.8131745999999</v>
      </c>
      <c r="G33" s="36">
        <f>SUMIFS(СВЦЭМ!$C$39:$C$782,СВЦЭМ!$A$39:$A$782,$A33,СВЦЭМ!$B$39:$B$782,G$11)+'СЕТ СН'!$F$12+СВЦЭМ!$D$10+'СЕТ СН'!$F$6-'СЕТ СН'!$F$22</f>
        <v>1068.55177927</v>
      </c>
      <c r="H33" s="36">
        <f>SUMIFS(СВЦЭМ!$C$39:$C$782,СВЦЭМ!$A$39:$A$782,$A33,СВЦЭМ!$B$39:$B$782,H$11)+'СЕТ СН'!$F$12+СВЦЭМ!$D$10+'СЕТ СН'!$F$6-'СЕТ СН'!$F$22</f>
        <v>1018.37000969</v>
      </c>
      <c r="I33" s="36">
        <f>SUMIFS(СВЦЭМ!$C$39:$C$782,СВЦЭМ!$A$39:$A$782,$A33,СВЦЭМ!$B$39:$B$782,I$11)+'СЕТ СН'!$F$12+СВЦЭМ!$D$10+'СЕТ СН'!$F$6-'СЕТ СН'!$F$22</f>
        <v>961.65672743000005</v>
      </c>
      <c r="J33" s="36">
        <f>SUMIFS(СВЦЭМ!$C$39:$C$782,СВЦЭМ!$A$39:$A$782,$A33,СВЦЭМ!$B$39:$B$782,J$11)+'СЕТ СН'!$F$12+СВЦЭМ!$D$10+'СЕТ СН'!$F$6-'СЕТ СН'!$F$22</f>
        <v>892.11534214000005</v>
      </c>
      <c r="K33" s="36">
        <f>SUMIFS(СВЦЭМ!$C$39:$C$782,СВЦЭМ!$A$39:$A$782,$A33,СВЦЭМ!$B$39:$B$782,K$11)+'СЕТ СН'!$F$12+СВЦЭМ!$D$10+'СЕТ СН'!$F$6-'СЕТ СН'!$F$22</f>
        <v>859.51517315000001</v>
      </c>
      <c r="L33" s="36">
        <f>SUMIFS(СВЦЭМ!$C$39:$C$782,СВЦЭМ!$A$39:$A$782,$A33,СВЦЭМ!$B$39:$B$782,L$11)+'СЕТ СН'!$F$12+СВЦЭМ!$D$10+'СЕТ СН'!$F$6-'СЕТ СН'!$F$22</f>
        <v>887.43273915999998</v>
      </c>
      <c r="M33" s="36">
        <f>SUMIFS(СВЦЭМ!$C$39:$C$782,СВЦЭМ!$A$39:$A$782,$A33,СВЦЭМ!$B$39:$B$782,M$11)+'СЕТ СН'!$F$12+СВЦЭМ!$D$10+'СЕТ СН'!$F$6-'СЕТ СН'!$F$22</f>
        <v>848.81266245999996</v>
      </c>
      <c r="N33" s="36">
        <f>SUMIFS(СВЦЭМ!$C$39:$C$782,СВЦЭМ!$A$39:$A$782,$A33,СВЦЭМ!$B$39:$B$782,N$11)+'СЕТ СН'!$F$12+СВЦЭМ!$D$10+'СЕТ СН'!$F$6-'СЕТ СН'!$F$22</f>
        <v>846.89073129999997</v>
      </c>
      <c r="O33" s="36">
        <f>SUMIFS(СВЦЭМ!$C$39:$C$782,СВЦЭМ!$A$39:$A$782,$A33,СВЦЭМ!$B$39:$B$782,O$11)+'СЕТ СН'!$F$12+СВЦЭМ!$D$10+'СЕТ СН'!$F$6-'СЕТ СН'!$F$22</f>
        <v>850.96466572999998</v>
      </c>
      <c r="P33" s="36">
        <f>SUMIFS(СВЦЭМ!$C$39:$C$782,СВЦЭМ!$A$39:$A$782,$A33,СВЦЭМ!$B$39:$B$782,P$11)+'СЕТ СН'!$F$12+СВЦЭМ!$D$10+'СЕТ СН'!$F$6-'СЕТ СН'!$F$22</f>
        <v>850.62258581000003</v>
      </c>
      <c r="Q33" s="36">
        <f>SUMIFS(СВЦЭМ!$C$39:$C$782,СВЦЭМ!$A$39:$A$782,$A33,СВЦЭМ!$B$39:$B$782,Q$11)+'СЕТ СН'!$F$12+СВЦЭМ!$D$10+'СЕТ СН'!$F$6-'СЕТ СН'!$F$22</f>
        <v>848.64568797000004</v>
      </c>
      <c r="R33" s="36">
        <f>SUMIFS(СВЦЭМ!$C$39:$C$782,СВЦЭМ!$A$39:$A$782,$A33,СВЦЭМ!$B$39:$B$782,R$11)+'СЕТ СН'!$F$12+СВЦЭМ!$D$10+'СЕТ СН'!$F$6-'СЕТ СН'!$F$22</f>
        <v>874.24360774000002</v>
      </c>
      <c r="S33" s="36">
        <f>SUMIFS(СВЦЭМ!$C$39:$C$782,СВЦЭМ!$A$39:$A$782,$A33,СВЦЭМ!$B$39:$B$782,S$11)+'СЕТ СН'!$F$12+СВЦЭМ!$D$10+'СЕТ СН'!$F$6-'СЕТ СН'!$F$22</f>
        <v>843.16762195000001</v>
      </c>
      <c r="T33" s="36">
        <f>SUMIFS(СВЦЭМ!$C$39:$C$782,СВЦЭМ!$A$39:$A$782,$A33,СВЦЭМ!$B$39:$B$782,T$11)+'СЕТ СН'!$F$12+СВЦЭМ!$D$10+'СЕТ СН'!$F$6-'СЕТ СН'!$F$22</f>
        <v>918.96620458999996</v>
      </c>
      <c r="U33" s="36">
        <f>SUMIFS(СВЦЭМ!$C$39:$C$782,СВЦЭМ!$A$39:$A$782,$A33,СВЦЭМ!$B$39:$B$782,U$11)+'СЕТ СН'!$F$12+СВЦЭМ!$D$10+'СЕТ СН'!$F$6-'СЕТ СН'!$F$22</f>
        <v>929.40417357000001</v>
      </c>
      <c r="V33" s="36">
        <f>SUMIFS(СВЦЭМ!$C$39:$C$782,СВЦЭМ!$A$39:$A$782,$A33,СВЦЭМ!$B$39:$B$782,V$11)+'СЕТ СН'!$F$12+СВЦЭМ!$D$10+'СЕТ СН'!$F$6-'СЕТ СН'!$F$22</f>
        <v>926.14122598000006</v>
      </c>
      <c r="W33" s="36">
        <f>SUMIFS(СВЦЭМ!$C$39:$C$782,СВЦЭМ!$A$39:$A$782,$A33,СВЦЭМ!$B$39:$B$782,W$11)+'СЕТ СН'!$F$12+СВЦЭМ!$D$10+'СЕТ СН'!$F$6-'СЕТ СН'!$F$22</f>
        <v>944.49543768000001</v>
      </c>
      <c r="X33" s="36">
        <f>SUMIFS(СВЦЭМ!$C$39:$C$782,СВЦЭМ!$A$39:$A$782,$A33,СВЦЭМ!$B$39:$B$782,X$11)+'СЕТ СН'!$F$12+СВЦЭМ!$D$10+'СЕТ СН'!$F$6-'СЕТ СН'!$F$22</f>
        <v>914.99141179000003</v>
      </c>
      <c r="Y33" s="36">
        <f>SUMIFS(СВЦЭМ!$C$39:$C$782,СВЦЭМ!$A$39:$A$782,$A33,СВЦЭМ!$B$39:$B$782,Y$11)+'СЕТ СН'!$F$12+СВЦЭМ!$D$10+'СЕТ СН'!$F$6-'СЕТ СН'!$F$22</f>
        <v>895.02514439000004</v>
      </c>
    </row>
    <row r="34" spans="1:25" ht="15.75" x14ac:dyDescent="0.2">
      <c r="A34" s="35">
        <f t="shared" si="0"/>
        <v>44400</v>
      </c>
      <c r="B34" s="36">
        <f>SUMIFS(СВЦЭМ!$C$39:$C$782,СВЦЭМ!$A$39:$A$782,$A34,СВЦЭМ!$B$39:$B$782,B$11)+'СЕТ СН'!$F$12+СВЦЭМ!$D$10+'СЕТ СН'!$F$6-'СЕТ СН'!$F$22</f>
        <v>928.65298165000002</v>
      </c>
      <c r="C34" s="36">
        <f>SUMIFS(СВЦЭМ!$C$39:$C$782,СВЦЭМ!$A$39:$A$782,$A34,СВЦЭМ!$B$39:$B$782,C$11)+'СЕТ СН'!$F$12+СВЦЭМ!$D$10+'СЕТ СН'!$F$6-'СЕТ СН'!$F$22</f>
        <v>980.70813365000004</v>
      </c>
      <c r="D34" s="36">
        <f>SUMIFS(СВЦЭМ!$C$39:$C$782,СВЦЭМ!$A$39:$A$782,$A34,СВЦЭМ!$B$39:$B$782,D$11)+'СЕТ СН'!$F$12+СВЦЭМ!$D$10+'СЕТ СН'!$F$6-'СЕТ СН'!$F$22</f>
        <v>1003.42899037</v>
      </c>
      <c r="E34" s="36">
        <f>SUMIFS(СВЦЭМ!$C$39:$C$782,СВЦЭМ!$A$39:$A$782,$A34,СВЦЭМ!$B$39:$B$782,E$11)+'СЕТ СН'!$F$12+СВЦЭМ!$D$10+'СЕТ СН'!$F$6-'СЕТ СН'!$F$22</f>
        <v>1042.27672005</v>
      </c>
      <c r="F34" s="36">
        <f>SUMIFS(СВЦЭМ!$C$39:$C$782,СВЦЭМ!$A$39:$A$782,$A34,СВЦЭМ!$B$39:$B$782,F$11)+'СЕТ СН'!$F$12+СВЦЭМ!$D$10+'СЕТ СН'!$F$6-'СЕТ СН'!$F$22</f>
        <v>1039.342146</v>
      </c>
      <c r="G34" s="36">
        <f>SUMIFS(СВЦЭМ!$C$39:$C$782,СВЦЭМ!$A$39:$A$782,$A34,СВЦЭМ!$B$39:$B$782,G$11)+'СЕТ СН'!$F$12+СВЦЭМ!$D$10+'СЕТ СН'!$F$6-'СЕТ СН'!$F$22</f>
        <v>1011.44591853</v>
      </c>
      <c r="H34" s="36">
        <f>SUMIFS(СВЦЭМ!$C$39:$C$782,СВЦЭМ!$A$39:$A$782,$A34,СВЦЭМ!$B$39:$B$782,H$11)+'СЕТ СН'!$F$12+СВЦЭМ!$D$10+'СЕТ СН'!$F$6-'СЕТ СН'!$F$22</f>
        <v>968.86556441000005</v>
      </c>
      <c r="I34" s="36">
        <f>SUMIFS(СВЦЭМ!$C$39:$C$782,СВЦЭМ!$A$39:$A$782,$A34,СВЦЭМ!$B$39:$B$782,I$11)+'СЕТ СН'!$F$12+СВЦЭМ!$D$10+'СЕТ СН'!$F$6-'СЕТ СН'!$F$22</f>
        <v>862.22166942000001</v>
      </c>
      <c r="J34" s="36">
        <f>SUMIFS(СВЦЭМ!$C$39:$C$782,СВЦЭМ!$A$39:$A$782,$A34,СВЦЭМ!$B$39:$B$782,J$11)+'СЕТ СН'!$F$12+СВЦЭМ!$D$10+'СЕТ СН'!$F$6-'СЕТ СН'!$F$22</f>
        <v>847.04865459999996</v>
      </c>
      <c r="K34" s="36">
        <f>SUMIFS(СВЦЭМ!$C$39:$C$782,СВЦЭМ!$A$39:$A$782,$A34,СВЦЭМ!$B$39:$B$782,K$11)+'СЕТ СН'!$F$12+СВЦЭМ!$D$10+'СЕТ СН'!$F$6-'СЕТ СН'!$F$22</f>
        <v>874.93369085999996</v>
      </c>
      <c r="L34" s="36">
        <f>SUMIFS(СВЦЭМ!$C$39:$C$782,СВЦЭМ!$A$39:$A$782,$A34,СВЦЭМ!$B$39:$B$782,L$11)+'СЕТ СН'!$F$12+СВЦЭМ!$D$10+'СЕТ СН'!$F$6-'СЕТ СН'!$F$22</f>
        <v>896.33849216999999</v>
      </c>
      <c r="M34" s="36">
        <f>SUMIFS(СВЦЭМ!$C$39:$C$782,СВЦЭМ!$A$39:$A$782,$A34,СВЦЭМ!$B$39:$B$782,M$11)+'СЕТ СН'!$F$12+СВЦЭМ!$D$10+'СЕТ СН'!$F$6-'СЕТ СН'!$F$22</f>
        <v>884.09656454000003</v>
      </c>
      <c r="N34" s="36">
        <f>SUMIFS(СВЦЭМ!$C$39:$C$782,СВЦЭМ!$A$39:$A$782,$A34,СВЦЭМ!$B$39:$B$782,N$11)+'СЕТ СН'!$F$12+СВЦЭМ!$D$10+'СЕТ СН'!$F$6-'СЕТ СН'!$F$22</f>
        <v>880.80365553000001</v>
      </c>
      <c r="O34" s="36">
        <f>SUMIFS(СВЦЭМ!$C$39:$C$782,СВЦЭМ!$A$39:$A$782,$A34,СВЦЭМ!$B$39:$B$782,O$11)+'СЕТ СН'!$F$12+СВЦЭМ!$D$10+'СЕТ СН'!$F$6-'СЕТ СН'!$F$22</f>
        <v>860.76819346000002</v>
      </c>
      <c r="P34" s="36">
        <f>SUMIFS(СВЦЭМ!$C$39:$C$782,СВЦЭМ!$A$39:$A$782,$A34,СВЦЭМ!$B$39:$B$782,P$11)+'СЕТ СН'!$F$12+СВЦЭМ!$D$10+'СЕТ СН'!$F$6-'СЕТ СН'!$F$22</f>
        <v>863.78857054000002</v>
      </c>
      <c r="Q34" s="36">
        <f>SUMIFS(СВЦЭМ!$C$39:$C$782,СВЦЭМ!$A$39:$A$782,$A34,СВЦЭМ!$B$39:$B$782,Q$11)+'СЕТ СН'!$F$12+СВЦЭМ!$D$10+'СЕТ СН'!$F$6-'СЕТ СН'!$F$22</f>
        <v>858.75851878000003</v>
      </c>
      <c r="R34" s="36">
        <f>SUMIFS(СВЦЭМ!$C$39:$C$782,СВЦЭМ!$A$39:$A$782,$A34,СВЦЭМ!$B$39:$B$782,R$11)+'СЕТ СН'!$F$12+СВЦЭМ!$D$10+'СЕТ СН'!$F$6-'СЕТ СН'!$F$22</f>
        <v>865.99721562000002</v>
      </c>
      <c r="S34" s="36">
        <f>SUMIFS(СВЦЭМ!$C$39:$C$782,СВЦЭМ!$A$39:$A$782,$A34,СВЦЭМ!$B$39:$B$782,S$11)+'СЕТ СН'!$F$12+СВЦЭМ!$D$10+'СЕТ СН'!$F$6-'СЕТ СН'!$F$22</f>
        <v>884.61258434000001</v>
      </c>
      <c r="T34" s="36">
        <f>SUMIFS(СВЦЭМ!$C$39:$C$782,СВЦЭМ!$A$39:$A$782,$A34,СВЦЭМ!$B$39:$B$782,T$11)+'СЕТ СН'!$F$12+СВЦЭМ!$D$10+'СЕТ СН'!$F$6-'СЕТ СН'!$F$22</f>
        <v>898.18678234000004</v>
      </c>
      <c r="U34" s="36">
        <f>SUMIFS(СВЦЭМ!$C$39:$C$782,СВЦЭМ!$A$39:$A$782,$A34,СВЦЭМ!$B$39:$B$782,U$11)+'СЕТ СН'!$F$12+СВЦЭМ!$D$10+'СЕТ СН'!$F$6-'СЕТ СН'!$F$22</f>
        <v>892.27778926999997</v>
      </c>
      <c r="V34" s="36">
        <f>SUMIFS(СВЦЭМ!$C$39:$C$782,СВЦЭМ!$A$39:$A$782,$A34,СВЦЭМ!$B$39:$B$782,V$11)+'СЕТ СН'!$F$12+СВЦЭМ!$D$10+'СЕТ СН'!$F$6-'СЕТ СН'!$F$22</f>
        <v>883.02547609999999</v>
      </c>
      <c r="W34" s="36">
        <f>SUMIFS(СВЦЭМ!$C$39:$C$782,СВЦЭМ!$A$39:$A$782,$A34,СВЦЭМ!$B$39:$B$782,W$11)+'СЕТ СН'!$F$12+СВЦЭМ!$D$10+'СЕТ СН'!$F$6-'СЕТ СН'!$F$22</f>
        <v>901.51013845</v>
      </c>
      <c r="X34" s="36">
        <f>SUMIFS(СВЦЭМ!$C$39:$C$782,СВЦЭМ!$A$39:$A$782,$A34,СВЦЭМ!$B$39:$B$782,X$11)+'СЕТ СН'!$F$12+СВЦЭМ!$D$10+'СЕТ СН'!$F$6-'СЕТ СН'!$F$22</f>
        <v>905.04129405000003</v>
      </c>
      <c r="Y34" s="36">
        <f>SUMIFS(СВЦЭМ!$C$39:$C$782,СВЦЭМ!$A$39:$A$782,$A34,СВЦЭМ!$B$39:$B$782,Y$11)+'СЕТ СН'!$F$12+СВЦЭМ!$D$10+'СЕТ СН'!$F$6-'СЕТ СН'!$F$22</f>
        <v>885.65805383999998</v>
      </c>
    </row>
    <row r="35" spans="1:25" ht="15.75" x14ac:dyDescent="0.2">
      <c r="A35" s="35">
        <f t="shared" si="0"/>
        <v>44401</v>
      </c>
      <c r="B35" s="36">
        <f>SUMIFS(СВЦЭМ!$C$39:$C$782,СВЦЭМ!$A$39:$A$782,$A35,СВЦЭМ!$B$39:$B$782,B$11)+'СЕТ СН'!$F$12+СВЦЭМ!$D$10+'СЕТ СН'!$F$6-'СЕТ СН'!$F$22</f>
        <v>934.04615410999997</v>
      </c>
      <c r="C35" s="36">
        <f>SUMIFS(СВЦЭМ!$C$39:$C$782,СВЦЭМ!$A$39:$A$782,$A35,СВЦЭМ!$B$39:$B$782,C$11)+'СЕТ СН'!$F$12+СВЦЭМ!$D$10+'СЕТ СН'!$F$6-'СЕТ СН'!$F$22</f>
        <v>908.74774024999999</v>
      </c>
      <c r="D35" s="36">
        <f>SUMIFS(СВЦЭМ!$C$39:$C$782,СВЦЭМ!$A$39:$A$782,$A35,СВЦЭМ!$B$39:$B$782,D$11)+'СЕТ СН'!$F$12+СВЦЭМ!$D$10+'СЕТ СН'!$F$6-'СЕТ СН'!$F$22</f>
        <v>997.12005820000002</v>
      </c>
      <c r="E35" s="36">
        <f>SUMIFS(СВЦЭМ!$C$39:$C$782,СВЦЭМ!$A$39:$A$782,$A35,СВЦЭМ!$B$39:$B$782,E$11)+'СЕТ СН'!$F$12+СВЦЭМ!$D$10+'СЕТ СН'!$F$6-'СЕТ СН'!$F$22</f>
        <v>1011.97630789</v>
      </c>
      <c r="F35" s="36">
        <f>SUMIFS(СВЦЭМ!$C$39:$C$782,СВЦЭМ!$A$39:$A$782,$A35,СВЦЭМ!$B$39:$B$782,F$11)+'СЕТ СН'!$F$12+СВЦЭМ!$D$10+'СЕТ СН'!$F$6-'СЕТ СН'!$F$22</f>
        <v>1003.55113666</v>
      </c>
      <c r="G35" s="36">
        <f>SUMIFS(СВЦЭМ!$C$39:$C$782,СВЦЭМ!$A$39:$A$782,$A35,СВЦЭМ!$B$39:$B$782,G$11)+'СЕТ СН'!$F$12+СВЦЭМ!$D$10+'СЕТ СН'!$F$6-'СЕТ СН'!$F$22</f>
        <v>984.66929829000003</v>
      </c>
      <c r="H35" s="36">
        <f>SUMIFS(СВЦЭМ!$C$39:$C$782,СВЦЭМ!$A$39:$A$782,$A35,СВЦЭМ!$B$39:$B$782,H$11)+'СЕТ СН'!$F$12+СВЦЭМ!$D$10+'СЕТ СН'!$F$6-'СЕТ СН'!$F$22</f>
        <v>978.16156497999998</v>
      </c>
      <c r="I35" s="36">
        <f>SUMIFS(СВЦЭМ!$C$39:$C$782,СВЦЭМ!$A$39:$A$782,$A35,СВЦЭМ!$B$39:$B$782,I$11)+'СЕТ СН'!$F$12+СВЦЭМ!$D$10+'СЕТ СН'!$F$6-'СЕТ СН'!$F$22</f>
        <v>892.40832909999995</v>
      </c>
      <c r="J35" s="36">
        <f>SUMIFS(СВЦЭМ!$C$39:$C$782,СВЦЭМ!$A$39:$A$782,$A35,СВЦЭМ!$B$39:$B$782,J$11)+'СЕТ СН'!$F$12+СВЦЭМ!$D$10+'СЕТ СН'!$F$6-'СЕТ СН'!$F$22</f>
        <v>876.78540581000004</v>
      </c>
      <c r="K35" s="36">
        <f>SUMIFS(СВЦЭМ!$C$39:$C$782,СВЦЭМ!$A$39:$A$782,$A35,СВЦЭМ!$B$39:$B$782,K$11)+'СЕТ СН'!$F$12+СВЦЭМ!$D$10+'СЕТ СН'!$F$6-'СЕТ СН'!$F$22</f>
        <v>851.62292583999999</v>
      </c>
      <c r="L35" s="36">
        <f>SUMIFS(СВЦЭМ!$C$39:$C$782,СВЦЭМ!$A$39:$A$782,$A35,СВЦЭМ!$B$39:$B$782,L$11)+'СЕТ СН'!$F$12+СВЦЭМ!$D$10+'СЕТ СН'!$F$6-'СЕТ СН'!$F$22</f>
        <v>882.45691077000004</v>
      </c>
      <c r="M35" s="36">
        <f>SUMIFS(СВЦЭМ!$C$39:$C$782,СВЦЭМ!$A$39:$A$782,$A35,СВЦЭМ!$B$39:$B$782,M$11)+'СЕТ СН'!$F$12+СВЦЭМ!$D$10+'СЕТ СН'!$F$6-'СЕТ СН'!$F$22</f>
        <v>859.78533628000002</v>
      </c>
      <c r="N35" s="36">
        <f>SUMIFS(СВЦЭМ!$C$39:$C$782,СВЦЭМ!$A$39:$A$782,$A35,СВЦЭМ!$B$39:$B$782,N$11)+'СЕТ СН'!$F$12+СВЦЭМ!$D$10+'СЕТ СН'!$F$6-'СЕТ СН'!$F$22</f>
        <v>865.86744166999995</v>
      </c>
      <c r="O35" s="36">
        <f>SUMIFS(СВЦЭМ!$C$39:$C$782,СВЦЭМ!$A$39:$A$782,$A35,СВЦЭМ!$B$39:$B$782,O$11)+'СЕТ СН'!$F$12+СВЦЭМ!$D$10+'СЕТ СН'!$F$6-'СЕТ СН'!$F$22</f>
        <v>900.34266366999998</v>
      </c>
      <c r="P35" s="36">
        <f>SUMIFS(СВЦЭМ!$C$39:$C$782,СВЦЭМ!$A$39:$A$782,$A35,СВЦЭМ!$B$39:$B$782,P$11)+'СЕТ СН'!$F$12+СВЦЭМ!$D$10+'СЕТ СН'!$F$6-'СЕТ СН'!$F$22</f>
        <v>917.11924776000001</v>
      </c>
      <c r="Q35" s="36">
        <f>SUMIFS(СВЦЭМ!$C$39:$C$782,СВЦЭМ!$A$39:$A$782,$A35,СВЦЭМ!$B$39:$B$782,Q$11)+'СЕТ СН'!$F$12+СВЦЭМ!$D$10+'СЕТ СН'!$F$6-'СЕТ СН'!$F$22</f>
        <v>906.29173834000005</v>
      </c>
      <c r="R35" s="36">
        <f>SUMIFS(СВЦЭМ!$C$39:$C$782,СВЦЭМ!$A$39:$A$782,$A35,СВЦЭМ!$B$39:$B$782,R$11)+'СЕТ СН'!$F$12+СВЦЭМ!$D$10+'СЕТ СН'!$F$6-'СЕТ СН'!$F$22</f>
        <v>887.85731968000005</v>
      </c>
      <c r="S35" s="36">
        <f>SUMIFS(СВЦЭМ!$C$39:$C$782,СВЦЭМ!$A$39:$A$782,$A35,СВЦЭМ!$B$39:$B$782,S$11)+'СЕТ СН'!$F$12+СВЦЭМ!$D$10+'СЕТ СН'!$F$6-'СЕТ СН'!$F$22</f>
        <v>839.10059502000001</v>
      </c>
      <c r="T35" s="36">
        <f>SUMIFS(СВЦЭМ!$C$39:$C$782,СВЦЭМ!$A$39:$A$782,$A35,СВЦЭМ!$B$39:$B$782,T$11)+'СЕТ СН'!$F$12+СВЦЭМ!$D$10+'СЕТ СН'!$F$6-'СЕТ СН'!$F$22</f>
        <v>862.81139244999997</v>
      </c>
      <c r="U35" s="36">
        <f>SUMIFS(СВЦЭМ!$C$39:$C$782,СВЦЭМ!$A$39:$A$782,$A35,СВЦЭМ!$B$39:$B$782,U$11)+'СЕТ СН'!$F$12+СВЦЭМ!$D$10+'СЕТ СН'!$F$6-'СЕТ СН'!$F$22</f>
        <v>827.56331811999996</v>
      </c>
      <c r="V35" s="36">
        <f>SUMIFS(СВЦЭМ!$C$39:$C$782,СВЦЭМ!$A$39:$A$782,$A35,СВЦЭМ!$B$39:$B$782,V$11)+'СЕТ СН'!$F$12+СВЦЭМ!$D$10+'СЕТ СН'!$F$6-'СЕТ СН'!$F$22</f>
        <v>827.29161290000002</v>
      </c>
      <c r="W35" s="36">
        <f>SUMIFS(СВЦЭМ!$C$39:$C$782,СВЦЭМ!$A$39:$A$782,$A35,СВЦЭМ!$B$39:$B$782,W$11)+'СЕТ СН'!$F$12+СВЦЭМ!$D$10+'СЕТ СН'!$F$6-'СЕТ СН'!$F$22</f>
        <v>846.30624456999999</v>
      </c>
      <c r="X35" s="36">
        <f>SUMIFS(СВЦЭМ!$C$39:$C$782,СВЦЭМ!$A$39:$A$782,$A35,СВЦЭМ!$B$39:$B$782,X$11)+'СЕТ СН'!$F$12+СВЦЭМ!$D$10+'СЕТ СН'!$F$6-'СЕТ СН'!$F$22</f>
        <v>890.26514775999999</v>
      </c>
      <c r="Y35" s="36">
        <f>SUMIFS(СВЦЭМ!$C$39:$C$782,СВЦЭМ!$A$39:$A$782,$A35,СВЦЭМ!$B$39:$B$782,Y$11)+'СЕТ СН'!$F$12+СВЦЭМ!$D$10+'СЕТ СН'!$F$6-'СЕТ СН'!$F$22</f>
        <v>900.04861689999996</v>
      </c>
    </row>
    <row r="36" spans="1:25" ht="15.75" x14ac:dyDescent="0.2">
      <c r="A36" s="35">
        <f t="shared" si="0"/>
        <v>44402</v>
      </c>
      <c r="B36" s="36">
        <f>SUMIFS(СВЦЭМ!$C$39:$C$782,СВЦЭМ!$A$39:$A$782,$A36,СВЦЭМ!$B$39:$B$782,B$11)+'СЕТ СН'!$F$12+СВЦЭМ!$D$10+'СЕТ СН'!$F$6-'СЕТ СН'!$F$22</f>
        <v>869.90915866</v>
      </c>
      <c r="C36" s="36">
        <f>SUMIFS(СВЦЭМ!$C$39:$C$782,СВЦЭМ!$A$39:$A$782,$A36,СВЦЭМ!$B$39:$B$782,C$11)+'СЕТ СН'!$F$12+СВЦЭМ!$D$10+'СЕТ СН'!$F$6-'СЕТ СН'!$F$22</f>
        <v>937.61716707000005</v>
      </c>
      <c r="D36" s="36">
        <f>SUMIFS(СВЦЭМ!$C$39:$C$782,СВЦЭМ!$A$39:$A$782,$A36,СВЦЭМ!$B$39:$B$782,D$11)+'СЕТ СН'!$F$12+СВЦЭМ!$D$10+'СЕТ СН'!$F$6-'СЕТ СН'!$F$22</f>
        <v>979.38878750000003</v>
      </c>
      <c r="E36" s="36">
        <f>SUMIFS(СВЦЭМ!$C$39:$C$782,СВЦЭМ!$A$39:$A$782,$A36,СВЦЭМ!$B$39:$B$782,E$11)+'СЕТ СН'!$F$12+СВЦЭМ!$D$10+'СЕТ СН'!$F$6-'СЕТ СН'!$F$22</f>
        <v>997.36941463000005</v>
      </c>
      <c r="F36" s="36">
        <f>SUMIFS(СВЦЭМ!$C$39:$C$782,СВЦЭМ!$A$39:$A$782,$A36,СВЦЭМ!$B$39:$B$782,F$11)+'СЕТ СН'!$F$12+СВЦЭМ!$D$10+'СЕТ СН'!$F$6-'СЕТ СН'!$F$22</f>
        <v>1003.41842131</v>
      </c>
      <c r="G36" s="36">
        <f>SUMIFS(СВЦЭМ!$C$39:$C$782,СВЦЭМ!$A$39:$A$782,$A36,СВЦЭМ!$B$39:$B$782,G$11)+'СЕТ СН'!$F$12+СВЦЭМ!$D$10+'СЕТ СН'!$F$6-'СЕТ СН'!$F$22</f>
        <v>993.01083086000006</v>
      </c>
      <c r="H36" s="36">
        <f>SUMIFS(СВЦЭМ!$C$39:$C$782,СВЦЭМ!$A$39:$A$782,$A36,СВЦЭМ!$B$39:$B$782,H$11)+'СЕТ СН'!$F$12+СВЦЭМ!$D$10+'СЕТ СН'!$F$6-'СЕТ СН'!$F$22</f>
        <v>973.88728609999998</v>
      </c>
      <c r="I36" s="36">
        <f>SUMIFS(СВЦЭМ!$C$39:$C$782,СВЦЭМ!$A$39:$A$782,$A36,СВЦЭМ!$B$39:$B$782,I$11)+'СЕТ СН'!$F$12+СВЦЭМ!$D$10+'СЕТ СН'!$F$6-'СЕТ СН'!$F$22</f>
        <v>917.83167465999998</v>
      </c>
      <c r="J36" s="36">
        <f>SUMIFS(СВЦЭМ!$C$39:$C$782,СВЦЭМ!$A$39:$A$782,$A36,СВЦЭМ!$B$39:$B$782,J$11)+'СЕТ СН'!$F$12+СВЦЭМ!$D$10+'СЕТ СН'!$F$6-'СЕТ СН'!$F$22</f>
        <v>847.15624914</v>
      </c>
      <c r="K36" s="36">
        <f>SUMIFS(СВЦЭМ!$C$39:$C$782,СВЦЭМ!$A$39:$A$782,$A36,СВЦЭМ!$B$39:$B$782,K$11)+'СЕТ СН'!$F$12+СВЦЭМ!$D$10+'СЕТ СН'!$F$6-'СЕТ СН'!$F$22</f>
        <v>815.44840601999999</v>
      </c>
      <c r="L36" s="36">
        <f>SUMIFS(СВЦЭМ!$C$39:$C$782,СВЦЭМ!$A$39:$A$782,$A36,СВЦЭМ!$B$39:$B$782,L$11)+'СЕТ СН'!$F$12+СВЦЭМ!$D$10+'СЕТ СН'!$F$6-'СЕТ СН'!$F$22</f>
        <v>816.73748047000004</v>
      </c>
      <c r="M36" s="36">
        <f>SUMIFS(СВЦЭМ!$C$39:$C$782,СВЦЭМ!$A$39:$A$782,$A36,СВЦЭМ!$B$39:$B$782,M$11)+'СЕТ СН'!$F$12+СВЦЭМ!$D$10+'СЕТ СН'!$F$6-'СЕТ СН'!$F$22</f>
        <v>831.62237342000003</v>
      </c>
      <c r="N36" s="36">
        <f>SUMIFS(СВЦЭМ!$C$39:$C$782,СВЦЭМ!$A$39:$A$782,$A36,СВЦЭМ!$B$39:$B$782,N$11)+'СЕТ СН'!$F$12+СВЦЭМ!$D$10+'СЕТ СН'!$F$6-'СЕТ СН'!$F$22</f>
        <v>882.19984166999996</v>
      </c>
      <c r="O36" s="36">
        <f>SUMIFS(СВЦЭМ!$C$39:$C$782,СВЦЭМ!$A$39:$A$782,$A36,СВЦЭМ!$B$39:$B$782,O$11)+'СЕТ СН'!$F$12+СВЦЭМ!$D$10+'СЕТ СН'!$F$6-'СЕТ СН'!$F$22</f>
        <v>922.68454367000004</v>
      </c>
      <c r="P36" s="36">
        <f>SUMIFS(СВЦЭМ!$C$39:$C$782,СВЦЭМ!$A$39:$A$782,$A36,СВЦЭМ!$B$39:$B$782,P$11)+'СЕТ СН'!$F$12+СВЦЭМ!$D$10+'СЕТ СН'!$F$6-'СЕТ СН'!$F$22</f>
        <v>917.42261182000004</v>
      </c>
      <c r="Q36" s="36">
        <f>SUMIFS(СВЦЭМ!$C$39:$C$782,СВЦЭМ!$A$39:$A$782,$A36,СВЦЭМ!$B$39:$B$782,Q$11)+'СЕТ СН'!$F$12+СВЦЭМ!$D$10+'СЕТ СН'!$F$6-'СЕТ СН'!$F$22</f>
        <v>929.90495080000005</v>
      </c>
      <c r="R36" s="36">
        <f>SUMIFS(СВЦЭМ!$C$39:$C$782,СВЦЭМ!$A$39:$A$782,$A36,СВЦЭМ!$B$39:$B$782,R$11)+'СЕТ СН'!$F$12+СВЦЭМ!$D$10+'СЕТ СН'!$F$6-'СЕТ СН'!$F$22</f>
        <v>887.65484173000004</v>
      </c>
      <c r="S36" s="36">
        <f>SUMIFS(СВЦЭМ!$C$39:$C$782,СВЦЭМ!$A$39:$A$782,$A36,СВЦЭМ!$B$39:$B$782,S$11)+'СЕТ СН'!$F$12+СВЦЭМ!$D$10+'СЕТ СН'!$F$6-'СЕТ СН'!$F$22</f>
        <v>860.56344535999995</v>
      </c>
      <c r="T36" s="36">
        <f>SUMIFS(СВЦЭМ!$C$39:$C$782,СВЦЭМ!$A$39:$A$782,$A36,СВЦЭМ!$B$39:$B$782,T$11)+'СЕТ СН'!$F$12+СВЦЭМ!$D$10+'СЕТ СН'!$F$6-'СЕТ СН'!$F$22</f>
        <v>826.73942987999999</v>
      </c>
      <c r="U36" s="36">
        <f>SUMIFS(СВЦЭМ!$C$39:$C$782,СВЦЭМ!$A$39:$A$782,$A36,СВЦЭМ!$B$39:$B$782,U$11)+'СЕТ СН'!$F$12+СВЦЭМ!$D$10+'СЕТ СН'!$F$6-'СЕТ СН'!$F$22</f>
        <v>828.00249280000003</v>
      </c>
      <c r="V36" s="36">
        <f>SUMIFS(СВЦЭМ!$C$39:$C$782,СВЦЭМ!$A$39:$A$782,$A36,СВЦЭМ!$B$39:$B$782,V$11)+'СЕТ СН'!$F$12+СВЦЭМ!$D$10+'СЕТ СН'!$F$6-'СЕТ СН'!$F$22</f>
        <v>829.80272656</v>
      </c>
      <c r="W36" s="36">
        <f>SUMIFS(СВЦЭМ!$C$39:$C$782,СВЦЭМ!$A$39:$A$782,$A36,СВЦЭМ!$B$39:$B$782,W$11)+'СЕТ СН'!$F$12+СВЦЭМ!$D$10+'СЕТ СН'!$F$6-'СЕТ СН'!$F$22</f>
        <v>872.67166178000002</v>
      </c>
      <c r="X36" s="36">
        <f>SUMIFS(СВЦЭМ!$C$39:$C$782,СВЦЭМ!$A$39:$A$782,$A36,СВЦЭМ!$B$39:$B$782,X$11)+'СЕТ СН'!$F$12+СВЦЭМ!$D$10+'СЕТ СН'!$F$6-'СЕТ СН'!$F$22</f>
        <v>835.83842530000004</v>
      </c>
      <c r="Y36" s="36">
        <f>SUMIFS(СВЦЭМ!$C$39:$C$782,СВЦЭМ!$A$39:$A$782,$A36,СВЦЭМ!$B$39:$B$782,Y$11)+'СЕТ СН'!$F$12+СВЦЭМ!$D$10+'СЕТ СН'!$F$6-'СЕТ СН'!$F$22</f>
        <v>854.49811622000004</v>
      </c>
    </row>
    <row r="37" spans="1:25" ht="15.75" x14ac:dyDescent="0.2">
      <c r="A37" s="35">
        <f t="shared" si="0"/>
        <v>44403</v>
      </c>
      <c r="B37" s="36">
        <f>SUMIFS(СВЦЭМ!$C$39:$C$782,СВЦЭМ!$A$39:$A$782,$A37,СВЦЭМ!$B$39:$B$782,B$11)+'СЕТ СН'!$F$12+СВЦЭМ!$D$10+'СЕТ СН'!$F$6-'СЕТ СН'!$F$22</f>
        <v>879.63671140999998</v>
      </c>
      <c r="C37" s="36">
        <f>SUMIFS(СВЦЭМ!$C$39:$C$782,СВЦЭМ!$A$39:$A$782,$A37,СВЦЭМ!$B$39:$B$782,C$11)+'СЕТ СН'!$F$12+СВЦЭМ!$D$10+'СЕТ СН'!$F$6-'СЕТ СН'!$F$22</f>
        <v>943.22675463999997</v>
      </c>
      <c r="D37" s="36">
        <f>SUMIFS(СВЦЭМ!$C$39:$C$782,СВЦЭМ!$A$39:$A$782,$A37,СВЦЭМ!$B$39:$B$782,D$11)+'СЕТ СН'!$F$12+СВЦЭМ!$D$10+'СЕТ СН'!$F$6-'СЕТ СН'!$F$22</f>
        <v>976.58913762999998</v>
      </c>
      <c r="E37" s="36">
        <f>SUMIFS(СВЦЭМ!$C$39:$C$782,СВЦЭМ!$A$39:$A$782,$A37,СВЦЭМ!$B$39:$B$782,E$11)+'СЕТ СН'!$F$12+СВЦЭМ!$D$10+'СЕТ СН'!$F$6-'СЕТ СН'!$F$22</f>
        <v>975.56115827999997</v>
      </c>
      <c r="F37" s="36">
        <f>SUMIFS(СВЦЭМ!$C$39:$C$782,СВЦЭМ!$A$39:$A$782,$A37,СВЦЭМ!$B$39:$B$782,F$11)+'СЕТ СН'!$F$12+СВЦЭМ!$D$10+'СЕТ СН'!$F$6-'СЕТ СН'!$F$22</f>
        <v>979.10169739000003</v>
      </c>
      <c r="G37" s="36">
        <f>SUMIFS(СВЦЭМ!$C$39:$C$782,СВЦЭМ!$A$39:$A$782,$A37,СВЦЭМ!$B$39:$B$782,G$11)+'СЕТ СН'!$F$12+СВЦЭМ!$D$10+'СЕТ СН'!$F$6-'СЕТ СН'!$F$22</f>
        <v>967.03756619000001</v>
      </c>
      <c r="H37" s="36">
        <f>SUMIFS(СВЦЭМ!$C$39:$C$782,СВЦЭМ!$A$39:$A$782,$A37,СВЦЭМ!$B$39:$B$782,H$11)+'СЕТ СН'!$F$12+СВЦЭМ!$D$10+'СЕТ СН'!$F$6-'СЕТ СН'!$F$22</f>
        <v>955.56980279000004</v>
      </c>
      <c r="I37" s="36">
        <f>SUMIFS(СВЦЭМ!$C$39:$C$782,СВЦЭМ!$A$39:$A$782,$A37,СВЦЭМ!$B$39:$B$782,I$11)+'СЕТ СН'!$F$12+СВЦЭМ!$D$10+'СЕТ СН'!$F$6-'СЕТ СН'!$F$22</f>
        <v>893.75618497000005</v>
      </c>
      <c r="J37" s="36">
        <f>SUMIFS(СВЦЭМ!$C$39:$C$782,СВЦЭМ!$A$39:$A$782,$A37,СВЦЭМ!$B$39:$B$782,J$11)+'СЕТ СН'!$F$12+СВЦЭМ!$D$10+'СЕТ СН'!$F$6-'СЕТ СН'!$F$22</f>
        <v>847.27928654000004</v>
      </c>
      <c r="K37" s="36">
        <f>SUMIFS(СВЦЭМ!$C$39:$C$782,СВЦЭМ!$A$39:$A$782,$A37,СВЦЭМ!$B$39:$B$782,K$11)+'СЕТ СН'!$F$12+СВЦЭМ!$D$10+'СЕТ СН'!$F$6-'СЕТ СН'!$F$22</f>
        <v>898.94480558999999</v>
      </c>
      <c r="L37" s="36">
        <f>SUMIFS(СВЦЭМ!$C$39:$C$782,СВЦЭМ!$A$39:$A$782,$A37,СВЦЭМ!$B$39:$B$782,L$11)+'СЕТ СН'!$F$12+СВЦЭМ!$D$10+'СЕТ СН'!$F$6-'СЕТ СН'!$F$22</f>
        <v>930.20971631999998</v>
      </c>
      <c r="M37" s="36">
        <f>SUMIFS(СВЦЭМ!$C$39:$C$782,СВЦЭМ!$A$39:$A$782,$A37,СВЦЭМ!$B$39:$B$782,M$11)+'СЕТ СН'!$F$12+СВЦЭМ!$D$10+'СЕТ СН'!$F$6-'СЕТ СН'!$F$22</f>
        <v>904.24314892999996</v>
      </c>
      <c r="N37" s="36">
        <f>SUMIFS(СВЦЭМ!$C$39:$C$782,СВЦЭМ!$A$39:$A$782,$A37,СВЦЭМ!$B$39:$B$782,N$11)+'СЕТ СН'!$F$12+СВЦЭМ!$D$10+'СЕТ СН'!$F$6-'СЕТ СН'!$F$22</f>
        <v>949.71666228000004</v>
      </c>
      <c r="O37" s="36">
        <f>SUMIFS(СВЦЭМ!$C$39:$C$782,СВЦЭМ!$A$39:$A$782,$A37,СВЦЭМ!$B$39:$B$782,O$11)+'СЕТ СН'!$F$12+СВЦЭМ!$D$10+'СЕТ СН'!$F$6-'СЕТ СН'!$F$22</f>
        <v>934.99267602999998</v>
      </c>
      <c r="P37" s="36">
        <f>SUMIFS(СВЦЭМ!$C$39:$C$782,СВЦЭМ!$A$39:$A$782,$A37,СВЦЭМ!$B$39:$B$782,P$11)+'СЕТ СН'!$F$12+СВЦЭМ!$D$10+'СЕТ СН'!$F$6-'СЕТ СН'!$F$22</f>
        <v>937.97180634000006</v>
      </c>
      <c r="Q37" s="36">
        <f>SUMIFS(СВЦЭМ!$C$39:$C$782,СВЦЭМ!$A$39:$A$782,$A37,СВЦЭМ!$B$39:$B$782,Q$11)+'СЕТ СН'!$F$12+СВЦЭМ!$D$10+'СЕТ СН'!$F$6-'СЕТ СН'!$F$22</f>
        <v>933.51313399000003</v>
      </c>
      <c r="R37" s="36">
        <f>SUMIFS(СВЦЭМ!$C$39:$C$782,СВЦЭМ!$A$39:$A$782,$A37,СВЦЭМ!$B$39:$B$782,R$11)+'СЕТ СН'!$F$12+СВЦЭМ!$D$10+'СЕТ СН'!$F$6-'СЕТ СН'!$F$22</f>
        <v>943.58543761999999</v>
      </c>
      <c r="S37" s="36">
        <f>SUMIFS(СВЦЭМ!$C$39:$C$782,СВЦЭМ!$A$39:$A$782,$A37,СВЦЭМ!$B$39:$B$782,S$11)+'СЕТ СН'!$F$12+СВЦЭМ!$D$10+'СЕТ СН'!$F$6-'СЕТ СН'!$F$22</f>
        <v>864.76697626999999</v>
      </c>
      <c r="T37" s="36">
        <f>SUMIFS(СВЦЭМ!$C$39:$C$782,СВЦЭМ!$A$39:$A$782,$A37,СВЦЭМ!$B$39:$B$782,T$11)+'СЕТ СН'!$F$12+СВЦЭМ!$D$10+'СЕТ СН'!$F$6-'СЕТ СН'!$F$22</f>
        <v>848.60980270000005</v>
      </c>
      <c r="U37" s="36">
        <f>SUMIFS(СВЦЭМ!$C$39:$C$782,СВЦЭМ!$A$39:$A$782,$A37,СВЦЭМ!$B$39:$B$782,U$11)+'СЕТ СН'!$F$12+СВЦЭМ!$D$10+'СЕТ СН'!$F$6-'СЕТ СН'!$F$22</f>
        <v>852.65610604000005</v>
      </c>
      <c r="V37" s="36">
        <f>SUMIFS(СВЦЭМ!$C$39:$C$782,СВЦЭМ!$A$39:$A$782,$A37,СВЦЭМ!$B$39:$B$782,V$11)+'СЕТ СН'!$F$12+СВЦЭМ!$D$10+'СЕТ СН'!$F$6-'СЕТ СН'!$F$22</f>
        <v>839.61941838999996</v>
      </c>
      <c r="W37" s="36">
        <f>SUMIFS(СВЦЭМ!$C$39:$C$782,СВЦЭМ!$A$39:$A$782,$A37,СВЦЭМ!$B$39:$B$782,W$11)+'СЕТ СН'!$F$12+СВЦЭМ!$D$10+'СЕТ СН'!$F$6-'СЕТ СН'!$F$22</f>
        <v>893.94223250000005</v>
      </c>
      <c r="X37" s="36">
        <f>SUMIFS(СВЦЭМ!$C$39:$C$782,СВЦЭМ!$A$39:$A$782,$A37,СВЦЭМ!$B$39:$B$782,X$11)+'СЕТ СН'!$F$12+СВЦЭМ!$D$10+'СЕТ СН'!$F$6-'СЕТ СН'!$F$22</f>
        <v>863.25272615000006</v>
      </c>
      <c r="Y37" s="36">
        <f>SUMIFS(СВЦЭМ!$C$39:$C$782,СВЦЭМ!$A$39:$A$782,$A37,СВЦЭМ!$B$39:$B$782,Y$11)+'СЕТ СН'!$F$12+СВЦЭМ!$D$10+'СЕТ СН'!$F$6-'СЕТ СН'!$F$22</f>
        <v>806.61597964999999</v>
      </c>
    </row>
    <row r="38" spans="1:25" ht="15.75" x14ac:dyDescent="0.2">
      <c r="A38" s="35">
        <f t="shared" si="0"/>
        <v>44404</v>
      </c>
      <c r="B38" s="36">
        <f>SUMIFS(СВЦЭМ!$C$39:$C$782,СВЦЭМ!$A$39:$A$782,$A38,СВЦЭМ!$B$39:$B$782,B$11)+'СЕТ СН'!$F$12+СВЦЭМ!$D$10+'СЕТ СН'!$F$6-'СЕТ СН'!$F$22</f>
        <v>1002.27599664</v>
      </c>
      <c r="C38" s="36">
        <f>SUMIFS(СВЦЭМ!$C$39:$C$782,СВЦЭМ!$A$39:$A$782,$A38,СВЦЭМ!$B$39:$B$782,C$11)+'СЕТ СН'!$F$12+СВЦЭМ!$D$10+'СЕТ СН'!$F$6-'СЕТ СН'!$F$22</f>
        <v>1047.4281645999999</v>
      </c>
      <c r="D38" s="36">
        <f>SUMIFS(СВЦЭМ!$C$39:$C$782,СВЦЭМ!$A$39:$A$782,$A38,СВЦЭМ!$B$39:$B$782,D$11)+'СЕТ СН'!$F$12+СВЦЭМ!$D$10+'СЕТ СН'!$F$6-'СЕТ СН'!$F$22</f>
        <v>1082.19341386</v>
      </c>
      <c r="E38" s="36">
        <f>SUMIFS(СВЦЭМ!$C$39:$C$782,СВЦЭМ!$A$39:$A$782,$A38,СВЦЭМ!$B$39:$B$782,E$11)+'СЕТ СН'!$F$12+СВЦЭМ!$D$10+'СЕТ СН'!$F$6-'СЕТ СН'!$F$22</f>
        <v>1097.93115435</v>
      </c>
      <c r="F38" s="36">
        <f>SUMIFS(СВЦЭМ!$C$39:$C$782,СВЦЭМ!$A$39:$A$782,$A38,СВЦЭМ!$B$39:$B$782,F$11)+'СЕТ СН'!$F$12+СВЦЭМ!$D$10+'СЕТ СН'!$F$6-'СЕТ СН'!$F$22</f>
        <v>1096.6077847899999</v>
      </c>
      <c r="G38" s="36">
        <f>SUMIFS(СВЦЭМ!$C$39:$C$782,СВЦЭМ!$A$39:$A$782,$A38,СВЦЭМ!$B$39:$B$782,G$11)+'СЕТ СН'!$F$12+СВЦЭМ!$D$10+'СЕТ СН'!$F$6-'СЕТ СН'!$F$22</f>
        <v>1077.6133573499999</v>
      </c>
      <c r="H38" s="36">
        <f>SUMIFS(СВЦЭМ!$C$39:$C$782,СВЦЭМ!$A$39:$A$782,$A38,СВЦЭМ!$B$39:$B$782,H$11)+'СЕТ СН'!$F$12+СВЦЭМ!$D$10+'СЕТ СН'!$F$6-'СЕТ СН'!$F$22</f>
        <v>1050.32442552</v>
      </c>
      <c r="I38" s="36">
        <f>SUMIFS(СВЦЭМ!$C$39:$C$782,СВЦЭМ!$A$39:$A$782,$A38,СВЦЭМ!$B$39:$B$782,I$11)+'СЕТ СН'!$F$12+СВЦЭМ!$D$10+'СЕТ СН'!$F$6-'СЕТ СН'!$F$22</f>
        <v>995.80960359999995</v>
      </c>
      <c r="J38" s="36">
        <f>SUMIFS(СВЦЭМ!$C$39:$C$782,СВЦЭМ!$A$39:$A$782,$A38,СВЦЭМ!$B$39:$B$782,J$11)+'СЕТ СН'!$F$12+СВЦЭМ!$D$10+'СЕТ СН'!$F$6-'СЕТ СН'!$F$22</f>
        <v>947.9258221</v>
      </c>
      <c r="K38" s="36">
        <f>SUMIFS(СВЦЭМ!$C$39:$C$782,СВЦЭМ!$A$39:$A$782,$A38,СВЦЭМ!$B$39:$B$782,K$11)+'СЕТ СН'!$F$12+СВЦЭМ!$D$10+'СЕТ СН'!$F$6-'СЕТ СН'!$F$22</f>
        <v>891.91459019000001</v>
      </c>
      <c r="L38" s="36">
        <f>SUMIFS(СВЦЭМ!$C$39:$C$782,СВЦЭМ!$A$39:$A$782,$A38,СВЦЭМ!$B$39:$B$782,L$11)+'СЕТ СН'!$F$12+СВЦЭМ!$D$10+'СЕТ СН'!$F$6-'СЕТ СН'!$F$22</f>
        <v>896.55915027000003</v>
      </c>
      <c r="M38" s="36">
        <f>SUMIFS(СВЦЭМ!$C$39:$C$782,СВЦЭМ!$A$39:$A$782,$A38,СВЦЭМ!$B$39:$B$782,M$11)+'СЕТ СН'!$F$12+СВЦЭМ!$D$10+'СЕТ СН'!$F$6-'СЕТ СН'!$F$22</f>
        <v>949.80289575999996</v>
      </c>
      <c r="N38" s="36">
        <f>SUMIFS(СВЦЭМ!$C$39:$C$782,СВЦЭМ!$A$39:$A$782,$A38,СВЦЭМ!$B$39:$B$782,N$11)+'СЕТ СН'!$F$12+СВЦЭМ!$D$10+'СЕТ СН'!$F$6-'СЕТ СН'!$F$22</f>
        <v>983.61534186999995</v>
      </c>
      <c r="O38" s="36">
        <f>SUMIFS(СВЦЭМ!$C$39:$C$782,СВЦЭМ!$A$39:$A$782,$A38,СВЦЭМ!$B$39:$B$782,O$11)+'СЕТ СН'!$F$12+СВЦЭМ!$D$10+'СЕТ СН'!$F$6-'СЕТ СН'!$F$22</f>
        <v>972.12993991999997</v>
      </c>
      <c r="P38" s="36">
        <f>SUMIFS(СВЦЭМ!$C$39:$C$782,СВЦЭМ!$A$39:$A$782,$A38,СВЦЭМ!$B$39:$B$782,P$11)+'СЕТ СН'!$F$12+СВЦЭМ!$D$10+'СЕТ СН'!$F$6-'СЕТ СН'!$F$22</f>
        <v>978.27829900999996</v>
      </c>
      <c r="Q38" s="36">
        <f>SUMIFS(СВЦЭМ!$C$39:$C$782,СВЦЭМ!$A$39:$A$782,$A38,СВЦЭМ!$B$39:$B$782,Q$11)+'СЕТ СН'!$F$12+СВЦЭМ!$D$10+'СЕТ СН'!$F$6-'СЕТ СН'!$F$22</f>
        <v>980.59772964000001</v>
      </c>
      <c r="R38" s="36">
        <f>SUMIFS(СВЦЭМ!$C$39:$C$782,СВЦЭМ!$A$39:$A$782,$A38,СВЦЭМ!$B$39:$B$782,R$11)+'СЕТ СН'!$F$12+СВЦЭМ!$D$10+'СЕТ СН'!$F$6-'СЕТ СН'!$F$22</f>
        <v>970.14379356999996</v>
      </c>
      <c r="S38" s="36">
        <f>SUMIFS(СВЦЭМ!$C$39:$C$782,СВЦЭМ!$A$39:$A$782,$A38,СВЦЭМ!$B$39:$B$782,S$11)+'СЕТ СН'!$F$12+СВЦЭМ!$D$10+'СЕТ СН'!$F$6-'СЕТ СН'!$F$22</f>
        <v>968.04107237999995</v>
      </c>
      <c r="T38" s="36">
        <f>SUMIFS(СВЦЭМ!$C$39:$C$782,СВЦЭМ!$A$39:$A$782,$A38,СВЦЭМ!$B$39:$B$782,T$11)+'СЕТ СН'!$F$12+СВЦЭМ!$D$10+'СЕТ СН'!$F$6-'СЕТ СН'!$F$22</f>
        <v>945.40242837999995</v>
      </c>
      <c r="U38" s="36">
        <f>SUMIFS(СВЦЭМ!$C$39:$C$782,СВЦЭМ!$A$39:$A$782,$A38,СВЦЭМ!$B$39:$B$782,U$11)+'СЕТ СН'!$F$12+СВЦЭМ!$D$10+'СЕТ СН'!$F$6-'СЕТ СН'!$F$22</f>
        <v>929.19735490000005</v>
      </c>
      <c r="V38" s="36">
        <f>SUMIFS(СВЦЭМ!$C$39:$C$782,СВЦЭМ!$A$39:$A$782,$A38,СВЦЭМ!$B$39:$B$782,V$11)+'СЕТ СН'!$F$12+СВЦЭМ!$D$10+'СЕТ СН'!$F$6-'СЕТ СН'!$F$22</f>
        <v>884.99127078000004</v>
      </c>
      <c r="W38" s="36">
        <f>SUMIFS(СВЦЭМ!$C$39:$C$782,СВЦЭМ!$A$39:$A$782,$A38,СВЦЭМ!$B$39:$B$782,W$11)+'СЕТ СН'!$F$12+СВЦЭМ!$D$10+'СЕТ СН'!$F$6-'СЕТ СН'!$F$22</f>
        <v>894.03291149999995</v>
      </c>
      <c r="X38" s="36">
        <f>SUMIFS(СВЦЭМ!$C$39:$C$782,СВЦЭМ!$A$39:$A$782,$A38,СВЦЭМ!$B$39:$B$782,X$11)+'СЕТ СН'!$F$12+СВЦЭМ!$D$10+'СЕТ СН'!$F$6-'СЕТ СН'!$F$22</f>
        <v>909.84903772999996</v>
      </c>
      <c r="Y38" s="36">
        <f>SUMIFS(СВЦЭМ!$C$39:$C$782,СВЦЭМ!$A$39:$A$782,$A38,СВЦЭМ!$B$39:$B$782,Y$11)+'СЕТ СН'!$F$12+СВЦЭМ!$D$10+'СЕТ СН'!$F$6-'СЕТ СН'!$F$22</f>
        <v>966.71234590999995</v>
      </c>
    </row>
    <row r="39" spans="1:25" ht="15.75" x14ac:dyDescent="0.2">
      <c r="A39" s="35">
        <f t="shared" si="0"/>
        <v>44405</v>
      </c>
      <c r="B39" s="36">
        <f>SUMIFS(СВЦЭМ!$C$39:$C$782,СВЦЭМ!$A$39:$A$782,$A39,СВЦЭМ!$B$39:$B$782,B$11)+'СЕТ СН'!$F$12+СВЦЭМ!$D$10+'СЕТ СН'!$F$6-'СЕТ СН'!$F$22</f>
        <v>1020.29430328</v>
      </c>
      <c r="C39" s="36">
        <f>SUMIFS(СВЦЭМ!$C$39:$C$782,СВЦЭМ!$A$39:$A$782,$A39,СВЦЭМ!$B$39:$B$782,C$11)+'СЕТ СН'!$F$12+СВЦЭМ!$D$10+'СЕТ СН'!$F$6-'СЕТ СН'!$F$22</f>
        <v>1011.56696255</v>
      </c>
      <c r="D39" s="36">
        <f>SUMIFS(СВЦЭМ!$C$39:$C$782,СВЦЭМ!$A$39:$A$782,$A39,СВЦЭМ!$B$39:$B$782,D$11)+'СЕТ СН'!$F$12+СВЦЭМ!$D$10+'СЕТ СН'!$F$6-'СЕТ СН'!$F$22</f>
        <v>1055.77523718</v>
      </c>
      <c r="E39" s="36">
        <f>SUMIFS(СВЦЭМ!$C$39:$C$782,СВЦЭМ!$A$39:$A$782,$A39,СВЦЭМ!$B$39:$B$782,E$11)+'СЕТ СН'!$F$12+СВЦЭМ!$D$10+'СЕТ СН'!$F$6-'СЕТ СН'!$F$22</f>
        <v>1065.6474583299998</v>
      </c>
      <c r="F39" s="36">
        <f>SUMIFS(СВЦЭМ!$C$39:$C$782,СВЦЭМ!$A$39:$A$782,$A39,СВЦЭМ!$B$39:$B$782,F$11)+'СЕТ СН'!$F$12+СВЦЭМ!$D$10+'СЕТ СН'!$F$6-'СЕТ СН'!$F$22</f>
        <v>1057.5095685700001</v>
      </c>
      <c r="G39" s="36">
        <f>SUMIFS(СВЦЭМ!$C$39:$C$782,СВЦЭМ!$A$39:$A$782,$A39,СВЦЭМ!$B$39:$B$782,G$11)+'СЕТ СН'!$F$12+СВЦЭМ!$D$10+'СЕТ СН'!$F$6-'СЕТ СН'!$F$22</f>
        <v>1048.37292499</v>
      </c>
      <c r="H39" s="36">
        <f>SUMIFS(СВЦЭМ!$C$39:$C$782,СВЦЭМ!$A$39:$A$782,$A39,СВЦЭМ!$B$39:$B$782,H$11)+'СЕТ СН'!$F$12+СВЦЭМ!$D$10+'СЕТ СН'!$F$6-'СЕТ СН'!$F$22</f>
        <v>1039.5171112799999</v>
      </c>
      <c r="I39" s="36">
        <f>SUMIFS(СВЦЭМ!$C$39:$C$782,СВЦЭМ!$A$39:$A$782,$A39,СВЦЭМ!$B$39:$B$782,I$11)+'СЕТ СН'!$F$12+СВЦЭМ!$D$10+'СЕТ СН'!$F$6-'СЕТ СН'!$F$22</f>
        <v>995.25508460000003</v>
      </c>
      <c r="J39" s="36">
        <f>SUMIFS(СВЦЭМ!$C$39:$C$782,СВЦЭМ!$A$39:$A$782,$A39,СВЦЭМ!$B$39:$B$782,J$11)+'СЕТ СН'!$F$12+СВЦЭМ!$D$10+'СЕТ СН'!$F$6-'СЕТ СН'!$F$22</f>
        <v>949.97246046999999</v>
      </c>
      <c r="K39" s="36">
        <f>SUMIFS(СВЦЭМ!$C$39:$C$782,СВЦЭМ!$A$39:$A$782,$A39,СВЦЭМ!$B$39:$B$782,K$11)+'СЕТ СН'!$F$12+СВЦЭМ!$D$10+'СЕТ СН'!$F$6-'СЕТ СН'!$F$22</f>
        <v>969.57189152000001</v>
      </c>
      <c r="L39" s="36">
        <f>SUMIFS(СВЦЭМ!$C$39:$C$782,СВЦЭМ!$A$39:$A$782,$A39,СВЦЭМ!$B$39:$B$782,L$11)+'СЕТ СН'!$F$12+СВЦЭМ!$D$10+'СЕТ СН'!$F$6-'СЕТ СН'!$F$22</f>
        <v>944.53501582000001</v>
      </c>
      <c r="M39" s="36">
        <f>SUMIFS(СВЦЭМ!$C$39:$C$782,СВЦЭМ!$A$39:$A$782,$A39,СВЦЭМ!$B$39:$B$782,M$11)+'СЕТ СН'!$F$12+СВЦЭМ!$D$10+'СЕТ СН'!$F$6-'СЕТ СН'!$F$22</f>
        <v>939.15915671000005</v>
      </c>
      <c r="N39" s="36">
        <f>SUMIFS(СВЦЭМ!$C$39:$C$782,СВЦЭМ!$A$39:$A$782,$A39,СВЦЭМ!$B$39:$B$782,N$11)+'СЕТ СН'!$F$12+СВЦЭМ!$D$10+'СЕТ СН'!$F$6-'СЕТ СН'!$F$22</f>
        <v>949.07342467000001</v>
      </c>
      <c r="O39" s="36">
        <f>SUMIFS(СВЦЭМ!$C$39:$C$782,СВЦЭМ!$A$39:$A$782,$A39,СВЦЭМ!$B$39:$B$782,O$11)+'СЕТ СН'!$F$12+СВЦЭМ!$D$10+'СЕТ СН'!$F$6-'СЕТ СН'!$F$22</f>
        <v>954.02591834999998</v>
      </c>
      <c r="P39" s="36">
        <f>SUMIFS(СВЦЭМ!$C$39:$C$782,СВЦЭМ!$A$39:$A$782,$A39,СВЦЭМ!$B$39:$B$782,P$11)+'СЕТ СН'!$F$12+СВЦЭМ!$D$10+'СЕТ СН'!$F$6-'СЕТ СН'!$F$22</f>
        <v>999.67662748999999</v>
      </c>
      <c r="Q39" s="36">
        <f>SUMIFS(СВЦЭМ!$C$39:$C$782,СВЦЭМ!$A$39:$A$782,$A39,СВЦЭМ!$B$39:$B$782,Q$11)+'СЕТ СН'!$F$12+СВЦЭМ!$D$10+'СЕТ СН'!$F$6-'СЕТ СН'!$F$22</f>
        <v>992.73042625000005</v>
      </c>
      <c r="R39" s="36">
        <f>SUMIFS(СВЦЭМ!$C$39:$C$782,СВЦЭМ!$A$39:$A$782,$A39,СВЦЭМ!$B$39:$B$782,R$11)+'СЕТ СН'!$F$12+СВЦЭМ!$D$10+'СЕТ СН'!$F$6-'СЕТ СН'!$F$22</f>
        <v>988.18876852999995</v>
      </c>
      <c r="S39" s="36">
        <f>SUMIFS(СВЦЭМ!$C$39:$C$782,СВЦЭМ!$A$39:$A$782,$A39,СВЦЭМ!$B$39:$B$782,S$11)+'СЕТ СН'!$F$12+СВЦЭМ!$D$10+'СЕТ СН'!$F$6-'СЕТ СН'!$F$22</f>
        <v>985.74503820999996</v>
      </c>
      <c r="T39" s="36">
        <f>SUMIFS(СВЦЭМ!$C$39:$C$782,СВЦЭМ!$A$39:$A$782,$A39,СВЦЭМ!$B$39:$B$782,T$11)+'СЕТ СН'!$F$12+СВЦЭМ!$D$10+'СЕТ СН'!$F$6-'СЕТ СН'!$F$22</f>
        <v>982.48110224000004</v>
      </c>
      <c r="U39" s="36">
        <f>SUMIFS(СВЦЭМ!$C$39:$C$782,СВЦЭМ!$A$39:$A$782,$A39,СВЦЭМ!$B$39:$B$782,U$11)+'СЕТ СН'!$F$12+СВЦЭМ!$D$10+'СЕТ СН'!$F$6-'СЕТ СН'!$F$22</f>
        <v>977.28331614000001</v>
      </c>
      <c r="V39" s="36">
        <f>SUMIFS(СВЦЭМ!$C$39:$C$782,СВЦЭМ!$A$39:$A$782,$A39,СВЦЭМ!$B$39:$B$782,V$11)+'СЕТ СН'!$F$12+СВЦЭМ!$D$10+'СЕТ СН'!$F$6-'СЕТ СН'!$F$22</f>
        <v>974.26506498000003</v>
      </c>
      <c r="W39" s="36">
        <f>SUMIFS(СВЦЭМ!$C$39:$C$782,СВЦЭМ!$A$39:$A$782,$A39,СВЦЭМ!$B$39:$B$782,W$11)+'СЕТ СН'!$F$12+СВЦЭМ!$D$10+'СЕТ СН'!$F$6-'СЕТ СН'!$F$22</f>
        <v>994.46621591999997</v>
      </c>
      <c r="X39" s="36">
        <f>SUMIFS(СВЦЭМ!$C$39:$C$782,СВЦЭМ!$A$39:$A$782,$A39,СВЦЭМ!$B$39:$B$782,X$11)+'СЕТ СН'!$F$12+СВЦЭМ!$D$10+'СЕТ СН'!$F$6-'СЕТ СН'!$F$22</f>
        <v>966.25869208999995</v>
      </c>
      <c r="Y39" s="36">
        <f>SUMIFS(СВЦЭМ!$C$39:$C$782,СВЦЭМ!$A$39:$A$782,$A39,СВЦЭМ!$B$39:$B$782,Y$11)+'СЕТ СН'!$F$12+СВЦЭМ!$D$10+'СЕТ СН'!$F$6-'СЕТ СН'!$F$22</f>
        <v>953.80793246999997</v>
      </c>
    </row>
    <row r="40" spans="1:25" ht="15.75" x14ac:dyDescent="0.2">
      <c r="A40" s="35">
        <f t="shared" si="0"/>
        <v>44406</v>
      </c>
      <c r="B40" s="36">
        <f>SUMIFS(СВЦЭМ!$C$39:$C$782,СВЦЭМ!$A$39:$A$782,$A40,СВЦЭМ!$B$39:$B$782,B$11)+'СЕТ СН'!$F$12+СВЦЭМ!$D$10+'СЕТ СН'!$F$6-'СЕТ СН'!$F$22</f>
        <v>997.39142131000006</v>
      </c>
      <c r="C40" s="36">
        <f>SUMIFS(СВЦЭМ!$C$39:$C$782,СВЦЭМ!$A$39:$A$782,$A40,СВЦЭМ!$B$39:$B$782,C$11)+'СЕТ СН'!$F$12+СВЦЭМ!$D$10+'СЕТ СН'!$F$6-'СЕТ СН'!$F$22</f>
        <v>1146.9601383699999</v>
      </c>
      <c r="D40" s="36">
        <f>SUMIFS(СВЦЭМ!$C$39:$C$782,СВЦЭМ!$A$39:$A$782,$A40,СВЦЭМ!$B$39:$B$782,D$11)+'СЕТ СН'!$F$12+СВЦЭМ!$D$10+'СЕТ СН'!$F$6-'СЕТ СН'!$F$22</f>
        <v>1119.35758571</v>
      </c>
      <c r="E40" s="36">
        <f>SUMIFS(СВЦЭМ!$C$39:$C$782,СВЦЭМ!$A$39:$A$782,$A40,СВЦЭМ!$B$39:$B$782,E$11)+'СЕТ СН'!$F$12+СВЦЭМ!$D$10+'СЕТ СН'!$F$6-'СЕТ СН'!$F$22</f>
        <v>1096.6575654999999</v>
      </c>
      <c r="F40" s="36">
        <f>SUMIFS(СВЦЭМ!$C$39:$C$782,СВЦЭМ!$A$39:$A$782,$A40,СВЦЭМ!$B$39:$B$782,F$11)+'СЕТ СН'!$F$12+СВЦЭМ!$D$10+'СЕТ СН'!$F$6-'СЕТ СН'!$F$22</f>
        <v>1088.7391287099999</v>
      </c>
      <c r="G40" s="36">
        <f>SUMIFS(СВЦЭМ!$C$39:$C$782,СВЦЭМ!$A$39:$A$782,$A40,СВЦЭМ!$B$39:$B$782,G$11)+'СЕТ СН'!$F$12+СВЦЭМ!$D$10+'СЕТ СН'!$F$6-'СЕТ СН'!$F$22</f>
        <v>1096.69044934</v>
      </c>
      <c r="H40" s="36">
        <f>SUMIFS(СВЦЭМ!$C$39:$C$782,СВЦЭМ!$A$39:$A$782,$A40,СВЦЭМ!$B$39:$B$782,H$11)+'СЕТ СН'!$F$12+СВЦЭМ!$D$10+'СЕТ СН'!$F$6-'СЕТ СН'!$F$22</f>
        <v>1134.1165410799999</v>
      </c>
      <c r="I40" s="36">
        <f>SUMIFS(СВЦЭМ!$C$39:$C$782,СВЦЭМ!$A$39:$A$782,$A40,СВЦЭМ!$B$39:$B$782,I$11)+'СЕТ СН'!$F$12+СВЦЭМ!$D$10+'СЕТ СН'!$F$6-'СЕТ СН'!$F$22</f>
        <v>1139.2385504099998</v>
      </c>
      <c r="J40" s="36">
        <f>SUMIFS(СВЦЭМ!$C$39:$C$782,СВЦЭМ!$A$39:$A$782,$A40,СВЦЭМ!$B$39:$B$782,J$11)+'СЕТ СН'!$F$12+СВЦЭМ!$D$10+'СЕТ СН'!$F$6-'СЕТ СН'!$F$22</f>
        <v>1044.3096980999999</v>
      </c>
      <c r="K40" s="36">
        <f>SUMIFS(СВЦЭМ!$C$39:$C$782,СВЦЭМ!$A$39:$A$782,$A40,СВЦЭМ!$B$39:$B$782,K$11)+'СЕТ СН'!$F$12+СВЦЭМ!$D$10+'СЕТ СН'!$F$6-'СЕТ СН'!$F$22</f>
        <v>1005.52405068</v>
      </c>
      <c r="L40" s="36">
        <f>SUMIFS(СВЦЭМ!$C$39:$C$782,СВЦЭМ!$A$39:$A$782,$A40,СВЦЭМ!$B$39:$B$782,L$11)+'СЕТ СН'!$F$12+СВЦЭМ!$D$10+'СЕТ СН'!$F$6-'СЕТ СН'!$F$22</f>
        <v>1012.8953647</v>
      </c>
      <c r="M40" s="36">
        <f>SUMIFS(СВЦЭМ!$C$39:$C$782,СВЦЭМ!$A$39:$A$782,$A40,СВЦЭМ!$B$39:$B$782,M$11)+'СЕТ СН'!$F$12+СВЦЭМ!$D$10+'СЕТ СН'!$F$6-'СЕТ СН'!$F$22</f>
        <v>1020.80681996</v>
      </c>
      <c r="N40" s="36">
        <f>SUMIFS(СВЦЭМ!$C$39:$C$782,СВЦЭМ!$A$39:$A$782,$A40,СВЦЭМ!$B$39:$B$782,N$11)+'СЕТ СН'!$F$12+СВЦЭМ!$D$10+'СЕТ СН'!$F$6-'СЕТ СН'!$F$22</f>
        <v>1014.1841811199999</v>
      </c>
      <c r="O40" s="36">
        <f>SUMIFS(СВЦЭМ!$C$39:$C$782,СВЦЭМ!$A$39:$A$782,$A40,СВЦЭМ!$B$39:$B$782,O$11)+'СЕТ СН'!$F$12+СВЦЭМ!$D$10+'СЕТ СН'!$F$6-'СЕТ СН'!$F$22</f>
        <v>1014.47012605</v>
      </c>
      <c r="P40" s="36">
        <f>SUMIFS(СВЦЭМ!$C$39:$C$782,СВЦЭМ!$A$39:$A$782,$A40,СВЦЭМ!$B$39:$B$782,P$11)+'СЕТ СН'!$F$12+СВЦЭМ!$D$10+'СЕТ СН'!$F$6-'СЕТ СН'!$F$22</f>
        <v>1028.13965878</v>
      </c>
      <c r="Q40" s="36">
        <f>SUMIFS(СВЦЭМ!$C$39:$C$782,СВЦЭМ!$A$39:$A$782,$A40,СВЦЭМ!$B$39:$B$782,Q$11)+'СЕТ СН'!$F$12+СВЦЭМ!$D$10+'СЕТ СН'!$F$6-'СЕТ СН'!$F$22</f>
        <v>1034.11911093</v>
      </c>
      <c r="R40" s="36">
        <f>SUMIFS(СВЦЭМ!$C$39:$C$782,СВЦЭМ!$A$39:$A$782,$A40,СВЦЭМ!$B$39:$B$782,R$11)+'СЕТ СН'!$F$12+СВЦЭМ!$D$10+'СЕТ СН'!$F$6-'СЕТ СН'!$F$22</f>
        <v>1020.13906485</v>
      </c>
      <c r="S40" s="36">
        <f>SUMIFS(СВЦЭМ!$C$39:$C$782,СВЦЭМ!$A$39:$A$782,$A40,СВЦЭМ!$B$39:$B$782,S$11)+'СЕТ СН'!$F$12+СВЦЭМ!$D$10+'СЕТ СН'!$F$6-'СЕТ СН'!$F$22</f>
        <v>1007.35740012</v>
      </c>
      <c r="T40" s="36">
        <f>SUMIFS(СВЦЭМ!$C$39:$C$782,СВЦЭМ!$A$39:$A$782,$A40,СВЦЭМ!$B$39:$B$782,T$11)+'СЕТ СН'!$F$12+СВЦЭМ!$D$10+'СЕТ СН'!$F$6-'СЕТ СН'!$F$22</f>
        <v>981.11713491</v>
      </c>
      <c r="U40" s="36">
        <f>SUMIFS(СВЦЭМ!$C$39:$C$782,СВЦЭМ!$A$39:$A$782,$A40,СВЦЭМ!$B$39:$B$782,U$11)+'СЕТ СН'!$F$12+СВЦЭМ!$D$10+'СЕТ СН'!$F$6-'СЕТ СН'!$F$22</f>
        <v>964.44095421999998</v>
      </c>
      <c r="V40" s="36">
        <f>SUMIFS(СВЦЭМ!$C$39:$C$782,СВЦЭМ!$A$39:$A$782,$A40,СВЦЭМ!$B$39:$B$782,V$11)+'СЕТ СН'!$F$12+СВЦЭМ!$D$10+'СЕТ СН'!$F$6-'СЕТ СН'!$F$22</f>
        <v>958.11809796</v>
      </c>
      <c r="W40" s="36">
        <f>SUMIFS(СВЦЭМ!$C$39:$C$782,СВЦЭМ!$A$39:$A$782,$A40,СВЦЭМ!$B$39:$B$782,W$11)+'СЕТ СН'!$F$12+СВЦЭМ!$D$10+'СЕТ СН'!$F$6-'СЕТ СН'!$F$22</f>
        <v>980.86615829000004</v>
      </c>
      <c r="X40" s="36">
        <f>SUMIFS(СВЦЭМ!$C$39:$C$782,СВЦЭМ!$A$39:$A$782,$A40,СВЦЭМ!$B$39:$B$782,X$11)+'СЕТ СН'!$F$12+СВЦЭМ!$D$10+'СЕТ СН'!$F$6-'СЕТ СН'!$F$22</f>
        <v>988.34678127999996</v>
      </c>
      <c r="Y40" s="36">
        <f>SUMIFS(СВЦЭМ!$C$39:$C$782,СВЦЭМ!$A$39:$A$782,$A40,СВЦЭМ!$B$39:$B$782,Y$11)+'СЕТ СН'!$F$12+СВЦЭМ!$D$10+'СЕТ СН'!$F$6-'СЕТ СН'!$F$22</f>
        <v>1063.5964510199999</v>
      </c>
    </row>
    <row r="41" spans="1:25" ht="15.75" x14ac:dyDescent="0.2">
      <c r="A41" s="35">
        <f t="shared" si="0"/>
        <v>44407</v>
      </c>
      <c r="B41" s="36">
        <f>SUMIFS(СВЦЭМ!$C$39:$C$782,СВЦЭМ!$A$39:$A$782,$A41,СВЦЭМ!$B$39:$B$782,B$11)+'СЕТ СН'!$F$12+СВЦЭМ!$D$10+'СЕТ СН'!$F$6-'СЕТ СН'!$F$22</f>
        <v>1068.75569638</v>
      </c>
      <c r="C41" s="36">
        <f>SUMIFS(СВЦЭМ!$C$39:$C$782,СВЦЭМ!$A$39:$A$782,$A41,СВЦЭМ!$B$39:$B$782,C$11)+'СЕТ СН'!$F$12+СВЦЭМ!$D$10+'СЕТ СН'!$F$6-'СЕТ СН'!$F$22</f>
        <v>1083.0471201799999</v>
      </c>
      <c r="D41" s="36">
        <f>SUMIFS(СВЦЭМ!$C$39:$C$782,СВЦЭМ!$A$39:$A$782,$A41,СВЦЭМ!$B$39:$B$782,D$11)+'СЕТ СН'!$F$12+СВЦЭМ!$D$10+'СЕТ СН'!$F$6-'СЕТ СН'!$F$22</f>
        <v>1050.5533894999999</v>
      </c>
      <c r="E41" s="36">
        <f>SUMIFS(СВЦЭМ!$C$39:$C$782,СВЦЭМ!$A$39:$A$782,$A41,СВЦЭМ!$B$39:$B$782,E$11)+'СЕТ СН'!$F$12+СВЦЭМ!$D$10+'СЕТ СН'!$F$6-'СЕТ СН'!$F$22</f>
        <v>1063.60299912</v>
      </c>
      <c r="F41" s="36">
        <f>SUMIFS(СВЦЭМ!$C$39:$C$782,СВЦЭМ!$A$39:$A$782,$A41,СВЦЭМ!$B$39:$B$782,F$11)+'СЕТ СН'!$F$12+СВЦЭМ!$D$10+'СЕТ СН'!$F$6-'СЕТ СН'!$F$22</f>
        <v>1068.4576323700001</v>
      </c>
      <c r="G41" s="36">
        <f>SUMIFS(СВЦЭМ!$C$39:$C$782,СВЦЭМ!$A$39:$A$782,$A41,СВЦЭМ!$B$39:$B$782,G$11)+'СЕТ СН'!$F$12+СВЦЭМ!$D$10+'СЕТ СН'!$F$6-'СЕТ СН'!$F$22</f>
        <v>1038.0091992499999</v>
      </c>
      <c r="H41" s="36">
        <f>SUMIFS(СВЦЭМ!$C$39:$C$782,СВЦЭМ!$A$39:$A$782,$A41,СВЦЭМ!$B$39:$B$782,H$11)+'СЕТ СН'!$F$12+СВЦЭМ!$D$10+'СЕТ СН'!$F$6-'СЕТ СН'!$F$22</f>
        <v>1030.66880993</v>
      </c>
      <c r="I41" s="36">
        <f>SUMIFS(СВЦЭМ!$C$39:$C$782,СВЦЭМ!$A$39:$A$782,$A41,СВЦЭМ!$B$39:$B$782,I$11)+'СЕТ СН'!$F$12+СВЦЭМ!$D$10+'СЕТ СН'!$F$6-'СЕТ СН'!$F$22</f>
        <v>995.71475654000005</v>
      </c>
      <c r="J41" s="36">
        <f>SUMIFS(СВЦЭМ!$C$39:$C$782,СВЦЭМ!$A$39:$A$782,$A41,СВЦЭМ!$B$39:$B$782,J$11)+'СЕТ СН'!$F$12+СВЦЭМ!$D$10+'СЕТ СН'!$F$6-'СЕТ СН'!$F$22</f>
        <v>961.16172856000003</v>
      </c>
      <c r="K41" s="36">
        <f>SUMIFS(СВЦЭМ!$C$39:$C$782,СВЦЭМ!$A$39:$A$782,$A41,СВЦЭМ!$B$39:$B$782,K$11)+'СЕТ СН'!$F$12+СВЦЭМ!$D$10+'СЕТ СН'!$F$6-'СЕТ СН'!$F$22</f>
        <v>943.06801492</v>
      </c>
      <c r="L41" s="36">
        <f>SUMIFS(СВЦЭМ!$C$39:$C$782,СВЦЭМ!$A$39:$A$782,$A41,СВЦЭМ!$B$39:$B$782,L$11)+'СЕТ СН'!$F$12+СВЦЭМ!$D$10+'СЕТ СН'!$F$6-'СЕТ СН'!$F$22</f>
        <v>939.87058797999998</v>
      </c>
      <c r="M41" s="36">
        <f>SUMIFS(СВЦЭМ!$C$39:$C$782,СВЦЭМ!$A$39:$A$782,$A41,СВЦЭМ!$B$39:$B$782,M$11)+'СЕТ СН'!$F$12+СВЦЭМ!$D$10+'СЕТ СН'!$F$6-'СЕТ СН'!$F$22</f>
        <v>942.93512525000006</v>
      </c>
      <c r="N41" s="36">
        <f>SUMIFS(СВЦЭМ!$C$39:$C$782,СВЦЭМ!$A$39:$A$782,$A41,СВЦЭМ!$B$39:$B$782,N$11)+'СЕТ СН'!$F$12+СВЦЭМ!$D$10+'СЕТ СН'!$F$6-'СЕТ СН'!$F$22</f>
        <v>946.14913426999999</v>
      </c>
      <c r="O41" s="36">
        <f>SUMIFS(СВЦЭМ!$C$39:$C$782,СВЦЭМ!$A$39:$A$782,$A41,СВЦЭМ!$B$39:$B$782,O$11)+'СЕТ СН'!$F$12+СВЦЭМ!$D$10+'СЕТ СН'!$F$6-'СЕТ СН'!$F$22</f>
        <v>950.94304391000003</v>
      </c>
      <c r="P41" s="36">
        <f>SUMIFS(СВЦЭМ!$C$39:$C$782,СВЦЭМ!$A$39:$A$782,$A41,СВЦЭМ!$B$39:$B$782,P$11)+'СЕТ СН'!$F$12+СВЦЭМ!$D$10+'СЕТ СН'!$F$6-'СЕТ СН'!$F$22</f>
        <v>959.14545396999995</v>
      </c>
      <c r="Q41" s="36">
        <f>SUMIFS(СВЦЭМ!$C$39:$C$782,СВЦЭМ!$A$39:$A$782,$A41,СВЦЭМ!$B$39:$B$782,Q$11)+'СЕТ СН'!$F$12+СВЦЭМ!$D$10+'СЕТ СН'!$F$6-'СЕТ СН'!$F$22</f>
        <v>971.30711130999998</v>
      </c>
      <c r="R41" s="36">
        <f>SUMIFS(СВЦЭМ!$C$39:$C$782,СВЦЭМ!$A$39:$A$782,$A41,СВЦЭМ!$B$39:$B$782,R$11)+'СЕТ СН'!$F$12+СВЦЭМ!$D$10+'СЕТ СН'!$F$6-'СЕТ СН'!$F$22</f>
        <v>965.37728625</v>
      </c>
      <c r="S41" s="36">
        <f>SUMIFS(СВЦЭМ!$C$39:$C$782,СВЦЭМ!$A$39:$A$782,$A41,СВЦЭМ!$B$39:$B$782,S$11)+'СЕТ СН'!$F$12+СВЦЭМ!$D$10+'СЕТ СН'!$F$6-'СЕТ СН'!$F$22</f>
        <v>968.39496316999998</v>
      </c>
      <c r="T41" s="36">
        <f>SUMIFS(СВЦЭМ!$C$39:$C$782,СВЦЭМ!$A$39:$A$782,$A41,СВЦЭМ!$B$39:$B$782,T$11)+'СЕТ СН'!$F$12+СВЦЭМ!$D$10+'СЕТ СН'!$F$6-'СЕТ СН'!$F$22</f>
        <v>970.80598563000001</v>
      </c>
      <c r="U41" s="36">
        <f>SUMIFS(СВЦЭМ!$C$39:$C$782,СВЦЭМ!$A$39:$A$782,$A41,СВЦЭМ!$B$39:$B$782,U$11)+'СЕТ СН'!$F$12+СВЦЭМ!$D$10+'СЕТ СН'!$F$6-'СЕТ СН'!$F$22</f>
        <v>995.34494530999996</v>
      </c>
      <c r="V41" s="36">
        <f>SUMIFS(СВЦЭМ!$C$39:$C$782,СВЦЭМ!$A$39:$A$782,$A41,СВЦЭМ!$B$39:$B$782,V$11)+'СЕТ СН'!$F$12+СВЦЭМ!$D$10+'СЕТ СН'!$F$6-'СЕТ СН'!$F$22</f>
        <v>983.84810601000004</v>
      </c>
      <c r="W41" s="36">
        <f>SUMIFS(СВЦЭМ!$C$39:$C$782,СВЦЭМ!$A$39:$A$782,$A41,СВЦЭМ!$B$39:$B$782,W$11)+'СЕТ СН'!$F$12+СВЦЭМ!$D$10+'СЕТ СН'!$F$6-'СЕТ СН'!$F$22</f>
        <v>1004.6409723100001</v>
      </c>
      <c r="X41" s="36">
        <f>SUMIFS(СВЦЭМ!$C$39:$C$782,СВЦЭМ!$A$39:$A$782,$A41,СВЦЭМ!$B$39:$B$782,X$11)+'СЕТ СН'!$F$12+СВЦЭМ!$D$10+'СЕТ СН'!$F$6-'СЕТ СН'!$F$22</f>
        <v>978.45493944999998</v>
      </c>
      <c r="Y41" s="36">
        <f>SUMIFS(СВЦЭМ!$C$39:$C$782,СВЦЭМ!$A$39:$A$782,$A41,СВЦЭМ!$B$39:$B$782,Y$11)+'СЕТ СН'!$F$12+СВЦЭМ!$D$10+'СЕТ СН'!$F$6-'СЕТ СН'!$F$22</f>
        <v>964.76782730000002</v>
      </c>
    </row>
    <row r="42" spans="1:25" ht="15.75" x14ac:dyDescent="0.2">
      <c r="A42" s="35">
        <f t="shared" si="0"/>
        <v>44408</v>
      </c>
      <c r="B42" s="36">
        <f>SUMIFS(СВЦЭМ!$C$39:$C$782,СВЦЭМ!$A$39:$A$782,$A42,СВЦЭМ!$B$39:$B$782,B$11)+'СЕТ СН'!$F$12+СВЦЭМ!$D$10+'СЕТ СН'!$F$6-'СЕТ СН'!$F$22</f>
        <v>1026.2902255399999</v>
      </c>
      <c r="C42" s="36">
        <f>SUMIFS(СВЦЭМ!$C$39:$C$782,СВЦЭМ!$A$39:$A$782,$A42,СВЦЭМ!$B$39:$B$782,C$11)+'СЕТ СН'!$F$12+СВЦЭМ!$D$10+'СЕТ СН'!$F$6-'СЕТ СН'!$F$22</f>
        <v>1123.9268119999999</v>
      </c>
      <c r="D42" s="36">
        <f>SUMIFS(СВЦЭМ!$C$39:$C$782,СВЦЭМ!$A$39:$A$782,$A42,СВЦЭМ!$B$39:$B$782,D$11)+'СЕТ СН'!$F$12+СВЦЭМ!$D$10+'СЕТ СН'!$F$6-'СЕТ СН'!$F$22</f>
        <v>1163.3924200399999</v>
      </c>
      <c r="E42" s="36">
        <f>SUMIFS(СВЦЭМ!$C$39:$C$782,СВЦЭМ!$A$39:$A$782,$A42,СВЦЭМ!$B$39:$B$782,E$11)+'СЕТ СН'!$F$12+СВЦЭМ!$D$10+'СЕТ СН'!$F$6-'СЕТ СН'!$F$22</f>
        <v>1143.71780498</v>
      </c>
      <c r="F42" s="36">
        <f>SUMIFS(СВЦЭМ!$C$39:$C$782,СВЦЭМ!$A$39:$A$782,$A42,СВЦЭМ!$B$39:$B$782,F$11)+'СЕТ СН'!$F$12+СВЦЭМ!$D$10+'СЕТ СН'!$F$6-'СЕТ СН'!$F$22</f>
        <v>1131.8730402699998</v>
      </c>
      <c r="G42" s="36">
        <f>SUMIFS(СВЦЭМ!$C$39:$C$782,СВЦЭМ!$A$39:$A$782,$A42,СВЦЭМ!$B$39:$B$782,G$11)+'СЕТ СН'!$F$12+СВЦЭМ!$D$10+'СЕТ СН'!$F$6-'СЕТ СН'!$F$22</f>
        <v>1130.3203005799999</v>
      </c>
      <c r="H42" s="36">
        <f>SUMIFS(СВЦЭМ!$C$39:$C$782,СВЦЭМ!$A$39:$A$782,$A42,СВЦЭМ!$B$39:$B$782,H$11)+'СЕТ СН'!$F$12+СВЦЭМ!$D$10+'СЕТ СН'!$F$6-'СЕТ СН'!$F$22</f>
        <v>1112.8258482599999</v>
      </c>
      <c r="I42" s="36">
        <f>SUMIFS(СВЦЭМ!$C$39:$C$782,СВЦЭМ!$A$39:$A$782,$A42,СВЦЭМ!$B$39:$B$782,I$11)+'СЕТ СН'!$F$12+СВЦЭМ!$D$10+'СЕТ СН'!$F$6-'СЕТ СН'!$F$22</f>
        <v>1036.1661122199998</v>
      </c>
      <c r="J42" s="36">
        <f>SUMIFS(СВЦЭМ!$C$39:$C$782,СВЦЭМ!$A$39:$A$782,$A42,СВЦЭМ!$B$39:$B$782,J$11)+'СЕТ СН'!$F$12+СВЦЭМ!$D$10+'СЕТ СН'!$F$6-'СЕТ СН'!$F$22</f>
        <v>991.23971816000005</v>
      </c>
      <c r="K42" s="36">
        <f>SUMIFS(СВЦЭМ!$C$39:$C$782,СВЦЭМ!$A$39:$A$782,$A42,СВЦЭМ!$B$39:$B$782,K$11)+'СЕТ СН'!$F$12+СВЦЭМ!$D$10+'СЕТ СН'!$F$6-'СЕТ СН'!$F$22</f>
        <v>954.42873565000002</v>
      </c>
      <c r="L42" s="36">
        <f>SUMIFS(СВЦЭМ!$C$39:$C$782,СВЦЭМ!$A$39:$A$782,$A42,СВЦЭМ!$B$39:$B$782,L$11)+'СЕТ СН'!$F$12+СВЦЭМ!$D$10+'СЕТ СН'!$F$6-'СЕТ СН'!$F$22</f>
        <v>965.47202670000001</v>
      </c>
      <c r="M42" s="36">
        <f>SUMIFS(СВЦЭМ!$C$39:$C$782,СВЦЭМ!$A$39:$A$782,$A42,СВЦЭМ!$B$39:$B$782,M$11)+'СЕТ СН'!$F$12+СВЦЭМ!$D$10+'СЕТ СН'!$F$6-'СЕТ СН'!$F$22</f>
        <v>985.60471142999995</v>
      </c>
      <c r="N42" s="36">
        <f>SUMIFS(СВЦЭМ!$C$39:$C$782,СВЦЭМ!$A$39:$A$782,$A42,СВЦЭМ!$B$39:$B$782,N$11)+'СЕТ СН'!$F$12+СВЦЭМ!$D$10+'СЕТ СН'!$F$6-'СЕТ СН'!$F$22</f>
        <v>988.87177277000001</v>
      </c>
      <c r="O42" s="36">
        <f>SUMIFS(СВЦЭМ!$C$39:$C$782,СВЦЭМ!$A$39:$A$782,$A42,СВЦЭМ!$B$39:$B$782,O$11)+'СЕТ СН'!$F$12+СВЦЭМ!$D$10+'СЕТ СН'!$F$6-'СЕТ СН'!$F$22</f>
        <v>986.44125039000005</v>
      </c>
      <c r="P42" s="36">
        <f>SUMIFS(СВЦЭМ!$C$39:$C$782,СВЦЭМ!$A$39:$A$782,$A42,СВЦЭМ!$B$39:$B$782,P$11)+'СЕТ СН'!$F$12+СВЦЭМ!$D$10+'СЕТ СН'!$F$6-'СЕТ СН'!$F$22</f>
        <v>936.47114303000001</v>
      </c>
      <c r="Q42" s="36">
        <f>SUMIFS(СВЦЭМ!$C$39:$C$782,СВЦЭМ!$A$39:$A$782,$A42,СВЦЭМ!$B$39:$B$782,Q$11)+'СЕТ СН'!$F$12+СВЦЭМ!$D$10+'СЕТ СН'!$F$6-'СЕТ СН'!$F$22</f>
        <v>881.64901425000005</v>
      </c>
      <c r="R42" s="36">
        <f>SUMIFS(СВЦЭМ!$C$39:$C$782,СВЦЭМ!$A$39:$A$782,$A42,СВЦЭМ!$B$39:$B$782,R$11)+'СЕТ СН'!$F$12+СВЦЭМ!$D$10+'СЕТ СН'!$F$6-'СЕТ СН'!$F$22</f>
        <v>870.61312663000001</v>
      </c>
      <c r="S42" s="36">
        <f>SUMIFS(СВЦЭМ!$C$39:$C$782,СВЦЭМ!$A$39:$A$782,$A42,СВЦЭМ!$B$39:$B$782,S$11)+'СЕТ СН'!$F$12+СВЦЭМ!$D$10+'СЕТ СН'!$F$6-'СЕТ СН'!$F$22</f>
        <v>876.87408592999998</v>
      </c>
      <c r="T42" s="36">
        <f>SUMIFS(СВЦЭМ!$C$39:$C$782,СВЦЭМ!$A$39:$A$782,$A42,СВЦЭМ!$B$39:$B$782,T$11)+'СЕТ СН'!$F$12+СВЦЭМ!$D$10+'СЕТ СН'!$F$6-'СЕТ СН'!$F$22</f>
        <v>881.06303834000005</v>
      </c>
      <c r="U42" s="36">
        <f>SUMIFS(СВЦЭМ!$C$39:$C$782,СВЦЭМ!$A$39:$A$782,$A42,СВЦЭМ!$B$39:$B$782,U$11)+'СЕТ СН'!$F$12+СВЦЭМ!$D$10+'СЕТ СН'!$F$6-'СЕТ СН'!$F$22</f>
        <v>879.20598841000003</v>
      </c>
      <c r="V42" s="36">
        <f>SUMIFS(СВЦЭМ!$C$39:$C$782,СВЦЭМ!$A$39:$A$782,$A42,СВЦЭМ!$B$39:$B$782,V$11)+'СЕТ СН'!$F$12+СВЦЭМ!$D$10+'СЕТ СН'!$F$6-'СЕТ СН'!$F$22</f>
        <v>863.36902314999998</v>
      </c>
      <c r="W42" s="36">
        <f>SUMIFS(СВЦЭМ!$C$39:$C$782,СВЦЭМ!$A$39:$A$782,$A42,СВЦЭМ!$B$39:$B$782,W$11)+'СЕТ СН'!$F$12+СВЦЭМ!$D$10+'СЕТ СН'!$F$6-'СЕТ СН'!$F$22</f>
        <v>859.36233675999995</v>
      </c>
      <c r="X42" s="36">
        <f>SUMIFS(СВЦЭМ!$C$39:$C$782,СВЦЭМ!$A$39:$A$782,$A42,СВЦЭМ!$B$39:$B$782,X$11)+'СЕТ СН'!$F$12+СВЦЭМ!$D$10+'СЕТ СН'!$F$6-'СЕТ СН'!$F$22</f>
        <v>905.73795185999995</v>
      </c>
      <c r="Y42" s="36">
        <f>SUMIFS(СВЦЭМ!$C$39:$C$782,СВЦЭМ!$A$39:$A$782,$A42,СВЦЭМ!$B$39:$B$782,Y$11)+'СЕТ СН'!$F$12+СВЦЭМ!$D$10+'СЕТ СН'!$F$6-'СЕТ СН'!$F$22</f>
        <v>930.56349891000002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01.07.2021</v>
      </c>
      <c r="B48" s="36">
        <f>SUMIFS(СВЦЭМ!$C$39:$C$782,СВЦЭМ!$A$39:$A$782,$A48,СВЦЭМ!$B$39:$B$782,B$47)+'СЕТ СН'!$G$12+СВЦЭМ!$D$10+'СЕТ СН'!$G$6-'СЕТ СН'!$G$22</f>
        <v>1516.00227746</v>
      </c>
      <c r="C48" s="36">
        <f>SUMIFS(СВЦЭМ!$C$39:$C$782,СВЦЭМ!$A$39:$A$782,$A48,СВЦЭМ!$B$39:$B$782,C$47)+'СЕТ СН'!$G$12+СВЦЭМ!$D$10+'СЕТ СН'!$G$6-'СЕТ СН'!$G$22</f>
        <v>1529.0875902799999</v>
      </c>
      <c r="D48" s="36">
        <f>SUMIFS(СВЦЭМ!$C$39:$C$782,СВЦЭМ!$A$39:$A$782,$A48,СВЦЭМ!$B$39:$B$782,D$47)+'СЕТ СН'!$G$12+СВЦЭМ!$D$10+'СЕТ СН'!$G$6-'СЕТ СН'!$G$22</f>
        <v>1563.9274798500001</v>
      </c>
      <c r="E48" s="36">
        <f>SUMIFS(СВЦЭМ!$C$39:$C$782,СВЦЭМ!$A$39:$A$782,$A48,СВЦЭМ!$B$39:$B$782,E$47)+'СЕТ СН'!$G$12+СВЦЭМ!$D$10+'СЕТ СН'!$G$6-'СЕТ СН'!$G$22</f>
        <v>1582.16763062</v>
      </c>
      <c r="F48" s="36">
        <f>SUMIFS(СВЦЭМ!$C$39:$C$782,СВЦЭМ!$A$39:$A$782,$A48,СВЦЭМ!$B$39:$B$782,F$47)+'СЕТ СН'!$G$12+СВЦЭМ!$D$10+'СЕТ СН'!$G$6-'СЕТ СН'!$G$22</f>
        <v>1584.5497101000001</v>
      </c>
      <c r="G48" s="36">
        <f>SUMIFS(СВЦЭМ!$C$39:$C$782,СВЦЭМ!$A$39:$A$782,$A48,СВЦЭМ!$B$39:$B$782,G$47)+'СЕТ СН'!$G$12+СВЦЭМ!$D$10+'СЕТ СН'!$G$6-'СЕТ СН'!$G$22</f>
        <v>1568.3761027400001</v>
      </c>
      <c r="H48" s="36">
        <f>SUMIFS(СВЦЭМ!$C$39:$C$782,СВЦЭМ!$A$39:$A$782,$A48,СВЦЭМ!$B$39:$B$782,H$47)+'СЕТ СН'!$G$12+СВЦЭМ!$D$10+'СЕТ СН'!$G$6-'СЕТ СН'!$G$22</f>
        <v>1548.61587833</v>
      </c>
      <c r="I48" s="36">
        <f>SUMIFS(СВЦЭМ!$C$39:$C$782,СВЦЭМ!$A$39:$A$782,$A48,СВЦЭМ!$B$39:$B$782,I$47)+'СЕТ СН'!$G$12+СВЦЭМ!$D$10+'СЕТ СН'!$G$6-'СЕТ СН'!$G$22</f>
        <v>1504.4456505799999</v>
      </c>
      <c r="J48" s="36">
        <f>SUMIFS(СВЦЭМ!$C$39:$C$782,СВЦЭМ!$A$39:$A$782,$A48,СВЦЭМ!$B$39:$B$782,J$47)+'СЕТ СН'!$G$12+СВЦЭМ!$D$10+'СЕТ СН'!$G$6-'СЕТ СН'!$G$22</f>
        <v>1479.03300188</v>
      </c>
      <c r="K48" s="36">
        <f>SUMIFS(СВЦЭМ!$C$39:$C$782,СВЦЭМ!$A$39:$A$782,$A48,СВЦЭМ!$B$39:$B$782,K$47)+'СЕТ СН'!$G$12+СВЦЭМ!$D$10+'СЕТ СН'!$G$6-'СЕТ СН'!$G$22</f>
        <v>1543.2671653</v>
      </c>
      <c r="L48" s="36">
        <f>SUMIFS(СВЦЭМ!$C$39:$C$782,СВЦЭМ!$A$39:$A$782,$A48,СВЦЭМ!$B$39:$B$782,L$47)+'СЕТ СН'!$G$12+СВЦЭМ!$D$10+'СЕТ СН'!$G$6-'СЕТ СН'!$G$22</f>
        <v>1553.9243135699999</v>
      </c>
      <c r="M48" s="36">
        <f>SUMIFS(СВЦЭМ!$C$39:$C$782,СВЦЭМ!$A$39:$A$782,$A48,СВЦЭМ!$B$39:$B$782,M$47)+'СЕТ СН'!$G$12+СВЦЭМ!$D$10+'СЕТ СН'!$G$6-'СЕТ СН'!$G$22</f>
        <v>1479.7534093700001</v>
      </c>
      <c r="N48" s="36">
        <f>SUMIFS(СВЦЭМ!$C$39:$C$782,СВЦЭМ!$A$39:$A$782,$A48,СВЦЭМ!$B$39:$B$782,N$47)+'СЕТ СН'!$G$12+СВЦЭМ!$D$10+'СЕТ СН'!$G$6-'СЕТ СН'!$G$22</f>
        <v>1425.90362213</v>
      </c>
      <c r="O48" s="36">
        <f>SUMIFS(СВЦЭМ!$C$39:$C$782,СВЦЭМ!$A$39:$A$782,$A48,СВЦЭМ!$B$39:$B$782,O$47)+'СЕТ СН'!$G$12+СВЦЭМ!$D$10+'СЕТ СН'!$G$6-'СЕТ СН'!$G$22</f>
        <v>1428.3120042800001</v>
      </c>
      <c r="P48" s="36">
        <f>SUMIFS(СВЦЭМ!$C$39:$C$782,СВЦЭМ!$A$39:$A$782,$A48,СВЦЭМ!$B$39:$B$782,P$47)+'СЕТ СН'!$G$12+СВЦЭМ!$D$10+'СЕТ СН'!$G$6-'СЕТ СН'!$G$22</f>
        <v>1437.38771038</v>
      </c>
      <c r="Q48" s="36">
        <f>SUMIFS(СВЦЭМ!$C$39:$C$782,СВЦЭМ!$A$39:$A$782,$A48,СВЦЭМ!$B$39:$B$782,Q$47)+'СЕТ СН'!$G$12+СВЦЭМ!$D$10+'СЕТ СН'!$G$6-'СЕТ СН'!$G$22</f>
        <v>1446.6542405</v>
      </c>
      <c r="R48" s="36">
        <f>SUMIFS(СВЦЭМ!$C$39:$C$782,СВЦЭМ!$A$39:$A$782,$A48,СВЦЭМ!$B$39:$B$782,R$47)+'СЕТ СН'!$G$12+СВЦЭМ!$D$10+'СЕТ СН'!$G$6-'СЕТ СН'!$G$22</f>
        <v>1432.6609373700001</v>
      </c>
      <c r="S48" s="36">
        <f>SUMIFS(СВЦЭМ!$C$39:$C$782,СВЦЭМ!$A$39:$A$782,$A48,СВЦЭМ!$B$39:$B$782,S$47)+'СЕТ СН'!$G$12+СВЦЭМ!$D$10+'СЕТ СН'!$G$6-'СЕТ СН'!$G$22</f>
        <v>1412.06708471</v>
      </c>
      <c r="T48" s="36">
        <f>SUMIFS(СВЦЭМ!$C$39:$C$782,СВЦЭМ!$A$39:$A$782,$A48,СВЦЭМ!$B$39:$B$782,T$47)+'СЕТ СН'!$G$12+СВЦЭМ!$D$10+'СЕТ СН'!$G$6-'СЕТ СН'!$G$22</f>
        <v>1458.5090036500001</v>
      </c>
      <c r="U48" s="36">
        <f>SUMIFS(СВЦЭМ!$C$39:$C$782,СВЦЭМ!$A$39:$A$782,$A48,СВЦЭМ!$B$39:$B$782,U$47)+'СЕТ СН'!$G$12+СВЦЭМ!$D$10+'СЕТ СН'!$G$6-'СЕТ СН'!$G$22</f>
        <v>1468.3098967800001</v>
      </c>
      <c r="V48" s="36">
        <f>SUMIFS(СВЦЭМ!$C$39:$C$782,СВЦЭМ!$A$39:$A$782,$A48,СВЦЭМ!$B$39:$B$782,V$47)+'СЕТ СН'!$G$12+СВЦЭМ!$D$10+'СЕТ СН'!$G$6-'СЕТ СН'!$G$22</f>
        <v>1463.39644636</v>
      </c>
      <c r="W48" s="36">
        <f>SUMIFS(СВЦЭМ!$C$39:$C$782,СВЦЭМ!$A$39:$A$782,$A48,СВЦЭМ!$B$39:$B$782,W$47)+'СЕТ СН'!$G$12+СВЦЭМ!$D$10+'СЕТ СН'!$G$6-'СЕТ СН'!$G$22</f>
        <v>1483.7413889099998</v>
      </c>
      <c r="X48" s="36">
        <f>SUMIFS(СВЦЭМ!$C$39:$C$782,СВЦЭМ!$A$39:$A$782,$A48,СВЦЭМ!$B$39:$B$782,X$47)+'СЕТ СН'!$G$12+СВЦЭМ!$D$10+'СЕТ СН'!$G$6-'СЕТ СН'!$G$22</f>
        <v>1453.1614592400001</v>
      </c>
      <c r="Y48" s="36">
        <f>SUMIFS(СВЦЭМ!$C$39:$C$782,СВЦЭМ!$A$39:$A$782,$A48,СВЦЭМ!$B$39:$B$782,Y$47)+'СЕТ СН'!$G$12+СВЦЭМ!$D$10+'СЕТ СН'!$G$6-'СЕТ СН'!$G$22</f>
        <v>1414.93092217</v>
      </c>
    </row>
    <row r="49" spans="1:25" ht="15.75" x14ac:dyDescent="0.2">
      <c r="A49" s="35">
        <f>A48+1</f>
        <v>44379</v>
      </c>
      <c r="B49" s="36">
        <f>SUMIFS(СВЦЭМ!$C$39:$C$782,СВЦЭМ!$A$39:$A$782,$A49,СВЦЭМ!$B$39:$B$782,B$47)+'СЕТ СН'!$G$12+СВЦЭМ!$D$10+'СЕТ СН'!$G$6-'СЕТ СН'!$G$22</f>
        <v>1491.8339832000001</v>
      </c>
      <c r="C49" s="36">
        <f>SUMIFS(СВЦЭМ!$C$39:$C$782,СВЦЭМ!$A$39:$A$782,$A49,СВЦЭМ!$B$39:$B$782,C$47)+'СЕТ СН'!$G$12+СВЦЭМ!$D$10+'СЕТ СН'!$G$6-'СЕТ СН'!$G$22</f>
        <v>1540.33290966</v>
      </c>
      <c r="D49" s="36">
        <f>SUMIFS(СВЦЭМ!$C$39:$C$782,СВЦЭМ!$A$39:$A$782,$A49,СВЦЭМ!$B$39:$B$782,D$47)+'СЕТ СН'!$G$12+СВЦЭМ!$D$10+'СЕТ СН'!$G$6-'СЕТ СН'!$G$22</f>
        <v>1571.96807797</v>
      </c>
      <c r="E49" s="36">
        <f>SUMIFS(СВЦЭМ!$C$39:$C$782,СВЦЭМ!$A$39:$A$782,$A49,СВЦЭМ!$B$39:$B$782,E$47)+'СЕТ СН'!$G$12+СВЦЭМ!$D$10+'СЕТ СН'!$G$6-'СЕТ СН'!$G$22</f>
        <v>1576.9243597300001</v>
      </c>
      <c r="F49" s="36">
        <f>SUMIFS(СВЦЭМ!$C$39:$C$782,СВЦЭМ!$A$39:$A$782,$A49,СВЦЭМ!$B$39:$B$782,F$47)+'СЕТ СН'!$G$12+СВЦЭМ!$D$10+'СЕТ СН'!$G$6-'СЕТ СН'!$G$22</f>
        <v>1576.0762953799999</v>
      </c>
      <c r="G49" s="36">
        <f>SUMIFS(СВЦЭМ!$C$39:$C$782,СВЦЭМ!$A$39:$A$782,$A49,СВЦЭМ!$B$39:$B$782,G$47)+'СЕТ СН'!$G$12+СВЦЭМ!$D$10+'СЕТ СН'!$G$6-'СЕТ СН'!$G$22</f>
        <v>1562.8854331500002</v>
      </c>
      <c r="H49" s="36">
        <f>SUMIFS(СВЦЭМ!$C$39:$C$782,СВЦЭМ!$A$39:$A$782,$A49,СВЦЭМ!$B$39:$B$782,H$47)+'СЕТ СН'!$G$12+СВЦЭМ!$D$10+'СЕТ СН'!$G$6-'СЕТ СН'!$G$22</f>
        <v>1532.5554362799999</v>
      </c>
      <c r="I49" s="36">
        <f>SUMIFS(СВЦЭМ!$C$39:$C$782,СВЦЭМ!$A$39:$A$782,$A49,СВЦЭМ!$B$39:$B$782,I$47)+'СЕТ СН'!$G$12+СВЦЭМ!$D$10+'СЕТ СН'!$G$6-'СЕТ СН'!$G$22</f>
        <v>1458.84558924</v>
      </c>
      <c r="J49" s="36">
        <f>SUMIFS(СВЦЭМ!$C$39:$C$782,СВЦЭМ!$A$39:$A$782,$A49,СВЦЭМ!$B$39:$B$782,J$47)+'СЕТ СН'!$G$12+СВЦЭМ!$D$10+'СЕТ СН'!$G$6-'СЕТ СН'!$G$22</f>
        <v>1443.29979718</v>
      </c>
      <c r="K49" s="36">
        <f>SUMIFS(СВЦЭМ!$C$39:$C$782,СВЦЭМ!$A$39:$A$782,$A49,СВЦЭМ!$B$39:$B$782,K$47)+'СЕТ СН'!$G$12+СВЦЭМ!$D$10+'СЕТ СН'!$G$6-'СЕТ СН'!$G$22</f>
        <v>1469.54349796</v>
      </c>
      <c r="L49" s="36">
        <f>SUMIFS(СВЦЭМ!$C$39:$C$782,СВЦЭМ!$A$39:$A$782,$A49,СВЦЭМ!$B$39:$B$782,L$47)+'СЕТ СН'!$G$12+СВЦЭМ!$D$10+'СЕТ СН'!$G$6-'СЕТ СН'!$G$22</f>
        <v>1478.5242619999999</v>
      </c>
      <c r="M49" s="36">
        <f>SUMIFS(СВЦЭМ!$C$39:$C$782,СВЦЭМ!$A$39:$A$782,$A49,СВЦЭМ!$B$39:$B$782,M$47)+'СЕТ СН'!$G$12+СВЦЭМ!$D$10+'СЕТ СН'!$G$6-'СЕТ СН'!$G$22</f>
        <v>1412.51643089</v>
      </c>
      <c r="N49" s="36">
        <f>SUMIFS(СВЦЭМ!$C$39:$C$782,СВЦЭМ!$A$39:$A$782,$A49,СВЦЭМ!$B$39:$B$782,N$47)+'СЕТ СН'!$G$12+СВЦЭМ!$D$10+'СЕТ СН'!$G$6-'СЕТ СН'!$G$22</f>
        <v>1394.71419193</v>
      </c>
      <c r="O49" s="36">
        <f>SUMIFS(СВЦЭМ!$C$39:$C$782,СВЦЭМ!$A$39:$A$782,$A49,СВЦЭМ!$B$39:$B$782,O$47)+'СЕТ СН'!$G$12+СВЦЭМ!$D$10+'СЕТ СН'!$G$6-'СЕТ СН'!$G$22</f>
        <v>1409.03735848</v>
      </c>
      <c r="P49" s="36">
        <f>SUMIFS(СВЦЭМ!$C$39:$C$782,СВЦЭМ!$A$39:$A$782,$A49,СВЦЭМ!$B$39:$B$782,P$47)+'СЕТ СН'!$G$12+СВЦЭМ!$D$10+'СЕТ СН'!$G$6-'СЕТ СН'!$G$22</f>
        <v>1408.8005894399998</v>
      </c>
      <c r="Q49" s="36">
        <f>SUMIFS(СВЦЭМ!$C$39:$C$782,СВЦЭМ!$A$39:$A$782,$A49,СВЦЭМ!$B$39:$B$782,Q$47)+'СЕТ СН'!$G$12+СВЦЭМ!$D$10+'СЕТ СН'!$G$6-'СЕТ СН'!$G$22</f>
        <v>1416.02210489</v>
      </c>
      <c r="R49" s="36">
        <f>SUMIFS(СВЦЭМ!$C$39:$C$782,СВЦЭМ!$A$39:$A$782,$A49,СВЦЭМ!$B$39:$B$782,R$47)+'СЕТ СН'!$G$12+СВЦЭМ!$D$10+'СЕТ СН'!$G$6-'СЕТ СН'!$G$22</f>
        <v>1420.7928418699998</v>
      </c>
      <c r="S49" s="36">
        <f>SUMIFS(СВЦЭМ!$C$39:$C$782,СВЦЭМ!$A$39:$A$782,$A49,СВЦЭМ!$B$39:$B$782,S$47)+'СЕТ СН'!$G$12+СВЦЭМ!$D$10+'СЕТ СН'!$G$6-'СЕТ СН'!$G$22</f>
        <v>1408.8628692900002</v>
      </c>
      <c r="T49" s="36">
        <f>SUMIFS(СВЦЭМ!$C$39:$C$782,СВЦЭМ!$A$39:$A$782,$A49,СВЦЭМ!$B$39:$B$782,T$47)+'СЕТ СН'!$G$12+СВЦЭМ!$D$10+'СЕТ СН'!$G$6-'СЕТ СН'!$G$22</f>
        <v>1448.32060551</v>
      </c>
      <c r="U49" s="36">
        <f>SUMIFS(СВЦЭМ!$C$39:$C$782,СВЦЭМ!$A$39:$A$782,$A49,СВЦЭМ!$B$39:$B$782,U$47)+'СЕТ СН'!$G$12+СВЦЭМ!$D$10+'СЕТ СН'!$G$6-'СЕТ СН'!$G$22</f>
        <v>1449.7315309400001</v>
      </c>
      <c r="V49" s="36">
        <f>SUMIFS(СВЦЭМ!$C$39:$C$782,СВЦЭМ!$A$39:$A$782,$A49,СВЦЭМ!$B$39:$B$782,V$47)+'СЕТ СН'!$G$12+СВЦЭМ!$D$10+'СЕТ СН'!$G$6-'СЕТ СН'!$G$22</f>
        <v>1446.58124236</v>
      </c>
      <c r="W49" s="36">
        <f>SUMIFS(СВЦЭМ!$C$39:$C$782,СВЦЭМ!$A$39:$A$782,$A49,СВЦЭМ!$B$39:$B$782,W$47)+'СЕТ СН'!$G$12+СВЦЭМ!$D$10+'СЕТ СН'!$G$6-'СЕТ СН'!$G$22</f>
        <v>1467.2530093800001</v>
      </c>
      <c r="X49" s="36">
        <f>SUMIFS(СВЦЭМ!$C$39:$C$782,СВЦЭМ!$A$39:$A$782,$A49,СВЦЭМ!$B$39:$B$782,X$47)+'СЕТ СН'!$G$12+СВЦЭМ!$D$10+'СЕТ СН'!$G$6-'СЕТ СН'!$G$22</f>
        <v>1436.5335554399999</v>
      </c>
      <c r="Y49" s="36">
        <f>SUMIFS(СВЦЭМ!$C$39:$C$782,СВЦЭМ!$A$39:$A$782,$A49,СВЦЭМ!$B$39:$B$782,Y$47)+'СЕТ СН'!$G$12+СВЦЭМ!$D$10+'СЕТ СН'!$G$6-'СЕТ СН'!$G$22</f>
        <v>1407.8901970699999</v>
      </c>
    </row>
    <row r="50" spans="1:25" ht="15.75" x14ac:dyDescent="0.2">
      <c r="A50" s="35">
        <f t="shared" ref="A50:A78" si="1">A49+1</f>
        <v>44380</v>
      </c>
      <c r="B50" s="36">
        <f>SUMIFS(СВЦЭМ!$C$39:$C$782,СВЦЭМ!$A$39:$A$782,$A50,СВЦЭМ!$B$39:$B$782,B$47)+'СЕТ СН'!$G$12+СВЦЭМ!$D$10+'СЕТ СН'!$G$6-'СЕТ СН'!$G$22</f>
        <v>1456.37808625</v>
      </c>
      <c r="C50" s="36">
        <f>SUMIFS(СВЦЭМ!$C$39:$C$782,СВЦЭМ!$A$39:$A$782,$A50,СВЦЭМ!$B$39:$B$782,C$47)+'СЕТ СН'!$G$12+СВЦЭМ!$D$10+'СЕТ СН'!$G$6-'СЕТ СН'!$G$22</f>
        <v>1514.8694761100001</v>
      </c>
      <c r="D50" s="36">
        <f>SUMIFS(СВЦЭМ!$C$39:$C$782,СВЦЭМ!$A$39:$A$782,$A50,СВЦЭМ!$B$39:$B$782,D$47)+'СЕТ СН'!$G$12+СВЦЭМ!$D$10+'СЕТ СН'!$G$6-'СЕТ СН'!$G$22</f>
        <v>1551.9521968399999</v>
      </c>
      <c r="E50" s="36">
        <f>SUMIFS(СВЦЭМ!$C$39:$C$782,СВЦЭМ!$A$39:$A$782,$A50,СВЦЭМ!$B$39:$B$782,E$47)+'СЕТ СН'!$G$12+СВЦЭМ!$D$10+'СЕТ СН'!$G$6-'СЕТ СН'!$G$22</f>
        <v>1564.97909144</v>
      </c>
      <c r="F50" s="36">
        <f>SUMIFS(СВЦЭМ!$C$39:$C$782,СВЦЭМ!$A$39:$A$782,$A50,СВЦЭМ!$B$39:$B$782,F$47)+'СЕТ СН'!$G$12+СВЦЭМ!$D$10+'СЕТ СН'!$G$6-'СЕТ СН'!$G$22</f>
        <v>1567.54063101</v>
      </c>
      <c r="G50" s="36">
        <f>SUMIFS(СВЦЭМ!$C$39:$C$782,СВЦЭМ!$A$39:$A$782,$A50,СВЦЭМ!$B$39:$B$782,G$47)+'СЕТ СН'!$G$12+СВЦЭМ!$D$10+'СЕТ СН'!$G$6-'СЕТ СН'!$G$22</f>
        <v>1555.1476156399999</v>
      </c>
      <c r="H50" s="36">
        <f>SUMIFS(СВЦЭМ!$C$39:$C$782,СВЦЭМ!$A$39:$A$782,$A50,СВЦЭМ!$B$39:$B$782,H$47)+'СЕТ СН'!$G$12+СВЦЭМ!$D$10+'СЕТ СН'!$G$6-'СЕТ СН'!$G$22</f>
        <v>1534.53056464</v>
      </c>
      <c r="I50" s="36">
        <f>SUMIFS(СВЦЭМ!$C$39:$C$782,СВЦЭМ!$A$39:$A$782,$A50,СВЦЭМ!$B$39:$B$782,I$47)+'СЕТ СН'!$G$12+СВЦЭМ!$D$10+'СЕТ СН'!$G$6-'СЕТ СН'!$G$22</f>
        <v>1492.0040735299999</v>
      </c>
      <c r="J50" s="36">
        <f>SUMIFS(СВЦЭМ!$C$39:$C$782,СВЦЭМ!$A$39:$A$782,$A50,СВЦЭМ!$B$39:$B$782,J$47)+'СЕТ СН'!$G$12+СВЦЭМ!$D$10+'СЕТ СН'!$G$6-'СЕТ СН'!$G$22</f>
        <v>1433.9240193199998</v>
      </c>
      <c r="K50" s="36">
        <f>SUMIFS(СВЦЭМ!$C$39:$C$782,СВЦЭМ!$A$39:$A$782,$A50,СВЦЭМ!$B$39:$B$782,K$47)+'СЕТ СН'!$G$12+СВЦЭМ!$D$10+'СЕТ СН'!$G$6-'СЕТ СН'!$G$22</f>
        <v>1434.00722625</v>
      </c>
      <c r="L50" s="36">
        <f>SUMIFS(СВЦЭМ!$C$39:$C$782,СВЦЭМ!$A$39:$A$782,$A50,СВЦЭМ!$B$39:$B$782,L$47)+'СЕТ СН'!$G$12+СВЦЭМ!$D$10+'СЕТ СН'!$G$6-'СЕТ СН'!$G$22</f>
        <v>1413.8148412599999</v>
      </c>
      <c r="M50" s="36">
        <f>SUMIFS(СВЦЭМ!$C$39:$C$782,СВЦЭМ!$A$39:$A$782,$A50,СВЦЭМ!$B$39:$B$782,M$47)+'СЕТ СН'!$G$12+СВЦЭМ!$D$10+'СЕТ СН'!$G$6-'СЕТ СН'!$G$22</f>
        <v>1357.1004728100002</v>
      </c>
      <c r="N50" s="36">
        <f>SUMIFS(СВЦЭМ!$C$39:$C$782,СВЦЭМ!$A$39:$A$782,$A50,СВЦЭМ!$B$39:$B$782,N$47)+'СЕТ СН'!$G$12+СВЦЭМ!$D$10+'СЕТ СН'!$G$6-'СЕТ СН'!$G$22</f>
        <v>1380.1749750200001</v>
      </c>
      <c r="O50" s="36">
        <f>SUMIFS(СВЦЭМ!$C$39:$C$782,СВЦЭМ!$A$39:$A$782,$A50,СВЦЭМ!$B$39:$B$782,O$47)+'СЕТ СН'!$G$12+СВЦЭМ!$D$10+'СЕТ СН'!$G$6-'СЕТ СН'!$G$22</f>
        <v>1401.6129960799999</v>
      </c>
      <c r="P50" s="36">
        <f>SUMIFS(СВЦЭМ!$C$39:$C$782,СВЦЭМ!$A$39:$A$782,$A50,СВЦЭМ!$B$39:$B$782,P$47)+'СЕТ СН'!$G$12+СВЦЭМ!$D$10+'СЕТ СН'!$G$6-'СЕТ СН'!$G$22</f>
        <v>1385.7702791900001</v>
      </c>
      <c r="Q50" s="36">
        <f>SUMIFS(СВЦЭМ!$C$39:$C$782,СВЦЭМ!$A$39:$A$782,$A50,СВЦЭМ!$B$39:$B$782,Q$47)+'СЕТ СН'!$G$12+СВЦЭМ!$D$10+'СЕТ СН'!$G$6-'СЕТ СН'!$G$22</f>
        <v>1385.26027294</v>
      </c>
      <c r="R50" s="36">
        <f>SUMIFS(СВЦЭМ!$C$39:$C$782,СВЦЭМ!$A$39:$A$782,$A50,СВЦЭМ!$B$39:$B$782,R$47)+'СЕТ СН'!$G$12+СВЦЭМ!$D$10+'СЕТ СН'!$G$6-'СЕТ СН'!$G$22</f>
        <v>1392.4047840000001</v>
      </c>
      <c r="S50" s="36">
        <f>SUMIFS(СВЦЭМ!$C$39:$C$782,СВЦЭМ!$A$39:$A$782,$A50,СВЦЭМ!$B$39:$B$782,S$47)+'СЕТ СН'!$G$12+СВЦЭМ!$D$10+'СЕТ СН'!$G$6-'СЕТ СН'!$G$22</f>
        <v>1383.5298612500001</v>
      </c>
      <c r="T50" s="36">
        <f>SUMIFS(СВЦЭМ!$C$39:$C$782,СВЦЭМ!$A$39:$A$782,$A50,СВЦЭМ!$B$39:$B$782,T$47)+'СЕТ СН'!$G$12+СВЦЭМ!$D$10+'СЕТ СН'!$G$6-'СЕТ СН'!$G$22</f>
        <v>1397.32695018</v>
      </c>
      <c r="U50" s="36">
        <f>SUMIFS(СВЦЭМ!$C$39:$C$782,СВЦЭМ!$A$39:$A$782,$A50,СВЦЭМ!$B$39:$B$782,U$47)+'СЕТ СН'!$G$12+СВЦЭМ!$D$10+'СЕТ СН'!$G$6-'СЕТ СН'!$G$22</f>
        <v>1401.01064855</v>
      </c>
      <c r="V50" s="36">
        <f>SUMIFS(СВЦЭМ!$C$39:$C$782,СВЦЭМ!$A$39:$A$782,$A50,СВЦЭМ!$B$39:$B$782,V$47)+'СЕТ СН'!$G$12+СВЦЭМ!$D$10+'СЕТ СН'!$G$6-'СЕТ СН'!$G$22</f>
        <v>1397.3366780599999</v>
      </c>
      <c r="W50" s="36">
        <f>SUMIFS(СВЦЭМ!$C$39:$C$782,СВЦЭМ!$A$39:$A$782,$A50,СВЦЭМ!$B$39:$B$782,W$47)+'СЕТ СН'!$G$12+СВЦЭМ!$D$10+'СЕТ СН'!$G$6-'СЕТ СН'!$G$22</f>
        <v>1426.7207337</v>
      </c>
      <c r="X50" s="36">
        <f>SUMIFS(СВЦЭМ!$C$39:$C$782,СВЦЭМ!$A$39:$A$782,$A50,СВЦЭМ!$B$39:$B$782,X$47)+'СЕТ СН'!$G$12+СВЦЭМ!$D$10+'СЕТ СН'!$G$6-'СЕТ СН'!$G$22</f>
        <v>1414.49494299</v>
      </c>
      <c r="Y50" s="36">
        <f>SUMIFS(СВЦЭМ!$C$39:$C$782,СВЦЭМ!$A$39:$A$782,$A50,СВЦЭМ!$B$39:$B$782,Y$47)+'СЕТ СН'!$G$12+СВЦЭМ!$D$10+'СЕТ СН'!$G$6-'СЕТ СН'!$G$22</f>
        <v>1358.06901518</v>
      </c>
    </row>
    <row r="51" spans="1:25" ht="15.75" x14ac:dyDescent="0.2">
      <c r="A51" s="35">
        <f t="shared" si="1"/>
        <v>44381</v>
      </c>
      <c r="B51" s="36">
        <f>SUMIFS(СВЦЭМ!$C$39:$C$782,СВЦЭМ!$A$39:$A$782,$A51,СВЦЭМ!$B$39:$B$782,B$47)+'СЕТ СН'!$G$12+СВЦЭМ!$D$10+'СЕТ СН'!$G$6-'СЕТ СН'!$G$22</f>
        <v>1453.1529743999999</v>
      </c>
      <c r="C51" s="36">
        <f>SUMIFS(СВЦЭМ!$C$39:$C$782,СВЦЭМ!$A$39:$A$782,$A51,СВЦЭМ!$B$39:$B$782,C$47)+'СЕТ СН'!$G$12+СВЦЭМ!$D$10+'СЕТ СН'!$G$6-'СЕТ СН'!$G$22</f>
        <v>1503.7781162400001</v>
      </c>
      <c r="D51" s="36">
        <f>SUMIFS(СВЦЭМ!$C$39:$C$782,СВЦЭМ!$A$39:$A$782,$A51,СВЦЭМ!$B$39:$B$782,D$47)+'СЕТ СН'!$G$12+СВЦЭМ!$D$10+'СЕТ СН'!$G$6-'СЕТ СН'!$G$22</f>
        <v>1526.1868523799999</v>
      </c>
      <c r="E51" s="36">
        <f>SUMIFS(СВЦЭМ!$C$39:$C$782,СВЦЭМ!$A$39:$A$782,$A51,СВЦЭМ!$B$39:$B$782,E$47)+'СЕТ СН'!$G$12+СВЦЭМ!$D$10+'СЕТ СН'!$G$6-'СЕТ СН'!$G$22</f>
        <v>1562.7679137300001</v>
      </c>
      <c r="F51" s="36">
        <f>SUMIFS(СВЦЭМ!$C$39:$C$782,СВЦЭМ!$A$39:$A$782,$A51,СВЦЭМ!$B$39:$B$782,F$47)+'СЕТ СН'!$G$12+СВЦЭМ!$D$10+'СЕТ СН'!$G$6-'СЕТ СН'!$G$22</f>
        <v>1565.4550563400001</v>
      </c>
      <c r="G51" s="36">
        <f>SUMIFS(СВЦЭМ!$C$39:$C$782,СВЦЭМ!$A$39:$A$782,$A51,СВЦЭМ!$B$39:$B$782,G$47)+'СЕТ СН'!$G$12+СВЦЭМ!$D$10+'СЕТ СН'!$G$6-'СЕТ СН'!$G$22</f>
        <v>1564.91290673</v>
      </c>
      <c r="H51" s="36">
        <f>SUMIFS(СВЦЭМ!$C$39:$C$782,СВЦЭМ!$A$39:$A$782,$A51,СВЦЭМ!$B$39:$B$782,H$47)+'СЕТ СН'!$G$12+СВЦЭМ!$D$10+'СЕТ СН'!$G$6-'СЕТ СН'!$G$22</f>
        <v>1543.3244882500001</v>
      </c>
      <c r="I51" s="36">
        <f>SUMIFS(СВЦЭМ!$C$39:$C$782,СВЦЭМ!$A$39:$A$782,$A51,СВЦЭМ!$B$39:$B$782,I$47)+'СЕТ СН'!$G$12+СВЦЭМ!$D$10+'СЕТ СН'!$G$6-'СЕТ СН'!$G$22</f>
        <v>1502.0483041299999</v>
      </c>
      <c r="J51" s="36">
        <f>SUMIFS(СВЦЭМ!$C$39:$C$782,СВЦЭМ!$A$39:$A$782,$A51,СВЦЭМ!$B$39:$B$782,J$47)+'СЕТ СН'!$G$12+СВЦЭМ!$D$10+'СЕТ СН'!$G$6-'СЕТ СН'!$G$22</f>
        <v>1417.18572978</v>
      </c>
      <c r="K51" s="36">
        <f>SUMIFS(СВЦЭМ!$C$39:$C$782,СВЦЭМ!$A$39:$A$782,$A51,СВЦЭМ!$B$39:$B$782,K$47)+'СЕТ СН'!$G$12+СВЦЭМ!$D$10+'СЕТ СН'!$G$6-'СЕТ СН'!$G$22</f>
        <v>1389.17193129</v>
      </c>
      <c r="L51" s="36">
        <f>SUMIFS(СВЦЭМ!$C$39:$C$782,СВЦЭМ!$A$39:$A$782,$A51,СВЦЭМ!$B$39:$B$782,L$47)+'СЕТ СН'!$G$12+СВЦЭМ!$D$10+'СЕТ СН'!$G$6-'СЕТ СН'!$G$22</f>
        <v>1360.4297195200002</v>
      </c>
      <c r="M51" s="36">
        <f>SUMIFS(СВЦЭМ!$C$39:$C$782,СВЦЭМ!$A$39:$A$782,$A51,СВЦЭМ!$B$39:$B$782,M$47)+'СЕТ СН'!$G$12+СВЦЭМ!$D$10+'СЕТ СН'!$G$6-'СЕТ СН'!$G$22</f>
        <v>1374.5488391899999</v>
      </c>
      <c r="N51" s="36">
        <f>SUMIFS(СВЦЭМ!$C$39:$C$782,СВЦЭМ!$A$39:$A$782,$A51,СВЦЭМ!$B$39:$B$782,N$47)+'СЕТ СН'!$G$12+СВЦЭМ!$D$10+'СЕТ СН'!$G$6-'СЕТ СН'!$G$22</f>
        <v>1395.36789307</v>
      </c>
      <c r="O51" s="36">
        <f>SUMIFS(СВЦЭМ!$C$39:$C$782,СВЦЭМ!$A$39:$A$782,$A51,СВЦЭМ!$B$39:$B$782,O$47)+'СЕТ СН'!$G$12+СВЦЭМ!$D$10+'СЕТ СН'!$G$6-'СЕТ СН'!$G$22</f>
        <v>1409.0118058</v>
      </c>
      <c r="P51" s="36">
        <f>SUMIFS(СВЦЭМ!$C$39:$C$782,СВЦЭМ!$A$39:$A$782,$A51,СВЦЭМ!$B$39:$B$782,P$47)+'СЕТ СН'!$G$12+СВЦЭМ!$D$10+'СЕТ СН'!$G$6-'СЕТ СН'!$G$22</f>
        <v>1417.84715095</v>
      </c>
      <c r="Q51" s="36">
        <f>SUMIFS(СВЦЭМ!$C$39:$C$782,СВЦЭМ!$A$39:$A$782,$A51,СВЦЭМ!$B$39:$B$782,Q$47)+'СЕТ СН'!$G$12+СВЦЭМ!$D$10+'СЕТ СН'!$G$6-'СЕТ СН'!$G$22</f>
        <v>1424.3315636299999</v>
      </c>
      <c r="R51" s="36">
        <f>SUMIFS(СВЦЭМ!$C$39:$C$782,СВЦЭМ!$A$39:$A$782,$A51,СВЦЭМ!$B$39:$B$782,R$47)+'СЕТ СН'!$G$12+СВЦЭМ!$D$10+'СЕТ СН'!$G$6-'СЕТ СН'!$G$22</f>
        <v>1412.80623827</v>
      </c>
      <c r="S51" s="36">
        <f>SUMIFS(СВЦЭМ!$C$39:$C$782,СВЦЭМ!$A$39:$A$782,$A51,СВЦЭМ!$B$39:$B$782,S$47)+'СЕТ СН'!$G$12+СВЦЭМ!$D$10+'СЕТ СН'!$G$6-'СЕТ СН'!$G$22</f>
        <v>1406.60577773</v>
      </c>
      <c r="T51" s="36">
        <f>SUMIFS(СВЦЭМ!$C$39:$C$782,СВЦЭМ!$A$39:$A$782,$A51,СВЦЭМ!$B$39:$B$782,T$47)+'СЕТ СН'!$G$12+СВЦЭМ!$D$10+'СЕТ СН'!$G$6-'СЕТ СН'!$G$22</f>
        <v>1391.762995</v>
      </c>
      <c r="U51" s="36">
        <f>SUMIFS(СВЦЭМ!$C$39:$C$782,СВЦЭМ!$A$39:$A$782,$A51,СВЦЭМ!$B$39:$B$782,U$47)+'СЕТ СН'!$G$12+СВЦЭМ!$D$10+'СЕТ СН'!$G$6-'СЕТ СН'!$G$22</f>
        <v>1377.98950932</v>
      </c>
      <c r="V51" s="36">
        <f>SUMIFS(СВЦЭМ!$C$39:$C$782,СВЦЭМ!$A$39:$A$782,$A51,СВЦЭМ!$B$39:$B$782,V$47)+'СЕТ СН'!$G$12+СВЦЭМ!$D$10+'СЕТ СН'!$G$6-'СЕТ СН'!$G$22</f>
        <v>1344.35584812</v>
      </c>
      <c r="W51" s="36">
        <f>SUMIFS(СВЦЭМ!$C$39:$C$782,СВЦЭМ!$A$39:$A$782,$A51,СВЦЭМ!$B$39:$B$782,W$47)+'СЕТ СН'!$G$12+СВЦЭМ!$D$10+'СЕТ СН'!$G$6-'СЕТ СН'!$G$22</f>
        <v>1354.9502824900001</v>
      </c>
      <c r="X51" s="36">
        <f>SUMIFS(СВЦЭМ!$C$39:$C$782,СВЦЭМ!$A$39:$A$782,$A51,СВЦЭМ!$B$39:$B$782,X$47)+'СЕТ СН'!$G$12+СВЦЭМ!$D$10+'СЕТ СН'!$G$6-'СЕТ СН'!$G$22</f>
        <v>1374.1896050800001</v>
      </c>
      <c r="Y51" s="36">
        <f>SUMIFS(СВЦЭМ!$C$39:$C$782,СВЦЭМ!$A$39:$A$782,$A51,СВЦЭМ!$B$39:$B$782,Y$47)+'СЕТ СН'!$G$12+СВЦЭМ!$D$10+'СЕТ СН'!$G$6-'СЕТ СН'!$G$22</f>
        <v>1419.69675205</v>
      </c>
    </row>
    <row r="52" spans="1:25" ht="15.75" x14ac:dyDescent="0.2">
      <c r="A52" s="35">
        <f t="shared" si="1"/>
        <v>44382</v>
      </c>
      <c r="B52" s="36">
        <f>SUMIFS(СВЦЭМ!$C$39:$C$782,СВЦЭМ!$A$39:$A$782,$A52,СВЦЭМ!$B$39:$B$782,B$47)+'СЕТ СН'!$G$12+СВЦЭМ!$D$10+'СЕТ СН'!$G$6-'СЕТ СН'!$G$22</f>
        <v>1484.5530516899998</v>
      </c>
      <c r="C52" s="36">
        <f>SUMIFS(СВЦЭМ!$C$39:$C$782,СВЦЭМ!$A$39:$A$782,$A52,СВЦЭМ!$B$39:$B$782,C$47)+'СЕТ СН'!$G$12+СВЦЭМ!$D$10+'СЕТ СН'!$G$6-'СЕТ СН'!$G$22</f>
        <v>1550.4298817899999</v>
      </c>
      <c r="D52" s="36">
        <f>SUMIFS(СВЦЭМ!$C$39:$C$782,СВЦЭМ!$A$39:$A$782,$A52,СВЦЭМ!$B$39:$B$782,D$47)+'СЕТ СН'!$G$12+СВЦЭМ!$D$10+'СЕТ СН'!$G$6-'СЕТ СН'!$G$22</f>
        <v>1596.0994963600001</v>
      </c>
      <c r="E52" s="36">
        <f>SUMIFS(СВЦЭМ!$C$39:$C$782,СВЦЭМ!$A$39:$A$782,$A52,СВЦЭМ!$B$39:$B$782,E$47)+'СЕТ СН'!$G$12+СВЦЭМ!$D$10+'СЕТ СН'!$G$6-'СЕТ СН'!$G$22</f>
        <v>1603.9291245499999</v>
      </c>
      <c r="F52" s="36">
        <f>SUMIFS(СВЦЭМ!$C$39:$C$782,СВЦЭМ!$A$39:$A$782,$A52,СВЦЭМ!$B$39:$B$782,F$47)+'СЕТ СН'!$G$12+СВЦЭМ!$D$10+'СЕТ СН'!$G$6-'СЕТ СН'!$G$22</f>
        <v>1606.83485281</v>
      </c>
      <c r="G52" s="36">
        <f>SUMIFS(СВЦЭМ!$C$39:$C$782,СВЦЭМ!$A$39:$A$782,$A52,СВЦЭМ!$B$39:$B$782,G$47)+'СЕТ СН'!$G$12+СВЦЭМ!$D$10+'СЕТ СН'!$G$6-'СЕТ СН'!$G$22</f>
        <v>1593.9937159900001</v>
      </c>
      <c r="H52" s="36">
        <f>SUMIFS(СВЦЭМ!$C$39:$C$782,СВЦЭМ!$A$39:$A$782,$A52,СВЦЭМ!$B$39:$B$782,H$47)+'СЕТ СН'!$G$12+СВЦЭМ!$D$10+'СЕТ СН'!$G$6-'СЕТ СН'!$G$22</f>
        <v>1613.1824362299999</v>
      </c>
      <c r="I52" s="36">
        <f>SUMIFS(СВЦЭМ!$C$39:$C$782,СВЦЭМ!$A$39:$A$782,$A52,СВЦЭМ!$B$39:$B$782,I$47)+'СЕТ СН'!$G$12+СВЦЭМ!$D$10+'СЕТ СН'!$G$6-'СЕТ СН'!$G$22</f>
        <v>1470.7851563200002</v>
      </c>
      <c r="J52" s="36">
        <f>SUMIFS(СВЦЭМ!$C$39:$C$782,СВЦЭМ!$A$39:$A$782,$A52,СВЦЭМ!$B$39:$B$782,J$47)+'СЕТ СН'!$G$12+СВЦЭМ!$D$10+'СЕТ СН'!$G$6-'СЕТ СН'!$G$22</f>
        <v>1437.96706126</v>
      </c>
      <c r="K52" s="36">
        <f>SUMIFS(СВЦЭМ!$C$39:$C$782,СВЦЭМ!$A$39:$A$782,$A52,СВЦЭМ!$B$39:$B$782,K$47)+'СЕТ СН'!$G$12+СВЦЭМ!$D$10+'СЕТ СН'!$G$6-'СЕТ СН'!$G$22</f>
        <v>1392.9075385800002</v>
      </c>
      <c r="L52" s="36">
        <f>SUMIFS(СВЦЭМ!$C$39:$C$782,СВЦЭМ!$A$39:$A$782,$A52,СВЦЭМ!$B$39:$B$782,L$47)+'СЕТ СН'!$G$12+СВЦЭМ!$D$10+'СЕТ СН'!$G$6-'СЕТ СН'!$G$22</f>
        <v>1383.5457749</v>
      </c>
      <c r="M52" s="36">
        <f>SUMIFS(СВЦЭМ!$C$39:$C$782,СВЦЭМ!$A$39:$A$782,$A52,СВЦЭМ!$B$39:$B$782,M$47)+'СЕТ СН'!$G$12+СВЦЭМ!$D$10+'СЕТ СН'!$G$6-'СЕТ СН'!$G$22</f>
        <v>1396.22775512</v>
      </c>
      <c r="N52" s="36">
        <f>SUMIFS(СВЦЭМ!$C$39:$C$782,СВЦЭМ!$A$39:$A$782,$A52,СВЦЭМ!$B$39:$B$782,N$47)+'СЕТ СН'!$G$12+СВЦЭМ!$D$10+'СЕТ СН'!$G$6-'СЕТ СН'!$G$22</f>
        <v>1425.63667244</v>
      </c>
      <c r="O52" s="36">
        <f>SUMIFS(СВЦЭМ!$C$39:$C$782,СВЦЭМ!$A$39:$A$782,$A52,СВЦЭМ!$B$39:$B$782,O$47)+'СЕТ СН'!$G$12+СВЦЭМ!$D$10+'СЕТ СН'!$G$6-'СЕТ СН'!$G$22</f>
        <v>1440.52359768</v>
      </c>
      <c r="P52" s="36">
        <f>SUMIFS(СВЦЭМ!$C$39:$C$782,СВЦЭМ!$A$39:$A$782,$A52,СВЦЭМ!$B$39:$B$782,P$47)+'СЕТ СН'!$G$12+СВЦЭМ!$D$10+'СЕТ СН'!$G$6-'СЕТ СН'!$G$22</f>
        <v>1439.60737047</v>
      </c>
      <c r="Q52" s="36">
        <f>SUMIFS(СВЦЭМ!$C$39:$C$782,СВЦЭМ!$A$39:$A$782,$A52,СВЦЭМ!$B$39:$B$782,Q$47)+'СЕТ СН'!$G$12+СВЦЭМ!$D$10+'СЕТ СН'!$G$6-'СЕТ СН'!$G$22</f>
        <v>1439.15498323</v>
      </c>
      <c r="R52" s="36">
        <f>SUMIFS(СВЦЭМ!$C$39:$C$782,СВЦЭМ!$A$39:$A$782,$A52,СВЦЭМ!$B$39:$B$782,R$47)+'СЕТ СН'!$G$12+СВЦЭМ!$D$10+'СЕТ СН'!$G$6-'СЕТ СН'!$G$22</f>
        <v>1422.9120155599999</v>
      </c>
      <c r="S52" s="36">
        <f>SUMIFS(СВЦЭМ!$C$39:$C$782,СВЦЭМ!$A$39:$A$782,$A52,СВЦЭМ!$B$39:$B$782,S$47)+'СЕТ СН'!$G$12+СВЦЭМ!$D$10+'СЕТ СН'!$G$6-'СЕТ СН'!$G$22</f>
        <v>1415.80996426</v>
      </c>
      <c r="T52" s="36">
        <f>SUMIFS(СВЦЭМ!$C$39:$C$782,СВЦЭМ!$A$39:$A$782,$A52,СВЦЭМ!$B$39:$B$782,T$47)+'СЕТ СН'!$G$12+СВЦЭМ!$D$10+'СЕТ СН'!$G$6-'СЕТ СН'!$G$22</f>
        <v>1407.09708568</v>
      </c>
      <c r="U52" s="36">
        <f>SUMIFS(СВЦЭМ!$C$39:$C$782,СВЦЭМ!$A$39:$A$782,$A52,СВЦЭМ!$B$39:$B$782,U$47)+'СЕТ СН'!$G$12+СВЦЭМ!$D$10+'СЕТ СН'!$G$6-'СЕТ СН'!$G$22</f>
        <v>1404.29961693</v>
      </c>
      <c r="V52" s="36">
        <f>SUMIFS(СВЦЭМ!$C$39:$C$782,СВЦЭМ!$A$39:$A$782,$A52,СВЦЭМ!$B$39:$B$782,V$47)+'СЕТ СН'!$G$12+СВЦЭМ!$D$10+'СЕТ СН'!$G$6-'СЕТ СН'!$G$22</f>
        <v>1406.93116403</v>
      </c>
      <c r="W52" s="36">
        <f>SUMIFS(СВЦЭМ!$C$39:$C$782,СВЦЭМ!$A$39:$A$782,$A52,СВЦЭМ!$B$39:$B$782,W$47)+'СЕТ СН'!$G$12+СВЦЭМ!$D$10+'СЕТ СН'!$G$6-'СЕТ СН'!$G$22</f>
        <v>1419.38342438</v>
      </c>
      <c r="X52" s="36">
        <f>SUMIFS(СВЦЭМ!$C$39:$C$782,СВЦЭМ!$A$39:$A$782,$A52,СВЦЭМ!$B$39:$B$782,X$47)+'СЕТ СН'!$G$12+СВЦЭМ!$D$10+'СЕТ СН'!$G$6-'СЕТ СН'!$G$22</f>
        <v>1393.4018150299999</v>
      </c>
      <c r="Y52" s="36">
        <f>SUMIFS(СВЦЭМ!$C$39:$C$782,СВЦЭМ!$A$39:$A$782,$A52,СВЦЭМ!$B$39:$B$782,Y$47)+'СЕТ СН'!$G$12+СВЦЭМ!$D$10+'СЕТ СН'!$G$6-'СЕТ СН'!$G$22</f>
        <v>1434.7992477500002</v>
      </c>
    </row>
    <row r="53" spans="1:25" ht="15.75" x14ac:dyDescent="0.2">
      <c r="A53" s="35">
        <f t="shared" si="1"/>
        <v>44383</v>
      </c>
      <c r="B53" s="36">
        <f>SUMIFS(СВЦЭМ!$C$39:$C$782,СВЦЭМ!$A$39:$A$782,$A53,СВЦЭМ!$B$39:$B$782,B$47)+'СЕТ СН'!$G$12+СВЦЭМ!$D$10+'СЕТ СН'!$G$6-'СЕТ СН'!$G$22</f>
        <v>1478.82100859</v>
      </c>
      <c r="C53" s="36">
        <f>SUMIFS(СВЦЭМ!$C$39:$C$782,СВЦЭМ!$A$39:$A$782,$A53,СВЦЭМ!$B$39:$B$782,C$47)+'СЕТ СН'!$G$12+СВЦЭМ!$D$10+'СЕТ СН'!$G$6-'СЕТ СН'!$G$22</f>
        <v>1557.8990920000001</v>
      </c>
      <c r="D53" s="36">
        <f>SUMIFS(СВЦЭМ!$C$39:$C$782,СВЦЭМ!$A$39:$A$782,$A53,СВЦЭМ!$B$39:$B$782,D$47)+'СЕТ СН'!$G$12+СВЦЭМ!$D$10+'СЕТ СН'!$G$6-'СЕТ СН'!$G$22</f>
        <v>1606.71913412</v>
      </c>
      <c r="E53" s="36">
        <f>SUMIFS(СВЦЭМ!$C$39:$C$782,СВЦЭМ!$A$39:$A$782,$A53,СВЦЭМ!$B$39:$B$782,E$47)+'СЕТ СН'!$G$12+СВЦЭМ!$D$10+'СЕТ СН'!$G$6-'СЕТ СН'!$G$22</f>
        <v>1621.3402458400001</v>
      </c>
      <c r="F53" s="36">
        <f>SUMIFS(СВЦЭМ!$C$39:$C$782,СВЦЭМ!$A$39:$A$782,$A53,СВЦЭМ!$B$39:$B$782,F$47)+'СЕТ СН'!$G$12+СВЦЭМ!$D$10+'СЕТ СН'!$G$6-'СЕТ СН'!$G$22</f>
        <v>1620.96906096</v>
      </c>
      <c r="G53" s="36">
        <f>SUMIFS(СВЦЭМ!$C$39:$C$782,СВЦЭМ!$A$39:$A$782,$A53,СВЦЭМ!$B$39:$B$782,G$47)+'СЕТ СН'!$G$12+СВЦЭМ!$D$10+'СЕТ СН'!$G$6-'СЕТ СН'!$G$22</f>
        <v>1597.5747662899998</v>
      </c>
      <c r="H53" s="36">
        <f>SUMIFS(СВЦЭМ!$C$39:$C$782,СВЦЭМ!$A$39:$A$782,$A53,СВЦЭМ!$B$39:$B$782,H$47)+'СЕТ СН'!$G$12+СВЦЭМ!$D$10+'СЕТ СН'!$G$6-'СЕТ СН'!$G$22</f>
        <v>1554.7238188000001</v>
      </c>
      <c r="I53" s="36">
        <f>SUMIFS(СВЦЭМ!$C$39:$C$782,СВЦЭМ!$A$39:$A$782,$A53,СВЦЭМ!$B$39:$B$782,I$47)+'СЕТ СН'!$G$12+СВЦЭМ!$D$10+'СЕТ СН'!$G$6-'СЕТ СН'!$G$22</f>
        <v>1507.1276355499999</v>
      </c>
      <c r="J53" s="36">
        <f>SUMIFS(СВЦЭМ!$C$39:$C$782,СВЦЭМ!$A$39:$A$782,$A53,СВЦЭМ!$B$39:$B$782,J$47)+'СЕТ СН'!$G$12+СВЦЭМ!$D$10+'СЕТ СН'!$G$6-'СЕТ СН'!$G$22</f>
        <v>1440.89481295</v>
      </c>
      <c r="K53" s="36">
        <f>SUMIFS(СВЦЭМ!$C$39:$C$782,СВЦЭМ!$A$39:$A$782,$A53,СВЦЭМ!$B$39:$B$782,K$47)+'СЕТ СН'!$G$12+СВЦЭМ!$D$10+'СЕТ СН'!$G$6-'СЕТ СН'!$G$22</f>
        <v>1383.4730104499999</v>
      </c>
      <c r="L53" s="36">
        <f>SUMIFS(СВЦЭМ!$C$39:$C$782,СВЦЭМ!$A$39:$A$782,$A53,СВЦЭМ!$B$39:$B$782,L$47)+'СЕТ СН'!$G$12+СВЦЭМ!$D$10+'СЕТ СН'!$G$6-'СЕТ СН'!$G$22</f>
        <v>1373.0376326599999</v>
      </c>
      <c r="M53" s="36">
        <f>SUMIFS(СВЦЭМ!$C$39:$C$782,СВЦЭМ!$A$39:$A$782,$A53,СВЦЭМ!$B$39:$B$782,M$47)+'СЕТ СН'!$G$12+СВЦЭМ!$D$10+'СЕТ СН'!$G$6-'СЕТ СН'!$G$22</f>
        <v>1406.2621199499999</v>
      </c>
      <c r="N53" s="36">
        <f>SUMIFS(СВЦЭМ!$C$39:$C$782,СВЦЭМ!$A$39:$A$782,$A53,СВЦЭМ!$B$39:$B$782,N$47)+'СЕТ СН'!$G$12+СВЦЭМ!$D$10+'СЕТ СН'!$G$6-'СЕТ СН'!$G$22</f>
        <v>1472.07648066</v>
      </c>
      <c r="O53" s="36">
        <f>SUMIFS(СВЦЭМ!$C$39:$C$782,СВЦЭМ!$A$39:$A$782,$A53,СВЦЭМ!$B$39:$B$782,O$47)+'СЕТ СН'!$G$12+СВЦЭМ!$D$10+'СЕТ СН'!$G$6-'СЕТ СН'!$G$22</f>
        <v>1474.2536341300001</v>
      </c>
      <c r="P53" s="36">
        <f>SUMIFS(СВЦЭМ!$C$39:$C$782,СВЦЭМ!$A$39:$A$782,$A53,СВЦЭМ!$B$39:$B$782,P$47)+'СЕТ СН'!$G$12+СВЦЭМ!$D$10+'СЕТ СН'!$G$6-'СЕТ СН'!$G$22</f>
        <v>1479.01167115</v>
      </c>
      <c r="Q53" s="36">
        <f>SUMIFS(СВЦЭМ!$C$39:$C$782,СВЦЭМ!$A$39:$A$782,$A53,СВЦЭМ!$B$39:$B$782,Q$47)+'СЕТ СН'!$G$12+СВЦЭМ!$D$10+'СЕТ СН'!$G$6-'СЕТ СН'!$G$22</f>
        <v>1487.01602873</v>
      </c>
      <c r="R53" s="36">
        <f>SUMIFS(СВЦЭМ!$C$39:$C$782,СВЦЭМ!$A$39:$A$782,$A53,СВЦЭМ!$B$39:$B$782,R$47)+'СЕТ СН'!$G$12+СВЦЭМ!$D$10+'СЕТ СН'!$G$6-'СЕТ СН'!$G$22</f>
        <v>1482.99661696</v>
      </c>
      <c r="S53" s="36">
        <f>SUMIFS(СВЦЭМ!$C$39:$C$782,СВЦЭМ!$A$39:$A$782,$A53,СВЦЭМ!$B$39:$B$782,S$47)+'СЕТ СН'!$G$12+СВЦЭМ!$D$10+'СЕТ СН'!$G$6-'СЕТ СН'!$G$22</f>
        <v>1463.6651209300001</v>
      </c>
      <c r="T53" s="36">
        <f>SUMIFS(СВЦЭМ!$C$39:$C$782,СВЦЭМ!$A$39:$A$782,$A53,СВЦЭМ!$B$39:$B$782,T$47)+'СЕТ СН'!$G$12+СВЦЭМ!$D$10+'СЕТ СН'!$G$6-'СЕТ СН'!$G$22</f>
        <v>1457.24288413</v>
      </c>
      <c r="U53" s="36">
        <f>SUMIFS(СВЦЭМ!$C$39:$C$782,СВЦЭМ!$A$39:$A$782,$A53,СВЦЭМ!$B$39:$B$782,U$47)+'СЕТ СН'!$G$12+СВЦЭМ!$D$10+'СЕТ СН'!$G$6-'СЕТ СН'!$G$22</f>
        <v>1416.2264694400001</v>
      </c>
      <c r="V53" s="36">
        <f>SUMIFS(СВЦЭМ!$C$39:$C$782,СВЦЭМ!$A$39:$A$782,$A53,СВЦЭМ!$B$39:$B$782,V$47)+'СЕТ СН'!$G$12+СВЦЭМ!$D$10+'СЕТ СН'!$G$6-'СЕТ СН'!$G$22</f>
        <v>1405.5057494600001</v>
      </c>
      <c r="W53" s="36">
        <f>SUMIFS(СВЦЭМ!$C$39:$C$782,СВЦЭМ!$A$39:$A$782,$A53,СВЦЭМ!$B$39:$B$782,W$47)+'СЕТ СН'!$G$12+СВЦЭМ!$D$10+'СЕТ СН'!$G$6-'СЕТ СН'!$G$22</f>
        <v>1414.55287226</v>
      </c>
      <c r="X53" s="36">
        <f>SUMIFS(СВЦЭМ!$C$39:$C$782,СВЦЭМ!$A$39:$A$782,$A53,СВЦЭМ!$B$39:$B$782,X$47)+'СЕТ СН'!$G$12+СВЦЭМ!$D$10+'СЕТ СН'!$G$6-'СЕТ СН'!$G$22</f>
        <v>1477.3227647799999</v>
      </c>
      <c r="Y53" s="36">
        <f>SUMIFS(СВЦЭМ!$C$39:$C$782,СВЦЭМ!$A$39:$A$782,$A53,СВЦЭМ!$B$39:$B$782,Y$47)+'СЕТ СН'!$G$12+СВЦЭМ!$D$10+'СЕТ СН'!$G$6-'СЕТ СН'!$G$22</f>
        <v>1588.37503438</v>
      </c>
    </row>
    <row r="54" spans="1:25" ht="15.75" x14ac:dyDescent="0.2">
      <c r="A54" s="35">
        <f t="shared" si="1"/>
        <v>44384</v>
      </c>
      <c r="B54" s="36">
        <f>SUMIFS(СВЦЭМ!$C$39:$C$782,СВЦЭМ!$A$39:$A$782,$A54,СВЦЭМ!$B$39:$B$782,B$47)+'СЕТ СН'!$G$12+СВЦЭМ!$D$10+'СЕТ СН'!$G$6-'СЕТ СН'!$G$22</f>
        <v>1523.93907448</v>
      </c>
      <c r="C54" s="36">
        <f>SUMIFS(СВЦЭМ!$C$39:$C$782,СВЦЭМ!$A$39:$A$782,$A54,СВЦЭМ!$B$39:$B$782,C$47)+'СЕТ СН'!$G$12+СВЦЭМ!$D$10+'СЕТ СН'!$G$6-'СЕТ СН'!$G$22</f>
        <v>1589.4880229099999</v>
      </c>
      <c r="D54" s="36">
        <f>SUMIFS(СВЦЭМ!$C$39:$C$782,СВЦЭМ!$A$39:$A$782,$A54,СВЦЭМ!$B$39:$B$782,D$47)+'СЕТ СН'!$G$12+СВЦЭМ!$D$10+'СЕТ СН'!$G$6-'СЕТ СН'!$G$22</f>
        <v>1637.4983430100001</v>
      </c>
      <c r="E54" s="36">
        <f>SUMIFS(СВЦЭМ!$C$39:$C$782,СВЦЭМ!$A$39:$A$782,$A54,СВЦЭМ!$B$39:$B$782,E$47)+'СЕТ СН'!$G$12+СВЦЭМ!$D$10+'СЕТ СН'!$G$6-'СЕТ СН'!$G$22</f>
        <v>1631.2585494700002</v>
      </c>
      <c r="F54" s="36">
        <f>SUMIFS(СВЦЭМ!$C$39:$C$782,СВЦЭМ!$A$39:$A$782,$A54,СВЦЭМ!$B$39:$B$782,F$47)+'СЕТ СН'!$G$12+СВЦЭМ!$D$10+'СЕТ СН'!$G$6-'СЕТ СН'!$G$22</f>
        <v>1642.63466677</v>
      </c>
      <c r="G54" s="36">
        <f>SUMIFS(СВЦЭМ!$C$39:$C$782,СВЦЭМ!$A$39:$A$782,$A54,СВЦЭМ!$B$39:$B$782,G$47)+'СЕТ СН'!$G$12+СВЦЭМ!$D$10+'СЕТ СН'!$G$6-'СЕТ СН'!$G$22</f>
        <v>1632.6231318999999</v>
      </c>
      <c r="H54" s="36">
        <f>SUMIFS(СВЦЭМ!$C$39:$C$782,СВЦЭМ!$A$39:$A$782,$A54,СВЦЭМ!$B$39:$B$782,H$47)+'СЕТ СН'!$G$12+СВЦЭМ!$D$10+'СЕТ СН'!$G$6-'СЕТ СН'!$G$22</f>
        <v>1595.30907862</v>
      </c>
      <c r="I54" s="36">
        <f>SUMIFS(СВЦЭМ!$C$39:$C$782,СВЦЭМ!$A$39:$A$782,$A54,СВЦЭМ!$B$39:$B$782,I$47)+'СЕТ СН'!$G$12+СВЦЭМ!$D$10+'СЕТ СН'!$G$6-'СЕТ СН'!$G$22</f>
        <v>1515.59330054</v>
      </c>
      <c r="J54" s="36">
        <f>SUMIFS(СВЦЭМ!$C$39:$C$782,СВЦЭМ!$A$39:$A$782,$A54,СВЦЭМ!$B$39:$B$782,J$47)+'СЕТ СН'!$G$12+СВЦЭМ!$D$10+'СЕТ СН'!$G$6-'СЕТ СН'!$G$22</f>
        <v>1443.16908354</v>
      </c>
      <c r="K54" s="36">
        <f>SUMIFS(СВЦЭМ!$C$39:$C$782,СВЦЭМ!$A$39:$A$782,$A54,СВЦЭМ!$B$39:$B$782,K$47)+'СЕТ СН'!$G$12+СВЦЭМ!$D$10+'СЕТ СН'!$G$6-'СЕТ СН'!$G$22</f>
        <v>1424.5905886400001</v>
      </c>
      <c r="L54" s="36">
        <f>SUMIFS(СВЦЭМ!$C$39:$C$782,СВЦЭМ!$A$39:$A$782,$A54,СВЦЭМ!$B$39:$B$782,L$47)+'СЕТ СН'!$G$12+СВЦЭМ!$D$10+'СЕТ СН'!$G$6-'СЕТ СН'!$G$22</f>
        <v>1431.7313667799999</v>
      </c>
      <c r="M54" s="36">
        <f>SUMIFS(СВЦЭМ!$C$39:$C$782,СВЦЭМ!$A$39:$A$782,$A54,СВЦЭМ!$B$39:$B$782,M$47)+'СЕТ СН'!$G$12+СВЦЭМ!$D$10+'СЕТ СН'!$G$6-'СЕТ СН'!$G$22</f>
        <v>1460.69392169</v>
      </c>
      <c r="N54" s="36">
        <f>SUMIFS(СВЦЭМ!$C$39:$C$782,СВЦЭМ!$A$39:$A$782,$A54,СВЦЭМ!$B$39:$B$782,N$47)+'СЕТ СН'!$G$12+СВЦЭМ!$D$10+'СЕТ СН'!$G$6-'СЕТ СН'!$G$22</f>
        <v>1473.6652600900002</v>
      </c>
      <c r="O54" s="36">
        <f>SUMIFS(СВЦЭМ!$C$39:$C$782,СВЦЭМ!$A$39:$A$782,$A54,СВЦЭМ!$B$39:$B$782,O$47)+'СЕТ СН'!$G$12+СВЦЭМ!$D$10+'СЕТ СН'!$G$6-'СЕТ СН'!$G$22</f>
        <v>1484.0342228899999</v>
      </c>
      <c r="P54" s="36">
        <f>SUMIFS(СВЦЭМ!$C$39:$C$782,СВЦЭМ!$A$39:$A$782,$A54,СВЦЭМ!$B$39:$B$782,P$47)+'СЕТ СН'!$G$12+СВЦЭМ!$D$10+'СЕТ СН'!$G$6-'СЕТ СН'!$G$22</f>
        <v>1488.96072723</v>
      </c>
      <c r="Q54" s="36">
        <f>SUMIFS(СВЦЭМ!$C$39:$C$782,СВЦЭМ!$A$39:$A$782,$A54,СВЦЭМ!$B$39:$B$782,Q$47)+'СЕТ СН'!$G$12+СВЦЭМ!$D$10+'СЕТ СН'!$G$6-'СЕТ СН'!$G$22</f>
        <v>1504.78498575</v>
      </c>
      <c r="R54" s="36">
        <f>SUMIFS(СВЦЭМ!$C$39:$C$782,СВЦЭМ!$A$39:$A$782,$A54,СВЦЭМ!$B$39:$B$782,R$47)+'СЕТ СН'!$G$12+СВЦЭМ!$D$10+'СЕТ СН'!$G$6-'СЕТ СН'!$G$22</f>
        <v>1500.0227943700002</v>
      </c>
      <c r="S54" s="36">
        <f>SUMIFS(СВЦЭМ!$C$39:$C$782,СВЦЭМ!$A$39:$A$782,$A54,СВЦЭМ!$B$39:$B$782,S$47)+'СЕТ СН'!$G$12+СВЦЭМ!$D$10+'СЕТ СН'!$G$6-'СЕТ СН'!$G$22</f>
        <v>1474.23874449</v>
      </c>
      <c r="T54" s="36">
        <f>SUMIFS(СВЦЭМ!$C$39:$C$782,СВЦЭМ!$A$39:$A$782,$A54,СВЦЭМ!$B$39:$B$782,T$47)+'СЕТ СН'!$G$12+СВЦЭМ!$D$10+'СЕТ СН'!$G$6-'СЕТ СН'!$G$22</f>
        <v>1432.4596337399998</v>
      </c>
      <c r="U54" s="36">
        <f>SUMIFS(СВЦЭМ!$C$39:$C$782,СВЦЭМ!$A$39:$A$782,$A54,СВЦЭМ!$B$39:$B$782,U$47)+'СЕТ СН'!$G$12+СВЦЭМ!$D$10+'СЕТ СН'!$G$6-'СЕТ СН'!$G$22</f>
        <v>1422.3500970099999</v>
      </c>
      <c r="V54" s="36">
        <f>SUMIFS(СВЦЭМ!$C$39:$C$782,СВЦЭМ!$A$39:$A$782,$A54,СВЦЭМ!$B$39:$B$782,V$47)+'СЕТ СН'!$G$12+СВЦЭМ!$D$10+'СЕТ СН'!$G$6-'СЕТ СН'!$G$22</f>
        <v>1419.19454769</v>
      </c>
      <c r="W54" s="36">
        <f>SUMIFS(СВЦЭМ!$C$39:$C$782,СВЦЭМ!$A$39:$A$782,$A54,СВЦЭМ!$B$39:$B$782,W$47)+'СЕТ СН'!$G$12+СВЦЭМ!$D$10+'СЕТ СН'!$G$6-'СЕТ СН'!$G$22</f>
        <v>1409.7403269199999</v>
      </c>
      <c r="X54" s="36">
        <f>SUMIFS(СВЦЭМ!$C$39:$C$782,СВЦЭМ!$A$39:$A$782,$A54,СВЦЭМ!$B$39:$B$782,X$47)+'СЕТ СН'!$G$12+СВЦЭМ!$D$10+'СЕТ СН'!$G$6-'СЕТ СН'!$G$22</f>
        <v>1408.3767522399999</v>
      </c>
      <c r="Y54" s="36">
        <f>SUMIFS(СВЦЭМ!$C$39:$C$782,СВЦЭМ!$A$39:$A$782,$A54,СВЦЭМ!$B$39:$B$782,Y$47)+'СЕТ СН'!$G$12+СВЦЭМ!$D$10+'СЕТ СН'!$G$6-'СЕТ СН'!$G$22</f>
        <v>1397.2243438999999</v>
      </c>
    </row>
    <row r="55" spans="1:25" ht="15.75" x14ac:dyDescent="0.2">
      <c r="A55" s="35">
        <f t="shared" si="1"/>
        <v>44385</v>
      </c>
      <c r="B55" s="36">
        <f>SUMIFS(СВЦЭМ!$C$39:$C$782,СВЦЭМ!$A$39:$A$782,$A55,СВЦЭМ!$B$39:$B$782,B$47)+'СЕТ СН'!$G$12+СВЦЭМ!$D$10+'СЕТ СН'!$G$6-'СЕТ СН'!$G$22</f>
        <v>1475.0017601</v>
      </c>
      <c r="C55" s="36">
        <f>SUMIFS(СВЦЭМ!$C$39:$C$782,СВЦЭМ!$A$39:$A$782,$A55,СВЦЭМ!$B$39:$B$782,C$47)+'СЕТ СН'!$G$12+СВЦЭМ!$D$10+'СЕТ СН'!$G$6-'СЕТ СН'!$G$22</f>
        <v>1569.7565830200001</v>
      </c>
      <c r="D55" s="36">
        <f>SUMIFS(СВЦЭМ!$C$39:$C$782,СВЦЭМ!$A$39:$A$782,$A55,СВЦЭМ!$B$39:$B$782,D$47)+'СЕТ СН'!$G$12+СВЦЭМ!$D$10+'СЕТ СН'!$G$6-'СЕТ СН'!$G$22</f>
        <v>1611.0621920200001</v>
      </c>
      <c r="E55" s="36">
        <f>SUMIFS(СВЦЭМ!$C$39:$C$782,СВЦЭМ!$A$39:$A$782,$A55,СВЦЭМ!$B$39:$B$782,E$47)+'СЕТ СН'!$G$12+СВЦЭМ!$D$10+'СЕТ СН'!$G$6-'СЕТ СН'!$G$22</f>
        <v>1630.42062676</v>
      </c>
      <c r="F55" s="36">
        <f>SUMIFS(СВЦЭМ!$C$39:$C$782,СВЦЭМ!$A$39:$A$782,$A55,СВЦЭМ!$B$39:$B$782,F$47)+'СЕТ СН'!$G$12+СВЦЭМ!$D$10+'СЕТ СН'!$G$6-'СЕТ СН'!$G$22</f>
        <v>1624.9908797399999</v>
      </c>
      <c r="G55" s="36">
        <f>SUMIFS(СВЦЭМ!$C$39:$C$782,СВЦЭМ!$A$39:$A$782,$A55,СВЦЭМ!$B$39:$B$782,G$47)+'СЕТ СН'!$G$12+СВЦЭМ!$D$10+'СЕТ СН'!$G$6-'СЕТ СН'!$G$22</f>
        <v>1616.0187263600001</v>
      </c>
      <c r="H55" s="36">
        <f>SUMIFS(СВЦЭМ!$C$39:$C$782,СВЦЭМ!$A$39:$A$782,$A55,СВЦЭМ!$B$39:$B$782,H$47)+'СЕТ СН'!$G$12+СВЦЭМ!$D$10+'СЕТ СН'!$G$6-'СЕТ СН'!$G$22</f>
        <v>1581.42927575</v>
      </c>
      <c r="I55" s="36">
        <f>SUMIFS(СВЦЭМ!$C$39:$C$782,СВЦЭМ!$A$39:$A$782,$A55,СВЦЭМ!$B$39:$B$782,I$47)+'СЕТ СН'!$G$12+СВЦЭМ!$D$10+'СЕТ СН'!$G$6-'СЕТ СН'!$G$22</f>
        <v>1529.8351445799999</v>
      </c>
      <c r="J55" s="36">
        <f>SUMIFS(СВЦЭМ!$C$39:$C$782,СВЦЭМ!$A$39:$A$782,$A55,СВЦЭМ!$B$39:$B$782,J$47)+'СЕТ СН'!$G$12+СВЦЭМ!$D$10+'СЕТ СН'!$G$6-'СЕТ СН'!$G$22</f>
        <v>1471.41149234</v>
      </c>
      <c r="K55" s="36">
        <f>SUMIFS(СВЦЭМ!$C$39:$C$782,СВЦЭМ!$A$39:$A$782,$A55,СВЦЭМ!$B$39:$B$782,K$47)+'СЕТ СН'!$G$12+СВЦЭМ!$D$10+'СЕТ СН'!$G$6-'СЕТ СН'!$G$22</f>
        <v>1436.3273539000002</v>
      </c>
      <c r="L55" s="36">
        <f>SUMIFS(СВЦЭМ!$C$39:$C$782,СВЦЭМ!$A$39:$A$782,$A55,СВЦЭМ!$B$39:$B$782,L$47)+'СЕТ СН'!$G$12+СВЦЭМ!$D$10+'СЕТ СН'!$G$6-'СЕТ СН'!$G$22</f>
        <v>1439.6436520699999</v>
      </c>
      <c r="M55" s="36">
        <f>SUMIFS(СВЦЭМ!$C$39:$C$782,СВЦЭМ!$A$39:$A$782,$A55,СВЦЭМ!$B$39:$B$782,M$47)+'СЕТ СН'!$G$12+СВЦЭМ!$D$10+'СЕТ СН'!$G$6-'СЕТ СН'!$G$22</f>
        <v>1457.4842494499999</v>
      </c>
      <c r="N55" s="36">
        <f>SUMIFS(СВЦЭМ!$C$39:$C$782,СВЦЭМ!$A$39:$A$782,$A55,СВЦЭМ!$B$39:$B$782,N$47)+'СЕТ СН'!$G$12+СВЦЭМ!$D$10+'СЕТ СН'!$G$6-'СЕТ СН'!$G$22</f>
        <v>1484.29251944</v>
      </c>
      <c r="O55" s="36">
        <f>SUMIFS(СВЦЭМ!$C$39:$C$782,СВЦЭМ!$A$39:$A$782,$A55,СВЦЭМ!$B$39:$B$782,O$47)+'СЕТ СН'!$G$12+СВЦЭМ!$D$10+'СЕТ СН'!$G$6-'СЕТ СН'!$G$22</f>
        <v>1497.3593342200002</v>
      </c>
      <c r="P55" s="36">
        <f>SUMIFS(СВЦЭМ!$C$39:$C$782,СВЦЭМ!$A$39:$A$782,$A55,СВЦЭМ!$B$39:$B$782,P$47)+'СЕТ СН'!$G$12+СВЦЭМ!$D$10+'СЕТ СН'!$G$6-'СЕТ СН'!$G$22</f>
        <v>1525.13838685</v>
      </c>
      <c r="Q55" s="36">
        <f>SUMIFS(СВЦЭМ!$C$39:$C$782,СВЦЭМ!$A$39:$A$782,$A55,СВЦЭМ!$B$39:$B$782,Q$47)+'СЕТ СН'!$G$12+СВЦЭМ!$D$10+'СЕТ СН'!$G$6-'СЕТ СН'!$G$22</f>
        <v>1487.9223618400001</v>
      </c>
      <c r="R55" s="36">
        <f>SUMIFS(СВЦЭМ!$C$39:$C$782,СВЦЭМ!$A$39:$A$782,$A55,СВЦЭМ!$B$39:$B$782,R$47)+'СЕТ СН'!$G$12+СВЦЭМ!$D$10+'СЕТ СН'!$G$6-'СЕТ СН'!$G$22</f>
        <v>1483.6411972199999</v>
      </c>
      <c r="S55" s="36">
        <f>SUMIFS(СВЦЭМ!$C$39:$C$782,СВЦЭМ!$A$39:$A$782,$A55,СВЦЭМ!$B$39:$B$782,S$47)+'СЕТ СН'!$G$12+СВЦЭМ!$D$10+'СЕТ СН'!$G$6-'СЕТ СН'!$G$22</f>
        <v>1463.32648051</v>
      </c>
      <c r="T55" s="36">
        <f>SUMIFS(СВЦЭМ!$C$39:$C$782,СВЦЭМ!$A$39:$A$782,$A55,СВЦЭМ!$B$39:$B$782,T$47)+'СЕТ СН'!$G$12+СВЦЭМ!$D$10+'СЕТ СН'!$G$6-'СЕТ СН'!$G$22</f>
        <v>1431.1720289899999</v>
      </c>
      <c r="U55" s="36">
        <f>SUMIFS(СВЦЭМ!$C$39:$C$782,СВЦЭМ!$A$39:$A$782,$A55,СВЦЭМ!$B$39:$B$782,U$47)+'СЕТ СН'!$G$12+СВЦЭМ!$D$10+'СЕТ СН'!$G$6-'СЕТ СН'!$G$22</f>
        <v>1408.7941498099999</v>
      </c>
      <c r="V55" s="36">
        <f>SUMIFS(СВЦЭМ!$C$39:$C$782,СВЦЭМ!$A$39:$A$782,$A55,СВЦЭМ!$B$39:$B$782,V$47)+'СЕТ СН'!$G$12+СВЦЭМ!$D$10+'СЕТ СН'!$G$6-'СЕТ СН'!$G$22</f>
        <v>1407.9823640499999</v>
      </c>
      <c r="W55" s="36">
        <f>SUMIFS(СВЦЭМ!$C$39:$C$782,СВЦЭМ!$A$39:$A$782,$A55,СВЦЭМ!$B$39:$B$782,W$47)+'СЕТ СН'!$G$12+СВЦЭМ!$D$10+'СЕТ СН'!$G$6-'СЕТ СН'!$G$22</f>
        <v>1409.47852171</v>
      </c>
      <c r="X55" s="36">
        <f>SUMIFS(СВЦЭМ!$C$39:$C$782,СВЦЭМ!$A$39:$A$782,$A55,СВЦЭМ!$B$39:$B$782,X$47)+'СЕТ СН'!$G$12+СВЦЭМ!$D$10+'СЕТ СН'!$G$6-'СЕТ СН'!$G$22</f>
        <v>1416.19997524</v>
      </c>
      <c r="Y55" s="36">
        <f>SUMIFS(СВЦЭМ!$C$39:$C$782,СВЦЭМ!$A$39:$A$782,$A55,СВЦЭМ!$B$39:$B$782,Y$47)+'СЕТ СН'!$G$12+СВЦЭМ!$D$10+'СЕТ СН'!$G$6-'СЕТ СН'!$G$22</f>
        <v>1467.31850027</v>
      </c>
    </row>
    <row r="56" spans="1:25" ht="15.75" x14ac:dyDescent="0.2">
      <c r="A56" s="35">
        <f t="shared" si="1"/>
        <v>44386</v>
      </c>
      <c r="B56" s="36">
        <f>SUMIFS(СВЦЭМ!$C$39:$C$782,СВЦЭМ!$A$39:$A$782,$A56,СВЦЭМ!$B$39:$B$782,B$47)+'СЕТ СН'!$G$12+СВЦЭМ!$D$10+'СЕТ СН'!$G$6-'СЕТ СН'!$G$22</f>
        <v>1567.08091919</v>
      </c>
      <c r="C56" s="36">
        <f>SUMIFS(СВЦЭМ!$C$39:$C$782,СВЦЭМ!$A$39:$A$782,$A56,СВЦЭМ!$B$39:$B$782,C$47)+'СЕТ СН'!$G$12+СВЦЭМ!$D$10+'СЕТ СН'!$G$6-'СЕТ СН'!$G$22</f>
        <v>1654.1256934400001</v>
      </c>
      <c r="D56" s="36">
        <f>SUMIFS(СВЦЭМ!$C$39:$C$782,СВЦЭМ!$A$39:$A$782,$A56,СВЦЭМ!$B$39:$B$782,D$47)+'СЕТ СН'!$G$12+СВЦЭМ!$D$10+'СЕТ СН'!$G$6-'СЕТ СН'!$G$22</f>
        <v>1687.2927170099999</v>
      </c>
      <c r="E56" s="36">
        <f>SUMIFS(СВЦЭМ!$C$39:$C$782,СВЦЭМ!$A$39:$A$782,$A56,СВЦЭМ!$B$39:$B$782,E$47)+'СЕТ СН'!$G$12+СВЦЭМ!$D$10+'СЕТ СН'!$G$6-'СЕТ СН'!$G$22</f>
        <v>1712.6507143700001</v>
      </c>
      <c r="F56" s="36">
        <f>SUMIFS(СВЦЭМ!$C$39:$C$782,СВЦЭМ!$A$39:$A$782,$A56,СВЦЭМ!$B$39:$B$782,F$47)+'СЕТ СН'!$G$12+СВЦЭМ!$D$10+'СЕТ СН'!$G$6-'СЕТ СН'!$G$22</f>
        <v>1704.46897672</v>
      </c>
      <c r="G56" s="36">
        <f>SUMIFS(СВЦЭМ!$C$39:$C$782,СВЦЭМ!$A$39:$A$782,$A56,СВЦЭМ!$B$39:$B$782,G$47)+'СЕТ СН'!$G$12+СВЦЭМ!$D$10+'СЕТ СН'!$G$6-'СЕТ СН'!$G$22</f>
        <v>1678.8326498399999</v>
      </c>
      <c r="H56" s="36">
        <f>SUMIFS(СВЦЭМ!$C$39:$C$782,СВЦЭМ!$A$39:$A$782,$A56,СВЦЭМ!$B$39:$B$782,H$47)+'СЕТ СН'!$G$12+СВЦЭМ!$D$10+'СЕТ СН'!$G$6-'СЕТ СН'!$G$22</f>
        <v>1632.0774422</v>
      </c>
      <c r="I56" s="36">
        <f>SUMIFS(СВЦЭМ!$C$39:$C$782,СВЦЭМ!$A$39:$A$782,$A56,СВЦЭМ!$B$39:$B$782,I$47)+'СЕТ СН'!$G$12+СВЦЭМ!$D$10+'СЕТ СН'!$G$6-'СЕТ СН'!$G$22</f>
        <v>1541.24016398</v>
      </c>
      <c r="J56" s="36">
        <f>SUMIFS(СВЦЭМ!$C$39:$C$782,СВЦЭМ!$A$39:$A$782,$A56,СВЦЭМ!$B$39:$B$782,J$47)+'СЕТ СН'!$G$12+СВЦЭМ!$D$10+'СЕТ СН'!$G$6-'СЕТ СН'!$G$22</f>
        <v>1465.9825618999998</v>
      </c>
      <c r="K56" s="36">
        <f>SUMIFS(СВЦЭМ!$C$39:$C$782,СВЦЭМ!$A$39:$A$782,$A56,СВЦЭМ!$B$39:$B$782,K$47)+'СЕТ СН'!$G$12+СВЦЭМ!$D$10+'СЕТ СН'!$G$6-'СЕТ СН'!$G$22</f>
        <v>1441.8888052</v>
      </c>
      <c r="L56" s="36">
        <f>SUMIFS(СВЦЭМ!$C$39:$C$782,СВЦЭМ!$A$39:$A$782,$A56,СВЦЭМ!$B$39:$B$782,L$47)+'СЕТ СН'!$G$12+СВЦЭМ!$D$10+'СЕТ СН'!$G$6-'СЕТ СН'!$G$22</f>
        <v>1419.2223106699998</v>
      </c>
      <c r="M56" s="36">
        <f>SUMIFS(СВЦЭМ!$C$39:$C$782,СВЦЭМ!$A$39:$A$782,$A56,СВЦЭМ!$B$39:$B$782,M$47)+'СЕТ СН'!$G$12+СВЦЭМ!$D$10+'СЕТ СН'!$G$6-'СЕТ СН'!$G$22</f>
        <v>1431.2045581100001</v>
      </c>
      <c r="N56" s="36">
        <f>SUMIFS(СВЦЭМ!$C$39:$C$782,СВЦЭМ!$A$39:$A$782,$A56,СВЦЭМ!$B$39:$B$782,N$47)+'СЕТ СН'!$G$12+СВЦЭМ!$D$10+'СЕТ СН'!$G$6-'СЕТ СН'!$G$22</f>
        <v>1450.06554564</v>
      </c>
      <c r="O56" s="36">
        <f>SUMIFS(СВЦЭМ!$C$39:$C$782,СВЦЭМ!$A$39:$A$782,$A56,СВЦЭМ!$B$39:$B$782,O$47)+'СЕТ СН'!$G$12+СВЦЭМ!$D$10+'СЕТ СН'!$G$6-'СЕТ СН'!$G$22</f>
        <v>1456.00890564</v>
      </c>
      <c r="P56" s="36">
        <f>SUMIFS(СВЦЭМ!$C$39:$C$782,СВЦЭМ!$A$39:$A$782,$A56,СВЦЭМ!$B$39:$B$782,P$47)+'СЕТ СН'!$G$12+СВЦЭМ!$D$10+'СЕТ СН'!$G$6-'СЕТ СН'!$G$22</f>
        <v>1461.3689232900001</v>
      </c>
      <c r="Q56" s="36">
        <f>SUMIFS(СВЦЭМ!$C$39:$C$782,СВЦЭМ!$A$39:$A$782,$A56,СВЦЭМ!$B$39:$B$782,Q$47)+'СЕТ СН'!$G$12+СВЦЭМ!$D$10+'СЕТ СН'!$G$6-'СЕТ СН'!$G$22</f>
        <v>1463.7432678499999</v>
      </c>
      <c r="R56" s="36">
        <f>SUMIFS(СВЦЭМ!$C$39:$C$782,СВЦЭМ!$A$39:$A$782,$A56,СВЦЭМ!$B$39:$B$782,R$47)+'СЕТ СН'!$G$12+СВЦЭМ!$D$10+'СЕТ СН'!$G$6-'СЕТ СН'!$G$22</f>
        <v>1452.78393686</v>
      </c>
      <c r="S56" s="36">
        <f>SUMIFS(СВЦЭМ!$C$39:$C$782,СВЦЭМ!$A$39:$A$782,$A56,СВЦЭМ!$B$39:$B$782,S$47)+'СЕТ СН'!$G$12+СВЦЭМ!$D$10+'СЕТ СН'!$G$6-'СЕТ СН'!$G$22</f>
        <v>1441.50939156</v>
      </c>
      <c r="T56" s="36">
        <f>SUMIFS(СВЦЭМ!$C$39:$C$782,СВЦЭМ!$A$39:$A$782,$A56,СВЦЭМ!$B$39:$B$782,T$47)+'СЕТ СН'!$G$12+СВЦЭМ!$D$10+'СЕТ СН'!$G$6-'СЕТ СН'!$G$22</f>
        <v>1417.1299144300001</v>
      </c>
      <c r="U56" s="36">
        <f>SUMIFS(СВЦЭМ!$C$39:$C$782,СВЦЭМ!$A$39:$A$782,$A56,СВЦЭМ!$B$39:$B$782,U$47)+'СЕТ СН'!$G$12+СВЦЭМ!$D$10+'СЕТ СН'!$G$6-'СЕТ СН'!$G$22</f>
        <v>1402.3271414000001</v>
      </c>
      <c r="V56" s="36">
        <f>SUMIFS(СВЦЭМ!$C$39:$C$782,СВЦЭМ!$A$39:$A$782,$A56,СВЦЭМ!$B$39:$B$782,V$47)+'СЕТ СН'!$G$12+СВЦЭМ!$D$10+'СЕТ СН'!$G$6-'СЕТ СН'!$G$22</f>
        <v>1391.6274243600001</v>
      </c>
      <c r="W56" s="36">
        <f>SUMIFS(СВЦЭМ!$C$39:$C$782,СВЦЭМ!$A$39:$A$782,$A56,СВЦЭМ!$B$39:$B$782,W$47)+'СЕТ СН'!$G$12+СВЦЭМ!$D$10+'СЕТ СН'!$G$6-'СЕТ СН'!$G$22</f>
        <v>1407.69105683</v>
      </c>
      <c r="X56" s="36">
        <f>SUMIFS(СВЦЭМ!$C$39:$C$782,СВЦЭМ!$A$39:$A$782,$A56,СВЦЭМ!$B$39:$B$782,X$47)+'СЕТ СН'!$G$12+СВЦЭМ!$D$10+'СЕТ СН'!$G$6-'СЕТ СН'!$G$22</f>
        <v>1393.4411898399999</v>
      </c>
      <c r="Y56" s="36">
        <f>SUMIFS(СВЦЭМ!$C$39:$C$782,СВЦЭМ!$A$39:$A$782,$A56,СВЦЭМ!$B$39:$B$782,Y$47)+'СЕТ СН'!$G$12+СВЦЭМ!$D$10+'СЕТ СН'!$G$6-'СЕТ СН'!$G$22</f>
        <v>1411.9959488099998</v>
      </c>
    </row>
    <row r="57" spans="1:25" ht="15.75" x14ac:dyDescent="0.2">
      <c r="A57" s="35">
        <f t="shared" si="1"/>
        <v>44387</v>
      </c>
      <c r="B57" s="36">
        <f>SUMIFS(СВЦЭМ!$C$39:$C$782,СВЦЭМ!$A$39:$A$782,$A57,СВЦЭМ!$B$39:$B$782,B$47)+'СЕТ СН'!$G$12+СВЦЭМ!$D$10+'СЕТ СН'!$G$6-'СЕТ СН'!$G$22</f>
        <v>1540.4045676400001</v>
      </c>
      <c r="C57" s="36">
        <f>SUMIFS(СВЦЭМ!$C$39:$C$782,СВЦЭМ!$A$39:$A$782,$A57,СВЦЭМ!$B$39:$B$782,C$47)+'СЕТ СН'!$G$12+СВЦЭМ!$D$10+'СЕТ СН'!$G$6-'СЕТ СН'!$G$22</f>
        <v>1563.98653227</v>
      </c>
      <c r="D57" s="36">
        <f>SUMIFS(СВЦЭМ!$C$39:$C$782,СВЦЭМ!$A$39:$A$782,$A57,СВЦЭМ!$B$39:$B$782,D$47)+'СЕТ СН'!$G$12+СВЦЭМ!$D$10+'СЕТ СН'!$G$6-'СЕТ СН'!$G$22</f>
        <v>1598.8899942</v>
      </c>
      <c r="E57" s="36">
        <f>SUMIFS(СВЦЭМ!$C$39:$C$782,СВЦЭМ!$A$39:$A$782,$A57,СВЦЭМ!$B$39:$B$782,E$47)+'СЕТ СН'!$G$12+СВЦЭМ!$D$10+'СЕТ СН'!$G$6-'СЕТ СН'!$G$22</f>
        <v>1611.6476601499999</v>
      </c>
      <c r="F57" s="36">
        <f>SUMIFS(СВЦЭМ!$C$39:$C$782,СВЦЭМ!$A$39:$A$782,$A57,СВЦЭМ!$B$39:$B$782,F$47)+'СЕТ СН'!$G$12+СВЦЭМ!$D$10+'СЕТ СН'!$G$6-'СЕТ СН'!$G$22</f>
        <v>1618.3150797399999</v>
      </c>
      <c r="G57" s="36">
        <f>SUMIFS(СВЦЭМ!$C$39:$C$782,СВЦЭМ!$A$39:$A$782,$A57,СВЦЭМ!$B$39:$B$782,G$47)+'СЕТ СН'!$G$12+СВЦЭМ!$D$10+'СЕТ СН'!$G$6-'СЕТ СН'!$G$22</f>
        <v>1603.63810992</v>
      </c>
      <c r="H57" s="36">
        <f>SUMIFS(СВЦЭМ!$C$39:$C$782,СВЦЭМ!$A$39:$A$782,$A57,СВЦЭМ!$B$39:$B$782,H$47)+'СЕТ СН'!$G$12+СВЦЭМ!$D$10+'СЕТ СН'!$G$6-'СЕТ СН'!$G$22</f>
        <v>1588.64899833</v>
      </c>
      <c r="I57" s="36">
        <f>SUMIFS(СВЦЭМ!$C$39:$C$782,СВЦЭМ!$A$39:$A$782,$A57,СВЦЭМ!$B$39:$B$782,I$47)+'СЕТ СН'!$G$12+СВЦЭМ!$D$10+'СЕТ СН'!$G$6-'СЕТ СН'!$G$22</f>
        <v>1523.1410901100001</v>
      </c>
      <c r="J57" s="36">
        <f>SUMIFS(СВЦЭМ!$C$39:$C$782,СВЦЭМ!$A$39:$A$782,$A57,СВЦЭМ!$B$39:$B$782,J$47)+'СЕТ СН'!$G$12+СВЦЭМ!$D$10+'СЕТ СН'!$G$6-'СЕТ СН'!$G$22</f>
        <v>1467.6121258000001</v>
      </c>
      <c r="K57" s="36">
        <f>SUMIFS(СВЦЭМ!$C$39:$C$782,СВЦЭМ!$A$39:$A$782,$A57,СВЦЭМ!$B$39:$B$782,K$47)+'СЕТ СН'!$G$12+СВЦЭМ!$D$10+'СЕТ СН'!$G$6-'СЕТ СН'!$G$22</f>
        <v>1408.17794708</v>
      </c>
      <c r="L57" s="36">
        <f>SUMIFS(СВЦЭМ!$C$39:$C$782,СВЦЭМ!$A$39:$A$782,$A57,СВЦЭМ!$B$39:$B$782,L$47)+'СЕТ СН'!$G$12+СВЦЭМ!$D$10+'СЕТ СН'!$G$6-'СЕТ СН'!$G$22</f>
        <v>1387.11859138</v>
      </c>
      <c r="M57" s="36">
        <f>SUMIFS(СВЦЭМ!$C$39:$C$782,СВЦЭМ!$A$39:$A$782,$A57,СВЦЭМ!$B$39:$B$782,M$47)+'СЕТ СН'!$G$12+СВЦЭМ!$D$10+'СЕТ СН'!$G$6-'СЕТ СН'!$G$22</f>
        <v>1385.7509487500001</v>
      </c>
      <c r="N57" s="36">
        <f>SUMIFS(СВЦЭМ!$C$39:$C$782,СВЦЭМ!$A$39:$A$782,$A57,СВЦЭМ!$B$39:$B$782,N$47)+'СЕТ СН'!$G$12+СВЦЭМ!$D$10+'СЕТ СН'!$G$6-'СЕТ СН'!$G$22</f>
        <v>1413.71584158</v>
      </c>
      <c r="O57" s="36">
        <f>SUMIFS(СВЦЭМ!$C$39:$C$782,СВЦЭМ!$A$39:$A$782,$A57,СВЦЭМ!$B$39:$B$782,O$47)+'СЕТ СН'!$G$12+СВЦЭМ!$D$10+'СЕТ СН'!$G$6-'СЕТ СН'!$G$22</f>
        <v>1435.9482705300002</v>
      </c>
      <c r="P57" s="36">
        <f>SUMIFS(СВЦЭМ!$C$39:$C$782,СВЦЭМ!$A$39:$A$782,$A57,СВЦЭМ!$B$39:$B$782,P$47)+'СЕТ СН'!$G$12+СВЦЭМ!$D$10+'СЕТ СН'!$G$6-'СЕТ СН'!$G$22</f>
        <v>1448.8808568099998</v>
      </c>
      <c r="Q57" s="36">
        <f>SUMIFS(СВЦЭМ!$C$39:$C$782,СВЦЭМ!$A$39:$A$782,$A57,СВЦЭМ!$B$39:$B$782,Q$47)+'СЕТ СН'!$G$12+СВЦЭМ!$D$10+'СЕТ СН'!$G$6-'СЕТ СН'!$G$22</f>
        <v>1452.2082965899999</v>
      </c>
      <c r="R57" s="36">
        <f>SUMIFS(СВЦЭМ!$C$39:$C$782,СВЦЭМ!$A$39:$A$782,$A57,СВЦЭМ!$B$39:$B$782,R$47)+'СЕТ СН'!$G$12+СВЦЭМ!$D$10+'СЕТ СН'!$G$6-'СЕТ СН'!$G$22</f>
        <v>1459.75327322</v>
      </c>
      <c r="S57" s="36">
        <f>SUMIFS(СВЦЭМ!$C$39:$C$782,СВЦЭМ!$A$39:$A$782,$A57,СВЦЭМ!$B$39:$B$782,S$47)+'СЕТ СН'!$G$12+СВЦЭМ!$D$10+'СЕТ СН'!$G$6-'СЕТ СН'!$G$22</f>
        <v>1453.67186892</v>
      </c>
      <c r="T57" s="36">
        <f>SUMIFS(СВЦЭМ!$C$39:$C$782,СВЦЭМ!$A$39:$A$782,$A57,СВЦЭМ!$B$39:$B$782,T$47)+'СЕТ СН'!$G$12+СВЦЭМ!$D$10+'СЕТ СН'!$G$6-'СЕТ СН'!$G$22</f>
        <v>1438.5719506300002</v>
      </c>
      <c r="U57" s="36">
        <f>SUMIFS(СВЦЭМ!$C$39:$C$782,СВЦЭМ!$A$39:$A$782,$A57,СВЦЭМ!$B$39:$B$782,U$47)+'СЕТ СН'!$G$12+СВЦЭМ!$D$10+'СЕТ СН'!$G$6-'СЕТ СН'!$G$22</f>
        <v>1422.5977712399999</v>
      </c>
      <c r="V57" s="36">
        <f>SUMIFS(СВЦЭМ!$C$39:$C$782,СВЦЭМ!$A$39:$A$782,$A57,СВЦЭМ!$B$39:$B$782,V$47)+'СЕТ СН'!$G$12+СВЦЭМ!$D$10+'СЕТ СН'!$G$6-'СЕТ СН'!$G$22</f>
        <v>1415.11670536</v>
      </c>
      <c r="W57" s="36">
        <f>SUMIFS(СВЦЭМ!$C$39:$C$782,СВЦЭМ!$A$39:$A$782,$A57,СВЦЭМ!$B$39:$B$782,W$47)+'СЕТ СН'!$G$12+СВЦЭМ!$D$10+'СЕТ СН'!$G$6-'СЕТ СН'!$G$22</f>
        <v>1401.7983371300002</v>
      </c>
      <c r="X57" s="36">
        <f>SUMIFS(СВЦЭМ!$C$39:$C$782,СВЦЭМ!$A$39:$A$782,$A57,СВЦЭМ!$B$39:$B$782,X$47)+'СЕТ СН'!$G$12+СВЦЭМ!$D$10+'СЕТ СН'!$G$6-'СЕТ СН'!$G$22</f>
        <v>1401.4517522199999</v>
      </c>
      <c r="Y57" s="36">
        <f>SUMIFS(СВЦЭМ!$C$39:$C$782,СВЦЭМ!$A$39:$A$782,$A57,СВЦЭМ!$B$39:$B$782,Y$47)+'СЕТ СН'!$G$12+СВЦЭМ!$D$10+'СЕТ СН'!$G$6-'СЕТ СН'!$G$22</f>
        <v>1463.83380274</v>
      </c>
    </row>
    <row r="58" spans="1:25" ht="15.75" x14ac:dyDescent="0.2">
      <c r="A58" s="35">
        <f t="shared" si="1"/>
        <v>44388</v>
      </c>
      <c r="B58" s="36">
        <f>SUMIFS(СВЦЭМ!$C$39:$C$782,СВЦЭМ!$A$39:$A$782,$A58,СВЦЭМ!$B$39:$B$782,B$47)+'СЕТ СН'!$G$12+СВЦЭМ!$D$10+'СЕТ СН'!$G$6-'СЕТ СН'!$G$22</f>
        <v>1491.1536260299999</v>
      </c>
      <c r="C58" s="36">
        <f>SUMIFS(СВЦЭМ!$C$39:$C$782,СВЦЭМ!$A$39:$A$782,$A58,СВЦЭМ!$B$39:$B$782,C$47)+'СЕТ СН'!$G$12+СВЦЭМ!$D$10+'СЕТ СН'!$G$6-'СЕТ СН'!$G$22</f>
        <v>1556.1933939599999</v>
      </c>
      <c r="D58" s="36">
        <f>SUMIFS(СВЦЭМ!$C$39:$C$782,СВЦЭМ!$A$39:$A$782,$A58,СВЦЭМ!$B$39:$B$782,D$47)+'СЕТ СН'!$G$12+СВЦЭМ!$D$10+'СЕТ СН'!$G$6-'СЕТ СН'!$G$22</f>
        <v>1608.6683440199999</v>
      </c>
      <c r="E58" s="36">
        <f>SUMIFS(СВЦЭМ!$C$39:$C$782,СВЦЭМ!$A$39:$A$782,$A58,СВЦЭМ!$B$39:$B$782,E$47)+'СЕТ СН'!$G$12+СВЦЭМ!$D$10+'СЕТ СН'!$G$6-'СЕТ СН'!$G$22</f>
        <v>1617.39863922</v>
      </c>
      <c r="F58" s="36">
        <f>SUMIFS(СВЦЭМ!$C$39:$C$782,СВЦЭМ!$A$39:$A$782,$A58,СВЦЭМ!$B$39:$B$782,F$47)+'СЕТ СН'!$G$12+СВЦЭМ!$D$10+'СЕТ СН'!$G$6-'СЕТ СН'!$G$22</f>
        <v>1606.8467460500001</v>
      </c>
      <c r="G58" s="36">
        <f>SUMIFS(СВЦЭМ!$C$39:$C$782,СВЦЭМ!$A$39:$A$782,$A58,СВЦЭМ!$B$39:$B$782,G$47)+'СЕТ СН'!$G$12+СВЦЭМ!$D$10+'СЕТ СН'!$G$6-'СЕТ СН'!$G$22</f>
        <v>1612.71020714</v>
      </c>
      <c r="H58" s="36">
        <f>SUMIFS(СВЦЭМ!$C$39:$C$782,СВЦЭМ!$A$39:$A$782,$A58,СВЦЭМ!$B$39:$B$782,H$47)+'СЕТ СН'!$G$12+СВЦЭМ!$D$10+'СЕТ СН'!$G$6-'СЕТ СН'!$G$22</f>
        <v>1598.1964594800002</v>
      </c>
      <c r="I58" s="36">
        <f>SUMIFS(СВЦЭМ!$C$39:$C$782,СВЦЭМ!$A$39:$A$782,$A58,СВЦЭМ!$B$39:$B$782,I$47)+'СЕТ СН'!$G$12+СВЦЭМ!$D$10+'СЕТ СН'!$G$6-'СЕТ СН'!$G$22</f>
        <v>1559.3969944200001</v>
      </c>
      <c r="J58" s="36">
        <f>SUMIFS(СВЦЭМ!$C$39:$C$782,СВЦЭМ!$A$39:$A$782,$A58,СВЦЭМ!$B$39:$B$782,J$47)+'СЕТ СН'!$G$12+СВЦЭМ!$D$10+'СЕТ СН'!$G$6-'СЕТ СН'!$G$22</f>
        <v>1482.28936901</v>
      </c>
      <c r="K58" s="36">
        <f>SUMIFS(СВЦЭМ!$C$39:$C$782,СВЦЭМ!$A$39:$A$782,$A58,СВЦЭМ!$B$39:$B$782,K$47)+'СЕТ СН'!$G$12+СВЦЭМ!$D$10+'СЕТ СН'!$G$6-'СЕТ СН'!$G$22</f>
        <v>1435.97399204</v>
      </c>
      <c r="L58" s="36">
        <f>SUMIFS(СВЦЭМ!$C$39:$C$782,СВЦЭМ!$A$39:$A$782,$A58,СВЦЭМ!$B$39:$B$782,L$47)+'СЕТ СН'!$G$12+СВЦЭМ!$D$10+'СЕТ СН'!$G$6-'СЕТ СН'!$G$22</f>
        <v>1401.1831982399999</v>
      </c>
      <c r="M58" s="36">
        <f>SUMIFS(СВЦЭМ!$C$39:$C$782,СВЦЭМ!$A$39:$A$782,$A58,СВЦЭМ!$B$39:$B$782,M$47)+'СЕТ СН'!$G$12+СВЦЭМ!$D$10+'СЕТ СН'!$G$6-'СЕТ СН'!$G$22</f>
        <v>1398.7592018099999</v>
      </c>
      <c r="N58" s="36">
        <f>SUMIFS(СВЦЭМ!$C$39:$C$782,СВЦЭМ!$A$39:$A$782,$A58,СВЦЭМ!$B$39:$B$782,N$47)+'СЕТ СН'!$G$12+СВЦЭМ!$D$10+'СЕТ СН'!$G$6-'СЕТ СН'!$G$22</f>
        <v>1416.3958594999999</v>
      </c>
      <c r="O58" s="36">
        <f>SUMIFS(СВЦЭМ!$C$39:$C$782,СВЦЭМ!$A$39:$A$782,$A58,СВЦЭМ!$B$39:$B$782,O$47)+'СЕТ СН'!$G$12+СВЦЭМ!$D$10+'СЕТ СН'!$G$6-'СЕТ СН'!$G$22</f>
        <v>1426.51422652</v>
      </c>
      <c r="P58" s="36">
        <f>SUMIFS(СВЦЭМ!$C$39:$C$782,СВЦЭМ!$A$39:$A$782,$A58,СВЦЭМ!$B$39:$B$782,P$47)+'СЕТ СН'!$G$12+СВЦЭМ!$D$10+'СЕТ СН'!$G$6-'СЕТ СН'!$G$22</f>
        <v>1426.9707711800002</v>
      </c>
      <c r="Q58" s="36">
        <f>SUMIFS(СВЦЭМ!$C$39:$C$782,СВЦЭМ!$A$39:$A$782,$A58,СВЦЭМ!$B$39:$B$782,Q$47)+'СЕТ СН'!$G$12+СВЦЭМ!$D$10+'СЕТ СН'!$G$6-'СЕТ СН'!$G$22</f>
        <v>1427.6084162500001</v>
      </c>
      <c r="R58" s="36">
        <f>SUMIFS(СВЦЭМ!$C$39:$C$782,СВЦЭМ!$A$39:$A$782,$A58,СВЦЭМ!$B$39:$B$782,R$47)+'СЕТ СН'!$G$12+СВЦЭМ!$D$10+'СЕТ СН'!$G$6-'СЕТ СН'!$G$22</f>
        <v>1420.59765509</v>
      </c>
      <c r="S58" s="36">
        <f>SUMIFS(СВЦЭМ!$C$39:$C$782,СВЦЭМ!$A$39:$A$782,$A58,СВЦЭМ!$B$39:$B$782,S$47)+'СЕТ СН'!$G$12+СВЦЭМ!$D$10+'СЕТ СН'!$G$6-'СЕТ СН'!$G$22</f>
        <v>1428.6072648899999</v>
      </c>
      <c r="T58" s="36">
        <f>SUMIFS(СВЦЭМ!$C$39:$C$782,СВЦЭМ!$A$39:$A$782,$A58,СВЦЭМ!$B$39:$B$782,T$47)+'СЕТ СН'!$G$12+СВЦЭМ!$D$10+'СЕТ СН'!$G$6-'СЕТ СН'!$G$22</f>
        <v>1393.04391844</v>
      </c>
      <c r="U58" s="36">
        <f>SUMIFS(СВЦЭМ!$C$39:$C$782,СВЦЭМ!$A$39:$A$782,$A58,СВЦЭМ!$B$39:$B$782,U$47)+'СЕТ СН'!$G$12+СВЦЭМ!$D$10+'СЕТ СН'!$G$6-'СЕТ СН'!$G$22</f>
        <v>1388.16826489</v>
      </c>
      <c r="V58" s="36">
        <f>SUMIFS(СВЦЭМ!$C$39:$C$782,СВЦЭМ!$A$39:$A$782,$A58,СВЦЭМ!$B$39:$B$782,V$47)+'СЕТ СН'!$G$12+СВЦЭМ!$D$10+'СЕТ СН'!$G$6-'СЕТ СН'!$G$22</f>
        <v>1357.5489987199999</v>
      </c>
      <c r="W58" s="36">
        <f>SUMIFS(СВЦЭМ!$C$39:$C$782,СВЦЭМ!$A$39:$A$782,$A58,СВЦЭМ!$B$39:$B$782,W$47)+'СЕТ СН'!$G$12+СВЦЭМ!$D$10+'СЕТ СН'!$G$6-'СЕТ СН'!$G$22</f>
        <v>1354.1179105000001</v>
      </c>
      <c r="X58" s="36">
        <f>SUMIFS(СВЦЭМ!$C$39:$C$782,СВЦЭМ!$A$39:$A$782,$A58,СВЦЭМ!$B$39:$B$782,X$47)+'СЕТ СН'!$G$12+СВЦЭМ!$D$10+'СЕТ СН'!$G$6-'СЕТ СН'!$G$22</f>
        <v>1378.80399197</v>
      </c>
      <c r="Y58" s="36">
        <f>SUMIFS(СВЦЭМ!$C$39:$C$782,СВЦЭМ!$A$39:$A$782,$A58,СВЦЭМ!$B$39:$B$782,Y$47)+'СЕТ СН'!$G$12+СВЦЭМ!$D$10+'СЕТ СН'!$G$6-'СЕТ СН'!$G$22</f>
        <v>1354.0369911299999</v>
      </c>
    </row>
    <row r="59" spans="1:25" ht="15.75" x14ac:dyDescent="0.2">
      <c r="A59" s="35">
        <f t="shared" si="1"/>
        <v>44389</v>
      </c>
      <c r="B59" s="36">
        <f>SUMIFS(СВЦЭМ!$C$39:$C$782,СВЦЭМ!$A$39:$A$782,$A59,СВЦЭМ!$B$39:$B$782,B$47)+'СЕТ СН'!$G$12+СВЦЭМ!$D$10+'СЕТ СН'!$G$6-'СЕТ СН'!$G$22</f>
        <v>1445.78119111</v>
      </c>
      <c r="C59" s="36">
        <f>SUMIFS(СВЦЭМ!$C$39:$C$782,СВЦЭМ!$A$39:$A$782,$A59,СВЦЭМ!$B$39:$B$782,C$47)+'СЕТ СН'!$G$12+СВЦЭМ!$D$10+'СЕТ СН'!$G$6-'СЕТ СН'!$G$22</f>
        <v>1522.4527391900001</v>
      </c>
      <c r="D59" s="36">
        <f>SUMIFS(СВЦЭМ!$C$39:$C$782,СВЦЭМ!$A$39:$A$782,$A59,СВЦЭМ!$B$39:$B$782,D$47)+'СЕТ СН'!$G$12+СВЦЭМ!$D$10+'СЕТ СН'!$G$6-'СЕТ СН'!$G$22</f>
        <v>1585.61678906</v>
      </c>
      <c r="E59" s="36">
        <f>SUMIFS(СВЦЭМ!$C$39:$C$782,СВЦЭМ!$A$39:$A$782,$A59,СВЦЭМ!$B$39:$B$782,E$47)+'СЕТ СН'!$G$12+СВЦЭМ!$D$10+'СЕТ СН'!$G$6-'СЕТ СН'!$G$22</f>
        <v>1613.8639901000001</v>
      </c>
      <c r="F59" s="36">
        <f>SUMIFS(СВЦЭМ!$C$39:$C$782,СВЦЭМ!$A$39:$A$782,$A59,СВЦЭМ!$B$39:$B$782,F$47)+'СЕТ СН'!$G$12+СВЦЭМ!$D$10+'СЕТ СН'!$G$6-'СЕТ СН'!$G$22</f>
        <v>1632.8719497500001</v>
      </c>
      <c r="G59" s="36">
        <f>SUMIFS(СВЦЭМ!$C$39:$C$782,СВЦЭМ!$A$39:$A$782,$A59,СВЦЭМ!$B$39:$B$782,G$47)+'СЕТ СН'!$G$12+СВЦЭМ!$D$10+'СЕТ СН'!$G$6-'СЕТ СН'!$G$22</f>
        <v>1611.73823541</v>
      </c>
      <c r="H59" s="36">
        <f>SUMIFS(СВЦЭМ!$C$39:$C$782,СВЦЭМ!$A$39:$A$782,$A59,СВЦЭМ!$B$39:$B$782,H$47)+'СЕТ СН'!$G$12+СВЦЭМ!$D$10+'СЕТ СН'!$G$6-'СЕТ СН'!$G$22</f>
        <v>1561.1006866799999</v>
      </c>
      <c r="I59" s="36">
        <f>SUMIFS(СВЦЭМ!$C$39:$C$782,СВЦЭМ!$A$39:$A$782,$A59,СВЦЭМ!$B$39:$B$782,I$47)+'СЕТ СН'!$G$12+СВЦЭМ!$D$10+'СЕТ СН'!$G$6-'СЕТ СН'!$G$22</f>
        <v>1467.5062677400001</v>
      </c>
      <c r="J59" s="36">
        <f>SUMIFS(СВЦЭМ!$C$39:$C$782,СВЦЭМ!$A$39:$A$782,$A59,СВЦЭМ!$B$39:$B$782,J$47)+'СЕТ СН'!$G$12+СВЦЭМ!$D$10+'СЕТ СН'!$G$6-'СЕТ СН'!$G$22</f>
        <v>1410.13866813</v>
      </c>
      <c r="K59" s="36">
        <f>SUMIFS(СВЦЭМ!$C$39:$C$782,СВЦЭМ!$A$39:$A$782,$A59,СВЦЭМ!$B$39:$B$782,K$47)+'СЕТ СН'!$G$12+СВЦЭМ!$D$10+'СЕТ СН'!$G$6-'СЕТ СН'!$G$22</f>
        <v>1437.7734367</v>
      </c>
      <c r="L59" s="36">
        <f>SUMIFS(СВЦЭМ!$C$39:$C$782,СВЦЭМ!$A$39:$A$782,$A59,СВЦЭМ!$B$39:$B$782,L$47)+'СЕТ СН'!$G$12+СВЦЭМ!$D$10+'СЕТ СН'!$G$6-'СЕТ СН'!$G$22</f>
        <v>1447.31119442</v>
      </c>
      <c r="M59" s="36">
        <f>SUMIFS(СВЦЭМ!$C$39:$C$782,СВЦЭМ!$A$39:$A$782,$A59,СВЦЭМ!$B$39:$B$782,M$47)+'СЕТ СН'!$G$12+СВЦЭМ!$D$10+'СЕТ СН'!$G$6-'СЕТ СН'!$G$22</f>
        <v>1455.7092339599999</v>
      </c>
      <c r="N59" s="36">
        <f>SUMIFS(СВЦЭМ!$C$39:$C$782,СВЦЭМ!$A$39:$A$782,$A59,СВЦЭМ!$B$39:$B$782,N$47)+'СЕТ СН'!$G$12+СВЦЭМ!$D$10+'СЕТ СН'!$G$6-'СЕТ СН'!$G$22</f>
        <v>1459.92801057</v>
      </c>
      <c r="O59" s="36">
        <f>SUMIFS(СВЦЭМ!$C$39:$C$782,СВЦЭМ!$A$39:$A$782,$A59,СВЦЭМ!$B$39:$B$782,O$47)+'СЕТ СН'!$G$12+СВЦЭМ!$D$10+'СЕТ СН'!$G$6-'СЕТ СН'!$G$22</f>
        <v>1472.52297417</v>
      </c>
      <c r="P59" s="36">
        <f>SUMIFS(СВЦЭМ!$C$39:$C$782,СВЦЭМ!$A$39:$A$782,$A59,СВЦЭМ!$B$39:$B$782,P$47)+'СЕТ СН'!$G$12+СВЦЭМ!$D$10+'СЕТ СН'!$G$6-'СЕТ СН'!$G$22</f>
        <v>1440.11624362</v>
      </c>
      <c r="Q59" s="36">
        <f>SUMIFS(СВЦЭМ!$C$39:$C$782,СВЦЭМ!$A$39:$A$782,$A59,СВЦЭМ!$B$39:$B$782,Q$47)+'СЕТ СН'!$G$12+СВЦЭМ!$D$10+'СЕТ СН'!$G$6-'СЕТ СН'!$G$22</f>
        <v>1452.66134635</v>
      </c>
      <c r="R59" s="36">
        <f>SUMIFS(СВЦЭМ!$C$39:$C$782,СВЦЭМ!$A$39:$A$782,$A59,СВЦЭМ!$B$39:$B$782,R$47)+'СЕТ СН'!$G$12+СВЦЭМ!$D$10+'СЕТ СН'!$G$6-'СЕТ СН'!$G$22</f>
        <v>1439.3291612600001</v>
      </c>
      <c r="S59" s="36">
        <f>SUMIFS(СВЦЭМ!$C$39:$C$782,СВЦЭМ!$A$39:$A$782,$A59,СВЦЭМ!$B$39:$B$782,S$47)+'СЕТ СН'!$G$12+СВЦЭМ!$D$10+'СЕТ СН'!$G$6-'СЕТ СН'!$G$22</f>
        <v>1425.10423945</v>
      </c>
      <c r="T59" s="36">
        <f>SUMIFS(СВЦЭМ!$C$39:$C$782,СВЦЭМ!$A$39:$A$782,$A59,СВЦЭМ!$B$39:$B$782,T$47)+'СЕТ СН'!$G$12+СВЦЭМ!$D$10+'СЕТ СН'!$G$6-'СЕТ СН'!$G$22</f>
        <v>1471.78455495</v>
      </c>
      <c r="U59" s="36">
        <f>SUMIFS(СВЦЭМ!$C$39:$C$782,СВЦЭМ!$A$39:$A$782,$A59,СВЦЭМ!$B$39:$B$782,U$47)+'СЕТ СН'!$G$12+СВЦЭМ!$D$10+'СЕТ СН'!$G$6-'СЕТ СН'!$G$22</f>
        <v>1491.88879862</v>
      </c>
      <c r="V59" s="36">
        <f>SUMIFS(СВЦЭМ!$C$39:$C$782,СВЦЭМ!$A$39:$A$782,$A59,СВЦЭМ!$B$39:$B$782,V$47)+'СЕТ СН'!$G$12+СВЦЭМ!$D$10+'СЕТ СН'!$G$6-'СЕТ СН'!$G$22</f>
        <v>1509.4637889599999</v>
      </c>
      <c r="W59" s="36">
        <f>SUMIFS(СВЦЭМ!$C$39:$C$782,СВЦЭМ!$A$39:$A$782,$A59,СВЦЭМ!$B$39:$B$782,W$47)+'СЕТ СН'!$G$12+СВЦЭМ!$D$10+'СЕТ СН'!$G$6-'СЕТ СН'!$G$22</f>
        <v>1510.0481883500001</v>
      </c>
      <c r="X59" s="36">
        <f>SUMIFS(СВЦЭМ!$C$39:$C$782,СВЦЭМ!$A$39:$A$782,$A59,СВЦЭМ!$B$39:$B$782,X$47)+'СЕТ СН'!$G$12+СВЦЭМ!$D$10+'СЕТ СН'!$G$6-'СЕТ СН'!$G$22</f>
        <v>1465.9088394800001</v>
      </c>
      <c r="Y59" s="36">
        <f>SUMIFS(СВЦЭМ!$C$39:$C$782,СВЦЭМ!$A$39:$A$782,$A59,СВЦЭМ!$B$39:$B$782,Y$47)+'СЕТ СН'!$G$12+СВЦЭМ!$D$10+'СЕТ СН'!$G$6-'СЕТ СН'!$G$22</f>
        <v>1424.26875025</v>
      </c>
    </row>
    <row r="60" spans="1:25" ht="15.75" x14ac:dyDescent="0.2">
      <c r="A60" s="35">
        <f t="shared" si="1"/>
        <v>44390</v>
      </c>
      <c r="B60" s="36">
        <f>SUMIFS(СВЦЭМ!$C$39:$C$782,СВЦЭМ!$A$39:$A$782,$A60,СВЦЭМ!$B$39:$B$782,B$47)+'СЕТ СН'!$G$12+СВЦЭМ!$D$10+'СЕТ СН'!$G$6-'СЕТ СН'!$G$22</f>
        <v>1495.2046246999998</v>
      </c>
      <c r="C60" s="36">
        <f>SUMIFS(СВЦЭМ!$C$39:$C$782,СВЦЭМ!$A$39:$A$782,$A60,СВЦЭМ!$B$39:$B$782,C$47)+'СЕТ СН'!$G$12+СВЦЭМ!$D$10+'СЕТ СН'!$G$6-'СЕТ СН'!$G$22</f>
        <v>1563.4384553499999</v>
      </c>
      <c r="D60" s="36">
        <f>SUMIFS(СВЦЭМ!$C$39:$C$782,СВЦЭМ!$A$39:$A$782,$A60,СВЦЭМ!$B$39:$B$782,D$47)+'СЕТ СН'!$G$12+СВЦЭМ!$D$10+'СЕТ СН'!$G$6-'СЕТ СН'!$G$22</f>
        <v>1619.08442216</v>
      </c>
      <c r="E60" s="36">
        <f>SUMIFS(СВЦЭМ!$C$39:$C$782,СВЦЭМ!$A$39:$A$782,$A60,СВЦЭМ!$B$39:$B$782,E$47)+'СЕТ СН'!$G$12+СВЦЭМ!$D$10+'СЕТ СН'!$G$6-'СЕТ СН'!$G$22</f>
        <v>1612.42239483</v>
      </c>
      <c r="F60" s="36">
        <f>SUMIFS(СВЦЭМ!$C$39:$C$782,СВЦЭМ!$A$39:$A$782,$A60,СВЦЭМ!$B$39:$B$782,F$47)+'СЕТ СН'!$G$12+СВЦЭМ!$D$10+'СЕТ СН'!$G$6-'СЕТ СН'!$G$22</f>
        <v>1620.8997177599999</v>
      </c>
      <c r="G60" s="36">
        <f>SUMIFS(СВЦЭМ!$C$39:$C$782,СВЦЭМ!$A$39:$A$782,$A60,СВЦЭМ!$B$39:$B$782,G$47)+'СЕТ СН'!$G$12+СВЦЭМ!$D$10+'СЕТ СН'!$G$6-'СЕТ СН'!$G$22</f>
        <v>1622.9495104299999</v>
      </c>
      <c r="H60" s="36">
        <f>SUMIFS(СВЦЭМ!$C$39:$C$782,СВЦЭМ!$A$39:$A$782,$A60,СВЦЭМ!$B$39:$B$782,H$47)+'СЕТ СН'!$G$12+СВЦЭМ!$D$10+'СЕТ СН'!$G$6-'СЕТ СН'!$G$22</f>
        <v>1570.20117884</v>
      </c>
      <c r="I60" s="36">
        <f>SUMIFS(СВЦЭМ!$C$39:$C$782,СВЦЭМ!$A$39:$A$782,$A60,СВЦЭМ!$B$39:$B$782,I$47)+'СЕТ СН'!$G$12+СВЦЭМ!$D$10+'СЕТ СН'!$G$6-'СЕТ СН'!$G$22</f>
        <v>1493.80589891</v>
      </c>
      <c r="J60" s="36">
        <f>SUMIFS(СВЦЭМ!$C$39:$C$782,СВЦЭМ!$A$39:$A$782,$A60,СВЦЭМ!$B$39:$B$782,J$47)+'СЕТ СН'!$G$12+СВЦЭМ!$D$10+'СЕТ СН'!$G$6-'СЕТ СН'!$G$22</f>
        <v>1435.55442369</v>
      </c>
      <c r="K60" s="36">
        <f>SUMIFS(СВЦЭМ!$C$39:$C$782,СВЦЭМ!$A$39:$A$782,$A60,СВЦЭМ!$B$39:$B$782,K$47)+'СЕТ СН'!$G$12+СВЦЭМ!$D$10+'СЕТ СН'!$G$6-'СЕТ СН'!$G$22</f>
        <v>1433.11020674</v>
      </c>
      <c r="L60" s="36">
        <f>SUMIFS(СВЦЭМ!$C$39:$C$782,СВЦЭМ!$A$39:$A$782,$A60,СВЦЭМ!$B$39:$B$782,L$47)+'СЕТ СН'!$G$12+СВЦЭМ!$D$10+'СЕТ СН'!$G$6-'СЕТ СН'!$G$22</f>
        <v>1488.6345310500001</v>
      </c>
      <c r="M60" s="36">
        <f>SUMIFS(СВЦЭМ!$C$39:$C$782,СВЦЭМ!$A$39:$A$782,$A60,СВЦЭМ!$B$39:$B$782,M$47)+'СЕТ СН'!$G$12+СВЦЭМ!$D$10+'СЕТ СН'!$G$6-'СЕТ СН'!$G$22</f>
        <v>1559.75974434</v>
      </c>
      <c r="N60" s="36">
        <f>SUMIFS(СВЦЭМ!$C$39:$C$782,СВЦЭМ!$A$39:$A$782,$A60,СВЦЭМ!$B$39:$B$782,N$47)+'СЕТ СН'!$G$12+СВЦЭМ!$D$10+'СЕТ СН'!$G$6-'СЕТ СН'!$G$22</f>
        <v>1458.5892527199999</v>
      </c>
      <c r="O60" s="36">
        <f>SUMIFS(СВЦЭМ!$C$39:$C$782,СВЦЭМ!$A$39:$A$782,$A60,СВЦЭМ!$B$39:$B$782,O$47)+'СЕТ СН'!$G$12+СВЦЭМ!$D$10+'СЕТ СН'!$G$6-'СЕТ СН'!$G$22</f>
        <v>1454.7527645800001</v>
      </c>
      <c r="P60" s="36">
        <f>SUMIFS(СВЦЭМ!$C$39:$C$782,СВЦЭМ!$A$39:$A$782,$A60,СВЦЭМ!$B$39:$B$782,P$47)+'СЕТ СН'!$G$12+СВЦЭМ!$D$10+'СЕТ СН'!$G$6-'СЕТ СН'!$G$22</f>
        <v>1434.95448889</v>
      </c>
      <c r="Q60" s="36">
        <f>SUMIFS(СВЦЭМ!$C$39:$C$782,СВЦЭМ!$A$39:$A$782,$A60,СВЦЭМ!$B$39:$B$782,Q$47)+'СЕТ СН'!$G$12+СВЦЭМ!$D$10+'СЕТ СН'!$G$6-'СЕТ СН'!$G$22</f>
        <v>1429.06782471</v>
      </c>
      <c r="R60" s="36">
        <f>SUMIFS(СВЦЭМ!$C$39:$C$782,СВЦЭМ!$A$39:$A$782,$A60,СВЦЭМ!$B$39:$B$782,R$47)+'СЕТ СН'!$G$12+СВЦЭМ!$D$10+'СЕТ СН'!$G$6-'СЕТ СН'!$G$22</f>
        <v>1431.8266137400001</v>
      </c>
      <c r="S60" s="36">
        <f>SUMIFS(СВЦЭМ!$C$39:$C$782,СВЦЭМ!$A$39:$A$782,$A60,СВЦЭМ!$B$39:$B$782,S$47)+'СЕТ СН'!$G$12+СВЦЭМ!$D$10+'СЕТ СН'!$G$6-'СЕТ СН'!$G$22</f>
        <v>1419.2900015999999</v>
      </c>
      <c r="T60" s="36">
        <f>SUMIFS(СВЦЭМ!$C$39:$C$782,СВЦЭМ!$A$39:$A$782,$A60,СВЦЭМ!$B$39:$B$782,T$47)+'СЕТ СН'!$G$12+СВЦЭМ!$D$10+'СЕТ СН'!$G$6-'СЕТ СН'!$G$22</f>
        <v>1480.6117544200001</v>
      </c>
      <c r="U60" s="36">
        <f>SUMIFS(СВЦЭМ!$C$39:$C$782,СВЦЭМ!$A$39:$A$782,$A60,СВЦЭМ!$B$39:$B$782,U$47)+'СЕТ СН'!$G$12+СВЦЭМ!$D$10+'СЕТ СН'!$G$6-'СЕТ СН'!$G$22</f>
        <v>1498.8265111599999</v>
      </c>
      <c r="V60" s="36">
        <f>SUMIFS(СВЦЭМ!$C$39:$C$782,СВЦЭМ!$A$39:$A$782,$A60,СВЦЭМ!$B$39:$B$782,V$47)+'СЕТ СН'!$G$12+СВЦЭМ!$D$10+'СЕТ СН'!$G$6-'СЕТ СН'!$G$22</f>
        <v>1499.8696946600001</v>
      </c>
      <c r="W60" s="36">
        <f>SUMIFS(СВЦЭМ!$C$39:$C$782,СВЦЭМ!$A$39:$A$782,$A60,СВЦЭМ!$B$39:$B$782,W$47)+'СЕТ СН'!$G$12+СВЦЭМ!$D$10+'СЕТ СН'!$G$6-'СЕТ СН'!$G$22</f>
        <v>1504.70040664</v>
      </c>
      <c r="X60" s="36">
        <f>SUMIFS(СВЦЭМ!$C$39:$C$782,СВЦЭМ!$A$39:$A$782,$A60,СВЦЭМ!$B$39:$B$782,X$47)+'СЕТ СН'!$G$12+СВЦЭМ!$D$10+'СЕТ СН'!$G$6-'СЕТ СН'!$G$22</f>
        <v>1484.01409633</v>
      </c>
      <c r="Y60" s="36">
        <f>SUMIFS(СВЦЭМ!$C$39:$C$782,СВЦЭМ!$A$39:$A$782,$A60,СВЦЭМ!$B$39:$B$782,Y$47)+'СЕТ СН'!$G$12+СВЦЭМ!$D$10+'СЕТ СН'!$G$6-'СЕТ СН'!$G$22</f>
        <v>1431.11748154</v>
      </c>
    </row>
    <row r="61" spans="1:25" ht="15.75" x14ac:dyDescent="0.2">
      <c r="A61" s="35">
        <f t="shared" si="1"/>
        <v>44391</v>
      </c>
      <c r="B61" s="36">
        <f>SUMIFS(СВЦЭМ!$C$39:$C$782,СВЦЭМ!$A$39:$A$782,$A61,СВЦЭМ!$B$39:$B$782,B$47)+'СЕТ СН'!$G$12+СВЦЭМ!$D$10+'СЕТ СН'!$G$6-'СЕТ СН'!$G$22</f>
        <v>1491.0068863500001</v>
      </c>
      <c r="C61" s="36">
        <f>SUMIFS(СВЦЭМ!$C$39:$C$782,СВЦЭМ!$A$39:$A$782,$A61,СВЦЭМ!$B$39:$B$782,C$47)+'СЕТ СН'!$G$12+СВЦЭМ!$D$10+'СЕТ СН'!$G$6-'СЕТ СН'!$G$22</f>
        <v>1572.50955374</v>
      </c>
      <c r="D61" s="36">
        <f>SUMIFS(СВЦЭМ!$C$39:$C$782,СВЦЭМ!$A$39:$A$782,$A61,СВЦЭМ!$B$39:$B$782,D$47)+'СЕТ СН'!$G$12+СВЦЭМ!$D$10+'СЕТ СН'!$G$6-'СЕТ СН'!$G$22</f>
        <v>1617.9086582099999</v>
      </c>
      <c r="E61" s="36">
        <f>SUMIFS(СВЦЭМ!$C$39:$C$782,СВЦЭМ!$A$39:$A$782,$A61,СВЦЭМ!$B$39:$B$782,E$47)+'СЕТ СН'!$G$12+СВЦЭМ!$D$10+'СЕТ СН'!$G$6-'СЕТ СН'!$G$22</f>
        <v>1605.3980635</v>
      </c>
      <c r="F61" s="36">
        <f>SUMIFS(СВЦЭМ!$C$39:$C$782,СВЦЭМ!$A$39:$A$782,$A61,СВЦЭМ!$B$39:$B$782,F$47)+'СЕТ СН'!$G$12+СВЦЭМ!$D$10+'СЕТ СН'!$G$6-'СЕТ СН'!$G$22</f>
        <v>1612.9610241</v>
      </c>
      <c r="G61" s="36">
        <f>SUMIFS(СВЦЭМ!$C$39:$C$782,СВЦЭМ!$A$39:$A$782,$A61,СВЦЭМ!$B$39:$B$782,G$47)+'СЕТ СН'!$G$12+СВЦЭМ!$D$10+'СЕТ СН'!$G$6-'СЕТ СН'!$G$22</f>
        <v>1614.3018628300001</v>
      </c>
      <c r="H61" s="36">
        <f>SUMIFS(СВЦЭМ!$C$39:$C$782,СВЦЭМ!$A$39:$A$782,$A61,СВЦЭМ!$B$39:$B$782,H$47)+'СЕТ СН'!$G$12+СВЦЭМ!$D$10+'СЕТ СН'!$G$6-'СЕТ СН'!$G$22</f>
        <v>1580.36218586</v>
      </c>
      <c r="I61" s="36">
        <f>SUMIFS(СВЦЭМ!$C$39:$C$782,СВЦЭМ!$A$39:$A$782,$A61,СВЦЭМ!$B$39:$B$782,I$47)+'СЕТ СН'!$G$12+СВЦЭМ!$D$10+'СЕТ СН'!$G$6-'СЕТ СН'!$G$22</f>
        <v>1562.9693815000001</v>
      </c>
      <c r="J61" s="36">
        <f>SUMIFS(СВЦЭМ!$C$39:$C$782,СВЦЭМ!$A$39:$A$782,$A61,СВЦЭМ!$B$39:$B$782,J$47)+'СЕТ СН'!$G$12+СВЦЭМ!$D$10+'СЕТ СН'!$G$6-'СЕТ СН'!$G$22</f>
        <v>1575.10081992</v>
      </c>
      <c r="K61" s="36">
        <f>SUMIFS(СВЦЭМ!$C$39:$C$782,СВЦЭМ!$A$39:$A$782,$A61,СВЦЭМ!$B$39:$B$782,K$47)+'СЕТ СН'!$G$12+СВЦЭМ!$D$10+'СЕТ СН'!$G$6-'СЕТ СН'!$G$22</f>
        <v>1598.12577175</v>
      </c>
      <c r="L61" s="36">
        <f>SUMIFS(СВЦЭМ!$C$39:$C$782,СВЦЭМ!$A$39:$A$782,$A61,СВЦЭМ!$B$39:$B$782,L$47)+'СЕТ СН'!$G$12+СВЦЭМ!$D$10+'СЕТ СН'!$G$6-'СЕТ СН'!$G$22</f>
        <v>1601.9380028599999</v>
      </c>
      <c r="M61" s="36">
        <f>SUMIFS(СВЦЭМ!$C$39:$C$782,СВЦЭМ!$A$39:$A$782,$A61,СВЦЭМ!$B$39:$B$782,M$47)+'СЕТ СН'!$G$12+СВЦЭМ!$D$10+'СЕТ СН'!$G$6-'СЕТ СН'!$G$22</f>
        <v>1615.3193368500001</v>
      </c>
      <c r="N61" s="36">
        <f>SUMIFS(СВЦЭМ!$C$39:$C$782,СВЦЭМ!$A$39:$A$782,$A61,СВЦЭМ!$B$39:$B$782,N$47)+'СЕТ СН'!$G$12+СВЦЭМ!$D$10+'СЕТ СН'!$G$6-'СЕТ СН'!$G$22</f>
        <v>1624.45114519</v>
      </c>
      <c r="O61" s="36">
        <f>SUMIFS(СВЦЭМ!$C$39:$C$782,СВЦЭМ!$A$39:$A$782,$A61,СВЦЭМ!$B$39:$B$782,O$47)+'СЕТ СН'!$G$12+СВЦЭМ!$D$10+'СЕТ СН'!$G$6-'СЕТ СН'!$G$22</f>
        <v>1632.25442094</v>
      </c>
      <c r="P61" s="36">
        <f>SUMIFS(СВЦЭМ!$C$39:$C$782,СВЦЭМ!$A$39:$A$782,$A61,СВЦЭМ!$B$39:$B$782,P$47)+'СЕТ СН'!$G$12+СВЦЭМ!$D$10+'СЕТ СН'!$G$6-'СЕТ СН'!$G$22</f>
        <v>1626.89180637</v>
      </c>
      <c r="Q61" s="36">
        <f>SUMIFS(СВЦЭМ!$C$39:$C$782,СВЦЭМ!$A$39:$A$782,$A61,СВЦЭМ!$B$39:$B$782,Q$47)+'СЕТ СН'!$G$12+СВЦЭМ!$D$10+'СЕТ СН'!$G$6-'СЕТ СН'!$G$22</f>
        <v>1630.46441372</v>
      </c>
      <c r="R61" s="36">
        <f>SUMIFS(СВЦЭМ!$C$39:$C$782,СВЦЭМ!$A$39:$A$782,$A61,СВЦЭМ!$B$39:$B$782,R$47)+'СЕТ СН'!$G$12+СВЦЭМ!$D$10+'СЕТ СН'!$G$6-'СЕТ СН'!$G$22</f>
        <v>1625.2513196300001</v>
      </c>
      <c r="S61" s="36">
        <f>SUMIFS(СВЦЭМ!$C$39:$C$782,СВЦЭМ!$A$39:$A$782,$A61,СВЦЭМ!$B$39:$B$782,S$47)+'СЕТ СН'!$G$12+СВЦЭМ!$D$10+'СЕТ СН'!$G$6-'СЕТ СН'!$G$22</f>
        <v>1608.65577136</v>
      </c>
      <c r="T61" s="36">
        <f>SUMIFS(СВЦЭМ!$C$39:$C$782,СВЦЭМ!$A$39:$A$782,$A61,СВЦЭМ!$B$39:$B$782,T$47)+'СЕТ СН'!$G$12+СВЦЭМ!$D$10+'СЕТ СН'!$G$6-'СЕТ СН'!$G$22</f>
        <v>1585.4776479699999</v>
      </c>
      <c r="U61" s="36">
        <f>SUMIFS(СВЦЭМ!$C$39:$C$782,СВЦЭМ!$A$39:$A$782,$A61,СВЦЭМ!$B$39:$B$782,U$47)+'СЕТ СН'!$G$12+СВЦЭМ!$D$10+'СЕТ СН'!$G$6-'СЕТ СН'!$G$22</f>
        <v>1578.8826374099999</v>
      </c>
      <c r="V61" s="36">
        <f>SUMIFS(СВЦЭМ!$C$39:$C$782,СВЦЭМ!$A$39:$A$782,$A61,СВЦЭМ!$B$39:$B$782,V$47)+'СЕТ СН'!$G$12+СВЦЭМ!$D$10+'СЕТ СН'!$G$6-'СЕТ СН'!$G$22</f>
        <v>1576.2895408100001</v>
      </c>
      <c r="W61" s="36">
        <f>SUMIFS(СВЦЭМ!$C$39:$C$782,СВЦЭМ!$A$39:$A$782,$A61,СВЦЭМ!$B$39:$B$782,W$47)+'СЕТ СН'!$G$12+СВЦЭМ!$D$10+'СЕТ СН'!$G$6-'СЕТ СН'!$G$22</f>
        <v>1585.49344735</v>
      </c>
      <c r="X61" s="36">
        <f>SUMIFS(СВЦЭМ!$C$39:$C$782,СВЦЭМ!$A$39:$A$782,$A61,СВЦЭМ!$B$39:$B$782,X$47)+'СЕТ СН'!$G$12+СВЦЭМ!$D$10+'СЕТ СН'!$G$6-'СЕТ СН'!$G$22</f>
        <v>1557.7121955799998</v>
      </c>
      <c r="Y61" s="36">
        <f>SUMIFS(СВЦЭМ!$C$39:$C$782,СВЦЭМ!$A$39:$A$782,$A61,СВЦЭМ!$B$39:$B$782,Y$47)+'СЕТ СН'!$G$12+СВЦЭМ!$D$10+'СЕТ СН'!$G$6-'СЕТ СН'!$G$22</f>
        <v>1529.3683488300001</v>
      </c>
    </row>
    <row r="62" spans="1:25" ht="15.75" x14ac:dyDescent="0.2">
      <c r="A62" s="35">
        <f t="shared" si="1"/>
        <v>44392</v>
      </c>
      <c r="B62" s="36">
        <f>SUMIFS(СВЦЭМ!$C$39:$C$782,СВЦЭМ!$A$39:$A$782,$A62,СВЦЭМ!$B$39:$B$782,B$47)+'СЕТ СН'!$G$12+СВЦЭМ!$D$10+'СЕТ СН'!$G$6-'СЕТ СН'!$G$22</f>
        <v>1567.03884705</v>
      </c>
      <c r="C62" s="36">
        <f>SUMIFS(СВЦЭМ!$C$39:$C$782,СВЦЭМ!$A$39:$A$782,$A62,СВЦЭМ!$B$39:$B$782,C$47)+'СЕТ СН'!$G$12+СВЦЭМ!$D$10+'СЕТ СН'!$G$6-'СЕТ СН'!$G$22</f>
        <v>1651.16687389</v>
      </c>
      <c r="D62" s="36">
        <f>SUMIFS(СВЦЭМ!$C$39:$C$782,СВЦЭМ!$A$39:$A$782,$A62,СВЦЭМ!$B$39:$B$782,D$47)+'СЕТ СН'!$G$12+СВЦЭМ!$D$10+'СЕТ СН'!$G$6-'СЕТ СН'!$G$22</f>
        <v>1698.03953776</v>
      </c>
      <c r="E62" s="36">
        <f>SUMIFS(СВЦЭМ!$C$39:$C$782,СВЦЭМ!$A$39:$A$782,$A62,СВЦЭМ!$B$39:$B$782,E$47)+'СЕТ СН'!$G$12+СВЦЭМ!$D$10+'СЕТ СН'!$G$6-'СЕТ СН'!$G$22</f>
        <v>1716.7394239800001</v>
      </c>
      <c r="F62" s="36">
        <f>SUMIFS(СВЦЭМ!$C$39:$C$782,СВЦЭМ!$A$39:$A$782,$A62,СВЦЭМ!$B$39:$B$782,F$47)+'СЕТ СН'!$G$12+СВЦЭМ!$D$10+'СЕТ СН'!$G$6-'СЕТ СН'!$G$22</f>
        <v>1710.47770855</v>
      </c>
      <c r="G62" s="36">
        <f>SUMIFS(СВЦЭМ!$C$39:$C$782,СВЦЭМ!$A$39:$A$782,$A62,СВЦЭМ!$B$39:$B$782,G$47)+'СЕТ СН'!$G$12+СВЦЭМ!$D$10+'СЕТ СН'!$G$6-'СЕТ СН'!$G$22</f>
        <v>1689.2277498999999</v>
      </c>
      <c r="H62" s="36">
        <f>SUMIFS(СВЦЭМ!$C$39:$C$782,СВЦЭМ!$A$39:$A$782,$A62,СВЦЭМ!$B$39:$B$782,H$47)+'СЕТ СН'!$G$12+СВЦЭМ!$D$10+'СЕТ СН'!$G$6-'СЕТ СН'!$G$22</f>
        <v>1643.39145237</v>
      </c>
      <c r="I62" s="36">
        <f>SUMIFS(СВЦЭМ!$C$39:$C$782,СВЦЭМ!$A$39:$A$782,$A62,СВЦЭМ!$B$39:$B$782,I$47)+'СЕТ СН'!$G$12+СВЦЭМ!$D$10+'СЕТ СН'!$G$6-'СЕТ СН'!$G$22</f>
        <v>1544.5417963499999</v>
      </c>
      <c r="J62" s="36">
        <f>SUMIFS(СВЦЭМ!$C$39:$C$782,СВЦЭМ!$A$39:$A$782,$A62,СВЦЭМ!$B$39:$B$782,J$47)+'СЕТ СН'!$G$12+СВЦЭМ!$D$10+'СЕТ СН'!$G$6-'СЕТ СН'!$G$22</f>
        <v>1470.60444252</v>
      </c>
      <c r="K62" s="36">
        <f>SUMIFS(СВЦЭМ!$C$39:$C$782,СВЦЭМ!$A$39:$A$782,$A62,СВЦЭМ!$B$39:$B$782,K$47)+'СЕТ СН'!$G$12+СВЦЭМ!$D$10+'СЕТ СН'!$G$6-'СЕТ СН'!$G$22</f>
        <v>1484.1206417799999</v>
      </c>
      <c r="L62" s="36">
        <f>SUMIFS(СВЦЭМ!$C$39:$C$782,СВЦЭМ!$A$39:$A$782,$A62,СВЦЭМ!$B$39:$B$782,L$47)+'СЕТ СН'!$G$12+СВЦЭМ!$D$10+'СЕТ СН'!$G$6-'СЕТ СН'!$G$22</f>
        <v>1505.06705629</v>
      </c>
      <c r="M62" s="36">
        <f>SUMIFS(СВЦЭМ!$C$39:$C$782,СВЦЭМ!$A$39:$A$782,$A62,СВЦЭМ!$B$39:$B$782,M$47)+'СЕТ СН'!$G$12+СВЦЭМ!$D$10+'СЕТ СН'!$G$6-'СЕТ СН'!$G$22</f>
        <v>1473.29345543</v>
      </c>
      <c r="N62" s="36">
        <f>SUMIFS(СВЦЭМ!$C$39:$C$782,СВЦЭМ!$A$39:$A$782,$A62,СВЦЭМ!$B$39:$B$782,N$47)+'СЕТ СН'!$G$12+СВЦЭМ!$D$10+'СЕТ СН'!$G$6-'СЕТ СН'!$G$22</f>
        <v>1517.4740394599999</v>
      </c>
      <c r="O62" s="36">
        <f>SUMIFS(СВЦЭМ!$C$39:$C$782,СВЦЭМ!$A$39:$A$782,$A62,СВЦЭМ!$B$39:$B$782,O$47)+'СЕТ СН'!$G$12+СВЦЭМ!$D$10+'СЕТ СН'!$G$6-'СЕТ СН'!$G$22</f>
        <v>1506.68559886</v>
      </c>
      <c r="P62" s="36">
        <f>SUMIFS(СВЦЭМ!$C$39:$C$782,СВЦЭМ!$A$39:$A$782,$A62,СВЦЭМ!$B$39:$B$782,P$47)+'СЕТ СН'!$G$12+СВЦЭМ!$D$10+'СЕТ СН'!$G$6-'СЕТ СН'!$G$22</f>
        <v>1516.1422448399999</v>
      </c>
      <c r="Q62" s="36">
        <f>SUMIFS(СВЦЭМ!$C$39:$C$782,СВЦЭМ!$A$39:$A$782,$A62,СВЦЭМ!$B$39:$B$782,Q$47)+'СЕТ СН'!$G$12+СВЦЭМ!$D$10+'СЕТ СН'!$G$6-'СЕТ СН'!$G$22</f>
        <v>1537.45277203</v>
      </c>
      <c r="R62" s="36">
        <f>SUMIFS(СВЦЭМ!$C$39:$C$782,СВЦЭМ!$A$39:$A$782,$A62,СВЦЭМ!$B$39:$B$782,R$47)+'СЕТ СН'!$G$12+СВЦЭМ!$D$10+'СЕТ СН'!$G$6-'СЕТ СН'!$G$22</f>
        <v>1525.89407886</v>
      </c>
      <c r="S62" s="36">
        <f>SUMIFS(СВЦЭМ!$C$39:$C$782,СВЦЭМ!$A$39:$A$782,$A62,СВЦЭМ!$B$39:$B$782,S$47)+'СЕТ СН'!$G$12+СВЦЭМ!$D$10+'СЕТ СН'!$G$6-'СЕТ СН'!$G$22</f>
        <v>1500.6895817099999</v>
      </c>
      <c r="T62" s="36">
        <f>SUMIFS(СВЦЭМ!$C$39:$C$782,СВЦЭМ!$A$39:$A$782,$A62,СВЦЭМ!$B$39:$B$782,T$47)+'СЕТ СН'!$G$12+СВЦЭМ!$D$10+'СЕТ СН'!$G$6-'СЕТ СН'!$G$22</f>
        <v>1497.0374864300002</v>
      </c>
      <c r="U62" s="36">
        <f>SUMIFS(СВЦЭМ!$C$39:$C$782,СВЦЭМ!$A$39:$A$782,$A62,СВЦЭМ!$B$39:$B$782,U$47)+'СЕТ СН'!$G$12+СВЦЭМ!$D$10+'СЕТ СН'!$G$6-'СЕТ СН'!$G$22</f>
        <v>1529.5398543400001</v>
      </c>
      <c r="V62" s="36">
        <f>SUMIFS(СВЦЭМ!$C$39:$C$782,СВЦЭМ!$A$39:$A$782,$A62,СВЦЭМ!$B$39:$B$782,V$47)+'СЕТ СН'!$G$12+СВЦЭМ!$D$10+'СЕТ СН'!$G$6-'СЕТ СН'!$G$22</f>
        <v>1518.7967188699999</v>
      </c>
      <c r="W62" s="36">
        <f>SUMIFS(СВЦЭМ!$C$39:$C$782,СВЦЭМ!$A$39:$A$782,$A62,СВЦЭМ!$B$39:$B$782,W$47)+'СЕТ СН'!$G$12+СВЦЭМ!$D$10+'СЕТ СН'!$G$6-'СЕТ СН'!$G$22</f>
        <v>1552.1659184600001</v>
      </c>
      <c r="X62" s="36">
        <f>SUMIFS(СВЦЭМ!$C$39:$C$782,СВЦЭМ!$A$39:$A$782,$A62,СВЦЭМ!$B$39:$B$782,X$47)+'СЕТ СН'!$G$12+СВЦЭМ!$D$10+'СЕТ СН'!$G$6-'СЕТ СН'!$G$22</f>
        <v>1509.1577502300001</v>
      </c>
      <c r="Y62" s="36">
        <f>SUMIFS(СВЦЭМ!$C$39:$C$782,СВЦЭМ!$A$39:$A$782,$A62,СВЦЭМ!$B$39:$B$782,Y$47)+'СЕТ СН'!$G$12+СВЦЭМ!$D$10+'СЕТ СН'!$G$6-'СЕТ СН'!$G$22</f>
        <v>1484.3136885200001</v>
      </c>
    </row>
    <row r="63" spans="1:25" ht="15.75" x14ac:dyDescent="0.2">
      <c r="A63" s="35">
        <f t="shared" si="1"/>
        <v>44393</v>
      </c>
      <c r="B63" s="36">
        <f>SUMIFS(СВЦЭМ!$C$39:$C$782,СВЦЭМ!$A$39:$A$782,$A63,СВЦЭМ!$B$39:$B$782,B$47)+'СЕТ СН'!$G$12+СВЦЭМ!$D$10+'СЕТ СН'!$G$6-'СЕТ СН'!$G$22</f>
        <v>1488.5200629599999</v>
      </c>
      <c r="C63" s="36">
        <f>SUMIFS(СВЦЭМ!$C$39:$C$782,СВЦЭМ!$A$39:$A$782,$A63,СВЦЭМ!$B$39:$B$782,C$47)+'СЕТ СН'!$G$12+СВЦЭМ!$D$10+'СЕТ СН'!$G$6-'СЕТ СН'!$G$22</f>
        <v>1561.5669456400001</v>
      </c>
      <c r="D63" s="36">
        <f>SUMIFS(СВЦЭМ!$C$39:$C$782,СВЦЭМ!$A$39:$A$782,$A63,СВЦЭМ!$B$39:$B$782,D$47)+'СЕТ СН'!$G$12+СВЦЭМ!$D$10+'СЕТ СН'!$G$6-'СЕТ СН'!$G$22</f>
        <v>1613.02018438</v>
      </c>
      <c r="E63" s="36">
        <f>SUMIFS(СВЦЭМ!$C$39:$C$782,СВЦЭМ!$A$39:$A$782,$A63,СВЦЭМ!$B$39:$B$782,E$47)+'СЕТ СН'!$G$12+СВЦЭМ!$D$10+'СЕТ СН'!$G$6-'СЕТ СН'!$G$22</f>
        <v>1628.2222490200002</v>
      </c>
      <c r="F63" s="36">
        <f>SUMIFS(СВЦЭМ!$C$39:$C$782,СВЦЭМ!$A$39:$A$782,$A63,СВЦЭМ!$B$39:$B$782,F$47)+'СЕТ СН'!$G$12+СВЦЭМ!$D$10+'СЕТ СН'!$G$6-'СЕТ СН'!$G$22</f>
        <v>1632.2082458700002</v>
      </c>
      <c r="G63" s="36">
        <f>SUMIFS(СВЦЭМ!$C$39:$C$782,СВЦЭМ!$A$39:$A$782,$A63,СВЦЭМ!$B$39:$B$782,G$47)+'СЕТ СН'!$G$12+СВЦЭМ!$D$10+'СЕТ СН'!$G$6-'СЕТ СН'!$G$22</f>
        <v>1614.57792958</v>
      </c>
      <c r="H63" s="36">
        <f>SUMIFS(СВЦЭМ!$C$39:$C$782,СВЦЭМ!$A$39:$A$782,$A63,СВЦЭМ!$B$39:$B$782,H$47)+'СЕТ СН'!$G$12+СВЦЭМ!$D$10+'СЕТ СН'!$G$6-'СЕТ СН'!$G$22</f>
        <v>1579.23857589</v>
      </c>
      <c r="I63" s="36">
        <f>SUMIFS(СВЦЭМ!$C$39:$C$782,СВЦЭМ!$A$39:$A$782,$A63,СВЦЭМ!$B$39:$B$782,I$47)+'СЕТ СН'!$G$12+СВЦЭМ!$D$10+'СЕТ СН'!$G$6-'СЕТ СН'!$G$22</f>
        <v>1519.2949042499999</v>
      </c>
      <c r="J63" s="36">
        <f>SUMIFS(СВЦЭМ!$C$39:$C$782,СВЦЭМ!$A$39:$A$782,$A63,СВЦЭМ!$B$39:$B$782,J$47)+'СЕТ СН'!$G$12+СВЦЭМ!$D$10+'СЕТ СН'!$G$6-'СЕТ СН'!$G$22</f>
        <v>1456.98146941</v>
      </c>
      <c r="K63" s="36">
        <f>SUMIFS(СВЦЭМ!$C$39:$C$782,СВЦЭМ!$A$39:$A$782,$A63,СВЦЭМ!$B$39:$B$782,K$47)+'СЕТ СН'!$G$12+СВЦЭМ!$D$10+'СЕТ СН'!$G$6-'СЕТ СН'!$G$22</f>
        <v>1502.4858005800002</v>
      </c>
      <c r="L63" s="36">
        <f>SUMIFS(СВЦЭМ!$C$39:$C$782,СВЦЭМ!$A$39:$A$782,$A63,СВЦЭМ!$B$39:$B$782,L$47)+'СЕТ СН'!$G$12+СВЦЭМ!$D$10+'СЕТ СН'!$G$6-'СЕТ СН'!$G$22</f>
        <v>1527.11904519</v>
      </c>
      <c r="M63" s="36">
        <f>SUMIFS(СВЦЭМ!$C$39:$C$782,СВЦЭМ!$A$39:$A$782,$A63,СВЦЭМ!$B$39:$B$782,M$47)+'СЕТ СН'!$G$12+СВЦЭМ!$D$10+'СЕТ СН'!$G$6-'СЕТ СН'!$G$22</f>
        <v>1458.36967228</v>
      </c>
      <c r="N63" s="36">
        <f>SUMIFS(СВЦЭМ!$C$39:$C$782,СВЦЭМ!$A$39:$A$782,$A63,СВЦЭМ!$B$39:$B$782,N$47)+'СЕТ СН'!$G$12+СВЦЭМ!$D$10+'СЕТ СН'!$G$6-'СЕТ СН'!$G$22</f>
        <v>1403.7911408700002</v>
      </c>
      <c r="O63" s="36">
        <f>SUMIFS(СВЦЭМ!$C$39:$C$782,СВЦЭМ!$A$39:$A$782,$A63,СВЦЭМ!$B$39:$B$782,O$47)+'СЕТ СН'!$G$12+СВЦЭМ!$D$10+'СЕТ СН'!$G$6-'СЕТ СН'!$G$22</f>
        <v>1415.0798629199999</v>
      </c>
      <c r="P63" s="36">
        <f>SUMIFS(СВЦЭМ!$C$39:$C$782,СВЦЭМ!$A$39:$A$782,$A63,СВЦЭМ!$B$39:$B$782,P$47)+'СЕТ СН'!$G$12+СВЦЭМ!$D$10+'СЕТ СН'!$G$6-'СЕТ СН'!$G$22</f>
        <v>1421.16816371</v>
      </c>
      <c r="Q63" s="36">
        <f>SUMIFS(СВЦЭМ!$C$39:$C$782,СВЦЭМ!$A$39:$A$782,$A63,СВЦЭМ!$B$39:$B$782,Q$47)+'СЕТ СН'!$G$12+СВЦЭМ!$D$10+'СЕТ СН'!$G$6-'СЕТ СН'!$G$22</f>
        <v>1420.86703319</v>
      </c>
      <c r="R63" s="36">
        <f>SUMIFS(СВЦЭМ!$C$39:$C$782,СВЦЭМ!$A$39:$A$782,$A63,СВЦЭМ!$B$39:$B$782,R$47)+'СЕТ СН'!$G$12+СВЦЭМ!$D$10+'СЕТ СН'!$G$6-'СЕТ СН'!$G$22</f>
        <v>1412.49870644</v>
      </c>
      <c r="S63" s="36">
        <f>SUMIFS(СВЦЭМ!$C$39:$C$782,СВЦЭМ!$A$39:$A$782,$A63,СВЦЭМ!$B$39:$B$782,S$47)+'СЕТ СН'!$G$12+СВЦЭМ!$D$10+'СЕТ СН'!$G$6-'СЕТ СН'!$G$22</f>
        <v>1474.4969063799999</v>
      </c>
      <c r="T63" s="36">
        <f>SUMIFS(СВЦЭМ!$C$39:$C$782,СВЦЭМ!$A$39:$A$782,$A63,СВЦЭМ!$B$39:$B$782,T$47)+'СЕТ СН'!$G$12+СВЦЭМ!$D$10+'СЕТ СН'!$G$6-'СЕТ СН'!$G$22</f>
        <v>1478.6541686999999</v>
      </c>
      <c r="U63" s="36">
        <f>SUMIFS(СВЦЭМ!$C$39:$C$782,СВЦЭМ!$A$39:$A$782,$A63,СВЦЭМ!$B$39:$B$782,U$47)+'СЕТ СН'!$G$12+СВЦЭМ!$D$10+'СЕТ СН'!$G$6-'СЕТ СН'!$G$22</f>
        <v>1488.10316459</v>
      </c>
      <c r="V63" s="36">
        <f>SUMIFS(СВЦЭМ!$C$39:$C$782,СВЦЭМ!$A$39:$A$782,$A63,СВЦЭМ!$B$39:$B$782,V$47)+'СЕТ СН'!$G$12+СВЦЭМ!$D$10+'СЕТ СН'!$G$6-'СЕТ СН'!$G$22</f>
        <v>1485.94777604</v>
      </c>
      <c r="W63" s="36">
        <f>SUMIFS(СВЦЭМ!$C$39:$C$782,СВЦЭМ!$A$39:$A$782,$A63,СВЦЭМ!$B$39:$B$782,W$47)+'СЕТ СН'!$G$12+СВЦЭМ!$D$10+'СЕТ СН'!$G$6-'СЕТ СН'!$G$22</f>
        <v>1514.4089373299998</v>
      </c>
      <c r="X63" s="36">
        <f>SUMIFS(СВЦЭМ!$C$39:$C$782,СВЦЭМ!$A$39:$A$782,$A63,СВЦЭМ!$B$39:$B$782,X$47)+'СЕТ СН'!$G$12+СВЦЭМ!$D$10+'СЕТ СН'!$G$6-'СЕТ СН'!$G$22</f>
        <v>1495.54288739</v>
      </c>
      <c r="Y63" s="36">
        <f>SUMIFS(СВЦЭМ!$C$39:$C$782,СВЦЭМ!$A$39:$A$782,$A63,СВЦЭМ!$B$39:$B$782,Y$47)+'СЕТ СН'!$G$12+СВЦЭМ!$D$10+'СЕТ СН'!$G$6-'СЕТ СН'!$G$22</f>
        <v>1431.6090454</v>
      </c>
    </row>
    <row r="64" spans="1:25" ht="15.75" x14ac:dyDescent="0.2">
      <c r="A64" s="35">
        <f t="shared" si="1"/>
        <v>44394</v>
      </c>
      <c r="B64" s="36">
        <f>SUMIFS(СВЦЭМ!$C$39:$C$782,СВЦЭМ!$A$39:$A$782,$A64,СВЦЭМ!$B$39:$B$782,B$47)+'СЕТ СН'!$G$12+СВЦЭМ!$D$10+'СЕТ СН'!$G$6-'СЕТ СН'!$G$22</f>
        <v>1468.7081432300001</v>
      </c>
      <c r="C64" s="36">
        <f>SUMIFS(СВЦЭМ!$C$39:$C$782,СВЦЭМ!$A$39:$A$782,$A64,СВЦЭМ!$B$39:$B$782,C$47)+'СЕТ СН'!$G$12+СВЦЭМ!$D$10+'СЕТ СН'!$G$6-'СЕТ СН'!$G$22</f>
        <v>1542.0053265199999</v>
      </c>
      <c r="D64" s="36">
        <f>SUMIFS(СВЦЭМ!$C$39:$C$782,СВЦЭМ!$A$39:$A$782,$A64,СВЦЭМ!$B$39:$B$782,D$47)+'СЕТ СН'!$G$12+СВЦЭМ!$D$10+'СЕТ СН'!$G$6-'СЕТ СН'!$G$22</f>
        <v>1581.0565819399999</v>
      </c>
      <c r="E64" s="36">
        <f>SUMIFS(СВЦЭМ!$C$39:$C$782,СВЦЭМ!$A$39:$A$782,$A64,СВЦЭМ!$B$39:$B$782,E$47)+'СЕТ СН'!$G$12+СВЦЭМ!$D$10+'СЕТ СН'!$G$6-'СЕТ СН'!$G$22</f>
        <v>1594.2188748200001</v>
      </c>
      <c r="F64" s="36">
        <f>SUMIFS(СВЦЭМ!$C$39:$C$782,СВЦЭМ!$A$39:$A$782,$A64,СВЦЭМ!$B$39:$B$782,F$47)+'СЕТ СН'!$G$12+СВЦЭМ!$D$10+'СЕТ СН'!$G$6-'СЕТ СН'!$G$22</f>
        <v>1597.37874846</v>
      </c>
      <c r="G64" s="36">
        <f>SUMIFS(СВЦЭМ!$C$39:$C$782,СВЦЭМ!$A$39:$A$782,$A64,СВЦЭМ!$B$39:$B$782,G$47)+'СЕТ СН'!$G$12+СВЦЭМ!$D$10+'СЕТ СН'!$G$6-'СЕТ СН'!$G$22</f>
        <v>1589.8438609499999</v>
      </c>
      <c r="H64" s="36">
        <f>SUMIFS(СВЦЭМ!$C$39:$C$782,СВЦЭМ!$A$39:$A$782,$A64,СВЦЭМ!$B$39:$B$782,H$47)+'СЕТ СН'!$G$12+СВЦЭМ!$D$10+'СЕТ СН'!$G$6-'СЕТ СН'!$G$22</f>
        <v>1583.8809999300001</v>
      </c>
      <c r="I64" s="36">
        <f>SUMIFS(СВЦЭМ!$C$39:$C$782,СВЦЭМ!$A$39:$A$782,$A64,СВЦЭМ!$B$39:$B$782,I$47)+'СЕТ СН'!$G$12+СВЦЭМ!$D$10+'СЕТ СН'!$G$6-'СЕТ СН'!$G$22</f>
        <v>1530.7509080300001</v>
      </c>
      <c r="J64" s="36">
        <f>SUMIFS(СВЦЭМ!$C$39:$C$782,СВЦЭМ!$A$39:$A$782,$A64,СВЦЭМ!$B$39:$B$782,J$47)+'СЕТ СН'!$G$12+СВЦЭМ!$D$10+'СЕТ СН'!$G$6-'СЕТ СН'!$G$22</f>
        <v>1486.58860559</v>
      </c>
      <c r="K64" s="36">
        <f>SUMIFS(СВЦЭМ!$C$39:$C$782,СВЦЭМ!$A$39:$A$782,$A64,СВЦЭМ!$B$39:$B$782,K$47)+'СЕТ СН'!$G$12+СВЦЭМ!$D$10+'СЕТ СН'!$G$6-'СЕТ СН'!$G$22</f>
        <v>1446.5475706500001</v>
      </c>
      <c r="L64" s="36">
        <f>SUMIFS(СВЦЭМ!$C$39:$C$782,СВЦЭМ!$A$39:$A$782,$A64,СВЦЭМ!$B$39:$B$782,L$47)+'СЕТ СН'!$G$12+СВЦЭМ!$D$10+'СЕТ СН'!$G$6-'СЕТ СН'!$G$22</f>
        <v>1478.5278515800001</v>
      </c>
      <c r="M64" s="36">
        <f>SUMIFS(СВЦЭМ!$C$39:$C$782,СВЦЭМ!$A$39:$A$782,$A64,СВЦЭМ!$B$39:$B$782,M$47)+'СЕТ СН'!$G$12+СВЦЭМ!$D$10+'СЕТ СН'!$G$6-'СЕТ СН'!$G$22</f>
        <v>1432.2664519099999</v>
      </c>
      <c r="N64" s="36">
        <f>SUMIFS(СВЦЭМ!$C$39:$C$782,СВЦЭМ!$A$39:$A$782,$A64,СВЦЭМ!$B$39:$B$782,N$47)+'СЕТ СН'!$G$12+СВЦЭМ!$D$10+'СЕТ СН'!$G$6-'СЕТ СН'!$G$22</f>
        <v>1449.38419348</v>
      </c>
      <c r="O64" s="36">
        <f>SUMIFS(СВЦЭМ!$C$39:$C$782,СВЦЭМ!$A$39:$A$782,$A64,СВЦЭМ!$B$39:$B$782,O$47)+'СЕТ СН'!$G$12+СВЦЭМ!$D$10+'СЕТ СН'!$G$6-'СЕТ СН'!$G$22</f>
        <v>1464.0157282499999</v>
      </c>
      <c r="P64" s="36">
        <f>SUMIFS(СВЦЭМ!$C$39:$C$782,СВЦЭМ!$A$39:$A$782,$A64,СВЦЭМ!$B$39:$B$782,P$47)+'СЕТ СН'!$G$12+СВЦЭМ!$D$10+'СЕТ СН'!$G$6-'СЕТ СН'!$G$22</f>
        <v>1496.79154997</v>
      </c>
      <c r="Q64" s="36">
        <f>SUMIFS(СВЦЭМ!$C$39:$C$782,СВЦЭМ!$A$39:$A$782,$A64,СВЦЭМ!$B$39:$B$782,Q$47)+'СЕТ СН'!$G$12+СВЦЭМ!$D$10+'СЕТ СН'!$G$6-'СЕТ СН'!$G$22</f>
        <v>1514.92786533</v>
      </c>
      <c r="R64" s="36">
        <f>SUMIFS(СВЦЭМ!$C$39:$C$782,СВЦЭМ!$A$39:$A$782,$A64,СВЦЭМ!$B$39:$B$782,R$47)+'СЕТ СН'!$G$12+СВЦЭМ!$D$10+'СЕТ СН'!$G$6-'СЕТ СН'!$G$22</f>
        <v>1498.8307094699999</v>
      </c>
      <c r="S64" s="36">
        <f>SUMIFS(СВЦЭМ!$C$39:$C$782,СВЦЭМ!$A$39:$A$782,$A64,СВЦЭМ!$B$39:$B$782,S$47)+'СЕТ СН'!$G$12+СВЦЭМ!$D$10+'СЕТ СН'!$G$6-'СЕТ СН'!$G$22</f>
        <v>1469.4851614899999</v>
      </c>
      <c r="T64" s="36">
        <f>SUMIFS(СВЦЭМ!$C$39:$C$782,СВЦЭМ!$A$39:$A$782,$A64,СВЦЭМ!$B$39:$B$782,T$47)+'СЕТ СН'!$G$12+СВЦЭМ!$D$10+'СЕТ СН'!$G$6-'СЕТ СН'!$G$22</f>
        <v>1499.3111334300002</v>
      </c>
      <c r="U64" s="36">
        <f>SUMIFS(СВЦЭМ!$C$39:$C$782,СВЦЭМ!$A$39:$A$782,$A64,СВЦЭМ!$B$39:$B$782,U$47)+'СЕТ СН'!$G$12+СВЦЭМ!$D$10+'СЕТ СН'!$G$6-'СЕТ СН'!$G$22</f>
        <v>1507.7640012299998</v>
      </c>
      <c r="V64" s="36">
        <f>SUMIFS(СВЦЭМ!$C$39:$C$782,СВЦЭМ!$A$39:$A$782,$A64,СВЦЭМ!$B$39:$B$782,V$47)+'СЕТ СН'!$G$12+СВЦЭМ!$D$10+'СЕТ СН'!$G$6-'СЕТ СН'!$G$22</f>
        <v>1499.1453207700001</v>
      </c>
      <c r="W64" s="36">
        <f>SUMIFS(СВЦЭМ!$C$39:$C$782,СВЦЭМ!$A$39:$A$782,$A64,СВЦЭМ!$B$39:$B$782,W$47)+'СЕТ СН'!$G$12+СВЦЭМ!$D$10+'СЕТ СН'!$G$6-'СЕТ СН'!$G$22</f>
        <v>1516.1655413399999</v>
      </c>
      <c r="X64" s="36">
        <f>SUMIFS(СВЦЭМ!$C$39:$C$782,СВЦЭМ!$A$39:$A$782,$A64,СВЦЭМ!$B$39:$B$782,X$47)+'СЕТ СН'!$G$12+СВЦЭМ!$D$10+'СЕТ СН'!$G$6-'СЕТ СН'!$G$22</f>
        <v>1484.7810303199999</v>
      </c>
      <c r="Y64" s="36">
        <f>SUMIFS(СВЦЭМ!$C$39:$C$782,СВЦЭМ!$A$39:$A$782,$A64,СВЦЭМ!$B$39:$B$782,Y$47)+'СЕТ СН'!$G$12+СВЦЭМ!$D$10+'СЕТ СН'!$G$6-'СЕТ СН'!$G$22</f>
        <v>1452.7589624299999</v>
      </c>
    </row>
    <row r="65" spans="1:27" ht="15.75" x14ac:dyDescent="0.2">
      <c r="A65" s="35">
        <f t="shared" si="1"/>
        <v>44395</v>
      </c>
      <c r="B65" s="36">
        <f>SUMIFS(СВЦЭМ!$C$39:$C$782,СВЦЭМ!$A$39:$A$782,$A65,СВЦЭМ!$B$39:$B$782,B$47)+'СЕТ СН'!$G$12+СВЦЭМ!$D$10+'СЕТ СН'!$G$6-'СЕТ СН'!$G$22</f>
        <v>1473.0860339999999</v>
      </c>
      <c r="C65" s="36">
        <f>SUMIFS(СВЦЭМ!$C$39:$C$782,СВЦЭМ!$A$39:$A$782,$A65,СВЦЭМ!$B$39:$B$782,C$47)+'СЕТ СН'!$G$12+СВЦЭМ!$D$10+'СЕТ СН'!$G$6-'СЕТ СН'!$G$22</f>
        <v>1533.38494449</v>
      </c>
      <c r="D65" s="36">
        <f>SUMIFS(СВЦЭМ!$C$39:$C$782,СВЦЭМ!$A$39:$A$782,$A65,СВЦЭМ!$B$39:$B$782,D$47)+'СЕТ СН'!$G$12+СВЦЭМ!$D$10+'СЕТ СН'!$G$6-'СЕТ СН'!$G$22</f>
        <v>1572.30173894</v>
      </c>
      <c r="E65" s="36">
        <f>SUMIFS(СВЦЭМ!$C$39:$C$782,СВЦЭМ!$A$39:$A$782,$A65,СВЦЭМ!$B$39:$B$782,E$47)+'СЕТ СН'!$G$12+СВЦЭМ!$D$10+'СЕТ СН'!$G$6-'СЕТ СН'!$G$22</f>
        <v>1574.3292276299999</v>
      </c>
      <c r="F65" s="36">
        <f>SUMIFS(СВЦЭМ!$C$39:$C$782,СВЦЭМ!$A$39:$A$782,$A65,СВЦЭМ!$B$39:$B$782,F$47)+'СЕТ СН'!$G$12+СВЦЭМ!$D$10+'СЕТ СН'!$G$6-'СЕТ СН'!$G$22</f>
        <v>1589.8281480800001</v>
      </c>
      <c r="G65" s="36">
        <f>SUMIFS(СВЦЭМ!$C$39:$C$782,СВЦЭМ!$A$39:$A$782,$A65,СВЦЭМ!$B$39:$B$782,G$47)+'СЕТ СН'!$G$12+СВЦЭМ!$D$10+'СЕТ СН'!$G$6-'СЕТ СН'!$G$22</f>
        <v>1595.5436239000001</v>
      </c>
      <c r="H65" s="36">
        <f>SUMIFS(СВЦЭМ!$C$39:$C$782,СВЦЭМ!$A$39:$A$782,$A65,СВЦЭМ!$B$39:$B$782,H$47)+'СЕТ СН'!$G$12+СВЦЭМ!$D$10+'СЕТ СН'!$G$6-'СЕТ СН'!$G$22</f>
        <v>1580.58182182</v>
      </c>
      <c r="I65" s="36">
        <f>SUMIFS(СВЦЭМ!$C$39:$C$782,СВЦЭМ!$A$39:$A$782,$A65,СВЦЭМ!$B$39:$B$782,I$47)+'СЕТ СН'!$G$12+СВЦЭМ!$D$10+'СЕТ СН'!$G$6-'СЕТ СН'!$G$22</f>
        <v>1528.68235562</v>
      </c>
      <c r="J65" s="36">
        <f>SUMIFS(СВЦЭМ!$C$39:$C$782,СВЦЭМ!$A$39:$A$782,$A65,СВЦЭМ!$B$39:$B$782,J$47)+'СЕТ СН'!$G$12+СВЦЭМ!$D$10+'СЕТ СН'!$G$6-'СЕТ СН'!$G$22</f>
        <v>1450.76853304</v>
      </c>
      <c r="K65" s="36">
        <f>SUMIFS(СВЦЭМ!$C$39:$C$782,СВЦЭМ!$A$39:$A$782,$A65,СВЦЭМ!$B$39:$B$782,K$47)+'СЕТ СН'!$G$12+СВЦЭМ!$D$10+'СЕТ СН'!$G$6-'СЕТ СН'!$G$22</f>
        <v>1435.74135615</v>
      </c>
      <c r="L65" s="36">
        <f>SUMIFS(СВЦЭМ!$C$39:$C$782,СВЦЭМ!$A$39:$A$782,$A65,СВЦЭМ!$B$39:$B$782,L$47)+'СЕТ СН'!$G$12+СВЦЭМ!$D$10+'СЕТ СН'!$G$6-'СЕТ СН'!$G$22</f>
        <v>1430.0523072599999</v>
      </c>
      <c r="M65" s="36">
        <f>SUMIFS(СВЦЭМ!$C$39:$C$782,СВЦЭМ!$A$39:$A$782,$A65,СВЦЭМ!$B$39:$B$782,M$47)+'СЕТ СН'!$G$12+СВЦЭМ!$D$10+'СЕТ СН'!$G$6-'СЕТ СН'!$G$22</f>
        <v>1444.0107399600001</v>
      </c>
      <c r="N65" s="36">
        <f>SUMIFS(СВЦЭМ!$C$39:$C$782,СВЦЭМ!$A$39:$A$782,$A65,СВЦЭМ!$B$39:$B$782,N$47)+'СЕТ СН'!$G$12+СВЦЭМ!$D$10+'СЕТ СН'!$G$6-'СЕТ СН'!$G$22</f>
        <v>1459.58470975</v>
      </c>
      <c r="O65" s="36">
        <f>SUMIFS(СВЦЭМ!$C$39:$C$782,СВЦЭМ!$A$39:$A$782,$A65,СВЦЭМ!$B$39:$B$782,O$47)+'СЕТ СН'!$G$12+СВЦЭМ!$D$10+'СЕТ СН'!$G$6-'СЕТ СН'!$G$22</f>
        <v>1466.3999079099999</v>
      </c>
      <c r="P65" s="36">
        <f>SUMIFS(СВЦЭМ!$C$39:$C$782,СВЦЭМ!$A$39:$A$782,$A65,СВЦЭМ!$B$39:$B$782,P$47)+'СЕТ СН'!$G$12+СВЦЭМ!$D$10+'СЕТ СН'!$G$6-'СЕТ СН'!$G$22</f>
        <v>1473.48446549</v>
      </c>
      <c r="Q65" s="36">
        <f>SUMIFS(СВЦЭМ!$C$39:$C$782,СВЦЭМ!$A$39:$A$782,$A65,СВЦЭМ!$B$39:$B$782,Q$47)+'СЕТ СН'!$G$12+СВЦЭМ!$D$10+'СЕТ СН'!$G$6-'СЕТ СН'!$G$22</f>
        <v>1486.8739649300001</v>
      </c>
      <c r="R65" s="36">
        <f>SUMIFS(СВЦЭМ!$C$39:$C$782,СВЦЭМ!$A$39:$A$782,$A65,СВЦЭМ!$B$39:$B$782,R$47)+'СЕТ СН'!$G$12+СВЦЭМ!$D$10+'СЕТ СН'!$G$6-'СЕТ СН'!$G$22</f>
        <v>1469.5148743899999</v>
      </c>
      <c r="S65" s="36">
        <f>SUMIFS(СВЦЭМ!$C$39:$C$782,СВЦЭМ!$A$39:$A$782,$A65,СВЦЭМ!$B$39:$B$782,S$47)+'СЕТ СН'!$G$12+СВЦЭМ!$D$10+'СЕТ СН'!$G$6-'СЕТ СН'!$G$22</f>
        <v>1475.3887991000001</v>
      </c>
      <c r="T65" s="36">
        <f>SUMIFS(СВЦЭМ!$C$39:$C$782,СВЦЭМ!$A$39:$A$782,$A65,СВЦЭМ!$B$39:$B$782,T$47)+'СЕТ СН'!$G$12+СВЦЭМ!$D$10+'СЕТ СН'!$G$6-'СЕТ СН'!$G$22</f>
        <v>1475.7090682100002</v>
      </c>
      <c r="U65" s="36">
        <f>SUMIFS(СВЦЭМ!$C$39:$C$782,СВЦЭМ!$A$39:$A$782,$A65,СВЦЭМ!$B$39:$B$782,U$47)+'СЕТ СН'!$G$12+СВЦЭМ!$D$10+'СЕТ СН'!$G$6-'СЕТ СН'!$G$22</f>
        <v>1446.1324111899999</v>
      </c>
      <c r="V65" s="36">
        <f>SUMIFS(СВЦЭМ!$C$39:$C$782,СВЦЭМ!$A$39:$A$782,$A65,СВЦЭМ!$B$39:$B$782,V$47)+'СЕТ СН'!$G$12+СВЦЭМ!$D$10+'СЕТ СН'!$G$6-'СЕТ СН'!$G$22</f>
        <v>1440.98501212</v>
      </c>
      <c r="W65" s="36">
        <f>SUMIFS(СВЦЭМ!$C$39:$C$782,СВЦЭМ!$A$39:$A$782,$A65,СВЦЭМ!$B$39:$B$782,W$47)+'СЕТ СН'!$G$12+СВЦЭМ!$D$10+'СЕТ СН'!$G$6-'СЕТ СН'!$G$22</f>
        <v>1412.39873674</v>
      </c>
      <c r="X65" s="36">
        <f>SUMIFS(СВЦЭМ!$C$39:$C$782,СВЦЭМ!$A$39:$A$782,$A65,СВЦЭМ!$B$39:$B$782,X$47)+'СЕТ СН'!$G$12+СВЦЭМ!$D$10+'СЕТ СН'!$G$6-'СЕТ СН'!$G$22</f>
        <v>1434.9905747299999</v>
      </c>
      <c r="Y65" s="36">
        <f>SUMIFS(СВЦЭМ!$C$39:$C$782,СВЦЭМ!$A$39:$A$782,$A65,СВЦЭМ!$B$39:$B$782,Y$47)+'СЕТ СН'!$G$12+СВЦЭМ!$D$10+'СЕТ СН'!$G$6-'СЕТ СН'!$G$22</f>
        <v>1493.7311645499999</v>
      </c>
    </row>
    <row r="66" spans="1:27" ht="15.75" x14ac:dyDescent="0.2">
      <c r="A66" s="35">
        <f t="shared" si="1"/>
        <v>44396</v>
      </c>
      <c r="B66" s="36">
        <f>SUMIFS(СВЦЭМ!$C$39:$C$782,СВЦЭМ!$A$39:$A$782,$A66,СВЦЭМ!$B$39:$B$782,B$47)+'СЕТ СН'!$G$12+СВЦЭМ!$D$10+'СЕТ СН'!$G$6-'СЕТ СН'!$G$22</f>
        <v>1576.9931430000001</v>
      </c>
      <c r="C66" s="36">
        <f>SUMIFS(СВЦЭМ!$C$39:$C$782,СВЦЭМ!$A$39:$A$782,$A66,СВЦЭМ!$B$39:$B$782,C$47)+'СЕТ СН'!$G$12+СВЦЭМ!$D$10+'СЕТ СН'!$G$6-'СЕТ СН'!$G$22</f>
        <v>1632.4003465000001</v>
      </c>
      <c r="D66" s="36">
        <f>SUMIFS(СВЦЭМ!$C$39:$C$782,СВЦЭМ!$A$39:$A$782,$A66,СВЦЭМ!$B$39:$B$782,D$47)+'СЕТ СН'!$G$12+СВЦЭМ!$D$10+'СЕТ СН'!$G$6-'СЕТ СН'!$G$22</f>
        <v>1661.1124460399999</v>
      </c>
      <c r="E66" s="36">
        <f>SUMIFS(СВЦЭМ!$C$39:$C$782,СВЦЭМ!$A$39:$A$782,$A66,СВЦЭМ!$B$39:$B$782,E$47)+'СЕТ СН'!$G$12+СВЦЭМ!$D$10+'СЕТ СН'!$G$6-'СЕТ СН'!$G$22</f>
        <v>1653.3373762200001</v>
      </c>
      <c r="F66" s="36">
        <f>SUMIFS(СВЦЭМ!$C$39:$C$782,СВЦЭМ!$A$39:$A$782,$A66,СВЦЭМ!$B$39:$B$782,F$47)+'СЕТ СН'!$G$12+СВЦЭМ!$D$10+'СЕТ СН'!$G$6-'СЕТ СН'!$G$22</f>
        <v>1654.51490635</v>
      </c>
      <c r="G66" s="36">
        <f>SUMIFS(СВЦЭМ!$C$39:$C$782,СВЦЭМ!$A$39:$A$782,$A66,СВЦЭМ!$B$39:$B$782,G$47)+'СЕТ СН'!$G$12+СВЦЭМ!$D$10+'СЕТ СН'!$G$6-'СЕТ СН'!$G$22</f>
        <v>1641.72923977</v>
      </c>
      <c r="H66" s="36">
        <f>SUMIFS(СВЦЭМ!$C$39:$C$782,СВЦЭМ!$A$39:$A$782,$A66,СВЦЭМ!$B$39:$B$782,H$47)+'СЕТ СН'!$G$12+СВЦЭМ!$D$10+'СЕТ СН'!$G$6-'СЕТ СН'!$G$22</f>
        <v>1668.38823591</v>
      </c>
      <c r="I66" s="36">
        <f>SUMIFS(СВЦЭМ!$C$39:$C$782,СВЦЭМ!$A$39:$A$782,$A66,СВЦЭМ!$B$39:$B$782,I$47)+'СЕТ СН'!$G$12+СВЦЭМ!$D$10+'СЕТ СН'!$G$6-'СЕТ СН'!$G$22</f>
        <v>1593.4922898099999</v>
      </c>
      <c r="J66" s="36">
        <f>SUMIFS(СВЦЭМ!$C$39:$C$782,СВЦЭМ!$A$39:$A$782,$A66,СВЦЭМ!$B$39:$B$782,J$47)+'СЕТ СН'!$G$12+СВЦЭМ!$D$10+'СЕТ СН'!$G$6-'СЕТ СН'!$G$22</f>
        <v>1527.1019679800002</v>
      </c>
      <c r="K66" s="36">
        <f>SUMIFS(СВЦЭМ!$C$39:$C$782,СВЦЭМ!$A$39:$A$782,$A66,СВЦЭМ!$B$39:$B$782,K$47)+'СЕТ СН'!$G$12+СВЦЭМ!$D$10+'СЕТ СН'!$G$6-'СЕТ СН'!$G$22</f>
        <v>1478.2589318300002</v>
      </c>
      <c r="L66" s="36">
        <f>SUMIFS(СВЦЭМ!$C$39:$C$782,СВЦЭМ!$A$39:$A$782,$A66,СВЦЭМ!$B$39:$B$782,L$47)+'СЕТ СН'!$G$12+СВЦЭМ!$D$10+'СЕТ СН'!$G$6-'СЕТ СН'!$G$22</f>
        <v>1453.4425325500001</v>
      </c>
      <c r="M66" s="36">
        <f>SUMIFS(СВЦЭМ!$C$39:$C$782,СВЦЭМ!$A$39:$A$782,$A66,СВЦЭМ!$B$39:$B$782,M$47)+'СЕТ СН'!$G$12+СВЦЭМ!$D$10+'СЕТ СН'!$G$6-'СЕТ СН'!$G$22</f>
        <v>1477.0596113900001</v>
      </c>
      <c r="N66" s="36">
        <f>SUMIFS(СВЦЭМ!$C$39:$C$782,СВЦЭМ!$A$39:$A$782,$A66,СВЦЭМ!$B$39:$B$782,N$47)+'СЕТ СН'!$G$12+СВЦЭМ!$D$10+'СЕТ СН'!$G$6-'СЕТ СН'!$G$22</f>
        <v>1487.9368317399999</v>
      </c>
      <c r="O66" s="36">
        <f>SUMIFS(СВЦЭМ!$C$39:$C$782,СВЦЭМ!$A$39:$A$782,$A66,СВЦЭМ!$B$39:$B$782,O$47)+'СЕТ СН'!$G$12+СВЦЭМ!$D$10+'СЕТ СН'!$G$6-'СЕТ СН'!$G$22</f>
        <v>1499.5080335600001</v>
      </c>
      <c r="P66" s="36">
        <f>SUMIFS(СВЦЭМ!$C$39:$C$782,СВЦЭМ!$A$39:$A$782,$A66,СВЦЭМ!$B$39:$B$782,P$47)+'СЕТ СН'!$G$12+СВЦЭМ!$D$10+'СЕТ СН'!$G$6-'СЕТ СН'!$G$22</f>
        <v>1481.95158593</v>
      </c>
      <c r="Q66" s="36">
        <f>SUMIFS(СВЦЭМ!$C$39:$C$782,СВЦЭМ!$A$39:$A$782,$A66,СВЦЭМ!$B$39:$B$782,Q$47)+'СЕТ СН'!$G$12+СВЦЭМ!$D$10+'СЕТ СН'!$G$6-'СЕТ СН'!$G$22</f>
        <v>1474.9508363499999</v>
      </c>
      <c r="R66" s="36">
        <f>SUMIFS(СВЦЭМ!$C$39:$C$782,СВЦЭМ!$A$39:$A$782,$A66,СВЦЭМ!$B$39:$B$782,R$47)+'СЕТ СН'!$G$12+СВЦЭМ!$D$10+'СЕТ СН'!$G$6-'СЕТ СН'!$G$22</f>
        <v>1465.14878675</v>
      </c>
      <c r="S66" s="36">
        <f>SUMIFS(СВЦЭМ!$C$39:$C$782,СВЦЭМ!$A$39:$A$782,$A66,СВЦЭМ!$B$39:$B$782,S$47)+'СЕТ СН'!$G$12+СВЦЭМ!$D$10+'СЕТ СН'!$G$6-'СЕТ СН'!$G$22</f>
        <v>1450.3483401399999</v>
      </c>
      <c r="T66" s="36">
        <f>SUMIFS(СВЦЭМ!$C$39:$C$782,СВЦЭМ!$A$39:$A$782,$A66,СВЦЭМ!$B$39:$B$782,T$47)+'СЕТ СН'!$G$12+СВЦЭМ!$D$10+'СЕТ СН'!$G$6-'СЕТ СН'!$G$22</f>
        <v>1441.6178156199999</v>
      </c>
      <c r="U66" s="36">
        <f>SUMIFS(СВЦЭМ!$C$39:$C$782,СВЦЭМ!$A$39:$A$782,$A66,СВЦЭМ!$B$39:$B$782,U$47)+'СЕТ СН'!$G$12+СВЦЭМ!$D$10+'СЕТ СН'!$G$6-'СЕТ СН'!$G$22</f>
        <v>1452.5968933300001</v>
      </c>
      <c r="V66" s="36">
        <f>SUMIFS(СВЦЭМ!$C$39:$C$782,СВЦЭМ!$A$39:$A$782,$A66,СВЦЭМ!$B$39:$B$782,V$47)+'СЕТ СН'!$G$12+СВЦЭМ!$D$10+'СЕТ СН'!$G$6-'СЕТ СН'!$G$22</f>
        <v>1447.08565428</v>
      </c>
      <c r="W66" s="36">
        <f>SUMIFS(СВЦЭМ!$C$39:$C$782,СВЦЭМ!$A$39:$A$782,$A66,СВЦЭМ!$B$39:$B$782,W$47)+'СЕТ СН'!$G$12+СВЦЭМ!$D$10+'СЕТ СН'!$G$6-'СЕТ СН'!$G$22</f>
        <v>1463.6558298800001</v>
      </c>
      <c r="X66" s="36">
        <f>SUMIFS(СВЦЭМ!$C$39:$C$782,СВЦЭМ!$A$39:$A$782,$A66,СВЦЭМ!$B$39:$B$782,X$47)+'СЕТ СН'!$G$12+СВЦЭМ!$D$10+'СЕТ СН'!$G$6-'СЕТ СН'!$G$22</f>
        <v>1456.96240182</v>
      </c>
      <c r="Y66" s="36">
        <f>SUMIFS(СВЦЭМ!$C$39:$C$782,СВЦЭМ!$A$39:$A$782,$A66,СВЦЭМ!$B$39:$B$782,Y$47)+'СЕТ СН'!$G$12+СВЦЭМ!$D$10+'СЕТ СН'!$G$6-'СЕТ СН'!$G$22</f>
        <v>1490.9139075399999</v>
      </c>
    </row>
    <row r="67" spans="1:27" ht="15.75" x14ac:dyDescent="0.2">
      <c r="A67" s="35">
        <f t="shared" si="1"/>
        <v>44397</v>
      </c>
      <c r="B67" s="36">
        <f>SUMIFS(СВЦЭМ!$C$39:$C$782,СВЦЭМ!$A$39:$A$782,$A67,СВЦЭМ!$B$39:$B$782,B$47)+'СЕТ СН'!$G$12+СВЦЭМ!$D$10+'СЕТ СН'!$G$6-'СЕТ СН'!$G$22</f>
        <v>1542.8036809300002</v>
      </c>
      <c r="C67" s="36">
        <f>SUMIFS(СВЦЭМ!$C$39:$C$782,СВЦЭМ!$A$39:$A$782,$A67,СВЦЭМ!$B$39:$B$782,C$47)+'СЕТ СН'!$G$12+СВЦЭМ!$D$10+'СЕТ СН'!$G$6-'СЕТ СН'!$G$22</f>
        <v>1624.2252986200001</v>
      </c>
      <c r="D67" s="36">
        <f>SUMIFS(СВЦЭМ!$C$39:$C$782,СВЦЭМ!$A$39:$A$782,$A67,СВЦЭМ!$B$39:$B$782,D$47)+'СЕТ СН'!$G$12+СВЦЭМ!$D$10+'СЕТ СН'!$G$6-'СЕТ СН'!$G$22</f>
        <v>1672.9108230899999</v>
      </c>
      <c r="E67" s="36">
        <f>SUMIFS(СВЦЭМ!$C$39:$C$782,СВЦЭМ!$A$39:$A$782,$A67,СВЦЭМ!$B$39:$B$782,E$47)+'СЕТ СН'!$G$12+СВЦЭМ!$D$10+'СЕТ СН'!$G$6-'СЕТ СН'!$G$22</f>
        <v>1684.0788758199999</v>
      </c>
      <c r="F67" s="36">
        <f>SUMIFS(СВЦЭМ!$C$39:$C$782,СВЦЭМ!$A$39:$A$782,$A67,СВЦЭМ!$B$39:$B$782,F$47)+'СЕТ СН'!$G$12+СВЦЭМ!$D$10+'СЕТ СН'!$G$6-'СЕТ СН'!$G$22</f>
        <v>1691.5257922200001</v>
      </c>
      <c r="G67" s="36">
        <f>SUMIFS(СВЦЭМ!$C$39:$C$782,СВЦЭМ!$A$39:$A$782,$A67,СВЦЭМ!$B$39:$B$782,G$47)+'СЕТ СН'!$G$12+СВЦЭМ!$D$10+'СЕТ СН'!$G$6-'СЕТ СН'!$G$22</f>
        <v>1660.2524128</v>
      </c>
      <c r="H67" s="36">
        <f>SUMIFS(СВЦЭМ!$C$39:$C$782,СВЦЭМ!$A$39:$A$782,$A67,СВЦЭМ!$B$39:$B$782,H$47)+'СЕТ СН'!$G$12+СВЦЭМ!$D$10+'СЕТ СН'!$G$6-'СЕТ СН'!$G$22</f>
        <v>1612.0317807199999</v>
      </c>
      <c r="I67" s="36">
        <f>SUMIFS(СВЦЭМ!$C$39:$C$782,СВЦЭМ!$A$39:$A$782,$A67,СВЦЭМ!$B$39:$B$782,I$47)+'СЕТ СН'!$G$12+СВЦЭМ!$D$10+'СЕТ СН'!$G$6-'СЕТ СН'!$G$22</f>
        <v>1528.54481328</v>
      </c>
      <c r="J67" s="36">
        <f>SUMIFS(СВЦЭМ!$C$39:$C$782,СВЦЭМ!$A$39:$A$782,$A67,СВЦЭМ!$B$39:$B$782,J$47)+'СЕТ СН'!$G$12+СВЦЭМ!$D$10+'СЕТ СН'!$G$6-'СЕТ СН'!$G$22</f>
        <v>1457.6233902700001</v>
      </c>
      <c r="K67" s="36">
        <f>SUMIFS(СВЦЭМ!$C$39:$C$782,СВЦЭМ!$A$39:$A$782,$A67,СВЦЭМ!$B$39:$B$782,K$47)+'СЕТ СН'!$G$12+СВЦЭМ!$D$10+'СЕТ СН'!$G$6-'СЕТ СН'!$G$22</f>
        <v>1438.57802915</v>
      </c>
      <c r="L67" s="36">
        <f>SUMIFS(СВЦЭМ!$C$39:$C$782,СВЦЭМ!$A$39:$A$782,$A67,СВЦЭМ!$B$39:$B$782,L$47)+'СЕТ СН'!$G$12+СВЦЭМ!$D$10+'СЕТ СН'!$G$6-'СЕТ СН'!$G$22</f>
        <v>1432.1206853600002</v>
      </c>
      <c r="M67" s="36">
        <f>SUMIFS(СВЦЭМ!$C$39:$C$782,СВЦЭМ!$A$39:$A$782,$A67,СВЦЭМ!$B$39:$B$782,M$47)+'СЕТ СН'!$G$12+СВЦЭМ!$D$10+'СЕТ СН'!$G$6-'СЕТ СН'!$G$22</f>
        <v>1419.09552121</v>
      </c>
      <c r="N67" s="36">
        <f>SUMIFS(СВЦЭМ!$C$39:$C$782,СВЦЭМ!$A$39:$A$782,$A67,СВЦЭМ!$B$39:$B$782,N$47)+'СЕТ СН'!$G$12+СВЦЭМ!$D$10+'СЕТ СН'!$G$6-'СЕТ СН'!$G$22</f>
        <v>1448.84115314</v>
      </c>
      <c r="O67" s="36">
        <f>SUMIFS(СВЦЭМ!$C$39:$C$782,СВЦЭМ!$A$39:$A$782,$A67,СВЦЭМ!$B$39:$B$782,O$47)+'СЕТ СН'!$G$12+СВЦЭМ!$D$10+'СЕТ СН'!$G$6-'СЕТ СН'!$G$22</f>
        <v>1441.34256708</v>
      </c>
      <c r="P67" s="36">
        <f>SUMIFS(СВЦЭМ!$C$39:$C$782,СВЦЭМ!$A$39:$A$782,$A67,СВЦЭМ!$B$39:$B$782,P$47)+'СЕТ СН'!$G$12+СВЦЭМ!$D$10+'СЕТ СН'!$G$6-'СЕТ СН'!$G$22</f>
        <v>1453.23549396</v>
      </c>
      <c r="Q67" s="36">
        <f>SUMIFS(СВЦЭМ!$C$39:$C$782,СВЦЭМ!$A$39:$A$782,$A67,СВЦЭМ!$B$39:$B$782,Q$47)+'СЕТ СН'!$G$12+СВЦЭМ!$D$10+'СЕТ СН'!$G$6-'СЕТ СН'!$G$22</f>
        <v>1440.68185354</v>
      </c>
      <c r="R67" s="36">
        <f>SUMIFS(СВЦЭМ!$C$39:$C$782,СВЦЭМ!$A$39:$A$782,$A67,СВЦЭМ!$B$39:$B$782,R$47)+'СЕТ СН'!$G$12+СВЦЭМ!$D$10+'СЕТ СН'!$G$6-'СЕТ СН'!$G$22</f>
        <v>1455.4693259800001</v>
      </c>
      <c r="S67" s="36">
        <f>SUMIFS(СВЦЭМ!$C$39:$C$782,СВЦЭМ!$A$39:$A$782,$A67,СВЦЭМ!$B$39:$B$782,S$47)+'СЕТ СН'!$G$12+СВЦЭМ!$D$10+'СЕТ СН'!$G$6-'СЕТ СН'!$G$22</f>
        <v>1421.35748898</v>
      </c>
      <c r="T67" s="36">
        <f>SUMIFS(СВЦЭМ!$C$39:$C$782,СВЦЭМ!$A$39:$A$782,$A67,СВЦЭМ!$B$39:$B$782,T$47)+'СЕТ СН'!$G$12+СВЦЭМ!$D$10+'СЕТ СН'!$G$6-'СЕТ СН'!$G$22</f>
        <v>1464.3878893800002</v>
      </c>
      <c r="U67" s="36">
        <f>SUMIFS(СВЦЭМ!$C$39:$C$782,СВЦЭМ!$A$39:$A$782,$A67,СВЦЭМ!$B$39:$B$782,U$47)+'СЕТ СН'!$G$12+СВЦЭМ!$D$10+'СЕТ СН'!$G$6-'СЕТ СН'!$G$22</f>
        <v>1475.6248117300001</v>
      </c>
      <c r="V67" s="36">
        <f>SUMIFS(СВЦЭМ!$C$39:$C$782,СВЦЭМ!$A$39:$A$782,$A67,СВЦЭМ!$B$39:$B$782,V$47)+'СЕТ СН'!$G$12+СВЦЭМ!$D$10+'СЕТ СН'!$G$6-'СЕТ СН'!$G$22</f>
        <v>1475.00550621</v>
      </c>
      <c r="W67" s="36">
        <f>SUMIFS(СВЦЭМ!$C$39:$C$782,СВЦЭМ!$A$39:$A$782,$A67,СВЦЭМ!$B$39:$B$782,W$47)+'СЕТ СН'!$G$12+СВЦЭМ!$D$10+'СЕТ СН'!$G$6-'СЕТ СН'!$G$22</f>
        <v>1501.61283901</v>
      </c>
      <c r="X67" s="36">
        <f>SUMIFS(СВЦЭМ!$C$39:$C$782,СВЦЭМ!$A$39:$A$782,$A67,СВЦЭМ!$B$39:$B$782,X$47)+'СЕТ СН'!$G$12+СВЦЭМ!$D$10+'СЕТ СН'!$G$6-'СЕТ СН'!$G$22</f>
        <v>1481.7622124300001</v>
      </c>
      <c r="Y67" s="36">
        <f>SUMIFS(СВЦЭМ!$C$39:$C$782,СВЦЭМ!$A$39:$A$782,$A67,СВЦЭМ!$B$39:$B$782,Y$47)+'СЕТ СН'!$G$12+СВЦЭМ!$D$10+'СЕТ СН'!$G$6-'СЕТ СН'!$G$22</f>
        <v>1481.73732649</v>
      </c>
    </row>
    <row r="68" spans="1:27" ht="15.75" x14ac:dyDescent="0.2">
      <c r="A68" s="35">
        <f t="shared" si="1"/>
        <v>44398</v>
      </c>
      <c r="B68" s="36">
        <f>SUMIFS(СВЦЭМ!$C$39:$C$782,СВЦЭМ!$A$39:$A$782,$A68,СВЦЭМ!$B$39:$B$782,B$47)+'СЕТ СН'!$G$12+СВЦЭМ!$D$10+'СЕТ СН'!$G$6-'СЕТ СН'!$G$22</f>
        <v>1655.1401128300001</v>
      </c>
      <c r="C68" s="36">
        <f>SUMIFS(СВЦЭМ!$C$39:$C$782,СВЦЭМ!$A$39:$A$782,$A68,СВЦЭМ!$B$39:$B$782,C$47)+'СЕТ СН'!$G$12+СВЦЭМ!$D$10+'СЕТ СН'!$G$6-'СЕТ СН'!$G$22</f>
        <v>1734.1904436899999</v>
      </c>
      <c r="D68" s="36">
        <f>SUMIFS(СВЦЭМ!$C$39:$C$782,СВЦЭМ!$A$39:$A$782,$A68,СВЦЭМ!$B$39:$B$782,D$47)+'СЕТ СН'!$G$12+СВЦЭМ!$D$10+'СЕТ СН'!$G$6-'СЕТ СН'!$G$22</f>
        <v>1806.5820228</v>
      </c>
      <c r="E68" s="36">
        <f>SUMIFS(СВЦЭМ!$C$39:$C$782,СВЦЭМ!$A$39:$A$782,$A68,СВЦЭМ!$B$39:$B$782,E$47)+'СЕТ СН'!$G$12+СВЦЭМ!$D$10+'СЕТ СН'!$G$6-'СЕТ СН'!$G$22</f>
        <v>1822.0140426</v>
      </c>
      <c r="F68" s="36">
        <f>SUMIFS(СВЦЭМ!$C$39:$C$782,СВЦЭМ!$A$39:$A$782,$A68,СВЦЭМ!$B$39:$B$782,F$47)+'СЕТ СН'!$G$12+СВЦЭМ!$D$10+'СЕТ СН'!$G$6-'СЕТ СН'!$G$22</f>
        <v>1823.4831994599999</v>
      </c>
      <c r="G68" s="36">
        <f>SUMIFS(СВЦЭМ!$C$39:$C$782,СВЦЭМ!$A$39:$A$782,$A68,СВЦЭМ!$B$39:$B$782,G$47)+'СЕТ СН'!$G$12+СВЦЭМ!$D$10+'СЕТ СН'!$G$6-'СЕТ СН'!$G$22</f>
        <v>1804.84015987</v>
      </c>
      <c r="H68" s="36">
        <f>SUMIFS(СВЦЭМ!$C$39:$C$782,СВЦЭМ!$A$39:$A$782,$A68,СВЦЭМ!$B$39:$B$782,H$47)+'СЕТ СН'!$G$12+СВЦЭМ!$D$10+'СЕТ СН'!$G$6-'СЕТ СН'!$G$22</f>
        <v>1780.44688939</v>
      </c>
      <c r="I68" s="36">
        <f>SUMIFS(СВЦЭМ!$C$39:$C$782,СВЦЭМ!$A$39:$A$782,$A68,СВЦЭМ!$B$39:$B$782,I$47)+'СЕТ СН'!$G$12+СВЦЭМ!$D$10+'СЕТ СН'!$G$6-'СЕТ СН'!$G$22</f>
        <v>1686.31527886</v>
      </c>
      <c r="J68" s="36">
        <f>SUMIFS(СВЦЭМ!$C$39:$C$782,СВЦЭМ!$A$39:$A$782,$A68,СВЦЭМ!$B$39:$B$782,J$47)+'СЕТ СН'!$G$12+СВЦЭМ!$D$10+'СЕТ СН'!$G$6-'СЕТ СН'!$G$22</f>
        <v>1613.10009569</v>
      </c>
      <c r="K68" s="36">
        <f>SUMIFS(СВЦЭМ!$C$39:$C$782,СВЦЭМ!$A$39:$A$782,$A68,СВЦЭМ!$B$39:$B$782,K$47)+'СЕТ СН'!$G$12+СВЦЭМ!$D$10+'СЕТ СН'!$G$6-'СЕТ СН'!$G$22</f>
        <v>1562.8764709900001</v>
      </c>
      <c r="L68" s="36">
        <f>SUMIFS(СВЦЭМ!$C$39:$C$782,СВЦЭМ!$A$39:$A$782,$A68,СВЦЭМ!$B$39:$B$782,L$47)+'СЕТ СН'!$G$12+СВЦЭМ!$D$10+'СЕТ СН'!$G$6-'СЕТ СН'!$G$22</f>
        <v>1511.5123281800002</v>
      </c>
      <c r="M68" s="36">
        <f>SUMIFS(СВЦЭМ!$C$39:$C$782,СВЦЭМ!$A$39:$A$782,$A68,СВЦЭМ!$B$39:$B$782,M$47)+'СЕТ СН'!$G$12+СВЦЭМ!$D$10+'СЕТ СН'!$G$6-'СЕТ СН'!$G$22</f>
        <v>1517.9248564899999</v>
      </c>
      <c r="N68" s="36">
        <f>SUMIFS(СВЦЭМ!$C$39:$C$782,СВЦЭМ!$A$39:$A$782,$A68,СВЦЭМ!$B$39:$B$782,N$47)+'СЕТ СН'!$G$12+СВЦЭМ!$D$10+'СЕТ СН'!$G$6-'СЕТ СН'!$G$22</f>
        <v>1556.9778491100001</v>
      </c>
      <c r="O68" s="36">
        <f>SUMIFS(СВЦЭМ!$C$39:$C$782,СВЦЭМ!$A$39:$A$782,$A68,СВЦЭМ!$B$39:$B$782,O$47)+'СЕТ СН'!$G$12+СВЦЭМ!$D$10+'СЕТ СН'!$G$6-'СЕТ СН'!$G$22</f>
        <v>1553.80393205</v>
      </c>
      <c r="P68" s="36">
        <f>SUMIFS(СВЦЭМ!$C$39:$C$782,СВЦЭМ!$A$39:$A$782,$A68,СВЦЭМ!$B$39:$B$782,P$47)+'СЕТ СН'!$G$12+СВЦЭМ!$D$10+'СЕТ СН'!$G$6-'СЕТ СН'!$G$22</f>
        <v>1570.2321772800001</v>
      </c>
      <c r="Q68" s="36">
        <f>SUMIFS(СВЦЭМ!$C$39:$C$782,СВЦЭМ!$A$39:$A$782,$A68,СВЦЭМ!$B$39:$B$782,Q$47)+'СЕТ СН'!$G$12+СВЦЭМ!$D$10+'СЕТ СН'!$G$6-'СЕТ СН'!$G$22</f>
        <v>1547.0221074400001</v>
      </c>
      <c r="R68" s="36">
        <f>SUMIFS(СВЦЭМ!$C$39:$C$782,СВЦЭМ!$A$39:$A$782,$A68,СВЦЭМ!$B$39:$B$782,R$47)+'СЕТ СН'!$G$12+СВЦЭМ!$D$10+'СЕТ СН'!$G$6-'СЕТ СН'!$G$22</f>
        <v>1547.41524875</v>
      </c>
      <c r="S68" s="36">
        <f>SUMIFS(СВЦЭМ!$C$39:$C$782,СВЦЭМ!$A$39:$A$782,$A68,СВЦЭМ!$B$39:$B$782,S$47)+'СЕТ СН'!$G$12+СВЦЭМ!$D$10+'СЕТ СН'!$G$6-'СЕТ СН'!$G$22</f>
        <v>1535.1527945100001</v>
      </c>
      <c r="T68" s="36">
        <f>SUMIFS(СВЦЭМ!$C$39:$C$782,СВЦЭМ!$A$39:$A$782,$A68,СВЦЭМ!$B$39:$B$782,T$47)+'СЕТ СН'!$G$12+СВЦЭМ!$D$10+'СЕТ СН'!$G$6-'СЕТ СН'!$G$22</f>
        <v>1518.1552120599999</v>
      </c>
      <c r="U68" s="36">
        <f>SUMIFS(СВЦЭМ!$C$39:$C$782,СВЦЭМ!$A$39:$A$782,$A68,СВЦЭМ!$B$39:$B$782,U$47)+'СЕТ СН'!$G$12+СВЦЭМ!$D$10+'СЕТ СН'!$G$6-'СЕТ СН'!$G$22</f>
        <v>1537.5642384299999</v>
      </c>
      <c r="V68" s="36">
        <f>SUMIFS(СВЦЭМ!$C$39:$C$782,СВЦЭМ!$A$39:$A$782,$A68,СВЦЭМ!$B$39:$B$782,V$47)+'СЕТ СН'!$G$12+СВЦЭМ!$D$10+'СЕТ СН'!$G$6-'СЕТ СН'!$G$22</f>
        <v>1547.71840651</v>
      </c>
      <c r="W68" s="36">
        <f>SUMIFS(СВЦЭМ!$C$39:$C$782,СВЦЭМ!$A$39:$A$782,$A68,СВЦЭМ!$B$39:$B$782,W$47)+'СЕТ СН'!$G$12+СВЦЭМ!$D$10+'СЕТ СН'!$G$6-'СЕТ СН'!$G$22</f>
        <v>1528.4423345</v>
      </c>
      <c r="X68" s="36">
        <f>SUMIFS(СВЦЭМ!$C$39:$C$782,СВЦЭМ!$A$39:$A$782,$A68,СВЦЭМ!$B$39:$B$782,X$47)+'СЕТ СН'!$G$12+СВЦЭМ!$D$10+'СЕТ СН'!$G$6-'СЕТ СН'!$G$22</f>
        <v>1565.3302958100001</v>
      </c>
      <c r="Y68" s="36">
        <f>SUMIFS(СВЦЭМ!$C$39:$C$782,СВЦЭМ!$A$39:$A$782,$A68,СВЦЭМ!$B$39:$B$782,Y$47)+'СЕТ СН'!$G$12+СВЦЭМ!$D$10+'СЕТ СН'!$G$6-'СЕТ СН'!$G$22</f>
        <v>1619.90465556</v>
      </c>
    </row>
    <row r="69" spans="1:27" ht="15.75" x14ac:dyDescent="0.2">
      <c r="A69" s="35">
        <f t="shared" si="1"/>
        <v>44399</v>
      </c>
      <c r="B69" s="36">
        <f>SUMIFS(СВЦЭМ!$C$39:$C$782,СВЦЭМ!$A$39:$A$782,$A69,СВЦЭМ!$B$39:$B$782,B$47)+'СЕТ СН'!$G$12+СВЦЭМ!$D$10+'СЕТ СН'!$G$6-'СЕТ СН'!$G$22</f>
        <v>1548.0818192500001</v>
      </c>
      <c r="C69" s="36">
        <f>SUMIFS(СВЦЭМ!$C$39:$C$782,СВЦЭМ!$A$39:$A$782,$A69,СВЦЭМ!$B$39:$B$782,C$47)+'СЕТ СН'!$G$12+СВЦЭМ!$D$10+'СЕТ СН'!$G$6-'СЕТ СН'!$G$22</f>
        <v>1616.43236802</v>
      </c>
      <c r="D69" s="36">
        <f>SUMIFS(СВЦЭМ!$C$39:$C$782,СВЦЭМ!$A$39:$A$782,$A69,СВЦЭМ!$B$39:$B$782,D$47)+'СЕТ СН'!$G$12+СВЦЭМ!$D$10+'СЕТ СН'!$G$6-'СЕТ СН'!$G$22</f>
        <v>1610.60436338</v>
      </c>
      <c r="E69" s="36">
        <f>SUMIFS(СВЦЭМ!$C$39:$C$782,СВЦЭМ!$A$39:$A$782,$A69,СВЦЭМ!$B$39:$B$782,E$47)+'СЕТ СН'!$G$12+СВЦЭМ!$D$10+'СЕТ СН'!$G$6-'СЕТ СН'!$G$22</f>
        <v>1636.5773900899999</v>
      </c>
      <c r="F69" s="36">
        <f>SUMIFS(СВЦЭМ!$C$39:$C$782,СВЦЭМ!$A$39:$A$782,$A69,СВЦЭМ!$B$39:$B$782,F$47)+'СЕТ СН'!$G$12+СВЦЭМ!$D$10+'СЕТ СН'!$G$6-'СЕТ СН'!$G$22</f>
        <v>1633.9331746</v>
      </c>
      <c r="G69" s="36">
        <f>SUMIFS(СВЦЭМ!$C$39:$C$782,СВЦЭМ!$A$39:$A$782,$A69,СВЦЭМ!$B$39:$B$782,G$47)+'СЕТ СН'!$G$12+СВЦЭМ!$D$10+'СЕТ СН'!$G$6-'СЕТ СН'!$G$22</f>
        <v>1619.6717792700001</v>
      </c>
      <c r="H69" s="36">
        <f>SUMIFS(СВЦЭМ!$C$39:$C$782,СВЦЭМ!$A$39:$A$782,$A69,СВЦЭМ!$B$39:$B$782,H$47)+'СЕТ СН'!$G$12+СВЦЭМ!$D$10+'СЕТ СН'!$G$6-'СЕТ СН'!$G$22</f>
        <v>1569.4900096900001</v>
      </c>
      <c r="I69" s="36">
        <f>SUMIFS(СВЦЭМ!$C$39:$C$782,СВЦЭМ!$A$39:$A$782,$A69,СВЦЭМ!$B$39:$B$782,I$47)+'СЕТ СН'!$G$12+СВЦЭМ!$D$10+'СЕТ СН'!$G$6-'СЕТ СН'!$G$22</f>
        <v>1512.7767274299999</v>
      </c>
      <c r="J69" s="36">
        <f>SUMIFS(СВЦЭМ!$C$39:$C$782,СВЦЭМ!$A$39:$A$782,$A69,СВЦЭМ!$B$39:$B$782,J$47)+'СЕТ СН'!$G$12+СВЦЭМ!$D$10+'СЕТ СН'!$G$6-'СЕТ СН'!$G$22</f>
        <v>1443.2353421400001</v>
      </c>
      <c r="K69" s="36">
        <f>SUMIFS(СВЦЭМ!$C$39:$C$782,СВЦЭМ!$A$39:$A$782,$A69,СВЦЭМ!$B$39:$B$782,K$47)+'СЕТ СН'!$G$12+СВЦЭМ!$D$10+'СЕТ СН'!$G$6-'СЕТ СН'!$G$22</f>
        <v>1410.6351731499999</v>
      </c>
      <c r="L69" s="36">
        <f>SUMIFS(СВЦЭМ!$C$39:$C$782,СВЦЭМ!$A$39:$A$782,$A69,СВЦЭМ!$B$39:$B$782,L$47)+'СЕТ СН'!$G$12+СВЦЭМ!$D$10+'СЕТ СН'!$G$6-'СЕТ СН'!$G$22</f>
        <v>1438.5527391599999</v>
      </c>
      <c r="M69" s="36">
        <f>SUMIFS(СВЦЭМ!$C$39:$C$782,СВЦЭМ!$A$39:$A$782,$A69,СВЦЭМ!$B$39:$B$782,M$47)+'СЕТ СН'!$G$12+СВЦЭМ!$D$10+'СЕТ СН'!$G$6-'СЕТ СН'!$G$22</f>
        <v>1399.9326624599998</v>
      </c>
      <c r="N69" s="36">
        <f>SUMIFS(СВЦЭМ!$C$39:$C$782,СВЦЭМ!$A$39:$A$782,$A69,СВЦЭМ!$B$39:$B$782,N$47)+'СЕТ СН'!$G$12+СВЦЭМ!$D$10+'СЕТ СН'!$G$6-'СЕТ СН'!$G$22</f>
        <v>1398.0107312999999</v>
      </c>
      <c r="O69" s="36">
        <f>SUMIFS(СВЦЭМ!$C$39:$C$782,СВЦЭМ!$A$39:$A$782,$A69,СВЦЭМ!$B$39:$B$782,O$47)+'СЕТ СН'!$G$12+СВЦЭМ!$D$10+'СЕТ СН'!$G$6-'СЕТ СН'!$G$22</f>
        <v>1402.0846657299999</v>
      </c>
      <c r="P69" s="36">
        <f>SUMIFS(СВЦЭМ!$C$39:$C$782,СВЦЭМ!$A$39:$A$782,$A69,СВЦЭМ!$B$39:$B$782,P$47)+'СЕТ СН'!$G$12+СВЦЭМ!$D$10+'СЕТ СН'!$G$6-'СЕТ СН'!$G$22</f>
        <v>1401.74258581</v>
      </c>
      <c r="Q69" s="36">
        <f>SUMIFS(СВЦЭМ!$C$39:$C$782,СВЦЭМ!$A$39:$A$782,$A69,СВЦЭМ!$B$39:$B$782,Q$47)+'СЕТ СН'!$G$12+СВЦЭМ!$D$10+'СЕТ СН'!$G$6-'СЕТ СН'!$G$22</f>
        <v>1399.76568797</v>
      </c>
      <c r="R69" s="36">
        <f>SUMIFS(СВЦЭМ!$C$39:$C$782,СВЦЭМ!$A$39:$A$782,$A69,СВЦЭМ!$B$39:$B$782,R$47)+'СЕТ СН'!$G$12+СВЦЭМ!$D$10+'СЕТ СН'!$G$6-'СЕТ СН'!$G$22</f>
        <v>1425.3636077400001</v>
      </c>
      <c r="S69" s="36">
        <f>SUMIFS(СВЦЭМ!$C$39:$C$782,СВЦЭМ!$A$39:$A$782,$A69,СВЦЭМ!$B$39:$B$782,S$47)+'СЕТ СН'!$G$12+СВЦЭМ!$D$10+'СЕТ СН'!$G$6-'СЕТ СН'!$G$22</f>
        <v>1394.2876219499999</v>
      </c>
      <c r="T69" s="36">
        <f>SUMIFS(СВЦЭМ!$C$39:$C$782,СВЦЭМ!$A$39:$A$782,$A69,СВЦЭМ!$B$39:$B$782,T$47)+'СЕТ СН'!$G$12+СВЦЭМ!$D$10+'СЕТ СН'!$G$6-'СЕТ СН'!$G$22</f>
        <v>1470.0862045899999</v>
      </c>
      <c r="U69" s="36">
        <f>SUMIFS(СВЦЭМ!$C$39:$C$782,СВЦЭМ!$A$39:$A$782,$A69,СВЦЭМ!$B$39:$B$782,U$47)+'СЕТ СН'!$G$12+СВЦЭМ!$D$10+'СЕТ СН'!$G$6-'СЕТ СН'!$G$22</f>
        <v>1480.5241735700001</v>
      </c>
      <c r="V69" s="36">
        <f>SUMIFS(СВЦЭМ!$C$39:$C$782,СВЦЭМ!$A$39:$A$782,$A69,СВЦЭМ!$B$39:$B$782,V$47)+'СЕТ СН'!$G$12+СВЦЭМ!$D$10+'СЕТ СН'!$G$6-'СЕТ СН'!$G$22</f>
        <v>1477.2612259800001</v>
      </c>
      <c r="W69" s="36">
        <f>SUMIFS(СВЦЭМ!$C$39:$C$782,СВЦЭМ!$A$39:$A$782,$A69,СВЦЭМ!$B$39:$B$782,W$47)+'СЕТ СН'!$G$12+СВЦЭМ!$D$10+'СЕТ СН'!$G$6-'СЕТ СН'!$G$22</f>
        <v>1495.61543768</v>
      </c>
      <c r="X69" s="36">
        <f>SUMIFS(СВЦЭМ!$C$39:$C$782,СВЦЭМ!$A$39:$A$782,$A69,СВЦЭМ!$B$39:$B$782,X$47)+'СЕТ СН'!$G$12+СВЦЭМ!$D$10+'СЕТ СН'!$G$6-'СЕТ СН'!$G$22</f>
        <v>1466.1114117900001</v>
      </c>
      <c r="Y69" s="36">
        <f>SUMIFS(СВЦЭМ!$C$39:$C$782,СВЦЭМ!$A$39:$A$782,$A69,СВЦЭМ!$B$39:$B$782,Y$47)+'СЕТ СН'!$G$12+СВЦЭМ!$D$10+'СЕТ СН'!$G$6-'СЕТ СН'!$G$22</f>
        <v>1446.14514439</v>
      </c>
    </row>
    <row r="70" spans="1:27" ht="15.75" x14ac:dyDescent="0.2">
      <c r="A70" s="35">
        <f t="shared" si="1"/>
        <v>44400</v>
      </c>
      <c r="B70" s="36">
        <f>SUMIFS(СВЦЭМ!$C$39:$C$782,СВЦЭМ!$A$39:$A$782,$A70,СВЦЭМ!$B$39:$B$782,B$47)+'СЕТ СН'!$G$12+СВЦЭМ!$D$10+'СЕТ СН'!$G$6-'СЕТ СН'!$G$22</f>
        <v>1479.77298165</v>
      </c>
      <c r="C70" s="36">
        <f>SUMIFS(СВЦЭМ!$C$39:$C$782,СВЦЭМ!$A$39:$A$782,$A70,СВЦЭМ!$B$39:$B$782,C$47)+'СЕТ СН'!$G$12+СВЦЭМ!$D$10+'СЕТ СН'!$G$6-'СЕТ СН'!$G$22</f>
        <v>1531.8281336499999</v>
      </c>
      <c r="D70" s="36">
        <f>SUMIFS(СВЦЭМ!$C$39:$C$782,СВЦЭМ!$A$39:$A$782,$A70,СВЦЭМ!$B$39:$B$782,D$47)+'СЕТ СН'!$G$12+СВЦЭМ!$D$10+'СЕТ СН'!$G$6-'СЕТ СН'!$G$22</f>
        <v>1554.54899037</v>
      </c>
      <c r="E70" s="36">
        <f>SUMIFS(СВЦЭМ!$C$39:$C$782,СВЦЭМ!$A$39:$A$782,$A70,СВЦЭМ!$B$39:$B$782,E$47)+'СЕТ СН'!$G$12+СВЦЭМ!$D$10+'СЕТ СН'!$G$6-'СЕТ СН'!$G$22</f>
        <v>1593.3967200500001</v>
      </c>
      <c r="F70" s="36">
        <f>SUMIFS(СВЦЭМ!$C$39:$C$782,СВЦЭМ!$A$39:$A$782,$A70,СВЦЭМ!$B$39:$B$782,F$47)+'СЕТ СН'!$G$12+СВЦЭМ!$D$10+'СЕТ СН'!$G$6-'СЕТ СН'!$G$22</f>
        <v>1590.4621459999998</v>
      </c>
      <c r="G70" s="36">
        <f>SUMIFS(СВЦЭМ!$C$39:$C$782,СВЦЭМ!$A$39:$A$782,$A70,СВЦЭМ!$B$39:$B$782,G$47)+'СЕТ СН'!$G$12+СВЦЭМ!$D$10+'СЕТ СН'!$G$6-'СЕТ СН'!$G$22</f>
        <v>1562.5659185300001</v>
      </c>
      <c r="H70" s="36">
        <f>SUMIFS(СВЦЭМ!$C$39:$C$782,СВЦЭМ!$A$39:$A$782,$A70,СВЦЭМ!$B$39:$B$782,H$47)+'СЕТ СН'!$G$12+СВЦЭМ!$D$10+'СЕТ СН'!$G$6-'СЕТ СН'!$G$22</f>
        <v>1519.9855644100001</v>
      </c>
      <c r="I70" s="36">
        <f>SUMIFS(СВЦЭМ!$C$39:$C$782,СВЦЭМ!$A$39:$A$782,$A70,СВЦЭМ!$B$39:$B$782,I$47)+'СЕТ СН'!$G$12+СВЦЭМ!$D$10+'СЕТ СН'!$G$6-'СЕТ СН'!$G$22</f>
        <v>1413.34166942</v>
      </c>
      <c r="J70" s="36">
        <f>SUMIFS(СВЦЭМ!$C$39:$C$782,СВЦЭМ!$A$39:$A$782,$A70,СВЦЭМ!$B$39:$B$782,J$47)+'СЕТ СН'!$G$12+СВЦЭМ!$D$10+'СЕТ СН'!$G$6-'СЕТ СН'!$G$22</f>
        <v>1398.1686546000001</v>
      </c>
      <c r="K70" s="36">
        <f>SUMIFS(СВЦЭМ!$C$39:$C$782,СВЦЭМ!$A$39:$A$782,$A70,СВЦЭМ!$B$39:$B$782,K$47)+'СЕТ СН'!$G$12+СВЦЭМ!$D$10+'СЕТ СН'!$G$6-'СЕТ СН'!$G$22</f>
        <v>1426.05369086</v>
      </c>
      <c r="L70" s="36">
        <f>SUMIFS(СВЦЭМ!$C$39:$C$782,СВЦЭМ!$A$39:$A$782,$A70,СВЦЭМ!$B$39:$B$782,L$47)+'СЕТ СН'!$G$12+СВЦЭМ!$D$10+'СЕТ СН'!$G$6-'СЕТ СН'!$G$22</f>
        <v>1447.45849217</v>
      </c>
      <c r="M70" s="36">
        <f>SUMIFS(СВЦЭМ!$C$39:$C$782,СВЦЭМ!$A$39:$A$782,$A70,СВЦЭМ!$B$39:$B$782,M$47)+'СЕТ СН'!$G$12+СВЦЭМ!$D$10+'СЕТ СН'!$G$6-'СЕТ СН'!$G$22</f>
        <v>1435.21656454</v>
      </c>
      <c r="N70" s="36">
        <f>SUMIFS(СВЦЭМ!$C$39:$C$782,СВЦЭМ!$A$39:$A$782,$A70,СВЦЭМ!$B$39:$B$782,N$47)+'СЕТ СН'!$G$12+СВЦЭМ!$D$10+'СЕТ СН'!$G$6-'СЕТ СН'!$G$22</f>
        <v>1431.9236555299999</v>
      </c>
      <c r="O70" s="36">
        <f>SUMIFS(СВЦЭМ!$C$39:$C$782,СВЦЭМ!$A$39:$A$782,$A70,СВЦЭМ!$B$39:$B$782,O$47)+'СЕТ СН'!$G$12+СВЦЭМ!$D$10+'СЕТ СН'!$G$6-'СЕТ СН'!$G$22</f>
        <v>1411.8881934599999</v>
      </c>
      <c r="P70" s="36">
        <f>SUMIFS(СВЦЭМ!$C$39:$C$782,СВЦЭМ!$A$39:$A$782,$A70,СВЦЭМ!$B$39:$B$782,P$47)+'СЕТ СН'!$G$12+СВЦЭМ!$D$10+'СЕТ СН'!$G$6-'СЕТ СН'!$G$22</f>
        <v>1414.90857054</v>
      </c>
      <c r="Q70" s="36">
        <f>SUMIFS(СВЦЭМ!$C$39:$C$782,СВЦЭМ!$A$39:$A$782,$A70,СВЦЭМ!$B$39:$B$782,Q$47)+'СЕТ СН'!$G$12+СВЦЭМ!$D$10+'СЕТ СН'!$G$6-'СЕТ СН'!$G$22</f>
        <v>1409.8785187799999</v>
      </c>
      <c r="R70" s="36">
        <f>SUMIFS(СВЦЭМ!$C$39:$C$782,СВЦЭМ!$A$39:$A$782,$A70,СВЦЭМ!$B$39:$B$782,R$47)+'СЕТ СН'!$G$12+СВЦЭМ!$D$10+'СЕТ СН'!$G$6-'СЕТ СН'!$G$22</f>
        <v>1417.11721562</v>
      </c>
      <c r="S70" s="36">
        <f>SUMIFS(СВЦЭМ!$C$39:$C$782,СВЦЭМ!$A$39:$A$782,$A70,СВЦЭМ!$B$39:$B$782,S$47)+'СЕТ СН'!$G$12+СВЦЭМ!$D$10+'СЕТ СН'!$G$6-'СЕТ СН'!$G$22</f>
        <v>1435.7325843399999</v>
      </c>
      <c r="T70" s="36">
        <f>SUMIFS(СВЦЭМ!$C$39:$C$782,СВЦЭМ!$A$39:$A$782,$A70,СВЦЭМ!$B$39:$B$782,T$47)+'СЕТ СН'!$G$12+СВЦЭМ!$D$10+'СЕТ СН'!$G$6-'СЕТ СН'!$G$22</f>
        <v>1449.3067823400002</v>
      </c>
      <c r="U70" s="36">
        <f>SUMIFS(СВЦЭМ!$C$39:$C$782,СВЦЭМ!$A$39:$A$782,$A70,СВЦЭМ!$B$39:$B$782,U$47)+'СЕТ СН'!$G$12+СВЦЭМ!$D$10+'СЕТ СН'!$G$6-'СЕТ СН'!$G$22</f>
        <v>1443.39778927</v>
      </c>
      <c r="V70" s="36">
        <f>SUMIFS(СВЦЭМ!$C$39:$C$782,СВЦЭМ!$A$39:$A$782,$A70,СВЦЭМ!$B$39:$B$782,V$47)+'СЕТ СН'!$G$12+СВЦЭМ!$D$10+'СЕТ СН'!$G$6-'СЕТ СН'!$G$22</f>
        <v>1434.1454761</v>
      </c>
      <c r="W70" s="36">
        <f>SUMIFS(СВЦЭМ!$C$39:$C$782,СВЦЭМ!$A$39:$A$782,$A70,СВЦЭМ!$B$39:$B$782,W$47)+'СЕТ СН'!$G$12+СВЦЭМ!$D$10+'СЕТ СН'!$G$6-'СЕТ СН'!$G$22</f>
        <v>1452.63013845</v>
      </c>
      <c r="X70" s="36">
        <f>SUMIFS(СВЦЭМ!$C$39:$C$782,СВЦЭМ!$A$39:$A$782,$A70,СВЦЭМ!$B$39:$B$782,X$47)+'СЕТ СН'!$G$12+СВЦЭМ!$D$10+'СЕТ СН'!$G$6-'СЕТ СН'!$G$22</f>
        <v>1456.1612940499999</v>
      </c>
      <c r="Y70" s="36">
        <f>SUMIFS(СВЦЭМ!$C$39:$C$782,СВЦЭМ!$A$39:$A$782,$A70,СВЦЭМ!$B$39:$B$782,Y$47)+'СЕТ СН'!$G$12+СВЦЭМ!$D$10+'СЕТ СН'!$G$6-'СЕТ СН'!$G$22</f>
        <v>1436.77805384</v>
      </c>
    </row>
    <row r="71" spans="1:27" ht="15.75" x14ac:dyDescent="0.2">
      <c r="A71" s="35">
        <f t="shared" si="1"/>
        <v>44401</v>
      </c>
      <c r="B71" s="36">
        <f>SUMIFS(СВЦЭМ!$C$39:$C$782,СВЦЭМ!$A$39:$A$782,$A71,СВЦЭМ!$B$39:$B$782,B$47)+'СЕТ СН'!$G$12+СВЦЭМ!$D$10+'СЕТ СН'!$G$6-'СЕТ СН'!$G$22</f>
        <v>1485.16615411</v>
      </c>
      <c r="C71" s="36">
        <f>SUMIFS(СВЦЭМ!$C$39:$C$782,СВЦЭМ!$A$39:$A$782,$A71,СВЦЭМ!$B$39:$B$782,C$47)+'СЕТ СН'!$G$12+СВЦЭМ!$D$10+'СЕТ СН'!$G$6-'СЕТ СН'!$G$22</f>
        <v>1459.86774025</v>
      </c>
      <c r="D71" s="36">
        <f>SUMIFS(СВЦЭМ!$C$39:$C$782,СВЦЭМ!$A$39:$A$782,$A71,СВЦЭМ!$B$39:$B$782,D$47)+'СЕТ СН'!$G$12+СВЦЭМ!$D$10+'СЕТ СН'!$G$6-'СЕТ СН'!$G$22</f>
        <v>1548.2400582</v>
      </c>
      <c r="E71" s="36">
        <f>SUMIFS(СВЦЭМ!$C$39:$C$782,СВЦЭМ!$A$39:$A$782,$A71,СВЦЭМ!$B$39:$B$782,E$47)+'СЕТ СН'!$G$12+СВЦЭМ!$D$10+'СЕТ СН'!$G$6-'СЕТ СН'!$G$22</f>
        <v>1563.0963078899999</v>
      </c>
      <c r="F71" s="36">
        <f>SUMIFS(СВЦЭМ!$C$39:$C$782,СВЦЭМ!$A$39:$A$782,$A71,СВЦЭМ!$B$39:$B$782,F$47)+'СЕТ СН'!$G$12+СВЦЭМ!$D$10+'СЕТ СН'!$G$6-'СЕТ СН'!$G$22</f>
        <v>1554.67113666</v>
      </c>
      <c r="G71" s="36">
        <f>SUMIFS(СВЦЭМ!$C$39:$C$782,СВЦЭМ!$A$39:$A$782,$A71,СВЦЭМ!$B$39:$B$782,G$47)+'СЕТ СН'!$G$12+СВЦЭМ!$D$10+'СЕТ СН'!$G$6-'СЕТ СН'!$G$22</f>
        <v>1535.78929829</v>
      </c>
      <c r="H71" s="36">
        <f>SUMIFS(СВЦЭМ!$C$39:$C$782,СВЦЭМ!$A$39:$A$782,$A71,СВЦЭМ!$B$39:$B$782,H$47)+'СЕТ СН'!$G$12+СВЦЭМ!$D$10+'СЕТ СН'!$G$6-'СЕТ СН'!$G$22</f>
        <v>1529.28156498</v>
      </c>
      <c r="I71" s="36">
        <f>SUMIFS(СВЦЭМ!$C$39:$C$782,СВЦЭМ!$A$39:$A$782,$A71,СВЦЭМ!$B$39:$B$782,I$47)+'СЕТ СН'!$G$12+СВЦЭМ!$D$10+'СЕТ СН'!$G$6-'СЕТ СН'!$G$22</f>
        <v>1443.5283291000001</v>
      </c>
      <c r="J71" s="36">
        <f>SUMIFS(СВЦЭМ!$C$39:$C$782,СВЦЭМ!$A$39:$A$782,$A71,СВЦЭМ!$B$39:$B$782,J$47)+'СЕТ СН'!$G$12+СВЦЭМ!$D$10+'СЕТ СН'!$G$6-'СЕТ СН'!$G$22</f>
        <v>1427.90540581</v>
      </c>
      <c r="K71" s="36">
        <f>SUMIFS(СВЦЭМ!$C$39:$C$782,СВЦЭМ!$A$39:$A$782,$A71,СВЦЭМ!$B$39:$B$782,K$47)+'СЕТ СН'!$G$12+СВЦЭМ!$D$10+'СЕТ СН'!$G$6-'СЕТ СН'!$G$22</f>
        <v>1402.74292584</v>
      </c>
      <c r="L71" s="36">
        <f>SUMIFS(СВЦЭМ!$C$39:$C$782,СВЦЭМ!$A$39:$A$782,$A71,СВЦЭМ!$B$39:$B$782,L$47)+'СЕТ СН'!$G$12+СВЦЭМ!$D$10+'СЕТ СН'!$G$6-'СЕТ СН'!$G$22</f>
        <v>1433.57691077</v>
      </c>
      <c r="M71" s="36">
        <f>SUMIFS(СВЦЭМ!$C$39:$C$782,СВЦЭМ!$A$39:$A$782,$A71,СВЦЭМ!$B$39:$B$782,M$47)+'СЕТ СН'!$G$12+СВЦЭМ!$D$10+'СЕТ СН'!$G$6-'СЕТ СН'!$G$22</f>
        <v>1410.90533628</v>
      </c>
      <c r="N71" s="36">
        <f>SUMIFS(СВЦЭМ!$C$39:$C$782,СВЦЭМ!$A$39:$A$782,$A71,СВЦЭМ!$B$39:$B$782,N$47)+'СЕТ СН'!$G$12+СВЦЭМ!$D$10+'СЕТ СН'!$G$6-'СЕТ СН'!$G$22</f>
        <v>1416.98744167</v>
      </c>
      <c r="O71" s="36">
        <f>SUMIFS(СВЦЭМ!$C$39:$C$782,СВЦЭМ!$A$39:$A$782,$A71,СВЦЭМ!$B$39:$B$782,O$47)+'СЕТ СН'!$G$12+СВЦЭМ!$D$10+'СЕТ СН'!$G$6-'СЕТ СН'!$G$22</f>
        <v>1451.46266367</v>
      </c>
      <c r="P71" s="36">
        <f>SUMIFS(СВЦЭМ!$C$39:$C$782,СВЦЭМ!$A$39:$A$782,$A71,СВЦЭМ!$B$39:$B$782,P$47)+'СЕТ СН'!$G$12+СВЦЭМ!$D$10+'СЕТ СН'!$G$6-'СЕТ СН'!$G$22</f>
        <v>1468.2392477600001</v>
      </c>
      <c r="Q71" s="36">
        <f>SUMIFS(СВЦЭМ!$C$39:$C$782,СВЦЭМ!$A$39:$A$782,$A71,СВЦЭМ!$B$39:$B$782,Q$47)+'СЕТ СН'!$G$12+СВЦЭМ!$D$10+'СЕТ СН'!$G$6-'СЕТ СН'!$G$22</f>
        <v>1457.4117383400001</v>
      </c>
      <c r="R71" s="36">
        <f>SUMIFS(СВЦЭМ!$C$39:$C$782,СВЦЭМ!$A$39:$A$782,$A71,СВЦЭМ!$B$39:$B$782,R$47)+'СЕТ СН'!$G$12+СВЦЭМ!$D$10+'СЕТ СН'!$G$6-'СЕТ СН'!$G$22</f>
        <v>1438.9773196800002</v>
      </c>
      <c r="S71" s="36">
        <f>SUMIFS(СВЦЭМ!$C$39:$C$782,СВЦЭМ!$A$39:$A$782,$A71,СВЦЭМ!$B$39:$B$782,S$47)+'СЕТ СН'!$G$12+СВЦЭМ!$D$10+'СЕТ СН'!$G$6-'СЕТ СН'!$G$22</f>
        <v>1390.22059502</v>
      </c>
      <c r="T71" s="36">
        <f>SUMIFS(СВЦЭМ!$C$39:$C$782,СВЦЭМ!$A$39:$A$782,$A71,СВЦЭМ!$B$39:$B$782,T$47)+'СЕТ СН'!$G$12+СВЦЭМ!$D$10+'СЕТ СН'!$G$6-'СЕТ СН'!$G$22</f>
        <v>1413.93139245</v>
      </c>
      <c r="U71" s="36">
        <f>SUMIFS(СВЦЭМ!$C$39:$C$782,СВЦЭМ!$A$39:$A$782,$A71,СВЦЭМ!$B$39:$B$782,U$47)+'СЕТ СН'!$G$12+СВЦЭМ!$D$10+'СЕТ СН'!$G$6-'СЕТ СН'!$G$22</f>
        <v>1378.68331812</v>
      </c>
      <c r="V71" s="36">
        <f>SUMIFS(СВЦЭМ!$C$39:$C$782,СВЦЭМ!$A$39:$A$782,$A71,СВЦЭМ!$B$39:$B$782,V$47)+'СЕТ СН'!$G$12+СВЦЭМ!$D$10+'СЕТ СН'!$G$6-'СЕТ СН'!$G$22</f>
        <v>1378.4116128999999</v>
      </c>
      <c r="W71" s="36">
        <f>SUMIFS(СВЦЭМ!$C$39:$C$782,СВЦЭМ!$A$39:$A$782,$A71,СВЦЭМ!$B$39:$B$782,W$47)+'СЕТ СН'!$G$12+СВЦЭМ!$D$10+'СЕТ СН'!$G$6-'СЕТ СН'!$G$22</f>
        <v>1397.4262445700001</v>
      </c>
      <c r="X71" s="36">
        <f>SUMIFS(СВЦЭМ!$C$39:$C$782,СВЦЭМ!$A$39:$A$782,$A71,СВЦЭМ!$B$39:$B$782,X$47)+'СЕТ СН'!$G$12+СВЦЭМ!$D$10+'СЕТ СН'!$G$6-'СЕТ СН'!$G$22</f>
        <v>1441.3851477600001</v>
      </c>
      <c r="Y71" s="36">
        <f>SUMIFS(СВЦЭМ!$C$39:$C$782,СВЦЭМ!$A$39:$A$782,$A71,СВЦЭМ!$B$39:$B$782,Y$47)+'СЕТ СН'!$G$12+СВЦЭМ!$D$10+'СЕТ СН'!$G$6-'СЕТ СН'!$G$22</f>
        <v>1451.1686169</v>
      </c>
    </row>
    <row r="72" spans="1:27" ht="15.75" x14ac:dyDescent="0.2">
      <c r="A72" s="35">
        <f t="shared" si="1"/>
        <v>44402</v>
      </c>
      <c r="B72" s="36">
        <f>SUMIFS(СВЦЭМ!$C$39:$C$782,СВЦЭМ!$A$39:$A$782,$A72,СВЦЭМ!$B$39:$B$782,B$47)+'СЕТ СН'!$G$12+СВЦЭМ!$D$10+'СЕТ СН'!$G$6-'СЕТ СН'!$G$22</f>
        <v>1421.0291586600001</v>
      </c>
      <c r="C72" s="36">
        <f>SUMIFS(СВЦЭМ!$C$39:$C$782,СВЦЭМ!$A$39:$A$782,$A72,СВЦЭМ!$B$39:$B$782,C$47)+'СЕТ СН'!$G$12+СВЦЭМ!$D$10+'СЕТ СН'!$G$6-'СЕТ СН'!$G$22</f>
        <v>1488.7371670699999</v>
      </c>
      <c r="D72" s="36">
        <f>SUMIFS(СВЦЭМ!$C$39:$C$782,СВЦЭМ!$A$39:$A$782,$A72,СВЦЭМ!$B$39:$B$782,D$47)+'СЕТ СН'!$G$12+СВЦЭМ!$D$10+'СЕТ СН'!$G$6-'СЕТ СН'!$G$22</f>
        <v>1530.5087874999999</v>
      </c>
      <c r="E72" s="36">
        <f>SUMIFS(СВЦЭМ!$C$39:$C$782,СВЦЭМ!$A$39:$A$782,$A72,СВЦЭМ!$B$39:$B$782,E$47)+'СЕТ СН'!$G$12+СВЦЭМ!$D$10+'СЕТ СН'!$G$6-'СЕТ СН'!$G$22</f>
        <v>1548.4894146300001</v>
      </c>
      <c r="F72" s="36">
        <f>SUMIFS(СВЦЭМ!$C$39:$C$782,СВЦЭМ!$A$39:$A$782,$A72,СВЦЭМ!$B$39:$B$782,F$47)+'СЕТ СН'!$G$12+СВЦЭМ!$D$10+'СЕТ СН'!$G$6-'СЕТ СН'!$G$22</f>
        <v>1554.5384213100001</v>
      </c>
      <c r="G72" s="36">
        <f>SUMIFS(СВЦЭМ!$C$39:$C$782,СВЦЭМ!$A$39:$A$782,$A72,СВЦЭМ!$B$39:$B$782,G$47)+'СЕТ СН'!$G$12+СВЦЭМ!$D$10+'СЕТ СН'!$G$6-'СЕТ СН'!$G$22</f>
        <v>1544.1308308600001</v>
      </c>
      <c r="H72" s="36">
        <f>SUMIFS(СВЦЭМ!$C$39:$C$782,СВЦЭМ!$A$39:$A$782,$A72,СВЦЭМ!$B$39:$B$782,H$47)+'СЕТ СН'!$G$12+СВЦЭМ!$D$10+'СЕТ СН'!$G$6-'СЕТ СН'!$G$22</f>
        <v>1525.0072860999999</v>
      </c>
      <c r="I72" s="36">
        <f>SUMIFS(СВЦЭМ!$C$39:$C$782,СВЦЭМ!$A$39:$A$782,$A72,СВЦЭМ!$B$39:$B$782,I$47)+'СЕТ СН'!$G$12+СВЦЭМ!$D$10+'СЕТ СН'!$G$6-'СЕТ СН'!$G$22</f>
        <v>1468.95167466</v>
      </c>
      <c r="J72" s="36">
        <f>SUMIFS(СВЦЭМ!$C$39:$C$782,СВЦЭМ!$A$39:$A$782,$A72,СВЦЭМ!$B$39:$B$782,J$47)+'СЕТ СН'!$G$12+СВЦЭМ!$D$10+'СЕТ СН'!$G$6-'СЕТ СН'!$G$22</f>
        <v>1398.2762491399999</v>
      </c>
      <c r="K72" s="36">
        <f>SUMIFS(СВЦЭМ!$C$39:$C$782,СВЦЭМ!$A$39:$A$782,$A72,СВЦЭМ!$B$39:$B$782,K$47)+'СЕТ СН'!$G$12+СВЦЭМ!$D$10+'СЕТ СН'!$G$6-'СЕТ СН'!$G$22</f>
        <v>1366.5684060200001</v>
      </c>
      <c r="L72" s="36">
        <f>SUMIFS(СВЦЭМ!$C$39:$C$782,СВЦЭМ!$A$39:$A$782,$A72,СВЦЭМ!$B$39:$B$782,L$47)+'СЕТ СН'!$G$12+СВЦЭМ!$D$10+'СЕТ СН'!$G$6-'СЕТ СН'!$G$22</f>
        <v>1367.8574804700002</v>
      </c>
      <c r="M72" s="36">
        <f>SUMIFS(СВЦЭМ!$C$39:$C$782,СВЦЭМ!$A$39:$A$782,$A72,СВЦЭМ!$B$39:$B$782,M$47)+'СЕТ СН'!$G$12+СВЦЭМ!$D$10+'СЕТ СН'!$G$6-'СЕТ СН'!$G$22</f>
        <v>1382.7423734200001</v>
      </c>
      <c r="N72" s="36">
        <f>SUMIFS(СВЦЭМ!$C$39:$C$782,СВЦЭМ!$A$39:$A$782,$A72,СВЦЭМ!$B$39:$B$782,N$47)+'СЕТ СН'!$G$12+СВЦЭМ!$D$10+'СЕТ СН'!$G$6-'СЕТ СН'!$G$22</f>
        <v>1433.31984167</v>
      </c>
      <c r="O72" s="36">
        <f>SUMIFS(СВЦЭМ!$C$39:$C$782,СВЦЭМ!$A$39:$A$782,$A72,СВЦЭМ!$B$39:$B$782,O$47)+'СЕТ СН'!$G$12+СВЦЭМ!$D$10+'СЕТ СН'!$G$6-'СЕТ СН'!$G$22</f>
        <v>1473.8045436699999</v>
      </c>
      <c r="P72" s="36">
        <f>SUMIFS(СВЦЭМ!$C$39:$C$782,СВЦЭМ!$A$39:$A$782,$A72,СВЦЭМ!$B$39:$B$782,P$47)+'СЕТ СН'!$G$12+СВЦЭМ!$D$10+'СЕТ СН'!$G$6-'СЕТ СН'!$G$22</f>
        <v>1468.54261182</v>
      </c>
      <c r="Q72" s="36">
        <f>SUMIFS(СВЦЭМ!$C$39:$C$782,СВЦЭМ!$A$39:$A$782,$A72,СВЦЭМ!$B$39:$B$782,Q$47)+'СЕТ СН'!$G$12+СВЦЭМ!$D$10+'СЕТ СН'!$G$6-'СЕТ СН'!$G$22</f>
        <v>1481.0249508000002</v>
      </c>
      <c r="R72" s="36">
        <f>SUMIFS(СВЦЭМ!$C$39:$C$782,СВЦЭМ!$A$39:$A$782,$A72,СВЦЭМ!$B$39:$B$782,R$47)+'СЕТ СН'!$G$12+СВЦЭМ!$D$10+'СЕТ СН'!$G$6-'СЕТ СН'!$G$22</f>
        <v>1438.7748417299999</v>
      </c>
      <c r="S72" s="36">
        <f>SUMIFS(СВЦЭМ!$C$39:$C$782,СВЦЭМ!$A$39:$A$782,$A72,СВЦЭМ!$B$39:$B$782,S$47)+'СЕТ СН'!$G$12+СВЦЭМ!$D$10+'СЕТ СН'!$G$6-'СЕТ СН'!$G$22</f>
        <v>1411.68344536</v>
      </c>
      <c r="T72" s="36">
        <f>SUMIFS(СВЦЭМ!$C$39:$C$782,СВЦЭМ!$A$39:$A$782,$A72,СВЦЭМ!$B$39:$B$782,T$47)+'СЕТ СН'!$G$12+СВЦЭМ!$D$10+'СЕТ СН'!$G$6-'СЕТ СН'!$G$22</f>
        <v>1377.8594298799999</v>
      </c>
      <c r="U72" s="36">
        <f>SUMIFS(СВЦЭМ!$C$39:$C$782,СВЦЭМ!$A$39:$A$782,$A72,СВЦЭМ!$B$39:$B$782,U$47)+'СЕТ СН'!$G$12+СВЦЭМ!$D$10+'СЕТ СН'!$G$6-'СЕТ СН'!$G$22</f>
        <v>1379.1224928000001</v>
      </c>
      <c r="V72" s="36">
        <f>SUMIFS(СВЦЭМ!$C$39:$C$782,СВЦЭМ!$A$39:$A$782,$A72,СВЦЭМ!$B$39:$B$782,V$47)+'СЕТ СН'!$G$12+СВЦЭМ!$D$10+'СЕТ СН'!$G$6-'СЕТ СН'!$G$22</f>
        <v>1380.92272656</v>
      </c>
      <c r="W72" s="36">
        <f>SUMIFS(СВЦЭМ!$C$39:$C$782,СВЦЭМ!$A$39:$A$782,$A72,СВЦЭМ!$B$39:$B$782,W$47)+'СЕТ СН'!$G$12+СВЦЭМ!$D$10+'СЕТ СН'!$G$6-'СЕТ СН'!$G$22</f>
        <v>1423.7916617800001</v>
      </c>
      <c r="X72" s="36">
        <f>SUMIFS(СВЦЭМ!$C$39:$C$782,СВЦЭМ!$A$39:$A$782,$A72,СВЦЭМ!$B$39:$B$782,X$47)+'СЕТ СН'!$G$12+СВЦЭМ!$D$10+'СЕТ СН'!$G$6-'СЕТ СН'!$G$22</f>
        <v>1386.9584253</v>
      </c>
      <c r="Y72" s="36">
        <f>SUMIFS(СВЦЭМ!$C$39:$C$782,СВЦЭМ!$A$39:$A$782,$A72,СВЦЭМ!$B$39:$B$782,Y$47)+'СЕТ СН'!$G$12+СВЦЭМ!$D$10+'СЕТ СН'!$G$6-'СЕТ СН'!$G$22</f>
        <v>1405.61811622</v>
      </c>
    </row>
    <row r="73" spans="1:27" ht="15.75" x14ac:dyDescent="0.2">
      <c r="A73" s="35">
        <f t="shared" si="1"/>
        <v>44403</v>
      </c>
      <c r="B73" s="36">
        <f>SUMIFS(СВЦЭМ!$C$39:$C$782,СВЦЭМ!$A$39:$A$782,$A73,СВЦЭМ!$B$39:$B$782,B$47)+'СЕТ СН'!$G$12+СВЦЭМ!$D$10+'СЕТ СН'!$G$6-'СЕТ СН'!$G$22</f>
        <v>1430.75671141</v>
      </c>
      <c r="C73" s="36">
        <f>SUMIFS(СВЦЭМ!$C$39:$C$782,СВЦЭМ!$A$39:$A$782,$A73,СВЦЭМ!$B$39:$B$782,C$47)+'СЕТ СН'!$G$12+СВЦЭМ!$D$10+'СЕТ СН'!$G$6-'СЕТ СН'!$G$22</f>
        <v>1494.34675464</v>
      </c>
      <c r="D73" s="36">
        <f>SUMIFS(СВЦЭМ!$C$39:$C$782,СВЦЭМ!$A$39:$A$782,$A73,СВЦЭМ!$B$39:$B$782,D$47)+'СЕТ СН'!$G$12+СВЦЭМ!$D$10+'СЕТ СН'!$G$6-'СЕТ СН'!$G$22</f>
        <v>1527.70913763</v>
      </c>
      <c r="E73" s="36">
        <f>SUMIFS(СВЦЭМ!$C$39:$C$782,СВЦЭМ!$A$39:$A$782,$A73,СВЦЭМ!$B$39:$B$782,E$47)+'СЕТ СН'!$G$12+СВЦЭМ!$D$10+'СЕТ СН'!$G$6-'СЕТ СН'!$G$22</f>
        <v>1526.6811582800001</v>
      </c>
      <c r="F73" s="36">
        <f>SUMIFS(СВЦЭМ!$C$39:$C$782,СВЦЭМ!$A$39:$A$782,$A73,СВЦЭМ!$B$39:$B$782,F$47)+'СЕТ СН'!$G$12+СВЦЭМ!$D$10+'СЕТ СН'!$G$6-'СЕТ СН'!$G$22</f>
        <v>1530.2216973899999</v>
      </c>
      <c r="G73" s="36">
        <f>SUMIFS(СВЦЭМ!$C$39:$C$782,СВЦЭМ!$A$39:$A$782,$A73,СВЦЭМ!$B$39:$B$782,G$47)+'СЕТ СН'!$G$12+СВЦЭМ!$D$10+'СЕТ СН'!$G$6-'СЕТ СН'!$G$22</f>
        <v>1518.1575661900001</v>
      </c>
      <c r="H73" s="36">
        <f>SUMIFS(СВЦЭМ!$C$39:$C$782,СВЦЭМ!$A$39:$A$782,$A73,СВЦЭМ!$B$39:$B$782,H$47)+'СЕТ СН'!$G$12+СВЦЭМ!$D$10+'СЕТ СН'!$G$6-'СЕТ СН'!$G$22</f>
        <v>1506.6898027900002</v>
      </c>
      <c r="I73" s="36">
        <f>SUMIFS(СВЦЭМ!$C$39:$C$782,СВЦЭМ!$A$39:$A$782,$A73,СВЦЭМ!$B$39:$B$782,I$47)+'СЕТ СН'!$G$12+СВЦЭМ!$D$10+'СЕТ СН'!$G$6-'СЕТ СН'!$G$22</f>
        <v>1444.8761849699999</v>
      </c>
      <c r="J73" s="36">
        <f>SUMIFS(СВЦЭМ!$C$39:$C$782,СВЦЭМ!$A$39:$A$782,$A73,СВЦЭМ!$B$39:$B$782,J$47)+'СЕТ СН'!$G$12+СВЦЭМ!$D$10+'СЕТ СН'!$G$6-'СЕТ СН'!$G$22</f>
        <v>1398.39928654</v>
      </c>
      <c r="K73" s="36">
        <f>SUMIFS(СВЦЭМ!$C$39:$C$782,СВЦЭМ!$A$39:$A$782,$A73,СВЦЭМ!$B$39:$B$782,K$47)+'СЕТ СН'!$G$12+СВЦЭМ!$D$10+'СЕТ СН'!$G$6-'СЕТ СН'!$G$22</f>
        <v>1450.0648055900001</v>
      </c>
      <c r="L73" s="36">
        <f>SUMIFS(СВЦЭМ!$C$39:$C$782,СВЦЭМ!$A$39:$A$782,$A73,СВЦЭМ!$B$39:$B$782,L$47)+'СЕТ СН'!$G$12+СВЦЭМ!$D$10+'СЕТ СН'!$G$6-'СЕТ СН'!$G$22</f>
        <v>1481.32971632</v>
      </c>
      <c r="M73" s="36">
        <f>SUMIFS(СВЦЭМ!$C$39:$C$782,СВЦЭМ!$A$39:$A$782,$A73,СВЦЭМ!$B$39:$B$782,M$47)+'СЕТ СН'!$G$12+СВЦЭМ!$D$10+'СЕТ СН'!$G$6-'СЕТ СН'!$G$22</f>
        <v>1455.3631489300001</v>
      </c>
      <c r="N73" s="36">
        <f>SUMIFS(СВЦЭМ!$C$39:$C$782,СВЦЭМ!$A$39:$A$782,$A73,СВЦЭМ!$B$39:$B$782,N$47)+'СЕТ СН'!$G$12+СВЦЭМ!$D$10+'СЕТ СН'!$G$6-'СЕТ СН'!$G$22</f>
        <v>1500.8366622799999</v>
      </c>
      <c r="O73" s="36">
        <f>SUMIFS(СВЦЭМ!$C$39:$C$782,СВЦЭМ!$A$39:$A$782,$A73,СВЦЭМ!$B$39:$B$782,O$47)+'СЕТ СН'!$G$12+СВЦЭМ!$D$10+'СЕТ СН'!$G$6-'СЕТ СН'!$G$22</f>
        <v>1486.1126760299999</v>
      </c>
      <c r="P73" s="36">
        <f>SUMIFS(СВЦЭМ!$C$39:$C$782,СВЦЭМ!$A$39:$A$782,$A73,СВЦЭМ!$B$39:$B$782,P$47)+'СЕТ СН'!$G$12+СВЦЭМ!$D$10+'СЕТ СН'!$G$6-'СЕТ СН'!$G$22</f>
        <v>1489.0918063399999</v>
      </c>
      <c r="Q73" s="36">
        <f>SUMIFS(СВЦЭМ!$C$39:$C$782,СВЦЭМ!$A$39:$A$782,$A73,СВЦЭМ!$B$39:$B$782,Q$47)+'СЕТ СН'!$G$12+СВЦЭМ!$D$10+'СЕТ СН'!$G$6-'СЕТ СН'!$G$22</f>
        <v>1484.63313399</v>
      </c>
      <c r="R73" s="36">
        <f>SUMIFS(СВЦЭМ!$C$39:$C$782,СВЦЭМ!$A$39:$A$782,$A73,СВЦЭМ!$B$39:$B$782,R$47)+'СЕТ СН'!$G$12+СВЦЭМ!$D$10+'СЕТ СН'!$G$6-'СЕТ СН'!$G$22</f>
        <v>1494.7054376199999</v>
      </c>
      <c r="S73" s="36">
        <f>SUMIFS(СВЦЭМ!$C$39:$C$782,СВЦЭМ!$A$39:$A$782,$A73,СВЦЭМ!$B$39:$B$782,S$47)+'СЕТ СН'!$G$12+СВЦЭМ!$D$10+'СЕТ СН'!$G$6-'СЕТ СН'!$G$22</f>
        <v>1415.8869762700001</v>
      </c>
      <c r="T73" s="36">
        <f>SUMIFS(СВЦЭМ!$C$39:$C$782,СВЦЭМ!$A$39:$A$782,$A73,СВЦЭМ!$B$39:$B$782,T$47)+'СЕТ СН'!$G$12+СВЦЭМ!$D$10+'СЕТ СН'!$G$6-'СЕТ СН'!$G$22</f>
        <v>1399.7298027000002</v>
      </c>
      <c r="U73" s="36">
        <f>SUMIFS(СВЦЭМ!$C$39:$C$782,СВЦЭМ!$A$39:$A$782,$A73,СВЦЭМ!$B$39:$B$782,U$47)+'СЕТ СН'!$G$12+СВЦЭМ!$D$10+'СЕТ СН'!$G$6-'СЕТ СН'!$G$22</f>
        <v>1403.7761060400001</v>
      </c>
      <c r="V73" s="36">
        <f>SUMIFS(СВЦЭМ!$C$39:$C$782,СВЦЭМ!$A$39:$A$782,$A73,СВЦЭМ!$B$39:$B$782,V$47)+'СЕТ СН'!$G$12+СВЦЭМ!$D$10+'СЕТ СН'!$G$6-'СЕТ СН'!$G$22</f>
        <v>1390.7394183900001</v>
      </c>
      <c r="W73" s="36">
        <f>SUMIFS(СВЦЭМ!$C$39:$C$782,СВЦЭМ!$A$39:$A$782,$A73,СВЦЭМ!$B$39:$B$782,W$47)+'СЕТ СН'!$G$12+СВЦЭМ!$D$10+'СЕТ СН'!$G$6-'СЕТ СН'!$G$22</f>
        <v>1445.0622324999999</v>
      </c>
      <c r="X73" s="36">
        <f>SUMIFS(СВЦЭМ!$C$39:$C$782,СВЦЭМ!$A$39:$A$782,$A73,СВЦЭМ!$B$39:$B$782,X$47)+'СЕТ СН'!$G$12+СВЦЭМ!$D$10+'СЕТ СН'!$G$6-'СЕТ СН'!$G$22</f>
        <v>1414.3727261500001</v>
      </c>
      <c r="Y73" s="36">
        <f>SUMIFS(СВЦЭМ!$C$39:$C$782,СВЦЭМ!$A$39:$A$782,$A73,СВЦЭМ!$B$39:$B$782,Y$47)+'СЕТ СН'!$G$12+СВЦЭМ!$D$10+'СЕТ СН'!$G$6-'СЕТ СН'!$G$22</f>
        <v>1357.73597965</v>
      </c>
    </row>
    <row r="74" spans="1:27" ht="15.75" x14ac:dyDescent="0.2">
      <c r="A74" s="35">
        <f t="shared" si="1"/>
        <v>44404</v>
      </c>
      <c r="B74" s="36">
        <f>SUMIFS(СВЦЭМ!$C$39:$C$782,СВЦЭМ!$A$39:$A$782,$A74,СВЦЭМ!$B$39:$B$782,B$47)+'СЕТ СН'!$G$12+СВЦЭМ!$D$10+'СЕТ СН'!$G$6-'СЕТ СН'!$G$22</f>
        <v>1553.39599664</v>
      </c>
      <c r="C74" s="36">
        <f>SUMIFS(СВЦЭМ!$C$39:$C$782,СВЦЭМ!$A$39:$A$782,$A74,СВЦЭМ!$B$39:$B$782,C$47)+'СЕТ СН'!$G$12+СВЦЭМ!$D$10+'СЕТ СН'!$G$6-'СЕТ СН'!$G$22</f>
        <v>1598.5481645999998</v>
      </c>
      <c r="D74" s="36">
        <f>SUMIFS(СВЦЭМ!$C$39:$C$782,СВЦЭМ!$A$39:$A$782,$A74,СВЦЭМ!$B$39:$B$782,D$47)+'СЕТ СН'!$G$12+СВЦЭМ!$D$10+'СЕТ СН'!$G$6-'СЕТ СН'!$G$22</f>
        <v>1633.3134138599999</v>
      </c>
      <c r="E74" s="36">
        <f>SUMIFS(СВЦЭМ!$C$39:$C$782,СВЦЭМ!$A$39:$A$782,$A74,СВЦЭМ!$B$39:$B$782,E$47)+'СЕТ СН'!$G$12+СВЦЭМ!$D$10+'СЕТ СН'!$G$6-'СЕТ СН'!$G$22</f>
        <v>1649.0511543500002</v>
      </c>
      <c r="F74" s="36">
        <f>SUMIFS(СВЦЭМ!$C$39:$C$782,СВЦЭМ!$A$39:$A$782,$A74,СВЦЭМ!$B$39:$B$782,F$47)+'СЕТ СН'!$G$12+СВЦЭМ!$D$10+'СЕТ СН'!$G$6-'СЕТ СН'!$G$22</f>
        <v>1647.72778479</v>
      </c>
      <c r="G74" s="36">
        <f>SUMIFS(СВЦЭМ!$C$39:$C$782,СВЦЭМ!$A$39:$A$782,$A74,СВЦЭМ!$B$39:$B$782,G$47)+'СЕТ СН'!$G$12+СВЦЭМ!$D$10+'СЕТ СН'!$G$6-'СЕТ СН'!$G$22</f>
        <v>1628.73335735</v>
      </c>
      <c r="H74" s="36">
        <f>SUMIFS(СВЦЭМ!$C$39:$C$782,СВЦЭМ!$A$39:$A$782,$A74,СВЦЭМ!$B$39:$B$782,H$47)+'СЕТ СН'!$G$12+СВЦЭМ!$D$10+'СЕТ СН'!$G$6-'СЕТ СН'!$G$22</f>
        <v>1601.4444255200001</v>
      </c>
      <c r="I74" s="36">
        <f>SUMIFS(СВЦЭМ!$C$39:$C$782,СВЦЭМ!$A$39:$A$782,$A74,СВЦЭМ!$B$39:$B$782,I$47)+'СЕТ СН'!$G$12+СВЦЭМ!$D$10+'СЕТ СН'!$G$6-'СЕТ СН'!$G$22</f>
        <v>1546.9296036000001</v>
      </c>
      <c r="J74" s="36">
        <f>SUMIFS(СВЦЭМ!$C$39:$C$782,СВЦЭМ!$A$39:$A$782,$A74,СВЦЭМ!$B$39:$B$782,J$47)+'СЕТ СН'!$G$12+СВЦЭМ!$D$10+'СЕТ СН'!$G$6-'СЕТ СН'!$G$22</f>
        <v>1499.0458220999999</v>
      </c>
      <c r="K74" s="36">
        <f>SUMIFS(СВЦЭМ!$C$39:$C$782,СВЦЭМ!$A$39:$A$782,$A74,СВЦЭМ!$B$39:$B$782,K$47)+'СЕТ СН'!$G$12+СВЦЭМ!$D$10+'СЕТ СН'!$G$6-'СЕТ СН'!$G$22</f>
        <v>1443.03459019</v>
      </c>
      <c r="L74" s="36">
        <f>SUMIFS(СВЦЭМ!$C$39:$C$782,СВЦЭМ!$A$39:$A$782,$A74,СВЦЭМ!$B$39:$B$782,L$47)+'СЕТ СН'!$G$12+СВЦЭМ!$D$10+'СЕТ СН'!$G$6-'СЕТ СН'!$G$22</f>
        <v>1447.67915027</v>
      </c>
      <c r="M74" s="36">
        <f>SUMIFS(СВЦЭМ!$C$39:$C$782,СВЦЭМ!$A$39:$A$782,$A74,СВЦЭМ!$B$39:$B$782,M$47)+'СЕТ СН'!$G$12+СВЦЭМ!$D$10+'СЕТ СН'!$G$6-'СЕТ СН'!$G$22</f>
        <v>1500.9228957599998</v>
      </c>
      <c r="N74" s="36">
        <f>SUMIFS(СВЦЭМ!$C$39:$C$782,СВЦЭМ!$A$39:$A$782,$A74,СВЦЭМ!$B$39:$B$782,N$47)+'СЕТ СН'!$G$12+СВЦЭМ!$D$10+'СЕТ СН'!$G$6-'СЕТ СН'!$G$22</f>
        <v>1534.73534187</v>
      </c>
      <c r="O74" s="36">
        <f>SUMIFS(СВЦЭМ!$C$39:$C$782,СВЦЭМ!$A$39:$A$782,$A74,СВЦЭМ!$B$39:$B$782,O$47)+'СЕТ СН'!$G$12+СВЦЭМ!$D$10+'СЕТ СН'!$G$6-'СЕТ СН'!$G$22</f>
        <v>1523.2499399200001</v>
      </c>
      <c r="P74" s="36">
        <f>SUMIFS(СВЦЭМ!$C$39:$C$782,СВЦЭМ!$A$39:$A$782,$A74,СВЦЭМ!$B$39:$B$782,P$47)+'СЕТ СН'!$G$12+СВЦЭМ!$D$10+'СЕТ СН'!$G$6-'СЕТ СН'!$G$22</f>
        <v>1529.3982990099998</v>
      </c>
      <c r="Q74" s="36">
        <f>SUMIFS(СВЦЭМ!$C$39:$C$782,СВЦЭМ!$A$39:$A$782,$A74,СВЦЭМ!$B$39:$B$782,Q$47)+'СЕТ СН'!$G$12+СВЦЭМ!$D$10+'СЕТ СН'!$G$6-'СЕТ СН'!$G$22</f>
        <v>1531.71772964</v>
      </c>
      <c r="R74" s="36">
        <f>SUMIFS(СВЦЭМ!$C$39:$C$782,СВЦЭМ!$A$39:$A$782,$A74,СВЦЭМ!$B$39:$B$782,R$47)+'СЕТ СН'!$G$12+СВЦЭМ!$D$10+'СЕТ СН'!$G$6-'СЕТ СН'!$G$22</f>
        <v>1521.26379357</v>
      </c>
      <c r="S74" s="36">
        <f>SUMIFS(СВЦЭМ!$C$39:$C$782,СВЦЭМ!$A$39:$A$782,$A74,СВЦЭМ!$B$39:$B$782,S$47)+'СЕТ СН'!$G$12+СВЦЭМ!$D$10+'СЕТ СН'!$G$6-'СЕТ СН'!$G$22</f>
        <v>1519.16107238</v>
      </c>
      <c r="T74" s="36">
        <f>SUMIFS(СВЦЭМ!$C$39:$C$782,СВЦЭМ!$A$39:$A$782,$A74,СВЦЭМ!$B$39:$B$782,T$47)+'СЕТ СН'!$G$12+СВЦЭМ!$D$10+'СЕТ СН'!$G$6-'СЕТ СН'!$G$22</f>
        <v>1496.5224283799998</v>
      </c>
      <c r="U74" s="36">
        <f>SUMIFS(СВЦЭМ!$C$39:$C$782,СВЦЭМ!$A$39:$A$782,$A74,СВЦЭМ!$B$39:$B$782,U$47)+'СЕТ СН'!$G$12+СВЦЭМ!$D$10+'СЕТ СН'!$G$6-'СЕТ СН'!$G$22</f>
        <v>1480.3173549000001</v>
      </c>
      <c r="V74" s="36">
        <f>SUMIFS(СВЦЭМ!$C$39:$C$782,СВЦЭМ!$A$39:$A$782,$A74,СВЦЭМ!$B$39:$B$782,V$47)+'СЕТ СН'!$G$12+СВЦЭМ!$D$10+'СЕТ СН'!$G$6-'СЕТ СН'!$G$22</f>
        <v>1436.11127078</v>
      </c>
      <c r="W74" s="36">
        <f>SUMIFS(СВЦЭМ!$C$39:$C$782,СВЦЭМ!$A$39:$A$782,$A74,СВЦЭМ!$B$39:$B$782,W$47)+'СЕТ СН'!$G$12+СВЦЭМ!$D$10+'СЕТ СН'!$G$6-'СЕТ СН'!$G$22</f>
        <v>1445.1529114999998</v>
      </c>
      <c r="X74" s="36">
        <f>SUMIFS(СВЦЭМ!$C$39:$C$782,СВЦЭМ!$A$39:$A$782,$A74,СВЦЭМ!$B$39:$B$782,X$47)+'СЕТ СН'!$G$12+СВЦЭМ!$D$10+'СЕТ СН'!$G$6-'СЕТ СН'!$G$22</f>
        <v>1460.9690377299999</v>
      </c>
      <c r="Y74" s="36">
        <f>SUMIFS(СВЦЭМ!$C$39:$C$782,СВЦЭМ!$A$39:$A$782,$A74,СВЦЭМ!$B$39:$B$782,Y$47)+'СЕТ СН'!$G$12+СВЦЭМ!$D$10+'СЕТ СН'!$G$6-'СЕТ СН'!$G$22</f>
        <v>1517.83234591</v>
      </c>
    </row>
    <row r="75" spans="1:27" ht="15.75" x14ac:dyDescent="0.2">
      <c r="A75" s="35">
        <f t="shared" si="1"/>
        <v>44405</v>
      </c>
      <c r="B75" s="36">
        <f>SUMIFS(СВЦЭМ!$C$39:$C$782,СВЦЭМ!$A$39:$A$782,$A75,СВЦЭМ!$B$39:$B$782,B$47)+'СЕТ СН'!$G$12+СВЦЭМ!$D$10+'СЕТ СН'!$G$6-'СЕТ СН'!$G$22</f>
        <v>1571.41430328</v>
      </c>
      <c r="C75" s="36">
        <f>SUMIFS(СВЦЭМ!$C$39:$C$782,СВЦЭМ!$A$39:$A$782,$A75,СВЦЭМ!$B$39:$B$782,C$47)+'СЕТ СН'!$G$12+СВЦЭМ!$D$10+'СЕТ СН'!$G$6-'СЕТ СН'!$G$22</f>
        <v>1562.6869625499999</v>
      </c>
      <c r="D75" s="36">
        <f>SUMIFS(СВЦЭМ!$C$39:$C$782,СВЦЭМ!$A$39:$A$782,$A75,СВЦЭМ!$B$39:$B$782,D$47)+'СЕТ СН'!$G$12+СВЦЭМ!$D$10+'СЕТ СН'!$G$6-'СЕТ СН'!$G$22</f>
        <v>1606.8952371800001</v>
      </c>
      <c r="E75" s="36">
        <f>SUMIFS(СВЦЭМ!$C$39:$C$782,СВЦЭМ!$A$39:$A$782,$A75,СВЦЭМ!$B$39:$B$782,E$47)+'СЕТ СН'!$G$12+СВЦЭМ!$D$10+'СЕТ СН'!$G$6-'СЕТ СН'!$G$22</f>
        <v>1616.76745833</v>
      </c>
      <c r="F75" s="36">
        <f>SUMIFS(СВЦЭМ!$C$39:$C$782,СВЦЭМ!$A$39:$A$782,$A75,СВЦЭМ!$B$39:$B$782,F$47)+'СЕТ СН'!$G$12+СВЦЭМ!$D$10+'СЕТ СН'!$G$6-'СЕТ СН'!$G$22</f>
        <v>1608.6295685700002</v>
      </c>
      <c r="G75" s="36">
        <f>SUMIFS(СВЦЭМ!$C$39:$C$782,СВЦЭМ!$A$39:$A$782,$A75,СВЦЭМ!$B$39:$B$782,G$47)+'СЕТ СН'!$G$12+СВЦЭМ!$D$10+'СЕТ СН'!$G$6-'СЕТ СН'!$G$22</f>
        <v>1599.4929249900001</v>
      </c>
      <c r="H75" s="36">
        <f>SUMIFS(СВЦЭМ!$C$39:$C$782,СВЦЭМ!$A$39:$A$782,$A75,СВЦЭМ!$B$39:$B$782,H$47)+'СЕТ СН'!$G$12+СВЦЭМ!$D$10+'СЕТ СН'!$G$6-'СЕТ СН'!$G$22</f>
        <v>1590.63711128</v>
      </c>
      <c r="I75" s="36">
        <f>SUMIFS(СВЦЭМ!$C$39:$C$782,СВЦЭМ!$A$39:$A$782,$A75,СВЦЭМ!$B$39:$B$782,I$47)+'СЕТ СН'!$G$12+СВЦЭМ!$D$10+'СЕТ СН'!$G$6-'СЕТ СН'!$G$22</f>
        <v>1546.3750846</v>
      </c>
      <c r="J75" s="36">
        <f>SUMIFS(СВЦЭМ!$C$39:$C$782,СВЦЭМ!$A$39:$A$782,$A75,СВЦЭМ!$B$39:$B$782,J$47)+'СЕТ СН'!$G$12+СВЦЭМ!$D$10+'СЕТ СН'!$G$6-'СЕТ СН'!$G$22</f>
        <v>1501.0924604699999</v>
      </c>
      <c r="K75" s="36">
        <f>SUMIFS(СВЦЭМ!$C$39:$C$782,СВЦЭМ!$A$39:$A$782,$A75,СВЦЭМ!$B$39:$B$782,K$47)+'СЕТ СН'!$G$12+СВЦЭМ!$D$10+'СЕТ СН'!$G$6-'СЕТ СН'!$G$22</f>
        <v>1520.6918915199999</v>
      </c>
      <c r="L75" s="36">
        <f>SUMIFS(СВЦЭМ!$C$39:$C$782,СВЦЭМ!$A$39:$A$782,$A75,СВЦЭМ!$B$39:$B$782,L$47)+'СЕТ СН'!$G$12+СВЦЭМ!$D$10+'СЕТ СН'!$G$6-'СЕТ СН'!$G$22</f>
        <v>1495.65501582</v>
      </c>
      <c r="M75" s="36">
        <f>SUMIFS(СВЦЭМ!$C$39:$C$782,СВЦЭМ!$A$39:$A$782,$A75,СВЦЭМ!$B$39:$B$782,M$47)+'СЕТ СН'!$G$12+СВЦЭМ!$D$10+'СЕТ СН'!$G$6-'СЕТ СН'!$G$22</f>
        <v>1490.2791567100001</v>
      </c>
      <c r="N75" s="36">
        <f>SUMIFS(СВЦЭМ!$C$39:$C$782,СВЦЭМ!$A$39:$A$782,$A75,СВЦЭМ!$B$39:$B$782,N$47)+'СЕТ СН'!$G$12+СВЦЭМ!$D$10+'СЕТ СН'!$G$6-'СЕТ СН'!$G$22</f>
        <v>1500.19342467</v>
      </c>
      <c r="O75" s="36">
        <f>SUMIFS(СВЦЭМ!$C$39:$C$782,СВЦЭМ!$A$39:$A$782,$A75,СВЦЭМ!$B$39:$B$782,O$47)+'СЕТ СН'!$G$12+СВЦЭМ!$D$10+'СЕТ СН'!$G$6-'СЕТ СН'!$G$22</f>
        <v>1505.1459183500001</v>
      </c>
      <c r="P75" s="36">
        <f>SUMIFS(СВЦЭМ!$C$39:$C$782,СВЦЭМ!$A$39:$A$782,$A75,СВЦЭМ!$B$39:$B$782,P$47)+'СЕТ СН'!$G$12+СВЦЭМ!$D$10+'СЕТ СН'!$G$6-'СЕТ СН'!$G$22</f>
        <v>1550.79662749</v>
      </c>
      <c r="Q75" s="36">
        <f>SUMIFS(СВЦЭМ!$C$39:$C$782,СВЦЭМ!$A$39:$A$782,$A75,СВЦЭМ!$B$39:$B$782,Q$47)+'СЕТ СН'!$G$12+СВЦЭМ!$D$10+'СЕТ СН'!$G$6-'СЕТ СН'!$G$22</f>
        <v>1543.8504262500001</v>
      </c>
      <c r="R75" s="36">
        <f>SUMIFS(СВЦЭМ!$C$39:$C$782,СВЦЭМ!$A$39:$A$782,$A75,СВЦЭМ!$B$39:$B$782,R$47)+'СЕТ СН'!$G$12+СВЦЭМ!$D$10+'СЕТ СН'!$G$6-'СЕТ СН'!$G$22</f>
        <v>1539.30876853</v>
      </c>
      <c r="S75" s="36">
        <f>SUMIFS(СВЦЭМ!$C$39:$C$782,СВЦЭМ!$A$39:$A$782,$A75,СВЦЭМ!$B$39:$B$782,S$47)+'СЕТ СН'!$G$12+СВЦЭМ!$D$10+'СЕТ СН'!$G$6-'СЕТ СН'!$G$22</f>
        <v>1536.86503821</v>
      </c>
      <c r="T75" s="36">
        <f>SUMIFS(СВЦЭМ!$C$39:$C$782,СВЦЭМ!$A$39:$A$782,$A75,СВЦЭМ!$B$39:$B$782,T$47)+'СЕТ СН'!$G$12+СВЦЭМ!$D$10+'СЕТ СН'!$G$6-'СЕТ СН'!$G$22</f>
        <v>1533.60110224</v>
      </c>
      <c r="U75" s="36">
        <f>SUMIFS(СВЦЭМ!$C$39:$C$782,СВЦЭМ!$A$39:$A$782,$A75,СВЦЭМ!$B$39:$B$782,U$47)+'СЕТ СН'!$G$12+СВЦЭМ!$D$10+'СЕТ СН'!$G$6-'СЕТ СН'!$G$22</f>
        <v>1528.40331614</v>
      </c>
      <c r="V75" s="36">
        <f>SUMIFS(СВЦЭМ!$C$39:$C$782,СВЦЭМ!$A$39:$A$782,$A75,СВЦЭМ!$B$39:$B$782,V$47)+'СЕТ СН'!$G$12+СВЦЭМ!$D$10+'СЕТ СН'!$G$6-'СЕТ СН'!$G$22</f>
        <v>1525.3850649800002</v>
      </c>
      <c r="W75" s="36">
        <f>SUMIFS(СВЦЭМ!$C$39:$C$782,СВЦЭМ!$A$39:$A$782,$A75,СВЦЭМ!$B$39:$B$782,W$47)+'СЕТ СН'!$G$12+СВЦЭМ!$D$10+'СЕТ СН'!$G$6-'СЕТ СН'!$G$22</f>
        <v>1545.5862159200001</v>
      </c>
      <c r="X75" s="36">
        <f>SUMIFS(СВЦЭМ!$C$39:$C$782,СВЦЭМ!$A$39:$A$782,$A75,СВЦЭМ!$B$39:$B$782,X$47)+'СЕТ СН'!$G$12+СВЦЭМ!$D$10+'СЕТ СН'!$G$6-'СЕТ СН'!$G$22</f>
        <v>1517.37869209</v>
      </c>
      <c r="Y75" s="36">
        <f>SUMIFS(СВЦЭМ!$C$39:$C$782,СВЦЭМ!$A$39:$A$782,$A75,СВЦЭМ!$B$39:$B$782,Y$47)+'СЕТ СН'!$G$12+СВЦЭМ!$D$10+'СЕТ СН'!$G$6-'СЕТ СН'!$G$22</f>
        <v>1504.9279324700001</v>
      </c>
    </row>
    <row r="76" spans="1:27" ht="15.75" x14ac:dyDescent="0.2">
      <c r="A76" s="35">
        <f t="shared" si="1"/>
        <v>44406</v>
      </c>
      <c r="B76" s="36">
        <f>SUMIFS(СВЦЭМ!$C$39:$C$782,СВЦЭМ!$A$39:$A$782,$A76,СВЦЭМ!$B$39:$B$782,B$47)+'СЕТ СН'!$G$12+СВЦЭМ!$D$10+'СЕТ СН'!$G$6-'СЕТ СН'!$G$22</f>
        <v>1548.5114213100001</v>
      </c>
      <c r="C76" s="36">
        <f>SUMIFS(СВЦЭМ!$C$39:$C$782,СВЦЭМ!$A$39:$A$782,$A76,СВЦЭМ!$B$39:$B$782,C$47)+'СЕТ СН'!$G$12+СВЦЭМ!$D$10+'СЕТ СН'!$G$6-'СЕТ СН'!$G$22</f>
        <v>1698.08013837</v>
      </c>
      <c r="D76" s="36">
        <f>SUMIFS(СВЦЭМ!$C$39:$C$782,СВЦЭМ!$A$39:$A$782,$A76,СВЦЭМ!$B$39:$B$782,D$47)+'СЕТ СН'!$G$12+СВЦЭМ!$D$10+'СЕТ СН'!$G$6-'СЕТ СН'!$G$22</f>
        <v>1670.4775857100001</v>
      </c>
      <c r="E76" s="36">
        <f>SUMIFS(СВЦЭМ!$C$39:$C$782,СВЦЭМ!$A$39:$A$782,$A76,СВЦЭМ!$B$39:$B$782,E$47)+'СЕТ СН'!$G$12+СВЦЭМ!$D$10+'СЕТ СН'!$G$6-'СЕТ СН'!$G$22</f>
        <v>1647.7775655</v>
      </c>
      <c r="F76" s="36">
        <f>SUMIFS(СВЦЭМ!$C$39:$C$782,СВЦЭМ!$A$39:$A$782,$A76,СВЦЭМ!$B$39:$B$782,F$47)+'СЕТ СН'!$G$12+СВЦЭМ!$D$10+'СЕТ СН'!$G$6-'СЕТ СН'!$G$22</f>
        <v>1639.85912871</v>
      </c>
      <c r="G76" s="36">
        <f>SUMIFS(СВЦЭМ!$C$39:$C$782,СВЦЭМ!$A$39:$A$782,$A76,СВЦЭМ!$B$39:$B$782,G$47)+'СЕТ СН'!$G$12+СВЦЭМ!$D$10+'СЕТ СН'!$G$6-'СЕТ СН'!$G$22</f>
        <v>1647.8104493400001</v>
      </c>
      <c r="H76" s="36">
        <f>SUMIFS(СВЦЭМ!$C$39:$C$782,СВЦЭМ!$A$39:$A$782,$A76,СВЦЭМ!$B$39:$B$782,H$47)+'СЕТ СН'!$G$12+СВЦЭМ!$D$10+'СЕТ СН'!$G$6-'СЕТ СН'!$G$22</f>
        <v>1685.2365410800001</v>
      </c>
      <c r="I76" s="36">
        <f>SUMIFS(СВЦЭМ!$C$39:$C$782,СВЦЭМ!$A$39:$A$782,$A76,СВЦЭМ!$B$39:$B$782,I$47)+'СЕТ СН'!$G$12+СВЦЭМ!$D$10+'СЕТ СН'!$G$6-'СЕТ СН'!$G$22</f>
        <v>1690.3585504099999</v>
      </c>
      <c r="J76" s="36">
        <f>SUMIFS(СВЦЭМ!$C$39:$C$782,СВЦЭМ!$A$39:$A$782,$A76,СВЦЭМ!$B$39:$B$782,J$47)+'СЕТ СН'!$G$12+СВЦЭМ!$D$10+'СЕТ СН'!$G$6-'СЕТ СН'!$G$22</f>
        <v>1595.4296981</v>
      </c>
      <c r="K76" s="36">
        <f>SUMIFS(СВЦЭМ!$C$39:$C$782,СВЦЭМ!$A$39:$A$782,$A76,СВЦЭМ!$B$39:$B$782,K$47)+'СЕТ СН'!$G$12+СВЦЭМ!$D$10+'СЕТ СН'!$G$6-'СЕТ СН'!$G$22</f>
        <v>1556.64405068</v>
      </c>
      <c r="L76" s="36">
        <f>SUMIFS(СВЦЭМ!$C$39:$C$782,СВЦЭМ!$A$39:$A$782,$A76,СВЦЭМ!$B$39:$B$782,L$47)+'СЕТ СН'!$G$12+СВЦЭМ!$D$10+'СЕТ СН'!$G$6-'СЕТ СН'!$G$22</f>
        <v>1564.0153647</v>
      </c>
      <c r="M76" s="36">
        <f>SUMIFS(СВЦЭМ!$C$39:$C$782,СВЦЭМ!$A$39:$A$782,$A76,СВЦЭМ!$B$39:$B$782,M$47)+'СЕТ СН'!$G$12+СВЦЭМ!$D$10+'СЕТ СН'!$G$6-'СЕТ СН'!$G$22</f>
        <v>1571.9268199600001</v>
      </c>
      <c r="N76" s="36">
        <f>SUMIFS(СВЦЭМ!$C$39:$C$782,СВЦЭМ!$A$39:$A$782,$A76,СВЦЭМ!$B$39:$B$782,N$47)+'СЕТ СН'!$G$12+СВЦЭМ!$D$10+'СЕТ СН'!$G$6-'СЕТ СН'!$G$22</f>
        <v>1565.3041811200001</v>
      </c>
      <c r="O76" s="36">
        <f>SUMIFS(СВЦЭМ!$C$39:$C$782,СВЦЭМ!$A$39:$A$782,$A76,СВЦЭМ!$B$39:$B$782,O$47)+'СЕТ СН'!$G$12+СВЦЭМ!$D$10+'СЕТ СН'!$G$6-'СЕТ СН'!$G$22</f>
        <v>1565.59012605</v>
      </c>
      <c r="P76" s="36">
        <f>SUMIFS(СВЦЭМ!$C$39:$C$782,СВЦЭМ!$A$39:$A$782,$A76,СВЦЭМ!$B$39:$B$782,P$47)+'СЕТ СН'!$G$12+СВЦЭМ!$D$10+'СЕТ СН'!$G$6-'СЕТ СН'!$G$22</f>
        <v>1579.2596587799999</v>
      </c>
      <c r="Q76" s="36">
        <f>SUMIFS(СВЦЭМ!$C$39:$C$782,СВЦЭМ!$A$39:$A$782,$A76,СВЦЭМ!$B$39:$B$782,Q$47)+'СЕТ СН'!$G$12+СВЦЭМ!$D$10+'СЕТ СН'!$G$6-'СЕТ СН'!$G$22</f>
        <v>1585.2391109300002</v>
      </c>
      <c r="R76" s="36">
        <f>SUMIFS(СВЦЭМ!$C$39:$C$782,СВЦЭМ!$A$39:$A$782,$A76,СВЦЭМ!$B$39:$B$782,R$47)+'СЕТ СН'!$G$12+СВЦЭМ!$D$10+'СЕТ СН'!$G$6-'СЕТ СН'!$G$22</f>
        <v>1571.25906485</v>
      </c>
      <c r="S76" s="36">
        <f>SUMIFS(СВЦЭМ!$C$39:$C$782,СВЦЭМ!$A$39:$A$782,$A76,СВЦЭМ!$B$39:$B$782,S$47)+'СЕТ СН'!$G$12+СВЦЭМ!$D$10+'СЕТ СН'!$G$6-'СЕТ СН'!$G$22</f>
        <v>1558.4774001199999</v>
      </c>
      <c r="T76" s="36">
        <f>SUMIFS(СВЦЭМ!$C$39:$C$782,СВЦЭМ!$A$39:$A$782,$A76,СВЦЭМ!$B$39:$B$782,T$47)+'СЕТ СН'!$G$12+СВЦЭМ!$D$10+'СЕТ СН'!$G$6-'СЕТ СН'!$G$22</f>
        <v>1532.2371349099999</v>
      </c>
      <c r="U76" s="36">
        <f>SUMIFS(СВЦЭМ!$C$39:$C$782,СВЦЭМ!$A$39:$A$782,$A76,СВЦЭМ!$B$39:$B$782,U$47)+'СЕТ СН'!$G$12+СВЦЭМ!$D$10+'СЕТ СН'!$G$6-'СЕТ СН'!$G$22</f>
        <v>1515.56095422</v>
      </c>
      <c r="V76" s="36">
        <f>SUMIFS(СВЦЭМ!$C$39:$C$782,СВЦЭМ!$A$39:$A$782,$A76,СВЦЭМ!$B$39:$B$782,V$47)+'СЕТ СН'!$G$12+СВЦЭМ!$D$10+'СЕТ СН'!$G$6-'СЕТ СН'!$G$22</f>
        <v>1509.23809796</v>
      </c>
      <c r="W76" s="36">
        <f>SUMIFS(СВЦЭМ!$C$39:$C$782,СВЦЭМ!$A$39:$A$782,$A76,СВЦЭМ!$B$39:$B$782,W$47)+'СЕТ СН'!$G$12+СВЦЭМ!$D$10+'СЕТ СН'!$G$6-'СЕТ СН'!$G$22</f>
        <v>1531.98615829</v>
      </c>
      <c r="X76" s="36">
        <f>SUMIFS(СВЦЭМ!$C$39:$C$782,СВЦЭМ!$A$39:$A$782,$A76,СВЦЭМ!$B$39:$B$782,X$47)+'СЕТ СН'!$G$12+СВЦЭМ!$D$10+'СЕТ СН'!$G$6-'СЕТ СН'!$G$22</f>
        <v>1539.4667812799999</v>
      </c>
      <c r="Y76" s="36">
        <f>SUMIFS(СВЦЭМ!$C$39:$C$782,СВЦЭМ!$A$39:$A$782,$A76,СВЦЭМ!$B$39:$B$782,Y$47)+'СЕТ СН'!$G$12+СВЦЭМ!$D$10+'СЕТ СН'!$G$6-'СЕТ СН'!$G$22</f>
        <v>1614.71645102</v>
      </c>
    </row>
    <row r="77" spans="1:27" ht="15.75" x14ac:dyDescent="0.2">
      <c r="A77" s="35">
        <f t="shared" si="1"/>
        <v>44407</v>
      </c>
      <c r="B77" s="36">
        <f>SUMIFS(СВЦЭМ!$C$39:$C$782,СВЦЭМ!$A$39:$A$782,$A77,СВЦЭМ!$B$39:$B$782,B$47)+'СЕТ СН'!$G$12+СВЦЭМ!$D$10+'СЕТ СН'!$G$6-'СЕТ СН'!$G$22</f>
        <v>1619.8756963800001</v>
      </c>
      <c r="C77" s="36">
        <f>SUMIFS(СВЦЭМ!$C$39:$C$782,СВЦЭМ!$A$39:$A$782,$A77,СВЦЭМ!$B$39:$B$782,C$47)+'СЕТ СН'!$G$12+СВЦЭМ!$D$10+'СЕТ СН'!$G$6-'СЕТ СН'!$G$22</f>
        <v>1634.16712018</v>
      </c>
      <c r="D77" s="36">
        <f>SUMIFS(СВЦЭМ!$C$39:$C$782,СВЦЭМ!$A$39:$A$782,$A77,СВЦЭМ!$B$39:$B$782,D$47)+'СЕТ СН'!$G$12+СВЦЭМ!$D$10+'СЕТ СН'!$G$6-'СЕТ СН'!$G$22</f>
        <v>1601.6733895</v>
      </c>
      <c r="E77" s="36">
        <f>SUMIFS(СВЦЭМ!$C$39:$C$782,СВЦЭМ!$A$39:$A$782,$A77,СВЦЭМ!$B$39:$B$782,E$47)+'СЕТ СН'!$G$12+СВЦЭМ!$D$10+'СЕТ СН'!$G$6-'СЕТ СН'!$G$22</f>
        <v>1614.7229991200002</v>
      </c>
      <c r="F77" s="36">
        <f>SUMIFS(СВЦЭМ!$C$39:$C$782,СВЦЭМ!$A$39:$A$782,$A77,СВЦЭМ!$B$39:$B$782,F$47)+'СЕТ СН'!$G$12+СВЦЭМ!$D$10+'СЕТ СН'!$G$6-'СЕТ СН'!$G$22</f>
        <v>1619.5776323700002</v>
      </c>
      <c r="G77" s="36">
        <f>SUMIFS(СВЦЭМ!$C$39:$C$782,СВЦЭМ!$A$39:$A$782,$A77,СВЦЭМ!$B$39:$B$782,G$47)+'СЕТ СН'!$G$12+СВЦЭМ!$D$10+'СЕТ СН'!$G$6-'СЕТ СН'!$G$22</f>
        <v>1589.1291992500001</v>
      </c>
      <c r="H77" s="36">
        <f>SUMIFS(СВЦЭМ!$C$39:$C$782,СВЦЭМ!$A$39:$A$782,$A77,СВЦЭМ!$B$39:$B$782,H$47)+'СЕТ СН'!$G$12+СВЦЭМ!$D$10+'СЕТ СН'!$G$6-'СЕТ СН'!$G$22</f>
        <v>1581.7888099299998</v>
      </c>
      <c r="I77" s="36">
        <f>SUMIFS(СВЦЭМ!$C$39:$C$782,СВЦЭМ!$A$39:$A$782,$A77,СВЦЭМ!$B$39:$B$782,I$47)+'СЕТ СН'!$G$12+СВЦЭМ!$D$10+'СЕТ СН'!$G$6-'СЕТ СН'!$G$22</f>
        <v>1546.8347565399999</v>
      </c>
      <c r="J77" s="36">
        <f>SUMIFS(СВЦЭМ!$C$39:$C$782,СВЦЭМ!$A$39:$A$782,$A77,СВЦЭМ!$B$39:$B$782,J$47)+'СЕТ СН'!$G$12+СВЦЭМ!$D$10+'СЕТ СН'!$G$6-'СЕТ СН'!$G$22</f>
        <v>1512.2817285599999</v>
      </c>
      <c r="K77" s="36">
        <f>SUMIFS(СВЦЭМ!$C$39:$C$782,СВЦЭМ!$A$39:$A$782,$A77,СВЦЭМ!$B$39:$B$782,K$47)+'СЕТ СН'!$G$12+СВЦЭМ!$D$10+'СЕТ СН'!$G$6-'СЕТ СН'!$G$22</f>
        <v>1494.1880149200001</v>
      </c>
      <c r="L77" s="36">
        <f>SUMIFS(СВЦЭМ!$C$39:$C$782,СВЦЭМ!$A$39:$A$782,$A77,СВЦЭМ!$B$39:$B$782,L$47)+'СЕТ СН'!$G$12+СВЦЭМ!$D$10+'СЕТ СН'!$G$6-'СЕТ СН'!$G$22</f>
        <v>1490.9905879799999</v>
      </c>
      <c r="M77" s="36">
        <f>SUMIFS(СВЦЭМ!$C$39:$C$782,СВЦЭМ!$A$39:$A$782,$A77,СВЦЭМ!$B$39:$B$782,M$47)+'СЕТ СН'!$G$12+СВЦЭМ!$D$10+'СЕТ СН'!$G$6-'СЕТ СН'!$G$22</f>
        <v>1494.0551252499999</v>
      </c>
      <c r="N77" s="36">
        <f>SUMIFS(СВЦЭМ!$C$39:$C$782,СВЦЭМ!$A$39:$A$782,$A77,СВЦЭМ!$B$39:$B$782,N$47)+'СЕТ СН'!$G$12+СВЦЭМ!$D$10+'СЕТ СН'!$G$6-'СЕТ СН'!$G$22</f>
        <v>1497.26913427</v>
      </c>
      <c r="O77" s="36">
        <f>SUMIFS(СВЦЭМ!$C$39:$C$782,СВЦЭМ!$A$39:$A$782,$A77,СВЦЭМ!$B$39:$B$782,O$47)+'СЕТ СН'!$G$12+СВЦЭМ!$D$10+'СЕТ СН'!$G$6-'СЕТ СН'!$G$22</f>
        <v>1502.06304391</v>
      </c>
      <c r="P77" s="36">
        <f>SUMIFS(СВЦЭМ!$C$39:$C$782,СВЦЭМ!$A$39:$A$782,$A77,СВЦЭМ!$B$39:$B$782,P$47)+'СЕТ СН'!$G$12+СВЦЭМ!$D$10+'СЕТ СН'!$G$6-'СЕТ СН'!$G$22</f>
        <v>1510.26545397</v>
      </c>
      <c r="Q77" s="36">
        <f>SUMIFS(СВЦЭМ!$C$39:$C$782,СВЦЭМ!$A$39:$A$782,$A77,СВЦЭМ!$B$39:$B$782,Q$47)+'СЕТ СН'!$G$12+СВЦЭМ!$D$10+'СЕТ СН'!$G$6-'СЕТ СН'!$G$22</f>
        <v>1522.4271113099999</v>
      </c>
      <c r="R77" s="36">
        <f>SUMIFS(СВЦЭМ!$C$39:$C$782,СВЦЭМ!$A$39:$A$782,$A77,СВЦЭМ!$B$39:$B$782,R$47)+'СЕТ СН'!$G$12+СВЦЭМ!$D$10+'СЕТ СН'!$G$6-'СЕТ СН'!$G$22</f>
        <v>1516.4972862499999</v>
      </c>
      <c r="S77" s="36">
        <f>SUMIFS(СВЦЭМ!$C$39:$C$782,СВЦЭМ!$A$39:$A$782,$A77,СВЦЭМ!$B$39:$B$782,S$47)+'СЕТ СН'!$G$12+СВЦЭМ!$D$10+'СЕТ СН'!$G$6-'СЕТ СН'!$G$22</f>
        <v>1519.5149631700001</v>
      </c>
      <c r="T77" s="36">
        <f>SUMIFS(СВЦЭМ!$C$39:$C$782,СВЦЭМ!$A$39:$A$782,$A77,СВЦЭМ!$B$39:$B$782,T$47)+'СЕТ СН'!$G$12+СВЦЭМ!$D$10+'СЕТ СН'!$G$6-'СЕТ СН'!$G$22</f>
        <v>1521.92598563</v>
      </c>
      <c r="U77" s="36">
        <f>SUMIFS(СВЦЭМ!$C$39:$C$782,СВЦЭМ!$A$39:$A$782,$A77,СВЦЭМ!$B$39:$B$782,U$47)+'СЕТ СН'!$G$12+СВЦЭМ!$D$10+'СЕТ СН'!$G$6-'СЕТ СН'!$G$22</f>
        <v>1546.4649453100001</v>
      </c>
      <c r="V77" s="36">
        <f>SUMIFS(СВЦЭМ!$C$39:$C$782,СВЦЭМ!$A$39:$A$782,$A77,СВЦЭМ!$B$39:$B$782,V$47)+'СЕТ СН'!$G$12+СВЦЭМ!$D$10+'СЕТ СН'!$G$6-'СЕТ СН'!$G$22</f>
        <v>1534.9681060100002</v>
      </c>
      <c r="W77" s="36">
        <f>SUMIFS(СВЦЭМ!$C$39:$C$782,СВЦЭМ!$A$39:$A$782,$A77,СВЦЭМ!$B$39:$B$782,W$47)+'СЕТ СН'!$G$12+СВЦЭМ!$D$10+'СЕТ СН'!$G$6-'СЕТ СН'!$G$22</f>
        <v>1555.7609723099999</v>
      </c>
      <c r="X77" s="36">
        <f>SUMIFS(СВЦЭМ!$C$39:$C$782,СВЦЭМ!$A$39:$A$782,$A77,СВЦЭМ!$B$39:$B$782,X$47)+'СЕТ СН'!$G$12+СВЦЭМ!$D$10+'СЕТ СН'!$G$6-'СЕТ СН'!$G$22</f>
        <v>1529.5749394499999</v>
      </c>
      <c r="Y77" s="36">
        <f>SUMIFS(СВЦЭМ!$C$39:$C$782,СВЦЭМ!$A$39:$A$782,$A77,СВЦЭМ!$B$39:$B$782,Y$47)+'СЕТ СН'!$G$12+СВЦЭМ!$D$10+'СЕТ СН'!$G$6-'СЕТ СН'!$G$22</f>
        <v>1515.8878273</v>
      </c>
      <c r="AA77" s="37"/>
    </row>
    <row r="78" spans="1:27" ht="15.75" x14ac:dyDescent="0.2">
      <c r="A78" s="35">
        <f t="shared" si="1"/>
        <v>44408</v>
      </c>
      <c r="B78" s="36">
        <f>SUMIFS(СВЦЭМ!$C$39:$C$782,СВЦЭМ!$A$39:$A$782,$A78,СВЦЭМ!$B$39:$B$782,B$47)+'СЕТ СН'!$G$12+СВЦЭМ!$D$10+'СЕТ СН'!$G$6-'СЕТ СН'!$G$22</f>
        <v>1577.4102255400001</v>
      </c>
      <c r="C78" s="36">
        <f>SUMIFS(СВЦЭМ!$C$39:$C$782,СВЦЭМ!$A$39:$A$782,$A78,СВЦЭМ!$B$39:$B$782,C$47)+'СЕТ СН'!$G$12+СВЦЭМ!$D$10+'СЕТ СН'!$G$6-'СЕТ СН'!$G$22</f>
        <v>1675.046812</v>
      </c>
      <c r="D78" s="36">
        <f>SUMIFS(СВЦЭМ!$C$39:$C$782,СВЦЭМ!$A$39:$A$782,$A78,СВЦЭМ!$B$39:$B$782,D$47)+'СЕТ СН'!$G$12+СВЦЭМ!$D$10+'СЕТ СН'!$G$6-'СЕТ СН'!$G$22</f>
        <v>1714.5124200400001</v>
      </c>
      <c r="E78" s="36">
        <f>SUMIFS(СВЦЭМ!$C$39:$C$782,СВЦЭМ!$A$39:$A$782,$A78,СВЦЭМ!$B$39:$B$782,E$47)+'СЕТ СН'!$G$12+СВЦЭМ!$D$10+'СЕТ СН'!$G$6-'СЕТ СН'!$G$22</f>
        <v>1694.8378049800001</v>
      </c>
      <c r="F78" s="36">
        <f>SUMIFS(СВЦЭМ!$C$39:$C$782,СВЦЭМ!$A$39:$A$782,$A78,СВЦЭМ!$B$39:$B$782,F$47)+'СЕТ СН'!$G$12+СВЦЭМ!$D$10+'СЕТ СН'!$G$6-'СЕТ СН'!$G$22</f>
        <v>1682.9930402699999</v>
      </c>
      <c r="G78" s="36">
        <f>SUMIFS(СВЦЭМ!$C$39:$C$782,СВЦЭМ!$A$39:$A$782,$A78,СВЦЭМ!$B$39:$B$782,G$47)+'СЕТ СН'!$G$12+СВЦЭМ!$D$10+'СЕТ СН'!$G$6-'СЕТ СН'!$G$22</f>
        <v>1681.44030058</v>
      </c>
      <c r="H78" s="36">
        <f>SUMIFS(СВЦЭМ!$C$39:$C$782,СВЦЭМ!$A$39:$A$782,$A78,СВЦЭМ!$B$39:$B$782,H$47)+'СЕТ СН'!$G$12+СВЦЭМ!$D$10+'СЕТ СН'!$G$6-'СЕТ СН'!$G$22</f>
        <v>1663.94584826</v>
      </c>
      <c r="I78" s="36">
        <f>SUMIFS(СВЦЭМ!$C$39:$C$782,СВЦЭМ!$A$39:$A$782,$A78,СВЦЭМ!$B$39:$B$782,I$47)+'СЕТ СН'!$G$12+СВЦЭМ!$D$10+'СЕТ СН'!$G$6-'СЕТ СН'!$G$22</f>
        <v>1587.2861122199999</v>
      </c>
      <c r="J78" s="36">
        <f>SUMIFS(СВЦЭМ!$C$39:$C$782,СВЦЭМ!$A$39:$A$782,$A78,СВЦЭМ!$B$39:$B$782,J$47)+'СЕТ СН'!$G$12+СВЦЭМ!$D$10+'СЕТ СН'!$G$6-'СЕТ СН'!$G$22</f>
        <v>1542.3597181600001</v>
      </c>
      <c r="K78" s="36">
        <f>SUMIFS(СВЦЭМ!$C$39:$C$782,СВЦЭМ!$A$39:$A$782,$A78,СВЦЭМ!$B$39:$B$782,K$47)+'СЕТ СН'!$G$12+СВЦЭМ!$D$10+'СЕТ СН'!$G$6-'СЕТ СН'!$G$22</f>
        <v>1505.54873565</v>
      </c>
      <c r="L78" s="36">
        <f>SUMIFS(СВЦЭМ!$C$39:$C$782,СВЦЭМ!$A$39:$A$782,$A78,СВЦЭМ!$B$39:$B$782,L$47)+'СЕТ СН'!$G$12+СВЦЭМ!$D$10+'СЕТ СН'!$G$6-'СЕТ СН'!$G$22</f>
        <v>1516.5920267000001</v>
      </c>
      <c r="M78" s="36">
        <f>SUMIFS(СВЦЭМ!$C$39:$C$782,СВЦЭМ!$A$39:$A$782,$A78,СВЦЭМ!$B$39:$B$782,M$47)+'СЕТ СН'!$G$12+СВЦЭМ!$D$10+'СЕТ СН'!$G$6-'СЕТ СН'!$G$22</f>
        <v>1536.7247114299998</v>
      </c>
      <c r="N78" s="36">
        <f>SUMIFS(СВЦЭМ!$C$39:$C$782,СВЦЭМ!$A$39:$A$782,$A78,СВЦЭМ!$B$39:$B$782,N$47)+'СЕТ СН'!$G$12+СВЦЭМ!$D$10+'СЕТ СН'!$G$6-'СЕТ СН'!$G$22</f>
        <v>1539.9917727699999</v>
      </c>
      <c r="O78" s="36">
        <f>SUMIFS(СВЦЭМ!$C$39:$C$782,СВЦЭМ!$A$39:$A$782,$A78,СВЦЭМ!$B$39:$B$782,O$47)+'СЕТ СН'!$G$12+СВЦЭМ!$D$10+'СЕТ СН'!$G$6-'СЕТ СН'!$G$22</f>
        <v>1537.5612503900002</v>
      </c>
      <c r="P78" s="36">
        <f>SUMIFS(СВЦЭМ!$C$39:$C$782,СВЦЭМ!$A$39:$A$782,$A78,СВЦЭМ!$B$39:$B$782,P$47)+'СЕТ СН'!$G$12+СВЦЭМ!$D$10+'СЕТ СН'!$G$6-'СЕТ СН'!$G$22</f>
        <v>1487.59114303</v>
      </c>
      <c r="Q78" s="36">
        <f>SUMIFS(СВЦЭМ!$C$39:$C$782,СВЦЭМ!$A$39:$A$782,$A78,СВЦЭМ!$B$39:$B$782,Q$47)+'СЕТ СН'!$G$12+СВЦЭМ!$D$10+'СЕТ СН'!$G$6-'СЕТ СН'!$G$22</f>
        <v>1432.7690142500001</v>
      </c>
      <c r="R78" s="36">
        <f>SUMIFS(СВЦЭМ!$C$39:$C$782,СВЦЭМ!$A$39:$A$782,$A78,СВЦЭМ!$B$39:$B$782,R$47)+'СЕТ СН'!$G$12+СВЦЭМ!$D$10+'СЕТ СН'!$G$6-'СЕТ СН'!$G$22</f>
        <v>1421.73312663</v>
      </c>
      <c r="S78" s="36">
        <f>SUMIFS(СВЦЭМ!$C$39:$C$782,СВЦЭМ!$A$39:$A$782,$A78,СВЦЭМ!$B$39:$B$782,S$47)+'СЕТ СН'!$G$12+СВЦЭМ!$D$10+'СЕТ СН'!$G$6-'СЕТ СН'!$G$22</f>
        <v>1427.99408593</v>
      </c>
      <c r="T78" s="36">
        <f>SUMIFS(СВЦЭМ!$C$39:$C$782,СВЦЭМ!$A$39:$A$782,$A78,СВЦЭМ!$B$39:$B$782,T$47)+'СЕТ СН'!$G$12+СВЦЭМ!$D$10+'СЕТ СН'!$G$6-'СЕТ СН'!$G$22</f>
        <v>1432.1830383400002</v>
      </c>
      <c r="U78" s="36">
        <f>SUMIFS(СВЦЭМ!$C$39:$C$782,СВЦЭМ!$A$39:$A$782,$A78,СВЦЭМ!$B$39:$B$782,U$47)+'СЕТ СН'!$G$12+СВЦЭМ!$D$10+'СЕТ СН'!$G$6-'СЕТ СН'!$G$22</f>
        <v>1430.32598841</v>
      </c>
      <c r="V78" s="36">
        <f>SUMIFS(СВЦЭМ!$C$39:$C$782,СВЦЭМ!$A$39:$A$782,$A78,СВЦЭМ!$B$39:$B$782,V$47)+'СЕТ СН'!$G$12+СВЦЭМ!$D$10+'СЕТ СН'!$G$6-'СЕТ СН'!$G$22</f>
        <v>1414.4890231499999</v>
      </c>
      <c r="W78" s="36">
        <f>SUMIFS(СВЦЭМ!$C$39:$C$782,СВЦЭМ!$A$39:$A$782,$A78,СВЦЭМ!$B$39:$B$782,W$47)+'СЕТ СН'!$G$12+СВЦЭМ!$D$10+'СЕТ СН'!$G$6-'СЕТ СН'!$G$22</f>
        <v>1410.48233676</v>
      </c>
      <c r="X78" s="36">
        <f>SUMIFS(СВЦЭМ!$C$39:$C$782,СВЦЭМ!$A$39:$A$782,$A78,СВЦЭМ!$B$39:$B$782,X$47)+'СЕТ СН'!$G$12+СВЦЭМ!$D$10+'СЕТ СН'!$G$6-'СЕТ СН'!$G$22</f>
        <v>1456.85795186</v>
      </c>
      <c r="Y78" s="36">
        <f>SUMIFS(СВЦЭМ!$C$39:$C$782,СВЦЭМ!$A$39:$A$782,$A78,СВЦЭМ!$B$39:$B$782,Y$47)+'СЕТ СН'!$G$12+СВЦЭМ!$D$10+'СЕТ СН'!$G$6-'СЕТ СН'!$G$22</f>
        <v>1481.68349891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01.07.2021</v>
      </c>
      <c r="B84" s="36">
        <f>SUMIFS(СВЦЭМ!$C$39:$C$782,СВЦЭМ!$A$39:$A$782,$A84,СВЦЭМ!$B$39:$B$782,B$83)+'СЕТ СН'!$H$12+СВЦЭМ!$D$10+'СЕТ СН'!$H$6-'СЕТ СН'!$H$22</f>
        <v>1319.8822774599998</v>
      </c>
      <c r="C84" s="36">
        <f>SUMIFS(СВЦЭМ!$C$39:$C$782,СВЦЭМ!$A$39:$A$782,$A84,СВЦЭМ!$B$39:$B$782,C$83)+'СЕТ СН'!$H$12+СВЦЭМ!$D$10+'СЕТ СН'!$H$6-'СЕТ СН'!$H$22</f>
        <v>1332.96759028</v>
      </c>
      <c r="D84" s="36">
        <f>SUMIFS(СВЦЭМ!$C$39:$C$782,СВЦЭМ!$A$39:$A$782,$A84,СВЦЭМ!$B$39:$B$782,D$83)+'СЕТ СН'!$H$12+СВЦЭМ!$D$10+'СЕТ СН'!$H$6-'СЕТ СН'!$H$22</f>
        <v>1367.8074798499999</v>
      </c>
      <c r="E84" s="36">
        <f>SUMIFS(СВЦЭМ!$C$39:$C$782,СВЦЭМ!$A$39:$A$782,$A84,СВЦЭМ!$B$39:$B$782,E$83)+'СЕТ СН'!$H$12+СВЦЭМ!$D$10+'СЕТ СН'!$H$6-'СЕТ СН'!$H$22</f>
        <v>1386.0476306199998</v>
      </c>
      <c r="F84" s="36">
        <f>SUMIFS(СВЦЭМ!$C$39:$C$782,СВЦЭМ!$A$39:$A$782,$A84,СВЦЭМ!$B$39:$B$782,F$83)+'СЕТ СН'!$H$12+СВЦЭМ!$D$10+'СЕТ СН'!$H$6-'СЕТ СН'!$H$22</f>
        <v>1388.4297101</v>
      </c>
      <c r="G84" s="36">
        <f>SUMIFS(СВЦЭМ!$C$39:$C$782,СВЦЭМ!$A$39:$A$782,$A84,СВЦЭМ!$B$39:$B$782,G$83)+'СЕТ СН'!$H$12+СВЦЭМ!$D$10+'СЕТ СН'!$H$6-'СЕТ СН'!$H$22</f>
        <v>1372.25610274</v>
      </c>
      <c r="H84" s="36">
        <f>SUMIFS(СВЦЭМ!$C$39:$C$782,СВЦЭМ!$A$39:$A$782,$A84,СВЦЭМ!$B$39:$B$782,H$83)+'СЕТ СН'!$H$12+СВЦЭМ!$D$10+'СЕТ СН'!$H$6-'СЕТ СН'!$H$22</f>
        <v>1352.4958783299999</v>
      </c>
      <c r="I84" s="36">
        <f>SUMIFS(СВЦЭМ!$C$39:$C$782,СВЦЭМ!$A$39:$A$782,$A84,СВЦЭМ!$B$39:$B$782,I$83)+'СЕТ СН'!$H$12+СВЦЭМ!$D$10+'СЕТ СН'!$H$6-'СЕТ СН'!$H$22</f>
        <v>1308.32565058</v>
      </c>
      <c r="J84" s="36">
        <f>SUMIFS(СВЦЭМ!$C$39:$C$782,СВЦЭМ!$A$39:$A$782,$A84,СВЦЭМ!$B$39:$B$782,J$83)+'СЕТ СН'!$H$12+СВЦЭМ!$D$10+'СЕТ СН'!$H$6-'СЕТ СН'!$H$22</f>
        <v>1282.9130018799999</v>
      </c>
      <c r="K84" s="36">
        <f>SUMIFS(СВЦЭМ!$C$39:$C$782,СВЦЭМ!$A$39:$A$782,$A84,СВЦЭМ!$B$39:$B$782,K$83)+'СЕТ СН'!$H$12+СВЦЭМ!$D$10+'СЕТ СН'!$H$6-'СЕТ СН'!$H$22</f>
        <v>1347.1471652999999</v>
      </c>
      <c r="L84" s="36">
        <f>SUMIFS(СВЦЭМ!$C$39:$C$782,СВЦЭМ!$A$39:$A$782,$A84,СВЦЭМ!$B$39:$B$782,L$83)+'СЕТ СН'!$H$12+СВЦЭМ!$D$10+'СЕТ СН'!$H$6-'СЕТ СН'!$H$22</f>
        <v>1357.80431357</v>
      </c>
      <c r="M84" s="36">
        <f>SUMIFS(СВЦЭМ!$C$39:$C$782,СВЦЭМ!$A$39:$A$782,$A84,СВЦЭМ!$B$39:$B$782,M$83)+'СЕТ СН'!$H$12+СВЦЭМ!$D$10+'СЕТ СН'!$H$6-'СЕТ СН'!$H$22</f>
        <v>1283.63340937</v>
      </c>
      <c r="N84" s="36">
        <f>SUMIFS(СВЦЭМ!$C$39:$C$782,СВЦЭМ!$A$39:$A$782,$A84,СВЦЭМ!$B$39:$B$782,N$83)+'СЕТ СН'!$H$12+СВЦЭМ!$D$10+'СЕТ СН'!$H$6-'СЕТ СН'!$H$22</f>
        <v>1229.7836221299999</v>
      </c>
      <c r="O84" s="36">
        <f>SUMIFS(СВЦЭМ!$C$39:$C$782,СВЦЭМ!$A$39:$A$782,$A84,СВЦЭМ!$B$39:$B$782,O$83)+'СЕТ СН'!$H$12+СВЦЭМ!$D$10+'СЕТ СН'!$H$6-'СЕТ СН'!$H$22</f>
        <v>1232.19200428</v>
      </c>
      <c r="P84" s="36">
        <f>SUMIFS(СВЦЭМ!$C$39:$C$782,СВЦЭМ!$A$39:$A$782,$A84,СВЦЭМ!$B$39:$B$782,P$83)+'СЕТ СН'!$H$12+СВЦЭМ!$D$10+'СЕТ СН'!$H$6-'СЕТ СН'!$H$22</f>
        <v>1241.2677103799999</v>
      </c>
      <c r="Q84" s="36">
        <f>SUMIFS(СВЦЭМ!$C$39:$C$782,СВЦЭМ!$A$39:$A$782,$A84,СВЦЭМ!$B$39:$B$782,Q$83)+'СЕТ СН'!$H$12+СВЦЭМ!$D$10+'СЕТ СН'!$H$6-'СЕТ СН'!$H$22</f>
        <v>1250.5342404999999</v>
      </c>
      <c r="R84" s="36">
        <f>SUMIFS(СВЦЭМ!$C$39:$C$782,СВЦЭМ!$A$39:$A$782,$A84,СВЦЭМ!$B$39:$B$782,R$83)+'СЕТ СН'!$H$12+СВЦЭМ!$D$10+'СЕТ СН'!$H$6-'СЕТ СН'!$H$22</f>
        <v>1236.5409373699999</v>
      </c>
      <c r="S84" s="36">
        <f>SUMIFS(СВЦЭМ!$C$39:$C$782,СВЦЭМ!$A$39:$A$782,$A84,СВЦЭМ!$B$39:$B$782,S$83)+'СЕТ СН'!$H$12+СВЦЭМ!$D$10+'СЕТ СН'!$H$6-'СЕТ СН'!$H$22</f>
        <v>1215.9470847099999</v>
      </c>
      <c r="T84" s="36">
        <f>SUMIFS(СВЦЭМ!$C$39:$C$782,СВЦЭМ!$A$39:$A$782,$A84,СВЦЭМ!$B$39:$B$782,T$83)+'СЕТ СН'!$H$12+СВЦЭМ!$D$10+'СЕТ СН'!$H$6-'СЕТ СН'!$H$22</f>
        <v>1262.3890036499999</v>
      </c>
      <c r="U84" s="36">
        <f>SUMIFS(СВЦЭМ!$C$39:$C$782,СВЦЭМ!$A$39:$A$782,$A84,СВЦЭМ!$B$39:$B$782,U$83)+'СЕТ СН'!$H$12+СВЦЭМ!$D$10+'СЕТ СН'!$H$6-'СЕТ СН'!$H$22</f>
        <v>1272.18989678</v>
      </c>
      <c r="V84" s="36">
        <f>SUMIFS(СВЦЭМ!$C$39:$C$782,СВЦЭМ!$A$39:$A$782,$A84,СВЦЭМ!$B$39:$B$782,V$83)+'СЕТ СН'!$H$12+СВЦЭМ!$D$10+'СЕТ СН'!$H$6-'СЕТ СН'!$H$22</f>
        <v>1267.2764463599999</v>
      </c>
      <c r="W84" s="36">
        <f>SUMIFS(СВЦЭМ!$C$39:$C$782,СВЦЭМ!$A$39:$A$782,$A84,СВЦЭМ!$B$39:$B$782,W$83)+'СЕТ СН'!$H$12+СВЦЭМ!$D$10+'СЕТ СН'!$H$6-'СЕТ СН'!$H$22</f>
        <v>1287.62138891</v>
      </c>
      <c r="X84" s="36">
        <f>SUMIFS(СВЦЭМ!$C$39:$C$782,СВЦЭМ!$A$39:$A$782,$A84,СВЦЭМ!$B$39:$B$782,X$83)+'СЕТ СН'!$H$12+СВЦЭМ!$D$10+'СЕТ СН'!$H$6-'СЕТ СН'!$H$22</f>
        <v>1257.04145924</v>
      </c>
      <c r="Y84" s="36">
        <f>SUMIFS(СВЦЭМ!$C$39:$C$782,СВЦЭМ!$A$39:$A$782,$A84,СВЦЭМ!$B$39:$B$782,Y$83)+'СЕТ СН'!$H$12+СВЦЭМ!$D$10+'СЕТ СН'!$H$6-'СЕТ СН'!$H$22</f>
        <v>1218.8109221699999</v>
      </c>
    </row>
    <row r="85" spans="1:25" ht="15.75" x14ac:dyDescent="0.2">
      <c r="A85" s="35">
        <f>A84+1</f>
        <v>44379</v>
      </c>
      <c r="B85" s="36">
        <f>SUMIFS(СВЦЭМ!$C$39:$C$782,СВЦЭМ!$A$39:$A$782,$A85,СВЦЭМ!$B$39:$B$782,B$83)+'СЕТ СН'!$H$12+СВЦЭМ!$D$10+'СЕТ СН'!$H$6-'СЕТ СН'!$H$22</f>
        <v>1295.7139832</v>
      </c>
      <c r="C85" s="36">
        <f>SUMIFS(СВЦЭМ!$C$39:$C$782,СВЦЭМ!$A$39:$A$782,$A85,СВЦЭМ!$B$39:$B$782,C$83)+'СЕТ СН'!$H$12+СВЦЭМ!$D$10+'СЕТ СН'!$H$6-'СЕТ СН'!$H$22</f>
        <v>1344.2129096599999</v>
      </c>
      <c r="D85" s="36">
        <f>SUMIFS(СВЦЭМ!$C$39:$C$782,СВЦЭМ!$A$39:$A$782,$A85,СВЦЭМ!$B$39:$B$782,D$83)+'СЕТ СН'!$H$12+СВЦЭМ!$D$10+'СЕТ СН'!$H$6-'СЕТ СН'!$H$22</f>
        <v>1375.8480779699998</v>
      </c>
      <c r="E85" s="36">
        <f>SUMIFS(СВЦЭМ!$C$39:$C$782,СВЦЭМ!$A$39:$A$782,$A85,СВЦЭМ!$B$39:$B$782,E$83)+'СЕТ СН'!$H$12+СВЦЭМ!$D$10+'СЕТ СН'!$H$6-'СЕТ СН'!$H$22</f>
        <v>1380.80435973</v>
      </c>
      <c r="F85" s="36">
        <f>SUMIFS(СВЦЭМ!$C$39:$C$782,СВЦЭМ!$A$39:$A$782,$A85,СВЦЭМ!$B$39:$B$782,F$83)+'СЕТ СН'!$H$12+СВЦЭМ!$D$10+'СЕТ СН'!$H$6-'СЕТ СН'!$H$22</f>
        <v>1379.95629538</v>
      </c>
      <c r="G85" s="36">
        <f>SUMIFS(СВЦЭМ!$C$39:$C$782,СВЦЭМ!$A$39:$A$782,$A85,СВЦЭМ!$B$39:$B$782,G$83)+'СЕТ СН'!$H$12+СВЦЭМ!$D$10+'СЕТ СН'!$H$6-'СЕТ СН'!$H$22</f>
        <v>1366.76543315</v>
      </c>
      <c r="H85" s="36">
        <f>SUMIFS(СВЦЭМ!$C$39:$C$782,СВЦЭМ!$A$39:$A$782,$A85,СВЦЭМ!$B$39:$B$782,H$83)+'СЕТ СН'!$H$12+СВЦЭМ!$D$10+'СЕТ СН'!$H$6-'СЕТ СН'!$H$22</f>
        <v>1336.43543628</v>
      </c>
      <c r="I85" s="36">
        <f>SUMIFS(СВЦЭМ!$C$39:$C$782,СВЦЭМ!$A$39:$A$782,$A85,СВЦЭМ!$B$39:$B$782,I$83)+'СЕТ СН'!$H$12+СВЦЭМ!$D$10+'СЕТ СН'!$H$6-'СЕТ СН'!$H$22</f>
        <v>1262.7255892399999</v>
      </c>
      <c r="J85" s="36">
        <f>SUMIFS(СВЦЭМ!$C$39:$C$782,СВЦЭМ!$A$39:$A$782,$A85,СВЦЭМ!$B$39:$B$782,J$83)+'СЕТ СН'!$H$12+СВЦЭМ!$D$10+'СЕТ СН'!$H$6-'СЕТ СН'!$H$22</f>
        <v>1247.1797971799999</v>
      </c>
      <c r="K85" s="36">
        <f>SUMIFS(СВЦЭМ!$C$39:$C$782,СВЦЭМ!$A$39:$A$782,$A85,СВЦЭМ!$B$39:$B$782,K$83)+'СЕТ СН'!$H$12+СВЦЭМ!$D$10+'СЕТ СН'!$H$6-'СЕТ СН'!$H$22</f>
        <v>1273.4234979599998</v>
      </c>
      <c r="L85" s="36">
        <f>SUMIFS(СВЦЭМ!$C$39:$C$782,СВЦЭМ!$A$39:$A$782,$A85,СВЦЭМ!$B$39:$B$782,L$83)+'СЕТ СН'!$H$12+СВЦЭМ!$D$10+'СЕТ СН'!$H$6-'СЕТ СН'!$H$22</f>
        <v>1282.404262</v>
      </c>
      <c r="M85" s="36">
        <f>SUMIFS(СВЦЭМ!$C$39:$C$782,СВЦЭМ!$A$39:$A$782,$A85,СВЦЭМ!$B$39:$B$782,M$83)+'СЕТ СН'!$H$12+СВЦЭМ!$D$10+'СЕТ СН'!$H$6-'СЕТ СН'!$H$22</f>
        <v>1216.3964308899999</v>
      </c>
      <c r="N85" s="36">
        <f>SUMIFS(СВЦЭМ!$C$39:$C$782,СВЦЭМ!$A$39:$A$782,$A85,СВЦЭМ!$B$39:$B$782,N$83)+'СЕТ СН'!$H$12+СВЦЭМ!$D$10+'СЕТ СН'!$H$6-'СЕТ СН'!$H$22</f>
        <v>1198.5941919299999</v>
      </c>
      <c r="O85" s="36">
        <f>SUMIFS(СВЦЭМ!$C$39:$C$782,СВЦЭМ!$A$39:$A$782,$A85,СВЦЭМ!$B$39:$B$782,O$83)+'СЕТ СН'!$H$12+СВЦЭМ!$D$10+'СЕТ СН'!$H$6-'СЕТ СН'!$H$22</f>
        <v>1212.9173584799998</v>
      </c>
      <c r="P85" s="36">
        <f>SUMIFS(СВЦЭМ!$C$39:$C$782,СВЦЭМ!$A$39:$A$782,$A85,СВЦЭМ!$B$39:$B$782,P$83)+'СЕТ СН'!$H$12+СВЦЭМ!$D$10+'СЕТ СН'!$H$6-'СЕТ СН'!$H$22</f>
        <v>1212.6805894399999</v>
      </c>
      <c r="Q85" s="36">
        <f>SUMIFS(СВЦЭМ!$C$39:$C$782,СВЦЭМ!$A$39:$A$782,$A85,СВЦЭМ!$B$39:$B$782,Q$83)+'СЕТ СН'!$H$12+СВЦЭМ!$D$10+'СЕТ СН'!$H$6-'СЕТ СН'!$H$22</f>
        <v>1219.9021048899999</v>
      </c>
      <c r="R85" s="36">
        <f>SUMIFS(СВЦЭМ!$C$39:$C$782,СВЦЭМ!$A$39:$A$782,$A85,СВЦЭМ!$B$39:$B$782,R$83)+'СЕТ СН'!$H$12+СВЦЭМ!$D$10+'СЕТ СН'!$H$6-'СЕТ СН'!$H$22</f>
        <v>1224.67284187</v>
      </c>
      <c r="S85" s="36">
        <f>SUMIFS(СВЦЭМ!$C$39:$C$782,СВЦЭМ!$A$39:$A$782,$A85,СВЦЭМ!$B$39:$B$782,S$83)+'СЕТ СН'!$H$12+СВЦЭМ!$D$10+'СЕТ СН'!$H$6-'СЕТ СН'!$H$22</f>
        <v>1212.74286929</v>
      </c>
      <c r="T85" s="36">
        <f>SUMIFS(СВЦЭМ!$C$39:$C$782,СВЦЭМ!$A$39:$A$782,$A85,СВЦЭМ!$B$39:$B$782,T$83)+'СЕТ СН'!$H$12+СВЦЭМ!$D$10+'СЕТ СН'!$H$6-'СЕТ СН'!$H$22</f>
        <v>1252.2006055099998</v>
      </c>
      <c r="U85" s="36">
        <f>SUMIFS(СВЦЭМ!$C$39:$C$782,СВЦЭМ!$A$39:$A$782,$A85,СВЦЭМ!$B$39:$B$782,U$83)+'СЕТ СН'!$H$12+СВЦЭМ!$D$10+'СЕТ СН'!$H$6-'СЕТ СН'!$H$22</f>
        <v>1253.61153094</v>
      </c>
      <c r="V85" s="36">
        <f>SUMIFS(СВЦЭМ!$C$39:$C$782,СВЦЭМ!$A$39:$A$782,$A85,СВЦЭМ!$B$39:$B$782,V$83)+'СЕТ СН'!$H$12+СВЦЭМ!$D$10+'СЕТ СН'!$H$6-'СЕТ СН'!$H$22</f>
        <v>1250.4612423599999</v>
      </c>
      <c r="W85" s="36">
        <f>SUMIFS(СВЦЭМ!$C$39:$C$782,СВЦЭМ!$A$39:$A$782,$A85,СВЦЭМ!$B$39:$B$782,W$83)+'СЕТ СН'!$H$12+СВЦЭМ!$D$10+'СЕТ СН'!$H$6-'СЕТ СН'!$H$22</f>
        <v>1271.13300938</v>
      </c>
      <c r="X85" s="36">
        <f>SUMIFS(СВЦЭМ!$C$39:$C$782,СВЦЭМ!$A$39:$A$782,$A85,СВЦЭМ!$B$39:$B$782,X$83)+'СЕТ СН'!$H$12+СВЦЭМ!$D$10+'СЕТ СН'!$H$6-'СЕТ СН'!$H$22</f>
        <v>1240.41355544</v>
      </c>
      <c r="Y85" s="36">
        <f>SUMIFS(СВЦЭМ!$C$39:$C$782,СВЦЭМ!$A$39:$A$782,$A85,СВЦЭМ!$B$39:$B$782,Y$83)+'СЕТ СН'!$H$12+СВЦЭМ!$D$10+'СЕТ СН'!$H$6-'СЕТ СН'!$H$22</f>
        <v>1211.77019707</v>
      </c>
    </row>
    <row r="86" spans="1:25" ht="15.75" x14ac:dyDescent="0.2">
      <c r="A86" s="35">
        <f t="shared" ref="A86:A114" si="2">A85+1</f>
        <v>44380</v>
      </c>
      <c r="B86" s="36">
        <f>SUMIFS(СВЦЭМ!$C$39:$C$782,СВЦЭМ!$A$39:$A$782,$A86,СВЦЭМ!$B$39:$B$782,B$83)+'СЕТ СН'!$H$12+СВЦЭМ!$D$10+'СЕТ СН'!$H$6-'СЕТ СН'!$H$22</f>
        <v>1260.2580862499999</v>
      </c>
      <c r="C86" s="36">
        <f>SUMIFS(СВЦЭМ!$C$39:$C$782,СВЦЭМ!$A$39:$A$782,$A86,СВЦЭМ!$B$39:$B$782,C$83)+'СЕТ СН'!$H$12+СВЦЭМ!$D$10+'СЕТ СН'!$H$6-'СЕТ СН'!$H$22</f>
        <v>1318.7494761099999</v>
      </c>
      <c r="D86" s="36">
        <f>SUMIFS(СВЦЭМ!$C$39:$C$782,СВЦЭМ!$A$39:$A$782,$A86,СВЦЭМ!$B$39:$B$782,D$83)+'СЕТ СН'!$H$12+СВЦЭМ!$D$10+'СЕТ СН'!$H$6-'СЕТ СН'!$H$22</f>
        <v>1355.8321968400001</v>
      </c>
      <c r="E86" s="36">
        <f>SUMIFS(СВЦЭМ!$C$39:$C$782,СВЦЭМ!$A$39:$A$782,$A86,СВЦЭМ!$B$39:$B$782,E$83)+'СЕТ СН'!$H$12+СВЦЭМ!$D$10+'СЕТ СН'!$H$6-'СЕТ СН'!$H$22</f>
        <v>1368.8590914399999</v>
      </c>
      <c r="F86" s="36">
        <f>SUMIFS(СВЦЭМ!$C$39:$C$782,СВЦЭМ!$A$39:$A$782,$A86,СВЦЭМ!$B$39:$B$782,F$83)+'СЕТ СН'!$H$12+СВЦЭМ!$D$10+'СЕТ СН'!$H$6-'СЕТ СН'!$H$22</f>
        <v>1371.4206310099999</v>
      </c>
      <c r="G86" s="36">
        <f>SUMIFS(СВЦЭМ!$C$39:$C$782,СВЦЭМ!$A$39:$A$782,$A86,СВЦЭМ!$B$39:$B$782,G$83)+'СЕТ СН'!$H$12+СВЦЭМ!$D$10+'СЕТ СН'!$H$6-'СЕТ СН'!$H$22</f>
        <v>1359.02761564</v>
      </c>
      <c r="H86" s="36">
        <f>SUMIFS(СВЦЭМ!$C$39:$C$782,СВЦЭМ!$A$39:$A$782,$A86,СВЦЭМ!$B$39:$B$782,H$83)+'СЕТ СН'!$H$12+СВЦЭМ!$D$10+'СЕТ СН'!$H$6-'СЕТ СН'!$H$22</f>
        <v>1338.4105646399998</v>
      </c>
      <c r="I86" s="36">
        <f>SUMIFS(СВЦЭМ!$C$39:$C$782,СВЦЭМ!$A$39:$A$782,$A86,СВЦЭМ!$B$39:$B$782,I$83)+'СЕТ СН'!$H$12+СВЦЭМ!$D$10+'СЕТ СН'!$H$6-'СЕТ СН'!$H$22</f>
        <v>1295.88407353</v>
      </c>
      <c r="J86" s="36">
        <f>SUMIFS(СВЦЭМ!$C$39:$C$782,СВЦЭМ!$A$39:$A$782,$A86,СВЦЭМ!$B$39:$B$782,J$83)+'СЕТ СН'!$H$12+СВЦЭМ!$D$10+'СЕТ СН'!$H$6-'СЕТ СН'!$H$22</f>
        <v>1237.80401932</v>
      </c>
      <c r="K86" s="36">
        <f>SUMIFS(СВЦЭМ!$C$39:$C$782,СВЦЭМ!$A$39:$A$782,$A86,СВЦЭМ!$B$39:$B$782,K$83)+'СЕТ СН'!$H$12+СВЦЭМ!$D$10+'СЕТ СН'!$H$6-'СЕТ СН'!$H$22</f>
        <v>1237.8872262499999</v>
      </c>
      <c r="L86" s="36">
        <f>SUMIFS(СВЦЭМ!$C$39:$C$782,СВЦЭМ!$A$39:$A$782,$A86,СВЦЭМ!$B$39:$B$782,L$83)+'СЕТ СН'!$H$12+СВЦЭМ!$D$10+'СЕТ СН'!$H$6-'СЕТ СН'!$H$22</f>
        <v>1217.69484126</v>
      </c>
      <c r="M86" s="36">
        <f>SUMIFS(СВЦЭМ!$C$39:$C$782,СВЦЭМ!$A$39:$A$782,$A86,СВЦЭМ!$B$39:$B$782,M$83)+'СЕТ СН'!$H$12+СВЦЭМ!$D$10+'СЕТ СН'!$H$6-'СЕТ СН'!$H$22</f>
        <v>1160.98047281</v>
      </c>
      <c r="N86" s="36">
        <f>SUMIFS(СВЦЭМ!$C$39:$C$782,СВЦЭМ!$A$39:$A$782,$A86,СВЦЭМ!$B$39:$B$782,N$83)+'СЕТ СН'!$H$12+СВЦЭМ!$D$10+'СЕТ СН'!$H$6-'СЕТ СН'!$H$22</f>
        <v>1184.05497502</v>
      </c>
      <c r="O86" s="36">
        <f>SUMIFS(СВЦЭМ!$C$39:$C$782,СВЦЭМ!$A$39:$A$782,$A86,СВЦЭМ!$B$39:$B$782,O$83)+'СЕТ СН'!$H$12+СВЦЭМ!$D$10+'СЕТ СН'!$H$6-'СЕТ СН'!$H$22</f>
        <v>1205.49299608</v>
      </c>
      <c r="P86" s="36">
        <f>SUMIFS(СВЦЭМ!$C$39:$C$782,СВЦЭМ!$A$39:$A$782,$A86,СВЦЭМ!$B$39:$B$782,P$83)+'СЕТ СН'!$H$12+СВЦЭМ!$D$10+'СЕТ СН'!$H$6-'СЕТ СН'!$H$22</f>
        <v>1189.65027919</v>
      </c>
      <c r="Q86" s="36">
        <f>SUMIFS(СВЦЭМ!$C$39:$C$782,СВЦЭМ!$A$39:$A$782,$A86,СВЦЭМ!$B$39:$B$782,Q$83)+'СЕТ СН'!$H$12+СВЦЭМ!$D$10+'СЕТ СН'!$H$6-'СЕТ СН'!$H$22</f>
        <v>1189.1402729399999</v>
      </c>
      <c r="R86" s="36">
        <f>SUMIFS(СВЦЭМ!$C$39:$C$782,СВЦЭМ!$A$39:$A$782,$A86,СВЦЭМ!$B$39:$B$782,R$83)+'СЕТ СН'!$H$12+СВЦЭМ!$D$10+'СЕТ СН'!$H$6-'СЕТ СН'!$H$22</f>
        <v>1196.2847839999999</v>
      </c>
      <c r="S86" s="36">
        <f>SUMIFS(СВЦЭМ!$C$39:$C$782,СВЦЭМ!$A$39:$A$782,$A86,СВЦЭМ!$B$39:$B$782,S$83)+'СЕТ СН'!$H$12+СВЦЭМ!$D$10+'СЕТ СН'!$H$6-'СЕТ СН'!$H$22</f>
        <v>1187.4098612499999</v>
      </c>
      <c r="T86" s="36">
        <f>SUMIFS(СВЦЭМ!$C$39:$C$782,СВЦЭМ!$A$39:$A$782,$A86,СВЦЭМ!$B$39:$B$782,T$83)+'СЕТ СН'!$H$12+СВЦЭМ!$D$10+'СЕТ СН'!$H$6-'СЕТ СН'!$H$22</f>
        <v>1201.2069501799999</v>
      </c>
      <c r="U86" s="36">
        <f>SUMIFS(СВЦЭМ!$C$39:$C$782,СВЦЭМ!$A$39:$A$782,$A86,СВЦЭМ!$B$39:$B$782,U$83)+'СЕТ СН'!$H$12+СВЦЭМ!$D$10+'СЕТ СН'!$H$6-'СЕТ СН'!$H$22</f>
        <v>1204.8906485499999</v>
      </c>
      <c r="V86" s="36">
        <f>SUMIFS(СВЦЭМ!$C$39:$C$782,СВЦЭМ!$A$39:$A$782,$A86,СВЦЭМ!$B$39:$B$782,V$83)+'СЕТ СН'!$H$12+СВЦЭМ!$D$10+'СЕТ СН'!$H$6-'СЕТ СН'!$H$22</f>
        <v>1201.21667806</v>
      </c>
      <c r="W86" s="36">
        <f>SUMIFS(СВЦЭМ!$C$39:$C$782,СВЦЭМ!$A$39:$A$782,$A86,СВЦЭМ!$B$39:$B$782,W$83)+'СЕТ СН'!$H$12+СВЦЭМ!$D$10+'СЕТ СН'!$H$6-'СЕТ СН'!$H$22</f>
        <v>1230.6007336999999</v>
      </c>
      <c r="X86" s="36">
        <f>SUMIFS(СВЦЭМ!$C$39:$C$782,СВЦЭМ!$A$39:$A$782,$A86,СВЦЭМ!$B$39:$B$782,X$83)+'СЕТ СН'!$H$12+СВЦЭМ!$D$10+'СЕТ СН'!$H$6-'СЕТ СН'!$H$22</f>
        <v>1218.3749429899999</v>
      </c>
      <c r="Y86" s="36">
        <f>SUMIFS(СВЦЭМ!$C$39:$C$782,СВЦЭМ!$A$39:$A$782,$A86,СВЦЭМ!$B$39:$B$782,Y$83)+'СЕТ СН'!$H$12+СВЦЭМ!$D$10+'СЕТ СН'!$H$6-'СЕТ СН'!$H$22</f>
        <v>1161.9490151799998</v>
      </c>
    </row>
    <row r="87" spans="1:25" ht="15.75" x14ac:dyDescent="0.2">
      <c r="A87" s="35">
        <f t="shared" si="2"/>
        <v>44381</v>
      </c>
      <c r="B87" s="36">
        <f>SUMIFS(СВЦЭМ!$C$39:$C$782,СВЦЭМ!$A$39:$A$782,$A87,СВЦЭМ!$B$39:$B$782,B$83)+'СЕТ СН'!$H$12+СВЦЭМ!$D$10+'СЕТ СН'!$H$6-'СЕТ СН'!$H$22</f>
        <v>1257.0329744000001</v>
      </c>
      <c r="C87" s="36">
        <f>SUMIFS(СВЦЭМ!$C$39:$C$782,СВЦЭМ!$A$39:$A$782,$A87,СВЦЭМ!$B$39:$B$782,C$83)+'СЕТ СН'!$H$12+СВЦЭМ!$D$10+'СЕТ СН'!$H$6-'СЕТ СН'!$H$22</f>
        <v>1307.65811624</v>
      </c>
      <c r="D87" s="36">
        <f>SUMIFS(СВЦЭМ!$C$39:$C$782,СВЦЭМ!$A$39:$A$782,$A87,СВЦЭМ!$B$39:$B$782,D$83)+'СЕТ СН'!$H$12+СВЦЭМ!$D$10+'СЕТ СН'!$H$6-'СЕТ СН'!$H$22</f>
        <v>1330.06685238</v>
      </c>
      <c r="E87" s="36">
        <f>SUMIFS(СВЦЭМ!$C$39:$C$782,СВЦЭМ!$A$39:$A$782,$A87,СВЦЭМ!$B$39:$B$782,E$83)+'СЕТ СН'!$H$12+СВЦЭМ!$D$10+'СЕТ СН'!$H$6-'СЕТ СН'!$H$22</f>
        <v>1366.64791373</v>
      </c>
      <c r="F87" s="36">
        <f>SUMIFS(СВЦЭМ!$C$39:$C$782,СВЦЭМ!$A$39:$A$782,$A87,СВЦЭМ!$B$39:$B$782,F$83)+'СЕТ СН'!$H$12+СВЦЭМ!$D$10+'СЕТ СН'!$H$6-'СЕТ СН'!$H$22</f>
        <v>1369.3350563399999</v>
      </c>
      <c r="G87" s="36">
        <f>SUMIFS(СВЦЭМ!$C$39:$C$782,СВЦЭМ!$A$39:$A$782,$A87,СВЦЭМ!$B$39:$B$782,G$83)+'СЕТ СН'!$H$12+СВЦЭМ!$D$10+'СЕТ СН'!$H$6-'СЕТ СН'!$H$22</f>
        <v>1368.7929067299999</v>
      </c>
      <c r="H87" s="36">
        <f>SUMIFS(СВЦЭМ!$C$39:$C$782,СВЦЭМ!$A$39:$A$782,$A87,СВЦЭМ!$B$39:$B$782,H$83)+'СЕТ СН'!$H$12+СВЦЭМ!$D$10+'СЕТ СН'!$H$6-'СЕТ СН'!$H$22</f>
        <v>1347.2044882499999</v>
      </c>
      <c r="I87" s="36">
        <f>SUMIFS(СВЦЭМ!$C$39:$C$782,СВЦЭМ!$A$39:$A$782,$A87,СВЦЭМ!$B$39:$B$782,I$83)+'СЕТ СН'!$H$12+СВЦЭМ!$D$10+'СЕТ СН'!$H$6-'СЕТ СН'!$H$22</f>
        <v>1305.92830413</v>
      </c>
      <c r="J87" s="36">
        <f>SUMIFS(СВЦЭМ!$C$39:$C$782,СВЦЭМ!$A$39:$A$782,$A87,СВЦЭМ!$B$39:$B$782,J$83)+'СЕТ СН'!$H$12+СВЦЭМ!$D$10+'СЕТ СН'!$H$6-'СЕТ СН'!$H$22</f>
        <v>1221.0657297799999</v>
      </c>
      <c r="K87" s="36">
        <f>SUMIFS(СВЦЭМ!$C$39:$C$782,СВЦЭМ!$A$39:$A$782,$A87,СВЦЭМ!$B$39:$B$782,K$83)+'СЕТ СН'!$H$12+СВЦЭМ!$D$10+'СЕТ СН'!$H$6-'СЕТ СН'!$H$22</f>
        <v>1193.0519312899999</v>
      </c>
      <c r="L87" s="36">
        <f>SUMIFS(СВЦЭМ!$C$39:$C$782,СВЦЭМ!$A$39:$A$782,$A87,СВЦЭМ!$B$39:$B$782,L$83)+'СЕТ СН'!$H$12+СВЦЭМ!$D$10+'СЕТ СН'!$H$6-'СЕТ СН'!$H$22</f>
        <v>1164.30971952</v>
      </c>
      <c r="M87" s="36">
        <f>SUMIFS(СВЦЭМ!$C$39:$C$782,СВЦЭМ!$A$39:$A$782,$A87,СВЦЭМ!$B$39:$B$782,M$83)+'СЕТ СН'!$H$12+СВЦЭМ!$D$10+'СЕТ СН'!$H$6-'СЕТ СН'!$H$22</f>
        <v>1178.42883919</v>
      </c>
      <c r="N87" s="36">
        <f>SUMIFS(СВЦЭМ!$C$39:$C$782,СВЦЭМ!$A$39:$A$782,$A87,СВЦЭМ!$B$39:$B$782,N$83)+'СЕТ СН'!$H$12+СВЦЭМ!$D$10+'СЕТ СН'!$H$6-'СЕТ СН'!$H$22</f>
        <v>1199.2478930699999</v>
      </c>
      <c r="O87" s="36">
        <f>SUMIFS(СВЦЭМ!$C$39:$C$782,СВЦЭМ!$A$39:$A$782,$A87,СВЦЭМ!$B$39:$B$782,O$83)+'СЕТ СН'!$H$12+СВЦЭМ!$D$10+'СЕТ СН'!$H$6-'СЕТ СН'!$H$22</f>
        <v>1212.8918057999999</v>
      </c>
      <c r="P87" s="36">
        <f>SUMIFS(СВЦЭМ!$C$39:$C$782,СВЦЭМ!$A$39:$A$782,$A87,СВЦЭМ!$B$39:$B$782,P$83)+'СЕТ СН'!$H$12+СВЦЭМ!$D$10+'СЕТ СН'!$H$6-'СЕТ СН'!$H$22</f>
        <v>1221.7271509499999</v>
      </c>
      <c r="Q87" s="36">
        <f>SUMIFS(СВЦЭМ!$C$39:$C$782,СВЦЭМ!$A$39:$A$782,$A87,СВЦЭМ!$B$39:$B$782,Q$83)+'СЕТ СН'!$H$12+СВЦЭМ!$D$10+'СЕТ СН'!$H$6-'СЕТ СН'!$H$22</f>
        <v>1228.21156363</v>
      </c>
      <c r="R87" s="36">
        <f>SUMIFS(СВЦЭМ!$C$39:$C$782,СВЦЭМ!$A$39:$A$782,$A87,СВЦЭМ!$B$39:$B$782,R$83)+'СЕТ СН'!$H$12+СВЦЭМ!$D$10+'СЕТ СН'!$H$6-'СЕТ СН'!$H$22</f>
        <v>1216.6862382699999</v>
      </c>
      <c r="S87" s="36">
        <f>SUMIFS(СВЦЭМ!$C$39:$C$782,СВЦЭМ!$A$39:$A$782,$A87,СВЦЭМ!$B$39:$B$782,S$83)+'СЕТ СН'!$H$12+СВЦЭМ!$D$10+'СЕТ СН'!$H$6-'СЕТ СН'!$H$22</f>
        <v>1210.4857777299999</v>
      </c>
      <c r="T87" s="36">
        <f>SUMIFS(СВЦЭМ!$C$39:$C$782,СВЦЭМ!$A$39:$A$782,$A87,СВЦЭМ!$B$39:$B$782,T$83)+'СЕТ СН'!$H$12+СВЦЭМ!$D$10+'СЕТ СН'!$H$6-'СЕТ СН'!$H$22</f>
        <v>1195.6429949999999</v>
      </c>
      <c r="U87" s="36">
        <f>SUMIFS(СВЦЭМ!$C$39:$C$782,СВЦЭМ!$A$39:$A$782,$A87,СВЦЭМ!$B$39:$B$782,U$83)+'СЕТ СН'!$H$12+СВЦЭМ!$D$10+'СЕТ СН'!$H$6-'СЕТ СН'!$H$22</f>
        <v>1181.8695093199999</v>
      </c>
      <c r="V87" s="36">
        <f>SUMIFS(СВЦЭМ!$C$39:$C$782,СВЦЭМ!$A$39:$A$782,$A87,СВЦЭМ!$B$39:$B$782,V$83)+'СЕТ СН'!$H$12+СВЦЭМ!$D$10+'СЕТ СН'!$H$6-'СЕТ СН'!$H$22</f>
        <v>1148.2358481199999</v>
      </c>
      <c r="W87" s="36">
        <f>SUMIFS(СВЦЭМ!$C$39:$C$782,СВЦЭМ!$A$39:$A$782,$A87,СВЦЭМ!$B$39:$B$782,W$83)+'СЕТ СН'!$H$12+СВЦЭМ!$D$10+'СЕТ СН'!$H$6-'СЕТ СН'!$H$22</f>
        <v>1158.8302824899999</v>
      </c>
      <c r="X87" s="36">
        <f>SUMIFS(СВЦЭМ!$C$39:$C$782,СВЦЭМ!$A$39:$A$782,$A87,СВЦЭМ!$B$39:$B$782,X$83)+'СЕТ СН'!$H$12+СВЦЭМ!$D$10+'СЕТ СН'!$H$6-'СЕТ СН'!$H$22</f>
        <v>1178.06960508</v>
      </c>
      <c r="Y87" s="36">
        <f>SUMIFS(СВЦЭМ!$C$39:$C$782,СВЦЭМ!$A$39:$A$782,$A87,СВЦЭМ!$B$39:$B$782,Y$83)+'СЕТ СН'!$H$12+СВЦЭМ!$D$10+'СЕТ СН'!$H$6-'СЕТ СН'!$H$22</f>
        <v>1223.5767520499999</v>
      </c>
    </row>
    <row r="88" spans="1:25" ht="15.75" x14ac:dyDescent="0.2">
      <c r="A88" s="35">
        <f t="shared" si="2"/>
        <v>44382</v>
      </c>
      <c r="B88" s="36">
        <f>SUMIFS(СВЦЭМ!$C$39:$C$782,СВЦЭМ!$A$39:$A$782,$A88,СВЦЭМ!$B$39:$B$782,B$83)+'СЕТ СН'!$H$12+СВЦЭМ!$D$10+'СЕТ СН'!$H$6-'СЕТ СН'!$H$22</f>
        <v>1288.43305169</v>
      </c>
      <c r="C88" s="36">
        <f>SUMIFS(СВЦЭМ!$C$39:$C$782,СВЦЭМ!$A$39:$A$782,$A88,СВЦЭМ!$B$39:$B$782,C$83)+'СЕТ СН'!$H$12+СВЦЭМ!$D$10+'СЕТ СН'!$H$6-'СЕТ СН'!$H$22</f>
        <v>1354.30988179</v>
      </c>
      <c r="D88" s="36">
        <f>SUMIFS(СВЦЭМ!$C$39:$C$782,СВЦЭМ!$A$39:$A$782,$A88,СВЦЭМ!$B$39:$B$782,D$83)+'СЕТ СН'!$H$12+СВЦЭМ!$D$10+'СЕТ СН'!$H$6-'СЕТ СН'!$H$22</f>
        <v>1399.97949636</v>
      </c>
      <c r="E88" s="36">
        <f>SUMIFS(СВЦЭМ!$C$39:$C$782,СВЦЭМ!$A$39:$A$782,$A88,СВЦЭМ!$B$39:$B$782,E$83)+'СЕТ СН'!$H$12+СВЦЭМ!$D$10+'СЕТ СН'!$H$6-'СЕТ СН'!$H$22</f>
        <v>1407.80912455</v>
      </c>
      <c r="F88" s="36">
        <f>SUMIFS(СВЦЭМ!$C$39:$C$782,СВЦЭМ!$A$39:$A$782,$A88,СВЦЭМ!$B$39:$B$782,F$83)+'СЕТ СН'!$H$12+СВЦЭМ!$D$10+'СЕТ СН'!$H$6-'СЕТ СН'!$H$22</f>
        <v>1410.7148528099999</v>
      </c>
      <c r="G88" s="36">
        <f>SUMIFS(СВЦЭМ!$C$39:$C$782,СВЦЭМ!$A$39:$A$782,$A88,СВЦЭМ!$B$39:$B$782,G$83)+'СЕТ СН'!$H$12+СВЦЭМ!$D$10+'СЕТ СН'!$H$6-'СЕТ СН'!$H$22</f>
        <v>1397.8737159899999</v>
      </c>
      <c r="H88" s="36">
        <f>SUMIFS(СВЦЭМ!$C$39:$C$782,СВЦЭМ!$A$39:$A$782,$A88,СВЦЭМ!$B$39:$B$782,H$83)+'СЕТ СН'!$H$12+СВЦЭМ!$D$10+'СЕТ СН'!$H$6-'СЕТ СН'!$H$22</f>
        <v>1417.06243623</v>
      </c>
      <c r="I88" s="36">
        <f>SUMIFS(СВЦЭМ!$C$39:$C$782,СВЦЭМ!$A$39:$A$782,$A88,СВЦЭМ!$B$39:$B$782,I$83)+'СЕТ СН'!$H$12+СВЦЭМ!$D$10+'СЕТ СН'!$H$6-'СЕТ СН'!$H$22</f>
        <v>1274.6651563200001</v>
      </c>
      <c r="J88" s="36">
        <f>SUMIFS(СВЦЭМ!$C$39:$C$782,СВЦЭМ!$A$39:$A$782,$A88,СВЦЭМ!$B$39:$B$782,J$83)+'СЕТ СН'!$H$12+СВЦЭМ!$D$10+'СЕТ СН'!$H$6-'СЕТ СН'!$H$22</f>
        <v>1241.8470612599999</v>
      </c>
      <c r="K88" s="36">
        <f>SUMIFS(СВЦЭМ!$C$39:$C$782,СВЦЭМ!$A$39:$A$782,$A88,СВЦЭМ!$B$39:$B$782,K$83)+'СЕТ СН'!$H$12+СВЦЭМ!$D$10+'СЕТ СН'!$H$6-'СЕТ СН'!$H$22</f>
        <v>1196.78753858</v>
      </c>
      <c r="L88" s="36">
        <f>SUMIFS(СВЦЭМ!$C$39:$C$782,СВЦЭМ!$A$39:$A$782,$A88,СВЦЭМ!$B$39:$B$782,L$83)+'СЕТ СН'!$H$12+СВЦЭМ!$D$10+'СЕТ СН'!$H$6-'СЕТ СН'!$H$22</f>
        <v>1187.4257748999999</v>
      </c>
      <c r="M88" s="36">
        <f>SUMIFS(СВЦЭМ!$C$39:$C$782,СВЦЭМ!$A$39:$A$782,$A88,СВЦЭМ!$B$39:$B$782,M$83)+'СЕТ СН'!$H$12+СВЦЭМ!$D$10+'СЕТ СН'!$H$6-'СЕТ СН'!$H$22</f>
        <v>1200.1077551199999</v>
      </c>
      <c r="N88" s="36">
        <f>SUMIFS(СВЦЭМ!$C$39:$C$782,СВЦЭМ!$A$39:$A$782,$A88,СВЦЭМ!$B$39:$B$782,N$83)+'СЕТ СН'!$H$12+СВЦЭМ!$D$10+'СЕТ СН'!$H$6-'СЕТ СН'!$H$22</f>
        <v>1229.5166724399999</v>
      </c>
      <c r="O88" s="36">
        <f>SUMIFS(СВЦЭМ!$C$39:$C$782,СВЦЭМ!$A$39:$A$782,$A88,СВЦЭМ!$B$39:$B$782,O$83)+'СЕТ СН'!$H$12+СВЦЭМ!$D$10+'СЕТ СН'!$H$6-'СЕТ СН'!$H$22</f>
        <v>1244.4035976799998</v>
      </c>
      <c r="P88" s="36">
        <f>SUMIFS(СВЦЭМ!$C$39:$C$782,СВЦЭМ!$A$39:$A$782,$A88,СВЦЭМ!$B$39:$B$782,P$83)+'СЕТ СН'!$H$12+СВЦЭМ!$D$10+'СЕТ СН'!$H$6-'СЕТ СН'!$H$22</f>
        <v>1243.4873704699999</v>
      </c>
      <c r="Q88" s="36">
        <f>SUMIFS(СВЦЭМ!$C$39:$C$782,СВЦЭМ!$A$39:$A$782,$A88,СВЦЭМ!$B$39:$B$782,Q$83)+'СЕТ СН'!$H$12+СВЦЭМ!$D$10+'СЕТ СН'!$H$6-'СЕТ СН'!$H$22</f>
        <v>1243.0349832299999</v>
      </c>
      <c r="R88" s="36">
        <f>SUMIFS(СВЦЭМ!$C$39:$C$782,СВЦЭМ!$A$39:$A$782,$A88,СВЦЭМ!$B$39:$B$782,R$83)+'СЕТ СН'!$H$12+СВЦЭМ!$D$10+'СЕТ СН'!$H$6-'СЕТ СН'!$H$22</f>
        <v>1226.79201556</v>
      </c>
      <c r="S88" s="36">
        <f>SUMIFS(СВЦЭМ!$C$39:$C$782,СВЦЭМ!$A$39:$A$782,$A88,СВЦЭМ!$B$39:$B$782,S$83)+'СЕТ СН'!$H$12+СВЦЭМ!$D$10+'СЕТ СН'!$H$6-'СЕТ СН'!$H$22</f>
        <v>1219.6899642599999</v>
      </c>
      <c r="T88" s="36">
        <f>SUMIFS(СВЦЭМ!$C$39:$C$782,СВЦЭМ!$A$39:$A$782,$A88,СВЦЭМ!$B$39:$B$782,T$83)+'СЕТ СН'!$H$12+СВЦЭМ!$D$10+'СЕТ СН'!$H$6-'СЕТ СН'!$H$22</f>
        <v>1210.9770856799998</v>
      </c>
      <c r="U88" s="36">
        <f>SUMIFS(СВЦЭМ!$C$39:$C$782,СВЦЭМ!$A$39:$A$782,$A88,СВЦЭМ!$B$39:$B$782,U$83)+'СЕТ СН'!$H$12+СВЦЭМ!$D$10+'СЕТ СН'!$H$6-'СЕТ СН'!$H$22</f>
        <v>1208.1796169299998</v>
      </c>
      <c r="V88" s="36">
        <f>SUMIFS(СВЦЭМ!$C$39:$C$782,СВЦЭМ!$A$39:$A$782,$A88,СВЦЭМ!$B$39:$B$782,V$83)+'СЕТ СН'!$H$12+СВЦЭМ!$D$10+'СЕТ СН'!$H$6-'СЕТ СН'!$H$22</f>
        <v>1210.8111640299999</v>
      </c>
      <c r="W88" s="36">
        <f>SUMIFS(СВЦЭМ!$C$39:$C$782,СВЦЭМ!$A$39:$A$782,$A88,СВЦЭМ!$B$39:$B$782,W$83)+'СЕТ СН'!$H$12+СВЦЭМ!$D$10+'СЕТ СН'!$H$6-'СЕТ СН'!$H$22</f>
        <v>1223.2634243799998</v>
      </c>
      <c r="X88" s="36">
        <f>SUMIFS(СВЦЭМ!$C$39:$C$782,СВЦЭМ!$A$39:$A$782,$A88,СВЦЭМ!$B$39:$B$782,X$83)+'СЕТ СН'!$H$12+СВЦЭМ!$D$10+'СЕТ СН'!$H$6-'СЕТ СН'!$H$22</f>
        <v>1197.28181503</v>
      </c>
      <c r="Y88" s="36">
        <f>SUMIFS(СВЦЭМ!$C$39:$C$782,СВЦЭМ!$A$39:$A$782,$A88,СВЦЭМ!$B$39:$B$782,Y$83)+'СЕТ СН'!$H$12+СВЦЭМ!$D$10+'СЕТ СН'!$H$6-'СЕТ СН'!$H$22</f>
        <v>1238.6792477500001</v>
      </c>
    </row>
    <row r="89" spans="1:25" ht="15.75" x14ac:dyDescent="0.2">
      <c r="A89" s="35">
        <f t="shared" si="2"/>
        <v>44383</v>
      </c>
      <c r="B89" s="36">
        <f>SUMIFS(СВЦЭМ!$C$39:$C$782,СВЦЭМ!$A$39:$A$782,$A89,СВЦЭМ!$B$39:$B$782,B$83)+'СЕТ СН'!$H$12+СВЦЭМ!$D$10+'СЕТ СН'!$H$6-'СЕТ СН'!$H$22</f>
        <v>1282.7010085899999</v>
      </c>
      <c r="C89" s="36">
        <f>SUMIFS(СВЦЭМ!$C$39:$C$782,СВЦЭМ!$A$39:$A$782,$A89,СВЦЭМ!$B$39:$B$782,C$83)+'СЕТ СН'!$H$12+СВЦЭМ!$D$10+'СЕТ СН'!$H$6-'СЕТ СН'!$H$22</f>
        <v>1361.779092</v>
      </c>
      <c r="D89" s="36">
        <f>SUMIFS(СВЦЭМ!$C$39:$C$782,СВЦЭМ!$A$39:$A$782,$A89,СВЦЭМ!$B$39:$B$782,D$83)+'СЕТ СН'!$H$12+СВЦЭМ!$D$10+'СЕТ СН'!$H$6-'СЕТ СН'!$H$22</f>
        <v>1410.5991341199999</v>
      </c>
      <c r="E89" s="36">
        <f>SUMIFS(СВЦЭМ!$C$39:$C$782,СВЦЭМ!$A$39:$A$782,$A89,СВЦЭМ!$B$39:$B$782,E$83)+'СЕТ СН'!$H$12+СВЦЭМ!$D$10+'СЕТ СН'!$H$6-'СЕТ СН'!$H$22</f>
        <v>1425.22024584</v>
      </c>
      <c r="F89" s="36">
        <f>SUMIFS(СВЦЭМ!$C$39:$C$782,СВЦЭМ!$A$39:$A$782,$A89,СВЦЭМ!$B$39:$B$782,F$83)+'СЕТ СН'!$H$12+СВЦЭМ!$D$10+'СЕТ СН'!$H$6-'СЕТ СН'!$H$22</f>
        <v>1424.8490609599999</v>
      </c>
      <c r="G89" s="36">
        <f>SUMIFS(СВЦЭМ!$C$39:$C$782,СВЦЭМ!$A$39:$A$782,$A89,СВЦЭМ!$B$39:$B$782,G$83)+'СЕТ СН'!$H$12+СВЦЭМ!$D$10+'СЕТ СН'!$H$6-'СЕТ СН'!$H$22</f>
        <v>1401.45476629</v>
      </c>
      <c r="H89" s="36">
        <f>SUMIFS(СВЦЭМ!$C$39:$C$782,СВЦЭМ!$A$39:$A$782,$A89,СВЦЭМ!$B$39:$B$782,H$83)+'СЕТ СН'!$H$12+СВЦЭМ!$D$10+'СЕТ СН'!$H$6-'СЕТ СН'!$H$22</f>
        <v>1358.6038188</v>
      </c>
      <c r="I89" s="36">
        <f>SUMIFS(СВЦЭМ!$C$39:$C$782,СВЦЭМ!$A$39:$A$782,$A89,СВЦЭМ!$B$39:$B$782,I$83)+'СЕТ СН'!$H$12+СВЦЭМ!$D$10+'СЕТ СН'!$H$6-'СЕТ СН'!$H$22</f>
        <v>1311.00763555</v>
      </c>
      <c r="J89" s="36">
        <f>SUMIFS(СВЦЭМ!$C$39:$C$782,СВЦЭМ!$A$39:$A$782,$A89,СВЦЭМ!$B$39:$B$782,J$83)+'СЕТ СН'!$H$12+СВЦЭМ!$D$10+'СЕТ СН'!$H$6-'СЕТ СН'!$H$22</f>
        <v>1244.7748129499998</v>
      </c>
      <c r="K89" s="36">
        <f>SUMIFS(СВЦЭМ!$C$39:$C$782,СВЦЭМ!$A$39:$A$782,$A89,СВЦЭМ!$B$39:$B$782,K$83)+'СЕТ СН'!$H$12+СВЦЭМ!$D$10+'СЕТ СН'!$H$6-'СЕТ СН'!$H$22</f>
        <v>1187.3530104500001</v>
      </c>
      <c r="L89" s="36">
        <f>SUMIFS(СВЦЭМ!$C$39:$C$782,СВЦЭМ!$A$39:$A$782,$A89,СВЦЭМ!$B$39:$B$782,L$83)+'СЕТ СН'!$H$12+СВЦЭМ!$D$10+'СЕТ СН'!$H$6-'СЕТ СН'!$H$22</f>
        <v>1176.91763266</v>
      </c>
      <c r="M89" s="36">
        <f>SUMIFS(СВЦЭМ!$C$39:$C$782,СВЦЭМ!$A$39:$A$782,$A89,СВЦЭМ!$B$39:$B$782,M$83)+'СЕТ СН'!$H$12+СВЦЭМ!$D$10+'СЕТ СН'!$H$6-'СЕТ СН'!$H$22</f>
        <v>1210.1421199500001</v>
      </c>
      <c r="N89" s="36">
        <f>SUMIFS(СВЦЭМ!$C$39:$C$782,СВЦЭМ!$A$39:$A$782,$A89,СВЦЭМ!$B$39:$B$782,N$83)+'СЕТ СН'!$H$12+СВЦЭМ!$D$10+'СЕТ СН'!$H$6-'СЕТ СН'!$H$22</f>
        <v>1275.9564806599999</v>
      </c>
      <c r="O89" s="36">
        <f>SUMIFS(СВЦЭМ!$C$39:$C$782,СВЦЭМ!$A$39:$A$782,$A89,СВЦЭМ!$B$39:$B$782,O$83)+'СЕТ СН'!$H$12+СВЦЭМ!$D$10+'СЕТ СН'!$H$6-'СЕТ СН'!$H$22</f>
        <v>1278.13363413</v>
      </c>
      <c r="P89" s="36">
        <f>SUMIFS(СВЦЭМ!$C$39:$C$782,СВЦЭМ!$A$39:$A$782,$A89,СВЦЭМ!$B$39:$B$782,P$83)+'СЕТ СН'!$H$12+СВЦЭМ!$D$10+'СЕТ СН'!$H$6-'СЕТ СН'!$H$22</f>
        <v>1282.8916711499999</v>
      </c>
      <c r="Q89" s="36">
        <f>SUMIFS(СВЦЭМ!$C$39:$C$782,СВЦЭМ!$A$39:$A$782,$A89,СВЦЭМ!$B$39:$B$782,Q$83)+'СЕТ СН'!$H$12+СВЦЭМ!$D$10+'СЕТ СН'!$H$6-'СЕТ СН'!$H$22</f>
        <v>1290.8960287299999</v>
      </c>
      <c r="R89" s="36">
        <f>SUMIFS(СВЦЭМ!$C$39:$C$782,СВЦЭМ!$A$39:$A$782,$A89,СВЦЭМ!$B$39:$B$782,R$83)+'СЕТ СН'!$H$12+СВЦЭМ!$D$10+'СЕТ СН'!$H$6-'СЕТ СН'!$H$22</f>
        <v>1286.8766169599999</v>
      </c>
      <c r="S89" s="36">
        <f>SUMIFS(СВЦЭМ!$C$39:$C$782,СВЦЭМ!$A$39:$A$782,$A89,СВЦЭМ!$B$39:$B$782,S$83)+'СЕТ СН'!$H$12+СВЦЭМ!$D$10+'СЕТ СН'!$H$6-'СЕТ СН'!$H$22</f>
        <v>1267.5451209299999</v>
      </c>
      <c r="T89" s="36">
        <f>SUMIFS(СВЦЭМ!$C$39:$C$782,СВЦЭМ!$A$39:$A$782,$A89,СВЦЭМ!$B$39:$B$782,T$83)+'СЕТ СН'!$H$12+СВЦЭМ!$D$10+'СЕТ СН'!$H$6-'СЕТ СН'!$H$22</f>
        <v>1261.1228841299999</v>
      </c>
      <c r="U89" s="36">
        <f>SUMIFS(СВЦЭМ!$C$39:$C$782,СВЦЭМ!$A$39:$A$782,$A89,СВЦЭМ!$B$39:$B$782,U$83)+'СЕТ СН'!$H$12+СВЦЭМ!$D$10+'СЕТ СН'!$H$6-'СЕТ СН'!$H$22</f>
        <v>1220.10646944</v>
      </c>
      <c r="V89" s="36">
        <f>SUMIFS(СВЦЭМ!$C$39:$C$782,СВЦЭМ!$A$39:$A$782,$A89,СВЦЭМ!$B$39:$B$782,V$83)+'СЕТ СН'!$H$12+СВЦЭМ!$D$10+'СЕТ СН'!$H$6-'СЕТ СН'!$H$22</f>
        <v>1209.3857494599999</v>
      </c>
      <c r="W89" s="36">
        <f>SUMIFS(СВЦЭМ!$C$39:$C$782,СВЦЭМ!$A$39:$A$782,$A89,СВЦЭМ!$B$39:$B$782,W$83)+'СЕТ СН'!$H$12+СВЦЭМ!$D$10+'СЕТ СН'!$H$6-'СЕТ СН'!$H$22</f>
        <v>1218.4328722599998</v>
      </c>
      <c r="X89" s="36">
        <f>SUMIFS(СВЦЭМ!$C$39:$C$782,СВЦЭМ!$A$39:$A$782,$A89,СВЦЭМ!$B$39:$B$782,X$83)+'СЕТ СН'!$H$12+СВЦЭМ!$D$10+'СЕТ СН'!$H$6-'СЕТ СН'!$H$22</f>
        <v>1281.2027647800001</v>
      </c>
      <c r="Y89" s="36">
        <f>SUMIFS(СВЦЭМ!$C$39:$C$782,СВЦЭМ!$A$39:$A$782,$A89,СВЦЭМ!$B$39:$B$782,Y$83)+'СЕТ СН'!$H$12+СВЦЭМ!$D$10+'СЕТ СН'!$H$6-'СЕТ СН'!$H$22</f>
        <v>1392.2550343799999</v>
      </c>
    </row>
    <row r="90" spans="1:25" ht="15.75" x14ac:dyDescent="0.2">
      <c r="A90" s="35">
        <f t="shared" si="2"/>
        <v>44384</v>
      </c>
      <c r="B90" s="36">
        <f>SUMIFS(СВЦЭМ!$C$39:$C$782,СВЦЭМ!$A$39:$A$782,$A90,СВЦЭМ!$B$39:$B$782,B$83)+'СЕТ СН'!$H$12+СВЦЭМ!$D$10+'СЕТ СН'!$H$6-'СЕТ СН'!$H$22</f>
        <v>1327.8190744799999</v>
      </c>
      <c r="C90" s="36">
        <f>SUMIFS(СВЦЭМ!$C$39:$C$782,СВЦЭМ!$A$39:$A$782,$A90,СВЦЭМ!$B$39:$B$782,C$83)+'СЕТ СН'!$H$12+СВЦЭМ!$D$10+'СЕТ СН'!$H$6-'СЕТ СН'!$H$22</f>
        <v>1393.36802291</v>
      </c>
      <c r="D90" s="36">
        <f>SUMIFS(СВЦЭМ!$C$39:$C$782,СВЦЭМ!$A$39:$A$782,$A90,СВЦЭМ!$B$39:$B$782,D$83)+'СЕТ СН'!$H$12+СВЦЭМ!$D$10+'СЕТ СН'!$H$6-'СЕТ СН'!$H$22</f>
        <v>1441.37834301</v>
      </c>
      <c r="E90" s="36">
        <f>SUMIFS(СВЦЭМ!$C$39:$C$782,СВЦЭМ!$A$39:$A$782,$A90,СВЦЭМ!$B$39:$B$782,E$83)+'СЕТ СН'!$H$12+СВЦЭМ!$D$10+'СЕТ СН'!$H$6-'СЕТ СН'!$H$22</f>
        <v>1435.13854947</v>
      </c>
      <c r="F90" s="36">
        <f>SUMIFS(СВЦЭМ!$C$39:$C$782,СВЦЭМ!$A$39:$A$782,$A90,СВЦЭМ!$B$39:$B$782,F$83)+'СЕТ СН'!$H$12+СВЦЭМ!$D$10+'СЕТ СН'!$H$6-'СЕТ СН'!$H$22</f>
        <v>1446.5146667699998</v>
      </c>
      <c r="G90" s="36">
        <f>SUMIFS(СВЦЭМ!$C$39:$C$782,СВЦЭМ!$A$39:$A$782,$A90,СВЦЭМ!$B$39:$B$782,G$83)+'СЕТ СН'!$H$12+СВЦЭМ!$D$10+'СЕТ СН'!$H$6-'СЕТ СН'!$H$22</f>
        <v>1436.5031319</v>
      </c>
      <c r="H90" s="36">
        <f>SUMIFS(СВЦЭМ!$C$39:$C$782,СВЦЭМ!$A$39:$A$782,$A90,СВЦЭМ!$B$39:$B$782,H$83)+'СЕТ СН'!$H$12+СВЦЭМ!$D$10+'СЕТ СН'!$H$6-'СЕТ СН'!$H$22</f>
        <v>1399.1890786199999</v>
      </c>
      <c r="I90" s="36">
        <f>SUMIFS(СВЦЭМ!$C$39:$C$782,СВЦЭМ!$A$39:$A$782,$A90,СВЦЭМ!$B$39:$B$782,I$83)+'СЕТ СН'!$H$12+СВЦЭМ!$D$10+'СЕТ СН'!$H$6-'СЕТ СН'!$H$22</f>
        <v>1319.4733005399999</v>
      </c>
      <c r="J90" s="36">
        <f>SUMIFS(СВЦЭМ!$C$39:$C$782,СВЦЭМ!$A$39:$A$782,$A90,СВЦЭМ!$B$39:$B$782,J$83)+'СЕТ СН'!$H$12+СВЦЭМ!$D$10+'СЕТ СН'!$H$6-'СЕТ СН'!$H$22</f>
        <v>1247.0490835399999</v>
      </c>
      <c r="K90" s="36">
        <f>SUMIFS(СВЦЭМ!$C$39:$C$782,СВЦЭМ!$A$39:$A$782,$A90,СВЦЭМ!$B$39:$B$782,K$83)+'СЕТ СН'!$H$12+СВЦЭМ!$D$10+'СЕТ СН'!$H$6-'СЕТ СН'!$H$22</f>
        <v>1228.47058864</v>
      </c>
      <c r="L90" s="36">
        <f>SUMIFS(СВЦЭМ!$C$39:$C$782,СВЦЭМ!$A$39:$A$782,$A90,СВЦЭМ!$B$39:$B$782,L$83)+'СЕТ СН'!$H$12+СВЦЭМ!$D$10+'СЕТ СН'!$H$6-'СЕТ СН'!$H$22</f>
        <v>1235.61136678</v>
      </c>
      <c r="M90" s="36">
        <f>SUMIFS(СВЦЭМ!$C$39:$C$782,СВЦЭМ!$A$39:$A$782,$A90,СВЦЭМ!$B$39:$B$782,M$83)+'СЕТ СН'!$H$12+СВЦЭМ!$D$10+'СЕТ СН'!$H$6-'СЕТ СН'!$H$22</f>
        <v>1264.5739216899999</v>
      </c>
      <c r="N90" s="36">
        <f>SUMIFS(СВЦЭМ!$C$39:$C$782,СВЦЭМ!$A$39:$A$782,$A90,СВЦЭМ!$B$39:$B$782,N$83)+'СЕТ СН'!$H$12+СВЦЭМ!$D$10+'СЕТ СН'!$H$6-'СЕТ СН'!$H$22</f>
        <v>1277.5452600900001</v>
      </c>
      <c r="O90" s="36">
        <f>SUMIFS(СВЦЭМ!$C$39:$C$782,СВЦЭМ!$A$39:$A$782,$A90,СВЦЭМ!$B$39:$B$782,O$83)+'СЕТ СН'!$H$12+СВЦЭМ!$D$10+'СЕТ СН'!$H$6-'СЕТ СН'!$H$22</f>
        <v>1287.91422289</v>
      </c>
      <c r="P90" s="36">
        <f>SUMIFS(СВЦЭМ!$C$39:$C$782,СВЦЭМ!$A$39:$A$782,$A90,СВЦЭМ!$B$39:$B$782,P$83)+'СЕТ СН'!$H$12+СВЦЭМ!$D$10+'СЕТ СН'!$H$6-'СЕТ СН'!$H$22</f>
        <v>1292.8407272299999</v>
      </c>
      <c r="Q90" s="36">
        <f>SUMIFS(СВЦЭМ!$C$39:$C$782,СВЦЭМ!$A$39:$A$782,$A90,СВЦЭМ!$B$39:$B$782,Q$83)+'СЕТ СН'!$H$12+СВЦЭМ!$D$10+'СЕТ СН'!$H$6-'СЕТ СН'!$H$22</f>
        <v>1308.6649857499999</v>
      </c>
      <c r="R90" s="36">
        <f>SUMIFS(СВЦЭМ!$C$39:$C$782,СВЦЭМ!$A$39:$A$782,$A90,СВЦЭМ!$B$39:$B$782,R$83)+'СЕТ СН'!$H$12+СВЦЭМ!$D$10+'СЕТ СН'!$H$6-'СЕТ СН'!$H$22</f>
        <v>1303.90279437</v>
      </c>
      <c r="S90" s="36">
        <f>SUMIFS(СВЦЭМ!$C$39:$C$782,СВЦЭМ!$A$39:$A$782,$A90,СВЦЭМ!$B$39:$B$782,S$83)+'СЕТ СН'!$H$12+СВЦЭМ!$D$10+'СЕТ СН'!$H$6-'СЕТ СН'!$H$22</f>
        <v>1278.1187444899999</v>
      </c>
      <c r="T90" s="36">
        <f>SUMIFS(СВЦЭМ!$C$39:$C$782,СВЦЭМ!$A$39:$A$782,$A90,СВЦЭМ!$B$39:$B$782,T$83)+'СЕТ СН'!$H$12+СВЦЭМ!$D$10+'СЕТ СН'!$H$6-'СЕТ СН'!$H$22</f>
        <v>1236.33963374</v>
      </c>
      <c r="U90" s="36">
        <f>SUMIFS(СВЦЭМ!$C$39:$C$782,СВЦЭМ!$A$39:$A$782,$A90,СВЦЭМ!$B$39:$B$782,U$83)+'СЕТ СН'!$H$12+СВЦЭМ!$D$10+'СЕТ СН'!$H$6-'СЕТ СН'!$H$22</f>
        <v>1226.23009701</v>
      </c>
      <c r="V90" s="36">
        <f>SUMIFS(СВЦЭМ!$C$39:$C$782,СВЦЭМ!$A$39:$A$782,$A90,СВЦЭМ!$B$39:$B$782,V$83)+'СЕТ СН'!$H$12+СВЦЭМ!$D$10+'СЕТ СН'!$H$6-'СЕТ СН'!$H$22</f>
        <v>1223.0745476899999</v>
      </c>
      <c r="W90" s="36">
        <f>SUMIFS(СВЦЭМ!$C$39:$C$782,СВЦЭМ!$A$39:$A$782,$A90,СВЦЭМ!$B$39:$B$782,W$83)+'СЕТ СН'!$H$12+СВЦЭМ!$D$10+'СЕТ СН'!$H$6-'СЕТ СН'!$H$22</f>
        <v>1213.62032692</v>
      </c>
      <c r="X90" s="36">
        <f>SUMIFS(СВЦЭМ!$C$39:$C$782,СВЦЭМ!$A$39:$A$782,$A90,СВЦЭМ!$B$39:$B$782,X$83)+'СЕТ СН'!$H$12+СВЦЭМ!$D$10+'СЕТ СН'!$H$6-'СЕТ СН'!$H$22</f>
        <v>1212.25675224</v>
      </c>
      <c r="Y90" s="36">
        <f>SUMIFS(СВЦЭМ!$C$39:$C$782,СВЦЭМ!$A$39:$A$782,$A90,СВЦЭМ!$B$39:$B$782,Y$83)+'СЕТ СН'!$H$12+СВЦЭМ!$D$10+'СЕТ СН'!$H$6-'СЕТ СН'!$H$22</f>
        <v>1201.1043439</v>
      </c>
    </row>
    <row r="91" spans="1:25" ht="15.75" x14ac:dyDescent="0.2">
      <c r="A91" s="35">
        <f t="shared" si="2"/>
        <v>44385</v>
      </c>
      <c r="B91" s="36">
        <f>SUMIFS(СВЦЭМ!$C$39:$C$782,СВЦЭМ!$A$39:$A$782,$A91,СВЦЭМ!$B$39:$B$782,B$83)+'СЕТ СН'!$H$12+СВЦЭМ!$D$10+'СЕТ СН'!$H$6-'СЕТ СН'!$H$22</f>
        <v>1278.8817600999998</v>
      </c>
      <c r="C91" s="36">
        <f>SUMIFS(СВЦЭМ!$C$39:$C$782,СВЦЭМ!$A$39:$A$782,$A91,СВЦЭМ!$B$39:$B$782,C$83)+'СЕТ СН'!$H$12+СВЦЭМ!$D$10+'СЕТ СН'!$H$6-'СЕТ СН'!$H$22</f>
        <v>1373.63658302</v>
      </c>
      <c r="D91" s="36">
        <f>SUMIFS(СВЦЭМ!$C$39:$C$782,СВЦЭМ!$A$39:$A$782,$A91,СВЦЭМ!$B$39:$B$782,D$83)+'СЕТ СН'!$H$12+СВЦЭМ!$D$10+'СЕТ СН'!$H$6-'СЕТ СН'!$H$22</f>
        <v>1414.94219202</v>
      </c>
      <c r="E91" s="36">
        <f>SUMIFS(СВЦЭМ!$C$39:$C$782,СВЦЭМ!$A$39:$A$782,$A91,СВЦЭМ!$B$39:$B$782,E$83)+'СЕТ СН'!$H$12+СВЦЭМ!$D$10+'СЕТ СН'!$H$6-'СЕТ СН'!$H$22</f>
        <v>1434.3006267599999</v>
      </c>
      <c r="F91" s="36">
        <f>SUMIFS(СВЦЭМ!$C$39:$C$782,СВЦЭМ!$A$39:$A$782,$A91,СВЦЭМ!$B$39:$B$782,F$83)+'СЕТ СН'!$H$12+СВЦЭМ!$D$10+'СЕТ СН'!$H$6-'СЕТ СН'!$H$22</f>
        <v>1428.87087974</v>
      </c>
      <c r="G91" s="36">
        <f>SUMIFS(СВЦЭМ!$C$39:$C$782,СВЦЭМ!$A$39:$A$782,$A91,СВЦЭМ!$B$39:$B$782,G$83)+'СЕТ СН'!$H$12+СВЦЭМ!$D$10+'СЕТ СН'!$H$6-'СЕТ СН'!$H$22</f>
        <v>1419.89872636</v>
      </c>
      <c r="H91" s="36">
        <f>SUMIFS(СВЦЭМ!$C$39:$C$782,СВЦЭМ!$A$39:$A$782,$A91,СВЦЭМ!$B$39:$B$782,H$83)+'СЕТ СН'!$H$12+СВЦЭМ!$D$10+'СЕТ СН'!$H$6-'СЕТ СН'!$H$22</f>
        <v>1385.3092757499999</v>
      </c>
      <c r="I91" s="36">
        <f>SUMIFS(СВЦЭМ!$C$39:$C$782,СВЦЭМ!$A$39:$A$782,$A91,СВЦЭМ!$B$39:$B$782,I$83)+'СЕТ СН'!$H$12+СВЦЭМ!$D$10+'СЕТ СН'!$H$6-'СЕТ СН'!$H$22</f>
        <v>1333.71514458</v>
      </c>
      <c r="J91" s="36">
        <f>SUMIFS(СВЦЭМ!$C$39:$C$782,СВЦЭМ!$A$39:$A$782,$A91,СВЦЭМ!$B$39:$B$782,J$83)+'СЕТ СН'!$H$12+СВЦЭМ!$D$10+'СЕТ СН'!$H$6-'СЕТ СН'!$H$22</f>
        <v>1275.2914923399999</v>
      </c>
      <c r="K91" s="36">
        <f>SUMIFS(СВЦЭМ!$C$39:$C$782,СВЦЭМ!$A$39:$A$782,$A91,СВЦЭМ!$B$39:$B$782,K$83)+'СЕТ СН'!$H$12+СВЦЭМ!$D$10+'СЕТ СН'!$H$6-'СЕТ СН'!$H$22</f>
        <v>1240.2073539</v>
      </c>
      <c r="L91" s="36">
        <f>SUMIFS(СВЦЭМ!$C$39:$C$782,СВЦЭМ!$A$39:$A$782,$A91,СВЦЭМ!$B$39:$B$782,L$83)+'СЕТ СН'!$H$12+СВЦЭМ!$D$10+'СЕТ СН'!$H$6-'СЕТ СН'!$H$22</f>
        <v>1243.52365207</v>
      </c>
      <c r="M91" s="36">
        <f>SUMIFS(СВЦЭМ!$C$39:$C$782,СВЦЭМ!$A$39:$A$782,$A91,СВЦЭМ!$B$39:$B$782,M$83)+'СЕТ СН'!$H$12+СВЦЭМ!$D$10+'СЕТ СН'!$H$6-'СЕТ СН'!$H$22</f>
        <v>1261.36424945</v>
      </c>
      <c r="N91" s="36">
        <f>SUMIFS(СВЦЭМ!$C$39:$C$782,СВЦЭМ!$A$39:$A$782,$A91,СВЦЭМ!$B$39:$B$782,N$83)+'СЕТ СН'!$H$12+СВЦЭМ!$D$10+'СЕТ СН'!$H$6-'СЕТ СН'!$H$22</f>
        <v>1288.1725194399999</v>
      </c>
      <c r="O91" s="36">
        <f>SUMIFS(СВЦЭМ!$C$39:$C$782,СВЦЭМ!$A$39:$A$782,$A91,СВЦЭМ!$B$39:$B$782,O$83)+'СЕТ СН'!$H$12+СВЦЭМ!$D$10+'СЕТ СН'!$H$6-'СЕТ СН'!$H$22</f>
        <v>1301.23933422</v>
      </c>
      <c r="P91" s="36">
        <f>SUMIFS(СВЦЭМ!$C$39:$C$782,СВЦЭМ!$A$39:$A$782,$A91,СВЦЭМ!$B$39:$B$782,P$83)+'СЕТ СН'!$H$12+СВЦЭМ!$D$10+'СЕТ СН'!$H$6-'СЕТ СН'!$H$22</f>
        <v>1329.0183868499998</v>
      </c>
      <c r="Q91" s="36">
        <f>SUMIFS(СВЦЭМ!$C$39:$C$782,СВЦЭМ!$A$39:$A$782,$A91,СВЦЭМ!$B$39:$B$782,Q$83)+'СЕТ СН'!$H$12+СВЦЭМ!$D$10+'СЕТ СН'!$H$6-'СЕТ СН'!$H$22</f>
        <v>1291.80236184</v>
      </c>
      <c r="R91" s="36">
        <f>SUMIFS(СВЦЭМ!$C$39:$C$782,СВЦЭМ!$A$39:$A$782,$A91,СВЦЭМ!$B$39:$B$782,R$83)+'СЕТ СН'!$H$12+СВЦЭМ!$D$10+'СЕТ СН'!$H$6-'СЕТ СН'!$H$22</f>
        <v>1287.52119722</v>
      </c>
      <c r="S91" s="36">
        <f>SUMIFS(СВЦЭМ!$C$39:$C$782,СВЦЭМ!$A$39:$A$782,$A91,СВЦЭМ!$B$39:$B$782,S$83)+'СЕТ СН'!$H$12+СВЦЭМ!$D$10+'СЕТ СН'!$H$6-'СЕТ СН'!$H$22</f>
        <v>1267.2064805099999</v>
      </c>
      <c r="T91" s="36">
        <f>SUMIFS(СВЦЭМ!$C$39:$C$782,СВЦЭМ!$A$39:$A$782,$A91,СВЦЭМ!$B$39:$B$782,T$83)+'СЕТ СН'!$H$12+СВЦЭМ!$D$10+'СЕТ СН'!$H$6-'СЕТ СН'!$H$22</f>
        <v>1235.0520289900001</v>
      </c>
      <c r="U91" s="36">
        <f>SUMIFS(СВЦЭМ!$C$39:$C$782,СВЦЭМ!$A$39:$A$782,$A91,СВЦЭМ!$B$39:$B$782,U$83)+'СЕТ СН'!$H$12+СВЦЭМ!$D$10+'СЕТ СН'!$H$6-'СЕТ СН'!$H$22</f>
        <v>1212.67414981</v>
      </c>
      <c r="V91" s="36">
        <f>SUMIFS(СВЦЭМ!$C$39:$C$782,СВЦЭМ!$A$39:$A$782,$A91,СВЦЭМ!$B$39:$B$782,V$83)+'СЕТ СН'!$H$12+СВЦЭМ!$D$10+'СЕТ СН'!$H$6-'СЕТ СН'!$H$22</f>
        <v>1211.86236405</v>
      </c>
      <c r="W91" s="36">
        <f>SUMIFS(СВЦЭМ!$C$39:$C$782,СВЦЭМ!$A$39:$A$782,$A91,СВЦЭМ!$B$39:$B$782,W$83)+'СЕТ СН'!$H$12+СВЦЭМ!$D$10+'СЕТ СН'!$H$6-'СЕТ СН'!$H$22</f>
        <v>1213.3585217099999</v>
      </c>
      <c r="X91" s="36">
        <f>SUMIFS(СВЦЭМ!$C$39:$C$782,СВЦЭМ!$A$39:$A$782,$A91,СВЦЭМ!$B$39:$B$782,X$83)+'СЕТ СН'!$H$12+СВЦЭМ!$D$10+'СЕТ СН'!$H$6-'СЕТ СН'!$H$22</f>
        <v>1220.0799752399998</v>
      </c>
      <c r="Y91" s="36">
        <f>SUMIFS(СВЦЭМ!$C$39:$C$782,СВЦЭМ!$A$39:$A$782,$A91,СВЦЭМ!$B$39:$B$782,Y$83)+'СЕТ СН'!$H$12+СВЦЭМ!$D$10+'СЕТ СН'!$H$6-'СЕТ СН'!$H$22</f>
        <v>1271.1985002699998</v>
      </c>
    </row>
    <row r="92" spans="1:25" ht="15.75" x14ac:dyDescent="0.2">
      <c r="A92" s="35">
        <f t="shared" si="2"/>
        <v>44386</v>
      </c>
      <c r="B92" s="36">
        <f>SUMIFS(СВЦЭМ!$C$39:$C$782,СВЦЭМ!$A$39:$A$782,$A92,СВЦЭМ!$B$39:$B$782,B$83)+'СЕТ СН'!$H$12+СВЦЭМ!$D$10+'СЕТ СН'!$H$6-'СЕТ СН'!$H$22</f>
        <v>1370.9609191899999</v>
      </c>
      <c r="C92" s="36">
        <f>SUMIFS(СВЦЭМ!$C$39:$C$782,СВЦЭМ!$A$39:$A$782,$A92,СВЦЭМ!$B$39:$B$782,C$83)+'СЕТ СН'!$H$12+СВЦЭМ!$D$10+'СЕТ СН'!$H$6-'СЕТ СН'!$H$22</f>
        <v>1458.00569344</v>
      </c>
      <c r="D92" s="36">
        <f>SUMIFS(СВЦЭМ!$C$39:$C$782,СВЦЭМ!$A$39:$A$782,$A92,СВЦЭМ!$B$39:$B$782,D$83)+'СЕТ СН'!$H$12+СВЦЭМ!$D$10+'СЕТ СН'!$H$6-'СЕТ СН'!$H$22</f>
        <v>1491.1727170099998</v>
      </c>
      <c r="E92" s="36">
        <f>SUMIFS(СВЦЭМ!$C$39:$C$782,СВЦЭМ!$A$39:$A$782,$A92,СВЦЭМ!$B$39:$B$782,E$83)+'СЕТ СН'!$H$12+СВЦЭМ!$D$10+'СЕТ СН'!$H$6-'СЕТ СН'!$H$22</f>
        <v>1516.5307143699999</v>
      </c>
      <c r="F92" s="36">
        <f>SUMIFS(СВЦЭМ!$C$39:$C$782,СВЦЭМ!$A$39:$A$782,$A92,СВЦЭМ!$B$39:$B$782,F$83)+'СЕТ СН'!$H$12+СВЦЭМ!$D$10+'СЕТ СН'!$H$6-'СЕТ СН'!$H$22</f>
        <v>1508.3489767199999</v>
      </c>
      <c r="G92" s="36">
        <f>SUMIFS(СВЦЭМ!$C$39:$C$782,СВЦЭМ!$A$39:$A$782,$A92,СВЦЭМ!$B$39:$B$782,G$83)+'СЕТ СН'!$H$12+СВЦЭМ!$D$10+'СЕТ СН'!$H$6-'СЕТ СН'!$H$22</f>
        <v>1482.7126498399998</v>
      </c>
      <c r="H92" s="36">
        <f>SUMIFS(СВЦЭМ!$C$39:$C$782,СВЦЭМ!$A$39:$A$782,$A92,СВЦЭМ!$B$39:$B$782,H$83)+'СЕТ СН'!$H$12+СВЦЭМ!$D$10+'СЕТ СН'!$H$6-'СЕТ СН'!$H$22</f>
        <v>1435.9574421999998</v>
      </c>
      <c r="I92" s="36">
        <f>SUMIFS(СВЦЭМ!$C$39:$C$782,СВЦЭМ!$A$39:$A$782,$A92,СВЦЭМ!$B$39:$B$782,I$83)+'СЕТ СН'!$H$12+СВЦЭМ!$D$10+'СЕТ СН'!$H$6-'СЕТ СН'!$H$22</f>
        <v>1345.1201639799999</v>
      </c>
      <c r="J92" s="36">
        <f>SUMIFS(СВЦЭМ!$C$39:$C$782,СВЦЭМ!$A$39:$A$782,$A92,СВЦЭМ!$B$39:$B$782,J$83)+'СЕТ СН'!$H$12+СВЦЭМ!$D$10+'СЕТ СН'!$H$6-'СЕТ СН'!$H$22</f>
        <v>1269.8625618999999</v>
      </c>
      <c r="K92" s="36">
        <f>SUMIFS(СВЦЭМ!$C$39:$C$782,СВЦЭМ!$A$39:$A$782,$A92,СВЦЭМ!$B$39:$B$782,K$83)+'СЕТ СН'!$H$12+СВЦЭМ!$D$10+'СЕТ СН'!$H$6-'СЕТ СН'!$H$22</f>
        <v>1245.7688051999999</v>
      </c>
      <c r="L92" s="36">
        <f>SUMIFS(СВЦЭМ!$C$39:$C$782,СВЦЭМ!$A$39:$A$782,$A92,СВЦЭМ!$B$39:$B$782,L$83)+'СЕТ СН'!$H$12+СВЦЭМ!$D$10+'СЕТ СН'!$H$6-'СЕТ СН'!$H$22</f>
        <v>1223.10231067</v>
      </c>
      <c r="M92" s="36">
        <f>SUMIFS(СВЦЭМ!$C$39:$C$782,СВЦЭМ!$A$39:$A$782,$A92,СВЦЭМ!$B$39:$B$782,M$83)+'СЕТ СН'!$H$12+СВЦЭМ!$D$10+'СЕТ СН'!$H$6-'СЕТ СН'!$H$22</f>
        <v>1235.08455811</v>
      </c>
      <c r="N92" s="36">
        <f>SUMIFS(СВЦЭМ!$C$39:$C$782,СВЦЭМ!$A$39:$A$782,$A92,СВЦЭМ!$B$39:$B$782,N$83)+'СЕТ СН'!$H$12+СВЦЭМ!$D$10+'СЕТ СН'!$H$6-'СЕТ СН'!$H$22</f>
        <v>1253.9455456399999</v>
      </c>
      <c r="O92" s="36">
        <f>SUMIFS(СВЦЭМ!$C$39:$C$782,СВЦЭМ!$A$39:$A$782,$A92,СВЦЭМ!$B$39:$B$782,O$83)+'СЕТ СН'!$H$12+СВЦЭМ!$D$10+'СЕТ СН'!$H$6-'СЕТ СН'!$H$22</f>
        <v>1259.8889056399998</v>
      </c>
      <c r="P92" s="36">
        <f>SUMIFS(СВЦЭМ!$C$39:$C$782,СВЦЭМ!$A$39:$A$782,$A92,СВЦЭМ!$B$39:$B$782,P$83)+'СЕТ СН'!$H$12+СВЦЭМ!$D$10+'СЕТ СН'!$H$6-'СЕТ СН'!$H$22</f>
        <v>1265.24892329</v>
      </c>
      <c r="Q92" s="36">
        <f>SUMIFS(СВЦЭМ!$C$39:$C$782,СВЦЭМ!$A$39:$A$782,$A92,СВЦЭМ!$B$39:$B$782,Q$83)+'СЕТ СН'!$H$12+СВЦЭМ!$D$10+'СЕТ СН'!$H$6-'СЕТ СН'!$H$22</f>
        <v>1267.62326785</v>
      </c>
      <c r="R92" s="36">
        <f>SUMIFS(СВЦЭМ!$C$39:$C$782,СВЦЭМ!$A$39:$A$782,$A92,СВЦЭМ!$B$39:$B$782,R$83)+'СЕТ СН'!$H$12+СВЦЭМ!$D$10+'СЕТ СН'!$H$6-'СЕТ СН'!$H$22</f>
        <v>1256.6639368599999</v>
      </c>
      <c r="S92" s="36">
        <f>SUMIFS(СВЦЭМ!$C$39:$C$782,СВЦЭМ!$A$39:$A$782,$A92,СВЦЭМ!$B$39:$B$782,S$83)+'СЕТ СН'!$H$12+СВЦЭМ!$D$10+'СЕТ СН'!$H$6-'СЕТ СН'!$H$22</f>
        <v>1245.3893915599999</v>
      </c>
      <c r="T92" s="36">
        <f>SUMIFS(СВЦЭМ!$C$39:$C$782,СВЦЭМ!$A$39:$A$782,$A92,СВЦЭМ!$B$39:$B$782,T$83)+'СЕТ СН'!$H$12+СВЦЭМ!$D$10+'СЕТ СН'!$H$6-'СЕТ СН'!$H$22</f>
        <v>1221.00991443</v>
      </c>
      <c r="U92" s="36">
        <f>SUMIFS(СВЦЭМ!$C$39:$C$782,СВЦЭМ!$A$39:$A$782,$A92,СВЦЭМ!$B$39:$B$782,U$83)+'СЕТ СН'!$H$12+СВЦЭМ!$D$10+'СЕТ СН'!$H$6-'СЕТ СН'!$H$22</f>
        <v>1206.2071414</v>
      </c>
      <c r="V92" s="36">
        <f>SUMIFS(СВЦЭМ!$C$39:$C$782,СВЦЭМ!$A$39:$A$782,$A92,СВЦЭМ!$B$39:$B$782,V$83)+'СЕТ СН'!$H$12+СВЦЭМ!$D$10+'СЕТ СН'!$H$6-'СЕТ СН'!$H$22</f>
        <v>1195.50742436</v>
      </c>
      <c r="W92" s="36">
        <f>SUMIFS(СВЦЭМ!$C$39:$C$782,СВЦЭМ!$A$39:$A$782,$A92,СВЦЭМ!$B$39:$B$782,W$83)+'СЕТ СН'!$H$12+СВЦЭМ!$D$10+'СЕТ СН'!$H$6-'СЕТ СН'!$H$22</f>
        <v>1211.5710568299999</v>
      </c>
      <c r="X92" s="36">
        <f>SUMIFS(СВЦЭМ!$C$39:$C$782,СВЦЭМ!$A$39:$A$782,$A92,СВЦЭМ!$B$39:$B$782,X$83)+'СЕТ СН'!$H$12+СВЦЭМ!$D$10+'СЕТ СН'!$H$6-'СЕТ СН'!$H$22</f>
        <v>1197.32118984</v>
      </c>
      <c r="Y92" s="36">
        <f>SUMIFS(СВЦЭМ!$C$39:$C$782,СВЦЭМ!$A$39:$A$782,$A92,СВЦЭМ!$B$39:$B$782,Y$83)+'СЕТ СН'!$H$12+СВЦЭМ!$D$10+'СЕТ СН'!$H$6-'СЕТ СН'!$H$22</f>
        <v>1215.87594881</v>
      </c>
    </row>
    <row r="93" spans="1:25" ht="15.75" x14ac:dyDescent="0.2">
      <c r="A93" s="35">
        <f t="shared" si="2"/>
        <v>44387</v>
      </c>
      <c r="B93" s="36">
        <f>SUMIFS(СВЦЭМ!$C$39:$C$782,СВЦЭМ!$A$39:$A$782,$A93,СВЦЭМ!$B$39:$B$782,B$83)+'СЕТ СН'!$H$12+СВЦЭМ!$D$10+'СЕТ СН'!$H$6-'СЕТ СН'!$H$22</f>
        <v>1344.28456764</v>
      </c>
      <c r="C93" s="36">
        <f>SUMIFS(СВЦЭМ!$C$39:$C$782,СВЦЭМ!$A$39:$A$782,$A93,СВЦЭМ!$B$39:$B$782,C$83)+'СЕТ СН'!$H$12+СВЦЭМ!$D$10+'СЕТ СН'!$H$6-'СЕТ СН'!$H$22</f>
        <v>1367.8665322699999</v>
      </c>
      <c r="D93" s="36">
        <f>SUMIFS(СВЦЭМ!$C$39:$C$782,СВЦЭМ!$A$39:$A$782,$A93,СВЦЭМ!$B$39:$B$782,D$83)+'СЕТ СН'!$H$12+СВЦЭМ!$D$10+'СЕТ СН'!$H$6-'СЕТ СН'!$H$22</f>
        <v>1402.7699941999999</v>
      </c>
      <c r="E93" s="36">
        <f>SUMIFS(СВЦЭМ!$C$39:$C$782,СВЦЭМ!$A$39:$A$782,$A93,СВЦЭМ!$B$39:$B$782,E$83)+'СЕТ СН'!$H$12+СВЦЭМ!$D$10+'СЕТ СН'!$H$6-'СЕТ СН'!$H$22</f>
        <v>1415.52766015</v>
      </c>
      <c r="F93" s="36">
        <f>SUMIFS(СВЦЭМ!$C$39:$C$782,СВЦЭМ!$A$39:$A$782,$A93,СВЦЭМ!$B$39:$B$782,F$83)+'СЕТ СН'!$H$12+СВЦЭМ!$D$10+'СЕТ СН'!$H$6-'СЕТ СН'!$H$22</f>
        <v>1422.19507974</v>
      </c>
      <c r="G93" s="36">
        <f>SUMIFS(СВЦЭМ!$C$39:$C$782,СВЦЭМ!$A$39:$A$782,$A93,СВЦЭМ!$B$39:$B$782,G$83)+'СЕТ СН'!$H$12+СВЦЭМ!$D$10+'СЕТ СН'!$H$6-'СЕТ СН'!$H$22</f>
        <v>1407.5181099199999</v>
      </c>
      <c r="H93" s="36">
        <f>SUMIFS(СВЦЭМ!$C$39:$C$782,СВЦЭМ!$A$39:$A$782,$A93,СВЦЭМ!$B$39:$B$782,H$83)+'СЕТ СН'!$H$12+СВЦЭМ!$D$10+'СЕТ СН'!$H$6-'СЕТ СН'!$H$22</f>
        <v>1392.5289983299999</v>
      </c>
      <c r="I93" s="36">
        <f>SUMIFS(СВЦЭМ!$C$39:$C$782,СВЦЭМ!$A$39:$A$782,$A93,СВЦЭМ!$B$39:$B$782,I$83)+'СЕТ СН'!$H$12+СВЦЭМ!$D$10+'СЕТ СН'!$H$6-'СЕТ СН'!$H$22</f>
        <v>1327.0210901099999</v>
      </c>
      <c r="J93" s="36">
        <f>SUMIFS(СВЦЭМ!$C$39:$C$782,СВЦЭМ!$A$39:$A$782,$A93,СВЦЭМ!$B$39:$B$782,J$83)+'СЕТ СН'!$H$12+СВЦЭМ!$D$10+'СЕТ СН'!$H$6-'СЕТ СН'!$H$22</f>
        <v>1271.4921257999999</v>
      </c>
      <c r="K93" s="36">
        <f>SUMIFS(СВЦЭМ!$C$39:$C$782,СВЦЭМ!$A$39:$A$782,$A93,СВЦЭМ!$B$39:$B$782,K$83)+'СЕТ СН'!$H$12+СВЦЭМ!$D$10+'СЕТ СН'!$H$6-'СЕТ СН'!$H$22</f>
        <v>1212.0579470799998</v>
      </c>
      <c r="L93" s="36">
        <f>SUMIFS(СВЦЭМ!$C$39:$C$782,СВЦЭМ!$A$39:$A$782,$A93,СВЦЭМ!$B$39:$B$782,L$83)+'СЕТ СН'!$H$12+СВЦЭМ!$D$10+'СЕТ СН'!$H$6-'СЕТ СН'!$H$22</f>
        <v>1190.9985913799999</v>
      </c>
      <c r="M93" s="36">
        <f>SUMIFS(СВЦЭМ!$C$39:$C$782,СВЦЭМ!$A$39:$A$782,$A93,СВЦЭМ!$B$39:$B$782,M$83)+'СЕТ СН'!$H$12+СВЦЭМ!$D$10+'СЕТ СН'!$H$6-'СЕТ СН'!$H$22</f>
        <v>1189.63094875</v>
      </c>
      <c r="N93" s="36">
        <f>SUMIFS(СВЦЭМ!$C$39:$C$782,СВЦЭМ!$A$39:$A$782,$A93,СВЦЭМ!$B$39:$B$782,N$83)+'СЕТ СН'!$H$12+СВЦЭМ!$D$10+'СЕТ СН'!$H$6-'СЕТ СН'!$H$22</f>
        <v>1217.5958415799998</v>
      </c>
      <c r="O93" s="36">
        <f>SUMIFS(СВЦЭМ!$C$39:$C$782,СВЦЭМ!$A$39:$A$782,$A93,СВЦЭМ!$B$39:$B$782,O$83)+'СЕТ СН'!$H$12+СВЦЭМ!$D$10+'СЕТ СН'!$H$6-'СЕТ СН'!$H$22</f>
        <v>1239.8282705300001</v>
      </c>
      <c r="P93" s="36">
        <f>SUMIFS(СВЦЭМ!$C$39:$C$782,СВЦЭМ!$A$39:$A$782,$A93,СВЦЭМ!$B$39:$B$782,P$83)+'СЕТ СН'!$H$12+СВЦЭМ!$D$10+'СЕТ СН'!$H$6-'СЕТ СН'!$H$22</f>
        <v>1252.76085681</v>
      </c>
      <c r="Q93" s="36">
        <f>SUMIFS(СВЦЭМ!$C$39:$C$782,СВЦЭМ!$A$39:$A$782,$A93,СВЦЭМ!$B$39:$B$782,Q$83)+'СЕТ СН'!$H$12+СВЦЭМ!$D$10+'СЕТ СН'!$H$6-'СЕТ СН'!$H$22</f>
        <v>1256.08829659</v>
      </c>
      <c r="R93" s="36">
        <f>SUMIFS(СВЦЭМ!$C$39:$C$782,СВЦЭМ!$A$39:$A$782,$A93,СВЦЭМ!$B$39:$B$782,R$83)+'СЕТ СН'!$H$12+СВЦЭМ!$D$10+'СЕТ СН'!$H$6-'СЕТ СН'!$H$22</f>
        <v>1263.6332732199999</v>
      </c>
      <c r="S93" s="36">
        <f>SUMIFS(СВЦЭМ!$C$39:$C$782,СВЦЭМ!$A$39:$A$782,$A93,СВЦЭМ!$B$39:$B$782,S$83)+'СЕТ СН'!$H$12+СВЦЭМ!$D$10+'СЕТ СН'!$H$6-'СЕТ СН'!$H$22</f>
        <v>1257.5518689199998</v>
      </c>
      <c r="T93" s="36">
        <f>SUMIFS(СВЦЭМ!$C$39:$C$782,СВЦЭМ!$A$39:$A$782,$A93,СВЦЭМ!$B$39:$B$782,T$83)+'СЕТ СН'!$H$12+СВЦЭМ!$D$10+'СЕТ СН'!$H$6-'СЕТ СН'!$H$22</f>
        <v>1242.4519506300001</v>
      </c>
      <c r="U93" s="36">
        <f>SUMIFS(СВЦЭМ!$C$39:$C$782,СВЦЭМ!$A$39:$A$782,$A93,СВЦЭМ!$B$39:$B$782,U$83)+'СЕТ СН'!$H$12+СВЦЭМ!$D$10+'СЕТ СН'!$H$6-'СЕТ СН'!$H$22</f>
        <v>1226.47777124</v>
      </c>
      <c r="V93" s="36">
        <f>SUMIFS(СВЦЭМ!$C$39:$C$782,СВЦЭМ!$A$39:$A$782,$A93,СВЦЭМ!$B$39:$B$782,V$83)+'СЕТ СН'!$H$12+СВЦЭМ!$D$10+'СЕТ СН'!$H$6-'СЕТ СН'!$H$22</f>
        <v>1218.9967053599999</v>
      </c>
      <c r="W93" s="36">
        <f>SUMIFS(СВЦЭМ!$C$39:$C$782,СВЦЭМ!$A$39:$A$782,$A93,СВЦЭМ!$B$39:$B$782,W$83)+'СЕТ СН'!$H$12+СВЦЭМ!$D$10+'СЕТ СН'!$H$6-'СЕТ СН'!$H$22</f>
        <v>1205.67833713</v>
      </c>
      <c r="X93" s="36">
        <f>SUMIFS(СВЦЭМ!$C$39:$C$782,СВЦЭМ!$A$39:$A$782,$A93,СВЦЭМ!$B$39:$B$782,X$83)+'СЕТ СН'!$H$12+СВЦЭМ!$D$10+'СЕТ СН'!$H$6-'СЕТ СН'!$H$22</f>
        <v>1205.33175222</v>
      </c>
      <c r="Y93" s="36">
        <f>SUMIFS(СВЦЭМ!$C$39:$C$782,СВЦЭМ!$A$39:$A$782,$A93,СВЦЭМ!$B$39:$B$782,Y$83)+'СЕТ СН'!$H$12+СВЦЭМ!$D$10+'СЕТ СН'!$H$6-'СЕТ СН'!$H$22</f>
        <v>1267.7138027399999</v>
      </c>
    </row>
    <row r="94" spans="1:25" ht="15.75" x14ac:dyDescent="0.2">
      <c r="A94" s="35">
        <f t="shared" si="2"/>
        <v>44388</v>
      </c>
      <c r="B94" s="36">
        <f>SUMIFS(СВЦЭМ!$C$39:$C$782,СВЦЭМ!$A$39:$A$782,$A94,СВЦЭМ!$B$39:$B$782,B$83)+'СЕТ СН'!$H$12+СВЦЭМ!$D$10+'СЕТ СН'!$H$6-'СЕТ СН'!$H$22</f>
        <v>1295.0336260300001</v>
      </c>
      <c r="C94" s="36">
        <f>SUMIFS(СВЦЭМ!$C$39:$C$782,СВЦЭМ!$A$39:$A$782,$A94,СВЦЭМ!$B$39:$B$782,C$83)+'СЕТ СН'!$H$12+СВЦЭМ!$D$10+'СЕТ СН'!$H$6-'СЕТ СН'!$H$22</f>
        <v>1360.07339396</v>
      </c>
      <c r="D94" s="36">
        <f>SUMIFS(СВЦЭМ!$C$39:$C$782,СВЦЭМ!$A$39:$A$782,$A94,СВЦЭМ!$B$39:$B$782,D$83)+'СЕТ СН'!$H$12+СВЦЭМ!$D$10+'СЕТ СН'!$H$6-'СЕТ СН'!$H$22</f>
        <v>1412.5483440200001</v>
      </c>
      <c r="E94" s="36">
        <f>SUMIFS(СВЦЭМ!$C$39:$C$782,СВЦЭМ!$A$39:$A$782,$A94,СВЦЭМ!$B$39:$B$782,E$83)+'СЕТ СН'!$H$12+СВЦЭМ!$D$10+'СЕТ СН'!$H$6-'СЕТ СН'!$H$22</f>
        <v>1421.2786392199998</v>
      </c>
      <c r="F94" s="36">
        <f>SUMIFS(СВЦЭМ!$C$39:$C$782,СВЦЭМ!$A$39:$A$782,$A94,СВЦЭМ!$B$39:$B$782,F$83)+'СЕТ СН'!$H$12+СВЦЭМ!$D$10+'СЕТ СН'!$H$6-'СЕТ СН'!$H$22</f>
        <v>1410.72674605</v>
      </c>
      <c r="G94" s="36">
        <f>SUMIFS(СВЦЭМ!$C$39:$C$782,СВЦЭМ!$A$39:$A$782,$A94,СВЦЭМ!$B$39:$B$782,G$83)+'СЕТ СН'!$H$12+СВЦЭМ!$D$10+'СЕТ СН'!$H$6-'СЕТ СН'!$H$22</f>
        <v>1416.5902071399998</v>
      </c>
      <c r="H94" s="36">
        <f>SUMIFS(СВЦЭМ!$C$39:$C$782,СВЦЭМ!$A$39:$A$782,$A94,СВЦЭМ!$B$39:$B$782,H$83)+'СЕТ СН'!$H$12+СВЦЭМ!$D$10+'СЕТ СН'!$H$6-'СЕТ СН'!$H$22</f>
        <v>1402.07645948</v>
      </c>
      <c r="I94" s="36">
        <f>SUMIFS(СВЦЭМ!$C$39:$C$782,СВЦЭМ!$A$39:$A$782,$A94,СВЦЭМ!$B$39:$B$782,I$83)+'СЕТ СН'!$H$12+СВЦЭМ!$D$10+'СЕТ СН'!$H$6-'СЕТ СН'!$H$22</f>
        <v>1363.2769944199999</v>
      </c>
      <c r="J94" s="36">
        <f>SUMIFS(СВЦЭМ!$C$39:$C$782,СВЦЭМ!$A$39:$A$782,$A94,СВЦЭМ!$B$39:$B$782,J$83)+'СЕТ СН'!$H$12+СВЦЭМ!$D$10+'СЕТ СН'!$H$6-'СЕТ СН'!$H$22</f>
        <v>1286.1693690099999</v>
      </c>
      <c r="K94" s="36">
        <f>SUMIFS(СВЦЭМ!$C$39:$C$782,СВЦЭМ!$A$39:$A$782,$A94,СВЦЭМ!$B$39:$B$782,K$83)+'СЕТ СН'!$H$12+СВЦЭМ!$D$10+'СЕТ СН'!$H$6-'СЕТ СН'!$H$22</f>
        <v>1239.8539920399999</v>
      </c>
      <c r="L94" s="36">
        <f>SUMIFS(СВЦЭМ!$C$39:$C$782,СВЦЭМ!$A$39:$A$782,$A94,СВЦЭМ!$B$39:$B$782,L$83)+'СЕТ СН'!$H$12+СВЦЭМ!$D$10+'СЕТ СН'!$H$6-'СЕТ СН'!$H$22</f>
        <v>1205.06319824</v>
      </c>
      <c r="M94" s="36">
        <f>SUMIFS(СВЦЭМ!$C$39:$C$782,СВЦЭМ!$A$39:$A$782,$A94,СВЦЭМ!$B$39:$B$782,M$83)+'СЕТ СН'!$H$12+СВЦЭМ!$D$10+'СЕТ СН'!$H$6-'СЕТ СН'!$H$22</f>
        <v>1202.63920181</v>
      </c>
      <c r="N94" s="36">
        <f>SUMIFS(СВЦЭМ!$C$39:$C$782,СВЦЭМ!$A$39:$A$782,$A94,СВЦЭМ!$B$39:$B$782,N$83)+'СЕТ СН'!$H$12+СВЦЭМ!$D$10+'СЕТ СН'!$H$6-'СЕТ СН'!$H$22</f>
        <v>1220.2758595</v>
      </c>
      <c r="O94" s="36">
        <f>SUMIFS(СВЦЭМ!$C$39:$C$782,СВЦЭМ!$A$39:$A$782,$A94,СВЦЭМ!$B$39:$B$782,O$83)+'СЕТ СН'!$H$12+СВЦЭМ!$D$10+'СЕТ СН'!$H$6-'СЕТ СН'!$H$22</f>
        <v>1230.3942265199998</v>
      </c>
      <c r="P94" s="36">
        <f>SUMIFS(СВЦЭМ!$C$39:$C$782,СВЦЭМ!$A$39:$A$782,$A94,СВЦЭМ!$B$39:$B$782,P$83)+'СЕТ СН'!$H$12+СВЦЭМ!$D$10+'СЕТ СН'!$H$6-'СЕТ СН'!$H$22</f>
        <v>1230.85077118</v>
      </c>
      <c r="Q94" s="36">
        <f>SUMIFS(СВЦЭМ!$C$39:$C$782,СВЦЭМ!$A$39:$A$782,$A94,СВЦЭМ!$B$39:$B$782,Q$83)+'СЕТ СН'!$H$12+СВЦЭМ!$D$10+'СЕТ СН'!$H$6-'СЕТ СН'!$H$22</f>
        <v>1231.48841625</v>
      </c>
      <c r="R94" s="36">
        <f>SUMIFS(СВЦЭМ!$C$39:$C$782,СВЦЭМ!$A$39:$A$782,$A94,СВЦЭМ!$B$39:$B$782,R$83)+'СЕТ СН'!$H$12+СВЦЭМ!$D$10+'СЕТ СН'!$H$6-'СЕТ СН'!$H$22</f>
        <v>1224.4776550899999</v>
      </c>
      <c r="S94" s="36">
        <f>SUMIFS(СВЦЭМ!$C$39:$C$782,СВЦЭМ!$A$39:$A$782,$A94,СВЦЭМ!$B$39:$B$782,S$83)+'СЕТ СН'!$H$12+СВЦЭМ!$D$10+'СЕТ СН'!$H$6-'СЕТ СН'!$H$22</f>
        <v>1232.48726489</v>
      </c>
      <c r="T94" s="36">
        <f>SUMIFS(СВЦЭМ!$C$39:$C$782,СВЦЭМ!$A$39:$A$782,$A94,СВЦЭМ!$B$39:$B$782,T$83)+'СЕТ СН'!$H$12+СВЦЭМ!$D$10+'СЕТ СН'!$H$6-'СЕТ СН'!$H$22</f>
        <v>1196.9239184399999</v>
      </c>
      <c r="U94" s="36">
        <f>SUMIFS(СВЦЭМ!$C$39:$C$782,СВЦЭМ!$A$39:$A$782,$A94,СВЦЭМ!$B$39:$B$782,U$83)+'СЕТ СН'!$H$12+СВЦЭМ!$D$10+'СЕТ СН'!$H$6-'СЕТ СН'!$H$22</f>
        <v>1192.0482648899999</v>
      </c>
      <c r="V94" s="36">
        <f>SUMIFS(СВЦЭМ!$C$39:$C$782,СВЦЭМ!$A$39:$A$782,$A94,СВЦЭМ!$B$39:$B$782,V$83)+'СЕТ СН'!$H$12+СВЦЭМ!$D$10+'СЕТ СН'!$H$6-'СЕТ СН'!$H$22</f>
        <v>1161.42899872</v>
      </c>
      <c r="W94" s="36">
        <f>SUMIFS(СВЦЭМ!$C$39:$C$782,СВЦЭМ!$A$39:$A$782,$A94,СВЦЭМ!$B$39:$B$782,W$83)+'СЕТ СН'!$H$12+СВЦЭМ!$D$10+'СЕТ СН'!$H$6-'СЕТ СН'!$H$22</f>
        <v>1157.9979105</v>
      </c>
      <c r="X94" s="36">
        <f>SUMIFS(СВЦЭМ!$C$39:$C$782,СВЦЭМ!$A$39:$A$782,$A94,СВЦЭМ!$B$39:$B$782,X$83)+'СЕТ СН'!$H$12+СВЦЭМ!$D$10+'СЕТ СН'!$H$6-'СЕТ СН'!$H$22</f>
        <v>1182.6839919699999</v>
      </c>
      <c r="Y94" s="36">
        <f>SUMIFS(СВЦЭМ!$C$39:$C$782,СВЦЭМ!$A$39:$A$782,$A94,СВЦЭМ!$B$39:$B$782,Y$83)+'СЕТ СН'!$H$12+СВЦЭМ!$D$10+'СЕТ СН'!$H$6-'СЕТ СН'!$H$22</f>
        <v>1157.91699113</v>
      </c>
    </row>
    <row r="95" spans="1:25" ht="15.75" x14ac:dyDescent="0.2">
      <c r="A95" s="35">
        <f t="shared" si="2"/>
        <v>44389</v>
      </c>
      <c r="B95" s="36">
        <f>SUMIFS(СВЦЭМ!$C$39:$C$782,СВЦЭМ!$A$39:$A$782,$A95,СВЦЭМ!$B$39:$B$782,B$83)+'СЕТ СН'!$H$12+СВЦЭМ!$D$10+'СЕТ СН'!$H$6-'СЕТ СН'!$H$22</f>
        <v>1249.6611911099999</v>
      </c>
      <c r="C95" s="36">
        <f>SUMIFS(СВЦЭМ!$C$39:$C$782,СВЦЭМ!$A$39:$A$782,$A95,СВЦЭМ!$B$39:$B$782,C$83)+'СЕТ СН'!$H$12+СВЦЭМ!$D$10+'СЕТ СН'!$H$6-'СЕТ СН'!$H$22</f>
        <v>1326.33273919</v>
      </c>
      <c r="D95" s="36">
        <f>SUMIFS(СВЦЭМ!$C$39:$C$782,СВЦЭМ!$A$39:$A$782,$A95,СВЦЭМ!$B$39:$B$782,D$83)+'СЕТ СН'!$H$12+СВЦЭМ!$D$10+'СЕТ СН'!$H$6-'СЕТ СН'!$H$22</f>
        <v>1389.4967890599999</v>
      </c>
      <c r="E95" s="36">
        <f>SUMIFS(СВЦЭМ!$C$39:$C$782,СВЦЭМ!$A$39:$A$782,$A95,СВЦЭМ!$B$39:$B$782,E$83)+'СЕТ СН'!$H$12+СВЦЭМ!$D$10+'СЕТ СН'!$H$6-'СЕТ СН'!$H$22</f>
        <v>1417.7439901</v>
      </c>
      <c r="F95" s="36">
        <f>SUMIFS(СВЦЭМ!$C$39:$C$782,СВЦЭМ!$A$39:$A$782,$A95,СВЦЭМ!$B$39:$B$782,F$83)+'СЕТ СН'!$H$12+СВЦЭМ!$D$10+'СЕТ СН'!$H$6-'СЕТ СН'!$H$22</f>
        <v>1436.75194975</v>
      </c>
      <c r="G95" s="36">
        <f>SUMIFS(СВЦЭМ!$C$39:$C$782,СВЦЭМ!$A$39:$A$782,$A95,СВЦЭМ!$B$39:$B$782,G$83)+'СЕТ СН'!$H$12+СВЦЭМ!$D$10+'СЕТ СН'!$H$6-'СЕТ СН'!$H$22</f>
        <v>1415.6182354099999</v>
      </c>
      <c r="H95" s="36">
        <f>SUMIFS(СВЦЭМ!$C$39:$C$782,СВЦЭМ!$A$39:$A$782,$A95,СВЦЭМ!$B$39:$B$782,H$83)+'СЕТ СН'!$H$12+СВЦЭМ!$D$10+'СЕТ СН'!$H$6-'СЕТ СН'!$H$22</f>
        <v>1364.98068668</v>
      </c>
      <c r="I95" s="36">
        <f>SUMIFS(СВЦЭМ!$C$39:$C$782,СВЦЭМ!$A$39:$A$782,$A95,СВЦЭМ!$B$39:$B$782,I$83)+'СЕТ СН'!$H$12+СВЦЭМ!$D$10+'СЕТ СН'!$H$6-'СЕТ СН'!$H$22</f>
        <v>1271.38626774</v>
      </c>
      <c r="J95" s="36">
        <f>SUMIFS(СВЦЭМ!$C$39:$C$782,СВЦЭМ!$A$39:$A$782,$A95,СВЦЭМ!$B$39:$B$782,J$83)+'СЕТ СН'!$H$12+СВЦЭМ!$D$10+'СЕТ СН'!$H$6-'СЕТ СН'!$H$22</f>
        <v>1214.0186681299999</v>
      </c>
      <c r="K95" s="36">
        <f>SUMIFS(СВЦЭМ!$C$39:$C$782,СВЦЭМ!$A$39:$A$782,$A95,СВЦЭМ!$B$39:$B$782,K$83)+'СЕТ СН'!$H$12+СВЦЭМ!$D$10+'СЕТ СН'!$H$6-'СЕТ СН'!$H$22</f>
        <v>1241.6534366999999</v>
      </c>
      <c r="L95" s="36">
        <f>SUMIFS(СВЦЭМ!$C$39:$C$782,СВЦЭМ!$A$39:$A$782,$A95,СВЦЭМ!$B$39:$B$782,L$83)+'СЕТ СН'!$H$12+СВЦЭМ!$D$10+'СЕТ СН'!$H$6-'СЕТ СН'!$H$22</f>
        <v>1251.1911944199999</v>
      </c>
      <c r="M95" s="36">
        <f>SUMIFS(СВЦЭМ!$C$39:$C$782,СВЦЭМ!$A$39:$A$782,$A95,СВЦЭМ!$B$39:$B$782,M$83)+'СЕТ СН'!$H$12+СВЦЭМ!$D$10+'СЕТ СН'!$H$6-'СЕТ СН'!$H$22</f>
        <v>1259.58923396</v>
      </c>
      <c r="N95" s="36">
        <f>SUMIFS(СВЦЭМ!$C$39:$C$782,СВЦЭМ!$A$39:$A$782,$A95,СВЦЭМ!$B$39:$B$782,N$83)+'СЕТ СН'!$H$12+СВЦЭМ!$D$10+'СЕТ СН'!$H$6-'СЕТ СН'!$H$22</f>
        <v>1263.8080105699999</v>
      </c>
      <c r="O95" s="36">
        <f>SUMIFS(СВЦЭМ!$C$39:$C$782,СВЦЭМ!$A$39:$A$782,$A95,СВЦЭМ!$B$39:$B$782,O$83)+'СЕТ СН'!$H$12+СВЦЭМ!$D$10+'СЕТ СН'!$H$6-'СЕТ СН'!$H$22</f>
        <v>1276.4029741699999</v>
      </c>
      <c r="P95" s="36">
        <f>SUMIFS(СВЦЭМ!$C$39:$C$782,СВЦЭМ!$A$39:$A$782,$A95,СВЦЭМ!$B$39:$B$782,P$83)+'СЕТ СН'!$H$12+СВЦЭМ!$D$10+'СЕТ СН'!$H$6-'СЕТ СН'!$H$22</f>
        <v>1243.9962436199999</v>
      </c>
      <c r="Q95" s="36">
        <f>SUMIFS(СВЦЭМ!$C$39:$C$782,СВЦЭМ!$A$39:$A$782,$A95,СВЦЭМ!$B$39:$B$782,Q$83)+'СЕТ СН'!$H$12+СВЦЭМ!$D$10+'СЕТ СН'!$H$6-'СЕТ СН'!$H$22</f>
        <v>1256.5413463499999</v>
      </c>
      <c r="R95" s="36">
        <f>SUMIFS(СВЦЭМ!$C$39:$C$782,СВЦЭМ!$A$39:$A$782,$A95,СВЦЭМ!$B$39:$B$782,R$83)+'СЕТ СН'!$H$12+СВЦЭМ!$D$10+'СЕТ СН'!$H$6-'СЕТ СН'!$H$22</f>
        <v>1243.20916126</v>
      </c>
      <c r="S95" s="36">
        <f>SUMIFS(СВЦЭМ!$C$39:$C$782,СВЦЭМ!$A$39:$A$782,$A95,СВЦЭМ!$B$39:$B$782,S$83)+'СЕТ СН'!$H$12+СВЦЭМ!$D$10+'СЕТ СН'!$H$6-'СЕТ СН'!$H$22</f>
        <v>1228.9842394499999</v>
      </c>
      <c r="T95" s="36">
        <f>SUMIFS(СВЦЭМ!$C$39:$C$782,СВЦЭМ!$A$39:$A$782,$A95,СВЦЭМ!$B$39:$B$782,T$83)+'СЕТ СН'!$H$12+СВЦЭМ!$D$10+'СЕТ СН'!$H$6-'СЕТ СН'!$H$22</f>
        <v>1275.6645549499999</v>
      </c>
      <c r="U95" s="36">
        <f>SUMIFS(СВЦЭМ!$C$39:$C$782,СВЦЭМ!$A$39:$A$782,$A95,СВЦЭМ!$B$39:$B$782,U$83)+'СЕТ СН'!$H$12+СВЦЭМ!$D$10+'СЕТ СН'!$H$6-'СЕТ СН'!$H$22</f>
        <v>1295.7687986199999</v>
      </c>
      <c r="V95" s="36">
        <f>SUMIFS(СВЦЭМ!$C$39:$C$782,СВЦЭМ!$A$39:$A$782,$A95,СВЦЭМ!$B$39:$B$782,V$83)+'СЕТ СН'!$H$12+СВЦЭМ!$D$10+'СЕТ СН'!$H$6-'СЕТ СН'!$H$22</f>
        <v>1313.34378896</v>
      </c>
      <c r="W95" s="36">
        <f>SUMIFS(СВЦЭМ!$C$39:$C$782,СВЦЭМ!$A$39:$A$782,$A95,СВЦЭМ!$B$39:$B$782,W$83)+'СЕТ СН'!$H$12+СВЦЭМ!$D$10+'СЕТ СН'!$H$6-'СЕТ СН'!$H$22</f>
        <v>1313.92818835</v>
      </c>
      <c r="X95" s="36">
        <f>SUMIFS(СВЦЭМ!$C$39:$C$782,СВЦЭМ!$A$39:$A$782,$A95,СВЦЭМ!$B$39:$B$782,X$83)+'СЕТ СН'!$H$12+СВЦЭМ!$D$10+'СЕТ СН'!$H$6-'СЕТ СН'!$H$22</f>
        <v>1269.78883948</v>
      </c>
      <c r="Y95" s="36">
        <f>SUMIFS(СВЦЭМ!$C$39:$C$782,СВЦЭМ!$A$39:$A$782,$A95,СВЦЭМ!$B$39:$B$782,Y$83)+'СЕТ СН'!$H$12+СВЦЭМ!$D$10+'СЕТ СН'!$H$6-'СЕТ СН'!$H$22</f>
        <v>1228.1487502499999</v>
      </c>
    </row>
    <row r="96" spans="1:25" ht="15.75" x14ac:dyDescent="0.2">
      <c r="A96" s="35">
        <f t="shared" si="2"/>
        <v>44390</v>
      </c>
      <c r="B96" s="36">
        <f>SUMIFS(СВЦЭМ!$C$39:$C$782,СВЦЭМ!$A$39:$A$782,$A96,СВЦЭМ!$B$39:$B$782,B$83)+'СЕТ СН'!$H$12+СВЦЭМ!$D$10+'СЕТ СН'!$H$6-'СЕТ СН'!$H$22</f>
        <v>1299.0846246999999</v>
      </c>
      <c r="C96" s="36">
        <f>SUMIFS(СВЦЭМ!$C$39:$C$782,СВЦЭМ!$A$39:$A$782,$A96,СВЦЭМ!$B$39:$B$782,C$83)+'СЕТ СН'!$H$12+СВЦЭМ!$D$10+'СЕТ СН'!$H$6-'СЕТ СН'!$H$22</f>
        <v>1367.31845535</v>
      </c>
      <c r="D96" s="36">
        <f>SUMIFS(СВЦЭМ!$C$39:$C$782,СВЦЭМ!$A$39:$A$782,$A96,СВЦЭМ!$B$39:$B$782,D$83)+'СЕТ СН'!$H$12+СВЦЭМ!$D$10+'СЕТ СН'!$H$6-'СЕТ СН'!$H$22</f>
        <v>1422.9644221599999</v>
      </c>
      <c r="E96" s="36">
        <f>SUMIFS(СВЦЭМ!$C$39:$C$782,СВЦЭМ!$A$39:$A$782,$A96,СВЦЭМ!$B$39:$B$782,E$83)+'СЕТ СН'!$H$12+СВЦЭМ!$D$10+'СЕТ СН'!$H$6-'СЕТ СН'!$H$22</f>
        <v>1416.3023948299999</v>
      </c>
      <c r="F96" s="36">
        <f>SUMIFS(СВЦЭМ!$C$39:$C$782,СВЦЭМ!$A$39:$A$782,$A96,СВЦЭМ!$B$39:$B$782,F$83)+'СЕТ СН'!$H$12+СВЦЭМ!$D$10+'СЕТ СН'!$H$6-'СЕТ СН'!$H$22</f>
        <v>1424.77971776</v>
      </c>
      <c r="G96" s="36">
        <f>SUMIFS(СВЦЭМ!$C$39:$C$782,СВЦЭМ!$A$39:$A$782,$A96,СВЦЭМ!$B$39:$B$782,G$83)+'СЕТ СН'!$H$12+СВЦЭМ!$D$10+'СЕТ СН'!$H$6-'СЕТ СН'!$H$22</f>
        <v>1426.82951043</v>
      </c>
      <c r="H96" s="36">
        <f>SUMIFS(СВЦЭМ!$C$39:$C$782,СВЦЭМ!$A$39:$A$782,$A96,СВЦЭМ!$B$39:$B$782,H$83)+'СЕТ СН'!$H$12+СВЦЭМ!$D$10+'СЕТ СН'!$H$6-'СЕТ СН'!$H$22</f>
        <v>1374.0811788399999</v>
      </c>
      <c r="I96" s="36">
        <f>SUMIFS(СВЦЭМ!$C$39:$C$782,СВЦЭМ!$A$39:$A$782,$A96,СВЦЭМ!$B$39:$B$782,I$83)+'СЕТ СН'!$H$12+СВЦЭМ!$D$10+'СЕТ СН'!$H$6-'СЕТ СН'!$H$22</f>
        <v>1297.6858989099999</v>
      </c>
      <c r="J96" s="36">
        <f>SUMIFS(СВЦЭМ!$C$39:$C$782,СВЦЭМ!$A$39:$A$782,$A96,СВЦЭМ!$B$39:$B$782,J$83)+'СЕТ СН'!$H$12+СВЦЭМ!$D$10+'СЕТ СН'!$H$6-'СЕТ СН'!$H$22</f>
        <v>1239.4344236899999</v>
      </c>
      <c r="K96" s="36">
        <f>SUMIFS(СВЦЭМ!$C$39:$C$782,СВЦЭМ!$A$39:$A$782,$A96,СВЦЭМ!$B$39:$B$782,K$83)+'СЕТ СН'!$H$12+СВЦЭМ!$D$10+'СЕТ СН'!$H$6-'СЕТ СН'!$H$22</f>
        <v>1236.9902067399998</v>
      </c>
      <c r="L96" s="36">
        <f>SUMIFS(СВЦЭМ!$C$39:$C$782,СВЦЭМ!$A$39:$A$782,$A96,СВЦЭМ!$B$39:$B$782,L$83)+'СЕТ СН'!$H$12+СВЦЭМ!$D$10+'СЕТ СН'!$H$6-'СЕТ СН'!$H$22</f>
        <v>1292.51453105</v>
      </c>
      <c r="M96" s="36">
        <f>SUMIFS(СВЦЭМ!$C$39:$C$782,СВЦЭМ!$A$39:$A$782,$A96,СВЦЭМ!$B$39:$B$782,M$83)+'СЕТ СН'!$H$12+СВЦЭМ!$D$10+'СЕТ СН'!$H$6-'СЕТ СН'!$H$22</f>
        <v>1363.6397443399999</v>
      </c>
      <c r="N96" s="36">
        <f>SUMIFS(СВЦЭМ!$C$39:$C$782,СВЦЭМ!$A$39:$A$782,$A96,СВЦЭМ!$B$39:$B$782,N$83)+'СЕТ СН'!$H$12+СВЦЭМ!$D$10+'СЕТ СН'!$H$6-'СЕТ СН'!$H$22</f>
        <v>1262.46925272</v>
      </c>
      <c r="O96" s="36">
        <f>SUMIFS(СВЦЭМ!$C$39:$C$782,СВЦЭМ!$A$39:$A$782,$A96,СВЦЭМ!$B$39:$B$782,O$83)+'СЕТ СН'!$H$12+СВЦЭМ!$D$10+'СЕТ СН'!$H$6-'СЕТ СН'!$H$22</f>
        <v>1258.63276458</v>
      </c>
      <c r="P96" s="36">
        <f>SUMIFS(СВЦЭМ!$C$39:$C$782,СВЦЭМ!$A$39:$A$782,$A96,СВЦЭМ!$B$39:$B$782,P$83)+'СЕТ СН'!$H$12+СВЦЭМ!$D$10+'СЕТ СН'!$H$6-'СЕТ СН'!$H$22</f>
        <v>1238.8344888899999</v>
      </c>
      <c r="Q96" s="36">
        <f>SUMIFS(СВЦЭМ!$C$39:$C$782,СВЦЭМ!$A$39:$A$782,$A96,СВЦЭМ!$B$39:$B$782,Q$83)+'СЕТ СН'!$H$12+СВЦЭМ!$D$10+'СЕТ СН'!$H$6-'СЕТ СН'!$H$22</f>
        <v>1232.9478247099998</v>
      </c>
      <c r="R96" s="36">
        <f>SUMIFS(СВЦЭМ!$C$39:$C$782,СВЦЭМ!$A$39:$A$782,$A96,СВЦЭМ!$B$39:$B$782,R$83)+'СЕТ СН'!$H$12+СВЦЭМ!$D$10+'СЕТ СН'!$H$6-'СЕТ СН'!$H$22</f>
        <v>1235.70661374</v>
      </c>
      <c r="S96" s="36">
        <f>SUMIFS(СВЦЭМ!$C$39:$C$782,СВЦЭМ!$A$39:$A$782,$A96,СВЦЭМ!$B$39:$B$782,S$83)+'СЕТ СН'!$H$12+СВЦЭМ!$D$10+'СЕТ СН'!$H$6-'СЕТ СН'!$H$22</f>
        <v>1223.1700016</v>
      </c>
      <c r="T96" s="36">
        <f>SUMIFS(СВЦЭМ!$C$39:$C$782,СВЦЭМ!$A$39:$A$782,$A96,СВЦЭМ!$B$39:$B$782,T$83)+'СЕТ СН'!$H$12+СВЦЭМ!$D$10+'СЕТ СН'!$H$6-'СЕТ СН'!$H$22</f>
        <v>1284.49175442</v>
      </c>
      <c r="U96" s="36">
        <f>SUMIFS(СВЦЭМ!$C$39:$C$782,СВЦЭМ!$A$39:$A$782,$A96,СВЦЭМ!$B$39:$B$782,U$83)+'СЕТ СН'!$H$12+СВЦЭМ!$D$10+'СЕТ СН'!$H$6-'СЕТ СН'!$H$22</f>
        <v>1302.70651116</v>
      </c>
      <c r="V96" s="36">
        <f>SUMIFS(СВЦЭМ!$C$39:$C$782,СВЦЭМ!$A$39:$A$782,$A96,СВЦЭМ!$B$39:$B$782,V$83)+'СЕТ СН'!$H$12+СВЦЭМ!$D$10+'СЕТ СН'!$H$6-'СЕТ СН'!$H$22</f>
        <v>1303.7496946599999</v>
      </c>
      <c r="W96" s="36">
        <f>SUMIFS(СВЦЭМ!$C$39:$C$782,СВЦЭМ!$A$39:$A$782,$A96,СВЦЭМ!$B$39:$B$782,W$83)+'СЕТ СН'!$H$12+СВЦЭМ!$D$10+'СЕТ СН'!$H$6-'СЕТ СН'!$H$22</f>
        <v>1308.5804066399999</v>
      </c>
      <c r="X96" s="36">
        <f>SUMIFS(СВЦЭМ!$C$39:$C$782,СВЦЭМ!$A$39:$A$782,$A96,СВЦЭМ!$B$39:$B$782,X$83)+'СЕТ СН'!$H$12+СВЦЭМ!$D$10+'СЕТ СН'!$H$6-'СЕТ СН'!$H$22</f>
        <v>1287.8940963299999</v>
      </c>
      <c r="Y96" s="36">
        <f>SUMIFS(СВЦЭМ!$C$39:$C$782,СВЦЭМ!$A$39:$A$782,$A96,СВЦЭМ!$B$39:$B$782,Y$83)+'СЕТ СН'!$H$12+СВЦЭМ!$D$10+'СЕТ СН'!$H$6-'СЕТ СН'!$H$22</f>
        <v>1234.9974815399999</v>
      </c>
    </row>
    <row r="97" spans="1:25" ht="15.75" x14ac:dyDescent="0.2">
      <c r="A97" s="35">
        <f t="shared" si="2"/>
        <v>44391</v>
      </c>
      <c r="B97" s="36">
        <f>SUMIFS(СВЦЭМ!$C$39:$C$782,СВЦЭМ!$A$39:$A$782,$A97,СВЦЭМ!$B$39:$B$782,B$83)+'СЕТ СН'!$H$12+СВЦЭМ!$D$10+'СЕТ СН'!$H$6-'СЕТ СН'!$H$22</f>
        <v>1294.8868863499999</v>
      </c>
      <c r="C97" s="36">
        <f>SUMIFS(СВЦЭМ!$C$39:$C$782,СВЦЭМ!$A$39:$A$782,$A97,СВЦЭМ!$B$39:$B$782,C$83)+'СЕТ СН'!$H$12+СВЦЭМ!$D$10+'СЕТ СН'!$H$6-'СЕТ СН'!$H$22</f>
        <v>1376.3895537399999</v>
      </c>
      <c r="D97" s="36">
        <f>SUMIFS(СВЦЭМ!$C$39:$C$782,СВЦЭМ!$A$39:$A$782,$A97,СВЦЭМ!$B$39:$B$782,D$83)+'СЕТ СН'!$H$12+СВЦЭМ!$D$10+'СЕТ СН'!$H$6-'СЕТ СН'!$H$22</f>
        <v>1421.78865821</v>
      </c>
      <c r="E97" s="36">
        <f>SUMIFS(СВЦЭМ!$C$39:$C$782,СВЦЭМ!$A$39:$A$782,$A97,СВЦЭМ!$B$39:$B$782,E$83)+'СЕТ СН'!$H$12+СВЦЭМ!$D$10+'СЕТ СН'!$H$6-'СЕТ СН'!$H$22</f>
        <v>1409.2780634999999</v>
      </c>
      <c r="F97" s="36">
        <f>SUMIFS(СВЦЭМ!$C$39:$C$782,СВЦЭМ!$A$39:$A$782,$A97,СВЦЭМ!$B$39:$B$782,F$83)+'СЕТ СН'!$H$12+СВЦЭМ!$D$10+'СЕТ СН'!$H$6-'СЕТ СН'!$H$22</f>
        <v>1416.8410240999999</v>
      </c>
      <c r="G97" s="36">
        <f>SUMIFS(СВЦЭМ!$C$39:$C$782,СВЦЭМ!$A$39:$A$782,$A97,СВЦЭМ!$B$39:$B$782,G$83)+'СЕТ СН'!$H$12+СВЦЭМ!$D$10+'СЕТ СН'!$H$6-'СЕТ СН'!$H$22</f>
        <v>1418.18186283</v>
      </c>
      <c r="H97" s="36">
        <f>SUMIFS(СВЦЭМ!$C$39:$C$782,СВЦЭМ!$A$39:$A$782,$A97,СВЦЭМ!$B$39:$B$782,H$83)+'СЕТ СН'!$H$12+СВЦЭМ!$D$10+'СЕТ СН'!$H$6-'СЕТ СН'!$H$22</f>
        <v>1384.2421858599998</v>
      </c>
      <c r="I97" s="36">
        <f>SUMIFS(СВЦЭМ!$C$39:$C$782,СВЦЭМ!$A$39:$A$782,$A97,СВЦЭМ!$B$39:$B$782,I$83)+'СЕТ СН'!$H$12+СВЦЭМ!$D$10+'СЕТ СН'!$H$6-'СЕТ СН'!$H$22</f>
        <v>1366.8493814999999</v>
      </c>
      <c r="J97" s="36">
        <f>SUMIFS(СВЦЭМ!$C$39:$C$782,СВЦЭМ!$A$39:$A$782,$A97,СВЦЭМ!$B$39:$B$782,J$83)+'СЕТ СН'!$H$12+СВЦЭМ!$D$10+'СЕТ СН'!$H$6-'СЕТ СН'!$H$22</f>
        <v>1378.9808199199999</v>
      </c>
      <c r="K97" s="36">
        <f>SUMIFS(СВЦЭМ!$C$39:$C$782,СВЦЭМ!$A$39:$A$782,$A97,СВЦЭМ!$B$39:$B$782,K$83)+'СЕТ СН'!$H$12+СВЦЭМ!$D$10+'СЕТ СН'!$H$6-'СЕТ СН'!$H$22</f>
        <v>1402.0057717499999</v>
      </c>
      <c r="L97" s="36">
        <f>SUMIFS(СВЦЭМ!$C$39:$C$782,СВЦЭМ!$A$39:$A$782,$A97,СВЦЭМ!$B$39:$B$782,L$83)+'СЕТ СН'!$H$12+СВЦЭМ!$D$10+'СЕТ СН'!$H$6-'СЕТ СН'!$H$22</f>
        <v>1405.81800286</v>
      </c>
      <c r="M97" s="36">
        <f>SUMIFS(СВЦЭМ!$C$39:$C$782,СВЦЭМ!$A$39:$A$782,$A97,СВЦЭМ!$B$39:$B$782,M$83)+'СЕТ СН'!$H$12+СВЦЭМ!$D$10+'СЕТ СН'!$H$6-'СЕТ СН'!$H$22</f>
        <v>1419.19933685</v>
      </c>
      <c r="N97" s="36">
        <f>SUMIFS(СВЦЭМ!$C$39:$C$782,СВЦЭМ!$A$39:$A$782,$A97,СВЦЭМ!$B$39:$B$782,N$83)+'СЕТ СН'!$H$12+СВЦЭМ!$D$10+'СЕТ СН'!$H$6-'СЕТ СН'!$H$22</f>
        <v>1428.3311451899999</v>
      </c>
      <c r="O97" s="36">
        <f>SUMIFS(СВЦЭМ!$C$39:$C$782,СВЦЭМ!$A$39:$A$782,$A97,СВЦЭМ!$B$39:$B$782,O$83)+'СЕТ СН'!$H$12+СВЦЭМ!$D$10+'СЕТ СН'!$H$6-'СЕТ СН'!$H$22</f>
        <v>1436.1344209399999</v>
      </c>
      <c r="P97" s="36">
        <f>SUMIFS(СВЦЭМ!$C$39:$C$782,СВЦЭМ!$A$39:$A$782,$A97,СВЦЭМ!$B$39:$B$782,P$83)+'СЕТ СН'!$H$12+СВЦЭМ!$D$10+'СЕТ СН'!$H$6-'СЕТ СН'!$H$22</f>
        <v>1430.7718063699999</v>
      </c>
      <c r="Q97" s="36">
        <f>SUMIFS(СВЦЭМ!$C$39:$C$782,СВЦЭМ!$A$39:$A$782,$A97,СВЦЭМ!$B$39:$B$782,Q$83)+'СЕТ СН'!$H$12+СВЦЭМ!$D$10+'СЕТ СН'!$H$6-'СЕТ СН'!$H$22</f>
        <v>1434.3444137199999</v>
      </c>
      <c r="R97" s="36">
        <f>SUMIFS(СВЦЭМ!$C$39:$C$782,СВЦЭМ!$A$39:$A$782,$A97,СВЦЭМ!$B$39:$B$782,R$83)+'СЕТ СН'!$H$12+СВЦЭМ!$D$10+'СЕТ СН'!$H$6-'СЕТ СН'!$H$22</f>
        <v>1429.13131963</v>
      </c>
      <c r="S97" s="36">
        <f>SUMIFS(СВЦЭМ!$C$39:$C$782,СВЦЭМ!$A$39:$A$782,$A97,СВЦЭМ!$B$39:$B$782,S$83)+'СЕТ СН'!$H$12+СВЦЭМ!$D$10+'СЕТ СН'!$H$6-'СЕТ СН'!$H$22</f>
        <v>1412.5357713599999</v>
      </c>
      <c r="T97" s="36">
        <f>SUMIFS(СВЦЭМ!$C$39:$C$782,СВЦЭМ!$A$39:$A$782,$A97,СВЦЭМ!$B$39:$B$782,T$83)+'СЕТ СН'!$H$12+СВЦЭМ!$D$10+'СЕТ СН'!$H$6-'СЕТ СН'!$H$22</f>
        <v>1389.35764797</v>
      </c>
      <c r="U97" s="36">
        <f>SUMIFS(СВЦЭМ!$C$39:$C$782,СВЦЭМ!$A$39:$A$782,$A97,СВЦЭМ!$B$39:$B$782,U$83)+'СЕТ СН'!$H$12+СВЦЭМ!$D$10+'СЕТ СН'!$H$6-'СЕТ СН'!$H$22</f>
        <v>1382.76263741</v>
      </c>
      <c r="V97" s="36">
        <f>SUMIFS(СВЦЭМ!$C$39:$C$782,СВЦЭМ!$A$39:$A$782,$A97,СВЦЭМ!$B$39:$B$782,V$83)+'СЕТ СН'!$H$12+СВЦЭМ!$D$10+'СЕТ СН'!$H$6-'СЕТ СН'!$H$22</f>
        <v>1380.1695408099999</v>
      </c>
      <c r="W97" s="36">
        <f>SUMIFS(СВЦЭМ!$C$39:$C$782,СВЦЭМ!$A$39:$A$782,$A97,СВЦЭМ!$B$39:$B$782,W$83)+'СЕТ СН'!$H$12+СВЦЭМ!$D$10+'СЕТ СН'!$H$6-'СЕТ СН'!$H$22</f>
        <v>1389.3734473499999</v>
      </c>
      <c r="X97" s="36">
        <f>SUMIFS(СВЦЭМ!$C$39:$C$782,СВЦЭМ!$A$39:$A$782,$A97,СВЦЭМ!$B$39:$B$782,X$83)+'СЕТ СН'!$H$12+СВЦЭМ!$D$10+'СЕТ СН'!$H$6-'СЕТ СН'!$H$22</f>
        <v>1361.59219558</v>
      </c>
      <c r="Y97" s="36">
        <f>SUMIFS(СВЦЭМ!$C$39:$C$782,СВЦЭМ!$A$39:$A$782,$A97,СВЦЭМ!$B$39:$B$782,Y$83)+'СЕТ СН'!$H$12+СВЦЭМ!$D$10+'СЕТ СН'!$H$6-'СЕТ СН'!$H$22</f>
        <v>1333.2483488299999</v>
      </c>
    </row>
    <row r="98" spans="1:25" ht="15.75" x14ac:dyDescent="0.2">
      <c r="A98" s="35">
        <f t="shared" si="2"/>
        <v>44392</v>
      </c>
      <c r="B98" s="36">
        <f>SUMIFS(СВЦЭМ!$C$39:$C$782,СВЦЭМ!$A$39:$A$782,$A98,СВЦЭМ!$B$39:$B$782,B$83)+'СЕТ СН'!$H$12+СВЦЭМ!$D$10+'СЕТ СН'!$H$6-'СЕТ СН'!$H$22</f>
        <v>1370.9188470499998</v>
      </c>
      <c r="C98" s="36">
        <f>SUMIFS(СВЦЭМ!$C$39:$C$782,СВЦЭМ!$A$39:$A$782,$A98,СВЦЭМ!$B$39:$B$782,C$83)+'СЕТ СН'!$H$12+СВЦЭМ!$D$10+'СЕТ СН'!$H$6-'СЕТ СН'!$H$22</f>
        <v>1455.0468738899999</v>
      </c>
      <c r="D98" s="36">
        <f>SUMIFS(СВЦЭМ!$C$39:$C$782,СВЦЭМ!$A$39:$A$782,$A98,СВЦЭМ!$B$39:$B$782,D$83)+'СЕТ СН'!$H$12+СВЦЭМ!$D$10+'СЕТ СН'!$H$6-'СЕТ СН'!$H$22</f>
        <v>1501.9195377599999</v>
      </c>
      <c r="E98" s="36">
        <f>SUMIFS(СВЦЭМ!$C$39:$C$782,СВЦЭМ!$A$39:$A$782,$A98,СВЦЭМ!$B$39:$B$782,E$83)+'СЕТ СН'!$H$12+СВЦЭМ!$D$10+'СЕТ СН'!$H$6-'СЕТ СН'!$H$22</f>
        <v>1520.61942398</v>
      </c>
      <c r="F98" s="36">
        <f>SUMIFS(СВЦЭМ!$C$39:$C$782,СВЦЭМ!$A$39:$A$782,$A98,СВЦЭМ!$B$39:$B$782,F$83)+'СЕТ СН'!$H$12+СВЦЭМ!$D$10+'СЕТ СН'!$H$6-'СЕТ СН'!$H$22</f>
        <v>1514.3577085499999</v>
      </c>
      <c r="G98" s="36">
        <f>SUMIFS(СВЦЭМ!$C$39:$C$782,СВЦЭМ!$A$39:$A$782,$A98,СВЦЭМ!$B$39:$B$782,G$83)+'СЕТ СН'!$H$12+СВЦЭМ!$D$10+'СЕТ СН'!$H$6-'СЕТ СН'!$H$22</f>
        <v>1493.1077498999998</v>
      </c>
      <c r="H98" s="36">
        <f>SUMIFS(СВЦЭМ!$C$39:$C$782,СВЦЭМ!$A$39:$A$782,$A98,СВЦЭМ!$B$39:$B$782,H$83)+'СЕТ СН'!$H$12+СВЦЭМ!$D$10+'СЕТ СН'!$H$6-'СЕТ СН'!$H$22</f>
        <v>1447.2714523699999</v>
      </c>
      <c r="I98" s="36">
        <f>SUMIFS(СВЦЭМ!$C$39:$C$782,СВЦЭМ!$A$39:$A$782,$A98,СВЦЭМ!$B$39:$B$782,I$83)+'СЕТ СН'!$H$12+СВЦЭМ!$D$10+'СЕТ СН'!$H$6-'СЕТ СН'!$H$22</f>
        <v>1348.42179635</v>
      </c>
      <c r="J98" s="36">
        <f>SUMIFS(СВЦЭМ!$C$39:$C$782,СВЦЭМ!$A$39:$A$782,$A98,СВЦЭМ!$B$39:$B$782,J$83)+'СЕТ СН'!$H$12+СВЦЭМ!$D$10+'СЕТ СН'!$H$6-'СЕТ СН'!$H$22</f>
        <v>1274.4844425199999</v>
      </c>
      <c r="K98" s="36">
        <f>SUMIFS(СВЦЭМ!$C$39:$C$782,СВЦЭМ!$A$39:$A$782,$A98,СВЦЭМ!$B$39:$B$782,K$83)+'СЕТ СН'!$H$12+СВЦЭМ!$D$10+'СЕТ СН'!$H$6-'СЕТ СН'!$H$22</f>
        <v>1288.00064178</v>
      </c>
      <c r="L98" s="36">
        <f>SUMIFS(СВЦЭМ!$C$39:$C$782,СВЦЭМ!$A$39:$A$782,$A98,СВЦЭМ!$B$39:$B$782,L$83)+'СЕТ СН'!$H$12+СВЦЭМ!$D$10+'СЕТ СН'!$H$6-'СЕТ СН'!$H$22</f>
        <v>1308.9470562899999</v>
      </c>
      <c r="M98" s="36">
        <f>SUMIFS(СВЦЭМ!$C$39:$C$782,СВЦЭМ!$A$39:$A$782,$A98,СВЦЭМ!$B$39:$B$782,M$83)+'СЕТ СН'!$H$12+СВЦЭМ!$D$10+'СЕТ СН'!$H$6-'СЕТ СН'!$H$22</f>
        <v>1277.1734554299999</v>
      </c>
      <c r="N98" s="36">
        <f>SUMIFS(СВЦЭМ!$C$39:$C$782,СВЦЭМ!$A$39:$A$782,$A98,СВЦЭМ!$B$39:$B$782,N$83)+'СЕТ СН'!$H$12+СВЦЭМ!$D$10+'СЕТ СН'!$H$6-'СЕТ СН'!$H$22</f>
        <v>1321.35403946</v>
      </c>
      <c r="O98" s="36">
        <f>SUMIFS(СВЦЭМ!$C$39:$C$782,СВЦЭМ!$A$39:$A$782,$A98,СВЦЭМ!$B$39:$B$782,O$83)+'СЕТ СН'!$H$12+СВЦЭМ!$D$10+'СЕТ СН'!$H$6-'СЕТ СН'!$H$22</f>
        <v>1310.5655988599999</v>
      </c>
      <c r="P98" s="36">
        <f>SUMIFS(СВЦЭМ!$C$39:$C$782,СВЦЭМ!$A$39:$A$782,$A98,СВЦЭМ!$B$39:$B$782,P$83)+'СЕТ СН'!$H$12+СВЦЭМ!$D$10+'СЕТ СН'!$H$6-'СЕТ СН'!$H$22</f>
        <v>1320.02224484</v>
      </c>
      <c r="Q98" s="36">
        <f>SUMIFS(СВЦЭМ!$C$39:$C$782,СВЦЭМ!$A$39:$A$782,$A98,СВЦЭМ!$B$39:$B$782,Q$83)+'СЕТ СН'!$H$12+СВЦЭМ!$D$10+'СЕТ СН'!$H$6-'СЕТ СН'!$H$22</f>
        <v>1341.3327720299999</v>
      </c>
      <c r="R98" s="36">
        <f>SUMIFS(СВЦЭМ!$C$39:$C$782,СВЦЭМ!$A$39:$A$782,$A98,СВЦЭМ!$B$39:$B$782,R$83)+'СЕТ СН'!$H$12+СВЦЭМ!$D$10+'СЕТ СН'!$H$6-'СЕТ СН'!$H$22</f>
        <v>1329.7740788599999</v>
      </c>
      <c r="S98" s="36">
        <f>SUMIFS(СВЦЭМ!$C$39:$C$782,СВЦЭМ!$A$39:$A$782,$A98,СВЦЭМ!$B$39:$B$782,S$83)+'СЕТ СН'!$H$12+СВЦЭМ!$D$10+'СЕТ СН'!$H$6-'СЕТ СН'!$H$22</f>
        <v>1304.56958171</v>
      </c>
      <c r="T98" s="36">
        <f>SUMIFS(СВЦЭМ!$C$39:$C$782,СВЦЭМ!$A$39:$A$782,$A98,СВЦЭМ!$B$39:$B$782,T$83)+'СЕТ СН'!$H$12+СВЦЭМ!$D$10+'СЕТ СН'!$H$6-'СЕТ СН'!$H$22</f>
        <v>1300.9174864300001</v>
      </c>
      <c r="U98" s="36">
        <f>SUMIFS(СВЦЭМ!$C$39:$C$782,СВЦЭМ!$A$39:$A$782,$A98,СВЦЭМ!$B$39:$B$782,U$83)+'СЕТ СН'!$H$12+СВЦЭМ!$D$10+'СЕТ СН'!$H$6-'СЕТ СН'!$H$22</f>
        <v>1333.41985434</v>
      </c>
      <c r="V98" s="36">
        <f>SUMIFS(СВЦЭМ!$C$39:$C$782,СВЦЭМ!$A$39:$A$782,$A98,СВЦЭМ!$B$39:$B$782,V$83)+'СЕТ СН'!$H$12+СВЦЭМ!$D$10+'СЕТ СН'!$H$6-'СЕТ СН'!$H$22</f>
        <v>1322.6767188700001</v>
      </c>
      <c r="W98" s="36">
        <f>SUMIFS(СВЦЭМ!$C$39:$C$782,СВЦЭМ!$A$39:$A$782,$A98,СВЦЭМ!$B$39:$B$782,W$83)+'СЕТ СН'!$H$12+СВЦЭМ!$D$10+'СЕТ СН'!$H$6-'СЕТ СН'!$H$22</f>
        <v>1356.0459184599999</v>
      </c>
      <c r="X98" s="36">
        <f>SUMIFS(СВЦЭМ!$C$39:$C$782,СВЦЭМ!$A$39:$A$782,$A98,СВЦЭМ!$B$39:$B$782,X$83)+'СЕТ СН'!$H$12+СВЦЭМ!$D$10+'СЕТ СН'!$H$6-'СЕТ СН'!$H$22</f>
        <v>1313.03775023</v>
      </c>
      <c r="Y98" s="36">
        <f>SUMIFS(СВЦЭМ!$C$39:$C$782,СВЦЭМ!$A$39:$A$782,$A98,СВЦЭМ!$B$39:$B$782,Y$83)+'СЕТ СН'!$H$12+СВЦЭМ!$D$10+'СЕТ СН'!$H$6-'СЕТ СН'!$H$22</f>
        <v>1288.19368852</v>
      </c>
    </row>
    <row r="99" spans="1:25" ht="15.75" x14ac:dyDescent="0.2">
      <c r="A99" s="35">
        <f t="shared" si="2"/>
        <v>44393</v>
      </c>
      <c r="B99" s="36">
        <f>SUMIFS(СВЦЭМ!$C$39:$C$782,СВЦЭМ!$A$39:$A$782,$A99,СВЦЭМ!$B$39:$B$782,B$83)+'СЕТ СН'!$H$12+СВЦЭМ!$D$10+'СЕТ СН'!$H$6-'СЕТ СН'!$H$22</f>
        <v>1292.40006296</v>
      </c>
      <c r="C99" s="36">
        <f>SUMIFS(СВЦЭМ!$C$39:$C$782,СВЦЭМ!$A$39:$A$782,$A99,СВЦЭМ!$B$39:$B$782,C$83)+'СЕТ СН'!$H$12+СВЦЭМ!$D$10+'СЕТ СН'!$H$6-'СЕТ СН'!$H$22</f>
        <v>1365.44694564</v>
      </c>
      <c r="D99" s="36">
        <f>SUMIFS(СВЦЭМ!$C$39:$C$782,СВЦЭМ!$A$39:$A$782,$A99,СВЦЭМ!$B$39:$B$782,D$83)+'СЕТ СН'!$H$12+СВЦЭМ!$D$10+'СЕТ СН'!$H$6-'СЕТ СН'!$H$22</f>
        <v>1416.9001843799999</v>
      </c>
      <c r="E99" s="36">
        <f>SUMIFS(СВЦЭМ!$C$39:$C$782,СВЦЭМ!$A$39:$A$782,$A99,СВЦЭМ!$B$39:$B$782,E$83)+'СЕТ СН'!$H$12+СВЦЭМ!$D$10+'СЕТ СН'!$H$6-'СЕТ СН'!$H$22</f>
        <v>1432.10224902</v>
      </c>
      <c r="F99" s="36">
        <f>SUMIFS(СВЦЭМ!$C$39:$C$782,СВЦЭМ!$A$39:$A$782,$A99,СВЦЭМ!$B$39:$B$782,F$83)+'СЕТ СН'!$H$12+СВЦЭМ!$D$10+'СЕТ СН'!$H$6-'СЕТ СН'!$H$22</f>
        <v>1436.08824587</v>
      </c>
      <c r="G99" s="36">
        <f>SUMIFS(СВЦЭМ!$C$39:$C$782,СВЦЭМ!$A$39:$A$782,$A99,СВЦЭМ!$B$39:$B$782,G$83)+'СЕТ СН'!$H$12+СВЦЭМ!$D$10+'СЕТ СН'!$H$6-'СЕТ СН'!$H$22</f>
        <v>1418.4579295799999</v>
      </c>
      <c r="H99" s="36">
        <f>SUMIFS(СВЦЭМ!$C$39:$C$782,СВЦЭМ!$A$39:$A$782,$A99,СВЦЭМ!$B$39:$B$782,H$83)+'СЕТ СН'!$H$12+СВЦЭМ!$D$10+'СЕТ СН'!$H$6-'СЕТ СН'!$H$22</f>
        <v>1383.1185758899999</v>
      </c>
      <c r="I99" s="36">
        <f>SUMIFS(СВЦЭМ!$C$39:$C$782,СВЦЭМ!$A$39:$A$782,$A99,СВЦЭМ!$B$39:$B$782,I$83)+'СЕТ СН'!$H$12+СВЦЭМ!$D$10+'СЕТ СН'!$H$6-'СЕТ СН'!$H$22</f>
        <v>1323.1749042500001</v>
      </c>
      <c r="J99" s="36">
        <f>SUMIFS(СВЦЭМ!$C$39:$C$782,СВЦЭМ!$A$39:$A$782,$A99,СВЦЭМ!$B$39:$B$782,J$83)+'СЕТ СН'!$H$12+СВЦЭМ!$D$10+'СЕТ СН'!$H$6-'СЕТ СН'!$H$22</f>
        <v>1260.8614694099999</v>
      </c>
      <c r="K99" s="36">
        <f>SUMIFS(СВЦЭМ!$C$39:$C$782,СВЦЭМ!$A$39:$A$782,$A99,СВЦЭМ!$B$39:$B$782,K$83)+'СЕТ СН'!$H$12+СВЦЭМ!$D$10+'СЕТ СН'!$H$6-'СЕТ СН'!$H$22</f>
        <v>1306.36580058</v>
      </c>
      <c r="L99" s="36">
        <f>SUMIFS(СВЦЭМ!$C$39:$C$782,СВЦЭМ!$A$39:$A$782,$A99,СВЦЭМ!$B$39:$B$782,L$83)+'СЕТ СН'!$H$12+СВЦЭМ!$D$10+'СЕТ СН'!$H$6-'СЕТ СН'!$H$22</f>
        <v>1330.9990451899998</v>
      </c>
      <c r="M99" s="36">
        <f>SUMIFS(СВЦЭМ!$C$39:$C$782,СВЦЭМ!$A$39:$A$782,$A99,СВЦЭМ!$B$39:$B$782,M$83)+'СЕТ СН'!$H$12+СВЦЭМ!$D$10+'СЕТ СН'!$H$6-'СЕТ СН'!$H$22</f>
        <v>1262.2496722799999</v>
      </c>
      <c r="N99" s="36">
        <f>SUMIFS(СВЦЭМ!$C$39:$C$782,СВЦЭМ!$A$39:$A$782,$A99,СВЦЭМ!$B$39:$B$782,N$83)+'СЕТ СН'!$H$12+СВЦЭМ!$D$10+'СЕТ СН'!$H$6-'СЕТ СН'!$H$22</f>
        <v>1207.67114087</v>
      </c>
      <c r="O99" s="36">
        <f>SUMIFS(СВЦЭМ!$C$39:$C$782,СВЦЭМ!$A$39:$A$782,$A99,СВЦЭМ!$B$39:$B$782,O$83)+'СЕТ СН'!$H$12+СВЦЭМ!$D$10+'СЕТ СН'!$H$6-'СЕТ СН'!$H$22</f>
        <v>1218.95986292</v>
      </c>
      <c r="P99" s="36">
        <f>SUMIFS(СВЦЭМ!$C$39:$C$782,СВЦЭМ!$A$39:$A$782,$A99,СВЦЭМ!$B$39:$B$782,P$83)+'СЕТ СН'!$H$12+СВЦЭМ!$D$10+'СЕТ СН'!$H$6-'СЕТ СН'!$H$22</f>
        <v>1225.0481637099999</v>
      </c>
      <c r="Q99" s="36">
        <f>SUMIFS(СВЦЭМ!$C$39:$C$782,СВЦЭМ!$A$39:$A$782,$A99,СВЦЭМ!$B$39:$B$782,Q$83)+'СЕТ СН'!$H$12+СВЦЭМ!$D$10+'СЕТ СН'!$H$6-'СЕТ СН'!$H$22</f>
        <v>1224.7470331899999</v>
      </c>
      <c r="R99" s="36">
        <f>SUMIFS(СВЦЭМ!$C$39:$C$782,СВЦЭМ!$A$39:$A$782,$A99,СВЦЭМ!$B$39:$B$782,R$83)+'СЕТ СН'!$H$12+СВЦЭМ!$D$10+'СЕТ СН'!$H$6-'СЕТ СН'!$H$22</f>
        <v>1216.3787064399999</v>
      </c>
      <c r="S99" s="36">
        <f>SUMIFS(СВЦЭМ!$C$39:$C$782,СВЦЭМ!$A$39:$A$782,$A99,СВЦЭМ!$B$39:$B$782,S$83)+'СЕТ СН'!$H$12+СВЦЭМ!$D$10+'СЕТ СН'!$H$6-'СЕТ СН'!$H$22</f>
        <v>1278.37690638</v>
      </c>
      <c r="T99" s="36">
        <f>SUMIFS(СВЦЭМ!$C$39:$C$782,СВЦЭМ!$A$39:$A$782,$A99,СВЦЭМ!$B$39:$B$782,T$83)+'СЕТ СН'!$H$12+СВЦЭМ!$D$10+'СЕТ СН'!$H$6-'СЕТ СН'!$H$22</f>
        <v>1282.5341687</v>
      </c>
      <c r="U99" s="36">
        <f>SUMIFS(СВЦЭМ!$C$39:$C$782,СВЦЭМ!$A$39:$A$782,$A99,СВЦЭМ!$B$39:$B$782,U$83)+'СЕТ СН'!$H$12+СВЦЭМ!$D$10+'СЕТ СН'!$H$6-'СЕТ СН'!$H$22</f>
        <v>1291.9831645899999</v>
      </c>
      <c r="V99" s="36">
        <f>SUMIFS(СВЦЭМ!$C$39:$C$782,СВЦЭМ!$A$39:$A$782,$A99,СВЦЭМ!$B$39:$B$782,V$83)+'СЕТ СН'!$H$12+СВЦЭМ!$D$10+'СЕТ СН'!$H$6-'СЕТ СН'!$H$22</f>
        <v>1289.8277760399999</v>
      </c>
      <c r="W99" s="36">
        <f>SUMIFS(СВЦЭМ!$C$39:$C$782,СВЦЭМ!$A$39:$A$782,$A99,СВЦЭМ!$B$39:$B$782,W$83)+'СЕТ СН'!$H$12+СВЦЭМ!$D$10+'СЕТ СН'!$H$6-'СЕТ СН'!$H$22</f>
        <v>1318.28893733</v>
      </c>
      <c r="X99" s="36">
        <f>SUMIFS(СВЦЭМ!$C$39:$C$782,СВЦЭМ!$A$39:$A$782,$A99,СВЦЭМ!$B$39:$B$782,X$83)+'СЕТ СН'!$H$12+СВЦЭМ!$D$10+'СЕТ СН'!$H$6-'СЕТ СН'!$H$22</f>
        <v>1299.4228873899999</v>
      </c>
      <c r="Y99" s="36">
        <f>SUMIFS(СВЦЭМ!$C$39:$C$782,СВЦЭМ!$A$39:$A$782,$A99,СВЦЭМ!$B$39:$B$782,Y$83)+'СЕТ СН'!$H$12+СВЦЭМ!$D$10+'СЕТ СН'!$H$6-'СЕТ СН'!$H$22</f>
        <v>1235.4890453999999</v>
      </c>
    </row>
    <row r="100" spans="1:25" ht="15.75" x14ac:dyDescent="0.2">
      <c r="A100" s="35">
        <f t="shared" si="2"/>
        <v>44394</v>
      </c>
      <c r="B100" s="36">
        <f>SUMIFS(СВЦЭМ!$C$39:$C$782,СВЦЭМ!$A$39:$A$782,$A100,СВЦЭМ!$B$39:$B$782,B$83)+'СЕТ СН'!$H$12+СВЦЭМ!$D$10+'СЕТ СН'!$H$6-'СЕТ СН'!$H$22</f>
        <v>1272.58814323</v>
      </c>
      <c r="C100" s="36">
        <f>SUMIFS(СВЦЭМ!$C$39:$C$782,СВЦЭМ!$A$39:$A$782,$A100,СВЦЭМ!$B$39:$B$782,C$83)+'СЕТ СН'!$H$12+СВЦЭМ!$D$10+'СЕТ СН'!$H$6-'СЕТ СН'!$H$22</f>
        <v>1345.88532652</v>
      </c>
      <c r="D100" s="36">
        <f>SUMIFS(СВЦЭМ!$C$39:$C$782,СВЦЭМ!$A$39:$A$782,$A100,СВЦЭМ!$B$39:$B$782,D$83)+'СЕТ СН'!$H$12+СВЦЭМ!$D$10+'СЕТ СН'!$H$6-'СЕТ СН'!$H$22</f>
        <v>1384.93658194</v>
      </c>
      <c r="E100" s="36">
        <f>SUMIFS(СВЦЭМ!$C$39:$C$782,СВЦЭМ!$A$39:$A$782,$A100,СВЦЭМ!$B$39:$B$782,E$83)+'СЕТ СН'!$H$12+СВЦЭМ!$D$10+'СЕТ СН'!$H$6-'СЕТ СН'!$H$22</f>
        <v>1398.09887482</v>
      </c>
      <c r="F100" s="36">
        <f>SUMIFS(СВЦЭМ!$C$39:$C$782,СВЦЭМ!$A$39:$A$782,$A100,СВЦЭМ!$B$39:$B$782,F$83)+'СЕТ СН'!$H$12+СВЦЭМ!$D$10+'СЕТ СН'!$H$6-'СЕТ СН'!$H$22</f>
        <v>1401.2587484599999</v>
      </c>
      <c r="G100" s="36">
        <f>SUMIFS(СВЦЭМ!$C$39:$C$782,СВЦЭМ!$A$39:$A$782,$A100,СВЦЭМ!$B$39:$B$782,G$83)+'СЕТ СН'!$H$12+СВЦЭМ!$D$10+'СЕТ СН'!$H$6-'СЕТ СН'!$H$22</f>
        <v>1393.72386095</v>
      </c>
      <c r="H100" s="36">
        <f>SUMIFS(СВЦЭМ!$C$39:$C$782,СВЦЭМ!$A$39:$A$782,$A100,СВЦЭМ!$B$39:$B$782,H$83)+'СЕТ СН'!$H$12+СВЦЭМ!$D$10+'СЕТ СН'!$H$6-'СЕТ СН'!$H$22</f>
        <v>1387.76099993</v>
      </c>
      <c r="I100" s="36">
        <f>SUMIFS(СВЦЭМ!$C$39:$C$782,СВЦЭМ!$A$39:$A$782,$A100,СВЦЭМ!$B$39:$B$782,I$83)+'СЕТ СН'!$H$12+СВЦЭМ!$D$10+'СЕТ СН'!$H$6-'СЕТ СН'!$H$22</f>
        <v>1334.63090803</v>
      </c>
      <c r="J100" s="36">
        <f>SUMIFS(СВЦЭМ!$C$39:$C$782,СВЦЭМ!$A$39:$A$782,$A100,СВЦЭМ!$B$39:$B$782,J$83)+'СЕТ СН'!$H$12+СВЦЭМ!$D$10+'СЕТ СН'!$H$6-'СЕТ СН'!$H$22</f>
        <v>1290.4686055899999</v>
      </c>
      <c r="K100" s="36">
        <f>SUMIFS(СВЦЭМ!$C$39:$C$782,СВЦЭМ!$A$39:$A$782,$A100,СВЦЭМ!$B$39:$B$782,K$83)+'СЕТ СН'!$H$12+СВЦЭМ!$D$10+'СЕТ СН'!$H$6-'СЕТ СН'!$H$22</f>
        <v>1250.42757065</v>
      </c>
      <c r="L100" s="36">
        <f>SUMIFS(СВЦЭМ!$C$39:$C$782,СВЦЭМ!$A$39:$A$782,$A100,СВЦЭМ!$B$39:$B$782,L$83)+'СЕТ СН'!$H$12+СВЦЭМ!$D$10+'СЕТ СН'!$H$6-'СЕТ СН'!$H$22</f>
        <v>1282.4078515799999</v>
      </c>
      <c r="M100" s="36">
        <f>SUMIFS(СВЦЭМ!$C$39:$C$782,СВЦЭМ!$A$39:$A$782,$A100,СВЦЭМ!$B$39:$B$782,M$83)+'СЕТ СН'!$H$12+СВЦЭМ!$D$10+'СЕТ СН'!$H$6-'СЕТ СН'!$H$22</f>
        <v>1236.14645191</v>
      </c>
      <c r="N100" s="36">
        <f>SUMIFS(СВЦЭМ!$C$39:$C$782,СВЦЭМ!$A$39:$A$782,$A100,СВЦЭМ!$B$39:$B$782,N$83)+'СЕТ СН'!$H$12+СВЦЭМ!$D$10+'СЕТ СН'!$H$6-'СЕТ СН'!$H$22</f>
        <v>1253.2641934799999</v>
      </c>
      <c r="O100" s="36">
        <f>SUMIFS(СВЦЭМ!$C$39:$C$782,СВЦЭМ!$A$39:$A$782,$A100,СВЦЭМ!$B$39:$B$782,O$83)+'СЕТ СН'!$H$12+СВЦЭМ!$D$10+'СЕТ СН'!$H$6-'СЕТ СН'!$H$22</f>
        <v>1267.89572825</v>
      </c>
      <c r="P100" s="36">
        <f>SUMIFS(СВЦЭМ!$C$39:$C$782,СВЦЭМ!$A$39:$A$782,$A100,СВЦЭМ!$B$39:$B$782,P$83)+'СЕТ СН'!$H$12+СВЦЭМ!$D$10+'СЕТ СН'!$H$6-'СЕТ СН'!$H$22</f>
        <v>1300.6715499699999</v>
      </c>
      <c r="Q100" s="36">
        <f>SUMIFS(СВЦЭМ!$C$39:$C$782,СВЦЭМ!$A$39:$A$782,$A100,СВЦЭМ!$B$39:$B$782,Q$83)+'СЕТ СН'!$H$12+СВЦЭМ!$D$10+'СЕТ СН'!$H$6-'СЕТ СН'!$H$22</f>
        <v>1318.8078653299999</v>
      </c>
      <c r="R100" s="36">
        <f>SUMIFS(СВЦЭМ!$C$39:$C$782,СВЦЭМ!$A$39:$A$782,$A100,СВЦЭМ!$B$39:$B$782,R$83)+'СЕТ СН'!$H$12+СВЦЭМ!$D$10+'СЕТ СН'!$H$6-'СЕТ СН'!$H$22</f>
        <v>1302.71070947</v>
      </c>
      <c r="S100" s="36">
        <f>SUMIFS(СВЦЭМ!$C$39:$C$782,СВЦЭМ!$A$39:$A$782,$A100,СВЦЭМ!$B$39:$B$782,S$83)+'СЕТ СН'!$H$12+СВЦЭМ!$D$10+'СЕТ СН'!$H$6-'СЕТ СН'!$H$22</f>
        <v>1273.36516149</v>
      </c>
      <c r="T100" s="36">
        <f>SUMIFS(СВЦЭМ!$C$39:$C$782,СВЦЭМ!$A$39:$A$782,$A100,СВЦЭМ!$B$39:$B$782,T$83)+'СЕТ СН'!$H$12+СВЦЭМ!$D$10+'СЕТ СН'!$H$6-'СЕТ СН'!$H$22</f>
        <v>1303.19113343</v>
      </c>
      <c r="U100" s="36">
        <f>SUMIFS(СВЦЭМ!$C$39:$C$782,СВЦЭМ!$A$39:$A$782,$A100,СВЦЭМ!$B$39:$B$782,U$83)+'СЕТ СН'!$H$12+СВЦЭМ!$D$10+'СЕТ СН'!$H$6-'СЕТ СН'!$H$22</f>
        <v>1311.64400123</v>
      </c>
      <c r="V100" s="36">
        <f>SUMIFS(СВЦЭМ!$C$39:$C$782,СВЦЭМ!$A$39:$A$782,$A100,СВЦЭМ!$B$39:$B$782,V$83)+'СЕТ СН'!$H$12+СВЦЭМ!$D$10+'СЕТ СН'!$H$6-'СЕТ СН'!$H$22</f>
        <v>1303.02532077</v>
      </c>
      <c r="W100" s="36">
        <f>SUMIFS(СВЦЭМ!$C$39:$C$782,СВЦЭМ!$A$39:$A$782,$A100,СВЦЭМ!$B$39:$B$782,W$83)+'СЕТ СН'!$H$12+СВЦЭМ!$D$10+'СЕТ СН'!$H$6-'СЕТ СН'!$H$22</f>
        <v>1320.04554134</v>
      </c>
      <c r="X100" s="36">
        <f>SUMIFS(СВЦЭМ!$C$39:$C$782,СВЦЭМ!$A$39:$A$782,$A100,СВЦЭМ!$B$39:$B$782,X$83)+'СЕТ СН'!$H$12+СВЦЭМ!$D$10+'СЕТ СН'!$H$6-'СЕТ СН'!$H$22</f>
        <v>1288.66103032</v>
      </c>
      <c r="Y100" s="36">
        <f>SUMIFS(СВЦЭМ!$C$39:$C$782,СВЦЭМ!$A$39:$A$782,$A100,СВЦЭМ!$B$39:$B$782,Y$83)+'СЕТ СН'!$H$12+СВЦЭМ!$D$10+'СЕТ СН'!$H$6-'СЕТ СН'!$H$22</f>
        <v>1256.63896243</v>
      </c>
    </row>
    <row r="101" spans="1:25" ht="15.75" x14ac:dyDescent="0.2">
      <c r="A101" s="35">
        <f t="shared" si="2"/>
        <v>44395</v>
      </c>
      <c r="B101" s="36">
        <f>SUMIFS(СВЦЭМ!$C$39:$C$782,СВЦЭМ!$A$39:$A$782,$A101,СВЦЭМ!$B$39:$B$782,B$83)+'СЕТ СН'!$H$12+СВЦЭМ!$D$10+'СЕТ СН'!$H$6-'СЕТ СН'!$H$22</f>
        <v>1276.966034</v>
      </c>
      <c r="C101" s="36">
        <f>SUMIFS(СВЦЭМ!$C$39:$C$782,СВЦЭМ!$A$39:$A$782,$A101,СВЦЭМ!$B$39:$B$782,C$83)+'СЕТ СН'!$H$12+СВЦЭМ!$D$10+'СЕТ СН'!$H$6-'СЕТ СН'!$H$22</f>
        <v>1337.2649444899998</v>
      </c>
      <c r="D101" s="36">
        <f>SUMIFS(СВЦЭМ!$C$39:$C$782,СВЦЭМ!$A$39:$A$782,$A101,СВЦЭМ!$B$39:$B$782,D$83)+'СЕТ СН'!$H$12+СВЦЭМ!$D$10+'СЕТ СН'!$H$6-'СЕТ СН'!$H$22</f>
        <v>1376.1817389399998</v>
      </c>
      <c r="E101" s="36">
        <f>SUMIFS(СВЦЭМ!$C$39:$C$782,СВЦЭМ!$A$39:$A$782,$A101,СВЦЭМ!$B$39:$B$782,E$83)+'СЕТ СН'!$H$12+СВЦЭМ!$D$10+'СЕТ СН'!$H$6-'СЕТ СН'!$H$22</f>
        <v>1378.20922763</v>
      </c>
      <c r="F101" s="36">
        <f>SUMIFS(СВЦЭМ!$C$39:$C$782,СВЦЭМ!$A$39:$A$782,$A101,СВЦЭМ!$B$39:$B$782,F$83)+'СЕТ СН'!$H$12+СВЦЭМ!$D$10+'СЕТ СН'!$H$6-'СЕТ СН'!$H$22</f>
        <v>1393.70814808</v>
      </c>
      <c r="G101" s="36">
        <f>SUMIFS(СВЦЭМ!$C$39:$C$782,СВЦЭМ!$A$39:$A$782,$A101,СВЦЭМ!$B$39:$B$782,G$83)+'СЕТ СН'!$H$12+СВЦЭМ!$D$10+'СЕТ СН'!$H$6-'СЕТ СН'!$H$22</f>
        <v>1399.4236238999999</v>
      </c>
      <c r="H101" s="36">
        <f>SUMIFS(СВЦЭМ!$C$39:$C$782,СВЦЭМ!$A$39:$A$782,$A101,СВЦЭМ!$B$39:$B$782,H$83)+'СЕТ СН'!$H$12+СВЦЭМ!$D$10+'СЕТ СН'!$H$6-'СЕТ СН'!$H$22</f>
        <v>1384.4618218199998</v>
      </c>
      <c r="I101" s="36">
        <f>SUMIFS(СВЦЭМ!$C$39:$C$782,СВЦЭМ!$A$39:$A$782,$A101,СВЦЭМ!$B$39:$B$782,I$83)+'СЕТ СН'!$H$12+СВЦЭМ!$D$10+'СЕТ СН'!$H$6-'СЕТ СН'!$H$22</f>
        <v>1332.5623556199998</v>
      </c>
      <c r="J101" s="36">
        <f>SUMIFS(СВЦЭМ!$C$39:$C$782,СВЦЭМ!$A$39:$A$782,$A101,СВЦЭМ!$B$39:$B$782,J$83)+'СЕТ СН'!$H$12+СВЦЭМ!$D$10+'СЕТ СН'!$H$6-'СЕТ СН'!$H$22</f>
        <v>1254.6485330399998</v>
      </c>
      <c r="K101" s="36">
        <f>SUMIFS(СВЦЭМ!$C$39:$C$782,СВЦЭМ!$A$39:$A$782,$A101,СВЦЭМ!$B$39:$B$782,K$83)+'СЕТ СН'!$H$12+СВЦЭМ!$D$10+'СЕТ СН'!$H$6-'СЕТ СН'!$H$22</f>
        <v>1239.6213561499999</v>
      </c>
      <c r="L101" s="36">
        <f>SUMIFS(СВЦЭМ!$C$39:$C$782,СВЦЭМ!$A$39:$A$782,$A101,СВЦЭМ!$B$39:$B$782,L$83)+'СЕТ СН'!$H$12+СВЦЭМ!$D$10+'СЕТ СН'!$H$6-'СЕТ СН'!$H$22</f>
        <v>1233.93230726</v>
      </c>
      <c r="M101" s="36">
        <f>SUMIFS(СВЦЭМ!$C$39:$C$782,СВЦЭМ!$A$39:$A$782,$A101,СВЦЭМ!$B$39:$B$782,M$83)+'СЕТ СН'!$H$12+СВЦЭМ!$D$10+'СЕТ СН'!$H$6-'СЕТ СН'!$H$22</f>
        <v>1247.89073996</v>
      </c>
      <c r="N101" s="36">
        <f>SUMIFS(СВЦЭМ!$C$39:$C$782,СВЦЭМ!$A$39:$A$782,$A101,СВЦЭМ!$B$39:$B$782,N$83)+'СЕТ СН'!$H$12+СВЦЭМ!$D$10+'СЕТ СН'!$H$6-'СЕТ СН'!$H$22</f>
        <v>1263.4647097499999</v>
      </c>
      <c r="O101" s="36">
        <f>SUMIFS(СВЦЭМ!$C$39:$C$782,СВЦЭМ!$A$39:$A$782,$A101,СВЦЭМ!$B$39:$B$782,O$83)+'СЕТ СН'!$H$12+СВЦЭМ!$D$10+'СЕТ СН'!$H$6-'СЕТ СН'!$H$22</f>
        <v>1270.27990791</v>
      </c>
      <c r="P101" s="36">
        <f>SUMIFS(СВЦЭМ!$C$39:$C$782,СВЦЭМ!$A$39:$A$782,$A101,СВЦЭМ!$B$39:$B$782,P$83)+'СЕТ СН'!$H$12+СВЦЭМ!$D$10+'СЕТ СН'!$H$6-'СЕТ СН'!$H$22</f>
        <v>1277.3644654899999</v>
      </c>
      <c r="Q101" s="36">
        <f>SUMIFS(СВЦЭМ!$C$39:$C$782,СВЦЭМ!$A$39:$A$782,$A101,СВЦЭМ!$B$39:$B$782,Q$83)+'СЕТ СН'!$H$12+СВЦЭМ!$D$10+'СЕТ СН'!$H$6-'СЕТ СН'!$H$22</f>
        <v>1290.7539649299999</v>
      </c>
      <c r="R101" s="36">
        <f>SUMIFS(СВЦЭМ!$C$39:$C$782,СВЦЭМ!$A$39:$A$782,$A101,СВЦЭМ!$B$39:$B$782,R$83)+'СЕТ СН'!$H$12+СВЦЭМ!$D$10+'СЕТ СН'!$H$6-'СЕТ СН'!$H$22</f>
        <v>1273.39487439</v>
      </c>
      <c r="S101" s="36">
        <f>SUMIFS(СВЦЭМ!$C$39:$C$782,СВЦЭМ!$A$39:$A$782,$A101,СВЦЭМ!$B$39:$B$782,S$83)+'СЕТ СН'!$H$12+СВЦЭМ!$D$10+'СЕТ СН'!$H$6-'СЕТ СН'!$H$22</f>
        <v>1279.2687991</v>
      </c>
      <c r="T101" s="36">
        <f>SUMIFS(СВЦЭМ!$C$39:$C$782,СВЦЭМ!$A$39:$A$782,$A101,СВЦЭМ!$B$39:$B$782,T$83)+'СЕТ СН'!$H$12+СВЦЭМ!$D$10+'СЕТ СН'!$H$6-'СЕТ СН'!$H$22</f>
        <v>1279.5890682100001</v>
      </c>
      <c r="U101" s="36">
        <f>SUMIFS(СВЦЭМ!$C$39:$C$782,СВЦЭМ!$A$39:$A$782,$A101,СВЦЭМ!$B$39:$B$782,U$83)+'СЕТ СН'!$H$12+СВЦЭМ!$D$10+'СЕТ СН'!$H$6-'СЕТ СН'!$H$22</f>
        <v>1250.01241119</v>
      </c>
      <c r="V101" s="36">
        <f>SUMIFS(СВЦЭМ!$C$39:$C$782,СВЦЭМ!$A$39:$A$782,$A101,СВЦЭМ!$B$39:$B$782,V$83)+'СЕТ СН'!$H$12+СВЦЭМ!$D$10+'СЕТ СН'!$H$6-'СЕТ СН'!$H$22</f>
        <v>1244.8650121199998</v>
      </c>
      <c r="W101" s="36">
        <f>SUMIFS(СВЦЭМ!$C$39:$C$782,СВЦЭМ!$A$39:$A$782,$A101,СВЦЭМ!$B$39:$B$782,W$83)+'СЕТ СН'!$H$12+СВЦЭМ!$D$10+'СЕТ СН'!$H$6-'СЕТ СН'!$H$22</f>
        <v>1216.2787367399999</v>
      </c>
      <c r="X101" s="36">
        <f>SUMIFS(СВЦЭМ!$C$39:$C$782,СВЦЭМ!$A$39:$A$782,$A101,СВЦЭМ!$B$39:$B$782,X$83)+'СЕТ СН'!$H$12+СВЦЭМ!$D$10+'СЕТ СН'!$H$6-'СЕТ СН'!$H$22</f>
        <v>1238.87057473</v>
      </c>
      <c r="Y101" s="36">
        <f>SUMIFS(СВЦЭМ!$C$39:$C$782,СВЦЭМ!$A$39:$A$782,$A101,СВЦЭМ!$B$39:$B$782,Y$83)+'СЕТ СН'!$H$12+СВЦЭМ!$D$10+'СЕТ СН'!$H$6-'СЕТ СН'!$H$22</f>
        <v>1297.61116455</v>
      </c>
    </row>
    <row r="102" spans="1:25" ht="15.75" x14ac:dyDescent="0.2">
      <c r="A102" s="35">
        <f t="shared" si="2"/>
        <v>44396</v>
      </c>
      <c r="B102" s="36">
        <f>SUMIFS(СВЦЭМ!$C$39:$C$782,СВЦЭМ!$A$39:$A$782,$A102,СВЦЭМ!$B$39:$B$782,B$83)+'СЕТ СН'!$H$12+СВЦЭМ!$D$10+'СЕТ СН'!$H$6-'СЕТ СН'!$H$22</f>
        <v>1380.873143</v>
      </c>
      <c r="C102" s="36">
        <f>SUMIFS(СВЦЭМ!$C$39:$C$782,СВЦЭМ!$A$39:$A$782,$A102,СВЦЭМ!$B$39:$B$782,C$83)+'СЕТ СН'!$H$12+СВЦЭМ!$D$10+'СЕТ СН'!$H$6-'СЕТ СН'!$H$22</f>
        <v>1436.2803465</v>
      </c>
      <c r="D102" s="36">
        <f>SUMIFS(СВЦЭМ!$C$39:$C$782,СВЦЭМ!$A$39:$A$782,$A102,СВЦЭМ!$B$39:$B$782,D$83)+'СЕТ СН'!$H$12+СВЦЭМ!$D$10+'СЕТ СН'!$H$6-'СЕТ СН'!$H$22</f>
        <v>1464.9924460399998</v>
      </c>
      <c r="E102" s="36">
        <f>SUMIFS(СВЦЭМ!$C$39:$C$782,СВЦЭМ!$A$39:$A$782,$A102,СВЦЭМ!$B$39:$B$782,E$83)+'СЕТ СН'!$H$12+СВЦЭМ!$D$10+'СЕТ СН'!$H$6-'СЕТ СН'!$H$22</f>
        <v>1457.21737622</v>
      </c>
      <c r="F102" s="36">
        <f>SUMIFS(СВЦЭМ!$C$39:$C$782,СВЦЭМ!$A$39:$A$782,$A102,СВЦЭМ!$B$39:$B$782,F$83)+'СЕТ СН'!$H$12+СВЦЭМ!$D$10+'СЕТ СН'!$H$6-'СЕТ СН'!$H$22</f>
        <v>1458.3949063499999</v>
      </c>
      <c r="G102" s="36">
        <f>SUMIFS(СВЦЭМ!$C$39:$C$782,СВЦЭМ!$A$39:$A$782,$A102,СВЦЭМ!$B$39:$B$782,G$83)+'СЕТ СН'!$H$12+СВЦЭМ!$D$10+'СЕТ СН'!$H$6-'СЕТ СН'!$H$22</f>
        <v>1445.6092397699999</v>
      </c>
      <c r="H102" s="36">
        <f>SUMIFS(СВЦЭМ!$C$39:$C$782,СВЦЭМ!$A$39:$A$782,$A102,СВЦЭМ!$B$39:$B$782,H$83)+'СЕТ СН'!$H$12+СВЦЭМ!$D$10+'СЕТ СН'!$H$6-'СЕТ СН'!$H$22</f>
        <v>1472.2682359099999</v>
      </c>
      <c r="I102" s="36">
        <f>SUMIFS(СВЦЭМ!$C$39:$C$782,СВЦЭМ!$A$39:$A$782,$A102,СВЦЭМ!$B$39:$B$782,I$83)+'СЕТ СН'!$H$12+СВЦЭМ!$D$10+'СЕТ СН'!$H$6-'СЕТ СН'!$H$22</f>
        <v>1397.37228981</v>
      </c>
      <c r="J102" s="36">
        <f>SUMIFS(СВЦЭМ!$C$39:$C$782,СВЦЭМ!$A$39:$A$782,$A102,СВЦЭМ!$B$39:$B$782,J$83)+'СЕТ СН'!$H$12+СВЦЭМ!$D$10+'СЕТ СН'!$H$6-'СЕТ СН'!$H$22</f>
        <v>1330.98196798</v>
      </c>
      <c r="K102" s="36">
        <f>SUMIFS(СВЦЭМ!$C$39:$C$782,СВЦЭМ!$A$39:$A$782,$A102,СВЦЭМ!$B$39:$B$782,K$83)+'СЕТ СН'!$H$12+СВЦЭМ!$D$10+'СЕТ СН'!$H$6-'СЕТ СН'!$H$22</f>
        <v>1282.13893183</v>
      </c>
      <c r="L102" s="36">
        <f>SUMIFS(СВЦЭМ!$C$39:$C$782,СВЦЭМ!$A$39:$A$782,$A102,СВЦЭМ!$B$39:$B$782,L$83)+'СЕТ СН'!$H$12+СВЦЭМ!$D$10+'СЕТ СН'!$H$6-'СЕТ СН'!$H$22</f>
        <v>1257.32253255</v>
      </c>
      <c r="M102" s="36">
        <f>SUMIFS(СВЦЭМ!$C$39:$C$782,СВЦЭМ!$A$39:$A$782,$A102,СВЦЭМ!$B$39:$B$782,M$83)+'СЕТ СН'!$H$12+СВЦЭМ!$D$10+'СЕТ СН'!$H$6-'СЕТ СН'!$H$22</f>
        <v>1280.93961139</v>
      </c>
      <c r="N102" s="36">
        <f>SUMIFS(СВЦЭМ!$C$39:$C$782,СВЦЭМ!$A$39:$A$782,$A102,СВЦЭМ!$B$39:$B$782,N$83)+'СЕТ СН'!$H$12+СВЦЭМ!$D$10+'СЕТ СН'!$H$6-'СЕТ СН'!$H$22</f>
        <v>1291.81683174</v>
      </c>
      <c r="O102" s="36">
        <f>SUMIFS(СВЦЭМ!$C$39:$C$782,СВЦЭМ!$A$39:$A$782,$A102,СВЦЭМ!$B$39:$B$782,O$83)+'СЕТ СН'!$H$12+СВЦЭМ!$D$10+'СЕТ СН'!$H$6-'СЕТ СН'!$H$22</f>
        <v>1303.3880335599999</v>
      </c>
      <c r="P102" s="36">
        <f>SUMIFS(СВЦЭМ!$C$39:$C$782,СВЦЭМ!$A$39:$A$782,$A102,СВЦЭМ!$B$39:$B$782,P$83)+'СЕТ СН'!$H$12+СВЦЭМ!$D$10+'СЕТ СН'!$H$6-'СЕТ СН'!$H$22</f>
        <v>1285.8315859299998</v>
      </c>
      <c r="Q102" s="36">
        <f>SUMIFS(СВЦЭМ!$C$39:$C$782,СВЦЭМ!$A$39:$A$782,$A102,СВЦЭМ!$B$39:$B$782,Q$83)+'СЕТ СН'!$H$12+СВЦЭМ!$D$10+'СЕТ СН'!$H$6-'СЕТ СН'!$H$22</f>
        <v>1278.83083635</v>
      </c>
      <c r="R102" s="36">
        <f>SUMIFS(СВЦЭМ!$C$39:$C$782,СВЦЭМ!$A$39:$A$782,$A102,СВЦЭМ!$B$39:$B$782,R$83)+'СЕТ СН'!$H$12+СВЦЭМ!$D$10+'СЕТ СН'!$H$6-'СЕТ СН'!$H$22</f>
        <v>1269.0287867499999</v>
      </c>
      <c r="S102" s="36">
        <f>SUMIFS(СВЦЭМ!$C$39:$C$782,СВЦЭМ!$A$39:$A$782,$A102,СВЦЭМ!$B$39:$B$782,S$83)+'СЕТ СН'!$H$12+СВЦЭМ!$D$10+'СЕТ СН'!$H$6-'СЕТ СН'!$H$22</f>
        <v>1254.22834014</v>
      </c>
      <c r="T102" s="36">
        <f>SUMIFS(СВЦЭМ!$C$39:$C$782,СВЦЭМ!$A$39:$A$782,$A102,СВЦЭМ!$B$39:$B$782,T$83)+'СЕТ СН'!$H$12+СВЦЭМ!$D$10+'СЕТ СН'!$H$6-'СЕТ СН'!$H$22</f>
        <v>1245.49781562</v>
      </c>
      <c r="U102" s="36">
        <f>SUMIFS(СВЦЭМ!$C$39:$C$782,СВЦЭМ!$A$39:$A$782,$A102,СВЦЭМ!$B$39:$B$782,U$83)+'СЕТ СН'!$H$12+СВЦЭМ!$D$10+'СЕТ СН'!$H$6-'СЕТ СН'!$H$22</f>
        <v>1256.4768933299999</v>
      </c>
      <c r="V102" s="36">
        <f>SUMIFS(СВЦЭМ!$C$39:$C$782,СВЦЭМ!$A$39:$A$782,$A102,СВЦЭМ!$B$39:$B$782,V$83)+'СЕТ СН'!$H$12+СВЦЭМ!$D$10+'СЕТ СН'!$H$6-'СЕТ СН'!$H$22</f>
        <v>1250.9656542799999</v>
      </c>
      <c r="W102" s="36">
        <f>SUMIFS(СВЦЭМ!$C$39:$C$782,СВЦЭМ!$A$39:$A$782,$A102,СВЦЭМ!$B$39:$B$782,W$83)+'СЕТ СН'!$H$12+СВЦЭМ!$D$10+'СЕТ СН'!$H$6-'СЕТ СН'!$H$22</f>
        <v>1267.5358298799999</v>
      </c>
      <c r="X102" s="36">
        <f>SUMIFS(СВЦЭМ!$C$39:$C$782,СВЦЭМ!$A$39:$A$782,$A102,СВЦЭМ!$B$39:$B$782,X$83)+'СЕТ СН'!$H$12+СВЦЭМ!$D$10+'СЕТ СН'!$H$6-'СЕТ СН'!$H$22</f>
        <v>1260.8424018199998</v>
      </c>
      <c r="Y102" s="36">
        <f>SUMIFS(СВЦЭМ!$C$39:$C$782,СВЦЭМ!$A$39:$A$782,$A102,СВЦЭМ!$B$39:$B$782,Y$83)+'СЕТ СН'!$H$12+СВЦЭМ!$D$10+'СЕТ СН'!$H$6-'СЕТ СН'!$H$22</f>
        <v>1294.79390754</v>
      </c>
    </row>
    <row r="103" spans="1:25" ht="15.75" x14ac:dyDescent="0.2">
      <c r="A103" s="35">
        <f t="shared" si="2"/>
        <v>44397</v>
      </c>
      <c r="B103" s="36">
        <f>SUMIFS(СВЦЭМ!$C$39:$C$782,СВЦЭМ!$A$39:$A$782,$A103,СВЦЭМ!$B$39:$B$782,B$83)+'СЕТ СН'!$H$12+СВЦЭМ!$D$10+'СЕТ СН'!$H$6-'СЕТ СН'!$H$22</f>
        <v>1346.68368093</v>
      </c>
      <c r="C103" s="36">
        <f>SUMIFS(СВЦЭМ!$C$39:$C$782,СВЦЭМ!$A$39:$A$782,$A103,СВЦЭМ!$B$39:$B$782,C$83)+'СЕТ СН'!$H$12+СВЦЭМ!$D$10+'СЕТ СН'!$H$6-'СЕТ СН'!$H$22</f>
        <v>1428.10529862</v>
      </c>
      <c r="D103" s="36">
        <f>SUMIFS(СВЦЭМ!$C$39:$C$782,СВЦЭМ!$A$39:$A$782,$A103,СВЦЭМ!$B$39:$B$782,D$83)+'СЕТ СН'!$H$12+СВЦЭМ!$D$10+'СЕТ СН'!$H$6-'СЕТ СН'!$H$22</f>
        <v>1476.7908230899998</v>
      </c>
      <c r="E103" s="36">
        <f>SUMIFS(СВЦЭМ!$C$39:$C$782,СВЦЭМ!$A$39:$A$782,$A103,СВЦЭМ!$B$39:$B$782,E$83)+'СЕТ СН'!$H$12+СВЦЭМ!$D$10+'СЕТ СН'!$H$6-'СЕТ СН'!$H$22</f>
        <v>1487.9588758199998</v>
      </c>
      <c r="F103" s="36">
        <f>SUMIFS(СВЦЭМ!$C$39:$C$782,СВЦЭМ!$A$39:$A$782,$A103,СВЦЭМ!$B$39:$B$782,F$83)+'СЕТ СН'!$H$12+СВЦЭМ!$D$10+'СЕТ СН'!$H$6-'СЕТ СН'!$H$22</f>
        <v>1495.40579222</v>
      </c>
      <c r="G103" s="36">
        <f>SUMIFS(СВЦЭМ!$C$39:$C$782,СВЦЭМ!$A$39:$A$782,$A103,СВЦЭМ!$B$39:$B$782,G$83)+'СЕТ СН'!$H$12+СВЦЭМ!$D$10+'СЕТ СН'!$H$6-'СЕТ СН'!$H$22</f>
        <v>1464.1324127999999</v>
      </c>
      <c r="H103" s="36">
        <f>SUMIFS(СВЦЭМ!$C$39:$C$782,СВЦЭМ!$A$39:$A$782,$A103,СВЦЭМ!$B$39:$B$782,H$83)+'СЕТ СН'!$H$12+СВЦЭМ!$D$10+'СЕТ СН'!$H$6-'СЕТ СН'!$H$22</f>
        <v>1415.91178072</v>
      </c>
      <c r="I103" s="36">
        <f>SUMIFS(СВЦЭМ!$C$39:$C$782,СВЦЭМ!$A$39:$A$782,$A103,СВЦЭМ!$B$39:$B$782,I$83)+'СЕТ СН'!$H$12+СВЦЭМ!$D$10+'СЕТ СН'!$H$6-'СЕТ СН'!$H$22</f>
        <v>1332.4248132799999</v>
      </c>
      <c r="J103" s="36">
        <f>SUMIFS(СВЦЭМ!$C$39:$C$782,СВЦЭМ!$A$39:$A$782,$A103,СВЦЭМ!$B$39:$B$782,J$83)+'СЕТ СН'!$H$12+СВЦЭМ!$D$10+'СЕТ СН'!$H$6-'СЕТ СН'!$H$22</f>
        <v>1261.50339027</v>
      </c>
      <c r="K103" s="36">
        <f>SUMIFS(СВЦЭМ!$C$39:$C$782,СВЦЭМ!$A$39:$A$782,$A103,СВЦЭМ!$B$39:$B$782,K$83)+'СЕТ СН'!$H$12+СВЦЭМ!$D$10+'СЕТ СН'!$H$6-'СЕТ СН'!$H$22</f>
        <v>1242.4580291499999</v>
      </c>
      <c r="L103" s="36">
        <f>SUMIFS(СВЦЭМ!$C$39:$C$782,СВЦЭМ!$A$39:$A$782,$A103,СВЦЭМ!$B$39:$B$782,L$83)+'СЕТ СН'!$H$12+СВЦЭМ!$D$10+'СЕТ СН'!$H$6-'СЕТ СН'!$H$22</f>
        <v>1236.00068536</v>
      </c>
      <c r="M103" s="36">
        <f>SUMIFS(СВЦЭМ!$C$39:$C$782,СВЦЭМ!$A$39:$A$782,$A103,СВЦЭМ!$B$39:$B$782,M$83)+'СЕТ СН'!$H$12+СВЦЭМ!$D$10+'СЕТ СН'!$H$6-'СЕТ СН'!$H$22</f>
        <v>1222.9755212099999</v>
      </c>
      <c r="N103" s="36">
        <f>SUMIFS(СВЦЭМ!$C$39:$C$782,СВЦЭМ!$A$39:$A$782,$A103,СВЦЭМ!$B$39:$B$782,N$83)+'СЕТ СН'!$H$12+СВЦЭМ!$D$10+'СЕТ СН'!$H$6-'СЕТ СН'!$H$22</f>
        <v>1252.7211531399998</v>
      </c>
      <c r="O103" s="36">
        <f>SUMIFS(СВЦЭМ!$C$39:$C$782,СВЦЭМ!$A$39:$A$782,$A103,СВЦЭМ!$B$39:$B$782,O$83)+'СЕТ СН'!$H$12+СВЦЭМ!$D$10+'СЕТ СН'!$H$6-'СЕТ СН'!$H$22</f>
        <v>1245.2225670799999</v>
      </c>
      <c r="P103" s="36">
        <f>SUMIFS(СВЦЭМ!$C$39:$C$782,СВЦЭМ!$A$39:$A$782,$A103,СВЦЭМ!$B$39:$B$782,P$83)+'СЕТ СН'!$H$12+СВЦЭМ!$D$10+'СЕТ СН'!$H$6-'СЕТ СН'!$H$22</f>
        <v>1257.1154939599999</v>
      </c>
      <c r="Q103" s="36">
        <f>SUMIFS(СВЦЭМ!$C$39:$C$782,СВЦЭМ!$A$39:$A$782,$A103,СВЦЭМ!$B$39:$B$782,Q$83)+'СЕТ СН'!$H$12+СВЦЭМ!$D$10+'СЕТ СН'!$H$6-'СЕТ СН'!$H$22</f>
        <v>1244.5618535399999</v>
      </c>
      <c r="R103" s="36">
        <f>SUMIFS(СВЦЭМ!$C$39:$C$782,СВЦЭМ!$A$39:$A$782,$A103,СВЦЭМ!$B$39:$B$782,R$83)+'СЕТ СН'!$H$12+СВЦЭМ!$D$10+'СЕТ СН'!$H$6-'СЕТ СН'!$H$22</f>
        <v>1259.34932598</v>
      </c>
      <c r="S103" s="36">
        <f>SUMIFS(СВЦЭМ!$C$39:$C$782,СВЦЭМ!$A$39:$A$782,$A103,СВЦЭМ!$B$39:$B$782,S$83)+'СЕТ СН'!$H$12+СВЦЭМ!$D$10+'СЕТ СН'!$H$6-'СЕТ СН'!$H$22</f>
        <v>1225.2374889799999</v>
      </c>
      <c r="T103" s="36">
        <f>SUMIFS(СВЦЭМ!$C$39:$C$782,СВЦЭМ!$A$39:$A$782,$A103,СВЦЭМ!$B$39:$B$782,T$83)+'СЕТ СН'!$H$12+СВЦЭМ!$D$10+'СЕТ СН'!$H$6-'СЕТ СН'!$H$22</f>
        <v>1268.26788938</v>
      </c>
      <c r="U103" s="36">
        <f>SUMIFS(СВЦЭМ!$C$39:$C$782,СВЦЭМ!$A$39:$A$782,$A103,СВЦЭМ!$B$39:$B$782,U$83)+'СЕТ СН'!$H$12+СВЦЭМ!$D$10+'СЕТ СН'!$H$6-'СЕТ СН'!$H$22</f>
        <v>1279.50481173</v>
      </c>
      <c r="V103" s="36">
        <f>SUMIFS(СВЦЭМ!$C$39:$C$782,СВЦЭМ!$A$39:$A$782,$A103,СВЦЭМ!$B$39:$B$782,V$83)+'СЕТ СН'!$H$12+СВЦЭМ!$D$10+'СЕТ СН'!$H$6-'СЕТ СН'!$H$22</f>
        <v>1278.8855062099999</v>
      </c>
      <c r="W103" s="36">
        <f>SUMIFS(СВЦЭМ!$C$39:$C$782,СВЦЭМ!$A$39:$A$782,$A103,СВЦЭМ!$B$39:$B$782,W$83)+'СЕТ СН'!$H$12+СВЦЭМ!$D$10+'СЕТ СН'!$H$6-'СЕТ СН'!$H$22</f>
        <v>1305.4928390099999</v>
      </c>
      <c r="X103" s="36">
        <f>SUMIFS(СВЦЭМ!$C$39:$C$782,СВЦЭМ!$A$39:$A$782,$A103,СВЦЭМ!$B$39:$B$782,X$83)+'СЕТ СН'!$H$12+СВЦЭМ!$D$10+'СЕТ СН'!$H$6-'СЕТ СН'!$H$22</f>
        <v>1285.64221243</v>
      </c>
      <c r="Y103" s="36">
        <f>SUMIFS(СВЦЭМ!$C$39:$C$782,СВЦЭМ!$A$39:$A$782,$A103,СВЦЭМ!$B$39:$B$782,Y$83)+'СЕТ СН'!$H$12+СВЦЭМ!$D$10+'СЕТ СН'!$H$6-'СЕТ СН'!$H$22</f>
        <v>1285.6173264899999</v>
      </c>
    </row>
    <row r="104" spans="1:25" ht="15.75" x14ac:dyDescent="0.2">
      <c r="A104" s="35">
        <f t="shared" si="2"/>
        <v>44398</v>
      </c>
      <c r="B104" s="36">
        <f>SUMIFS(СВЦЭМ!$C$39:$C$782,СВЦЭМ!$A$39:$A$782,$A104,СВЦЭМ!$B$39:$B$782,B$83)+'СЕТ СН'!$H$12+СВЦЭМ!$D$10+'СЕТ СН'!$H$6-'СЕТ СН'!$H$22</f>
        <v>1459.02011283</v>
      </c>
      <c r="C104" s="36">
        <f>SUMIFS(СВЦЭМ!$C$39:$C$782,СВЦЭМ!$A$39:$A$782,$A104,СВЦЭМ!$B$39:$B$782,C$83)+'СЕТ СН'!$H$12+СВЦЭМ!$D$10+'СЕТ СН'!$H$6-'СЕТ СН'!$H$22</f>
        <v>1538.0704436899998</v>
      </c>
      <c r="D104" s="36">
        <f>SUMIFS(СВЦЭМ!$C$39:$C$782,СВЦЭМ!$A$39:$A$782,$A104,СВЦЭМ!$B$39:$B$782,D$83)+'СЕТ СН'!$H$12+СВЦЭМ!$D$10+'СЕТ СН'!$H$6-'СЕТ СН'!$H$22</f>
        <v>1610.4620227999999</v>
      </c>
      <c r="E104" s="36">
        <f>SUMIFS(СВЦЭМ!$C$39:$C$782,СВЦЭМ!$A$39:$A$782,$A104,СВЦЭМ!$B$39:$B$782,E$83)+'СЕТ СН'!$H$12+СВЦЭМ!$D$10+'СЕТ СН'!$H$6-'СЕТ СН'!$H$22</f>
        <v>1625.8940425999999</v>
      </c>
      <c r="F104" s="36">
        <f>SUMIFS(СВЦЭМ!$C$39:$C$782,СВЦЭМ!$A$39:$A$782,$A104,СВЦЭМ!$B$39:$B$782,F$83)+'СЕТ СН'!$H$12+СВЦЭМ!$D$10+'СЕТ СН'!$H$6-'СЕТ СН'!$H$22</f>
        <v>1627.3631994599998</v>
      </c>
      <c r="G104" s="36">
        <f>SUMIFS(СВЦЭМ!$C$39:$C$782,СВЦЭМ!$A$39:$A$782,$A104,СВЦЭМ!$B$39:$B$782,G$83)+'СЕТ СН'!$H$12+СВЦЭМ!$D$10+'СЕТ СН'!$H$6-'СЕТ СН'!$H$22</f>
        <v>1608.7201598699999</v>
      </c>
      <c r="H104" s="36">
        <f>SUMIFS(СВЦЭМ!$C$39:$C$782,СВЦЭМ!$A$39:$A$782,$A104,СВЦЭМ!$B$39:$B$782,H$83)+'СЕТ СН'!$H$12+СВЦЭМ!$D$10+'СЕТ СН'!$H$6-'СЕТ СН'!$H$22</f>
        <v>1584.3268893899999</v>
      </c>
      <c r="I104" s="36">
        <f>SUMIFS(СВЦЭМ!$C$39:$C$782,СВЦЭМ!$A$39:$A$782,$A104,СВЦЭМ!$B$39:$B$782,I$83)+'СЕТ СН'!$H$12+СВЦЭМ!$D$10+'СЕТ СН'!$H$6-'СЕТ СН'!$H$22</f>
        <v>1490.1952788599999</v>
      </c>
      <c r="J104" s="36">
        <f>SUMIFS(СВЦЭМ!$C$39:$C$782,СВЦЭМ!$A$39:$A$782,$A104,СВЦЭМ!$B$39:$B$782,J$83)+'СЕТ СН'!$H$12+СВЦЭМ!$D$10+'СЕТ СН'!$H$6-'СЕТ СН'!$H$22</f>
        <v>1416.9800956899999</v>
      </c>
      <c r="K104" s="36">
        <f>SUMIFS(СВЦЭМ!$C$39:$C$782,СВЦЭМ!$A$39:$A$782,$A104,СВЦЭМ!$B$39:$B$782,K$83)+'СЕТ СН'!$H$12+СВЦЭМ!$D$10+'СЕТ СН'!$H$6-'СЕТ СН'!$H$22</f>
        <v>1366.75647099</v>
      </c>
      <c r="L104" s="36">
        <f>SUMIFS(СВЦЭМ!$C$39:$C$782,СВЦЭМ!$A$39:$A$782,$A104,СВЦЭМ!$B$39:$B$782,L$83)+'СЕТ СН'!$H$12+СВЦЭМ!$D$10+'СЕТ СН'!$H$6-'СЕТ СН'!$H$22</f>
        <v>1315.39232818</v>
      </c>
      <c r="M104" s="36">
        <f>SUMIFS(СВЦЭМ!$C$39:$C$782,СВЦЭМ!$A$39:$A$782,$A104,СВЦЭМ!$B$39:$B$782,M$83)+'СЕТ СН'!$H$12+СВЦЭМ!$D$10+'СЕТ СН'!$H$6-'СЕТ СН'!$H$22</f>
        <v>1321.80485649</v>
      </c>
      <c r="N104" s="36">
        <f>SUMIFS(СВЦЭМ!$C$39:$C$782,СВЦЭМ!$A$39:$A$782,$A104,СВЦЭМ!$B$39:$B$782,N$83)+'СЕТ СН'!$H$12+СВЦЭМ!$D$10+'СЕТ СН'!$H$6-'СЕТ СН'!$H$22</f>
        <v>1360.85784911</v>
      </c>
      <c r="O104" s="36">
        <f>SUMIFS(СВЦЭМ!$C$39:$C$782,СВЦЭМ!$A$39:$A$782,$A104,СВЦЭМ!$B$39:$B$782,O$83)+'СЕТ СН'!$H$12+СВЦЭМ!$D$10+'СЕТ СН'!$H$6-'СЕТ СН'!$H$22</f>
        <v>1357.6839320499998</v>
      </c>
      <c r="P104" s="36">
        <f>SUMIFS(СВЦЭМ!$C$39:$C$782,СВЦЭМ!$A$39:$A$782,$A104,СВЦЭМ!$B$39:$B$782,P$83)+'СЕТ СН'!$H$12+СВЦЭМ!$D$10+'СЕТ СН'!$H$6-'СЕТ СН'!$H$22</f>
        <v>1374.11217728</v>
      </c>
      <c r="Q104" s="36">
        <f>SUMIFS(СВЦЭМ!$C$39:$C$782,СВЦЭМ!$A$39:$A$782,$A104,СВЦЭМ!$B$39:$B$782,Q$83)+'СЕТ СН'!$H$12+СВЦЭМ!$D$10+'СЕТ СН'!$H$6-'СЕТ СН'!$H$22</f>
        <v>1350.90210744</v>
      </c>
      <c r="R104" s="36">
        <f>SUMIFS(СВЦЭМ!$C$39:$C$782,СВЦЭМ!$A$39:$A$782,$A104,СВЦЭМ!$B$39:$B$782,R$83)+'СЕТ СН'!$H$12+СВЦЭМ!$D$10+'СЕТ СН'!$H$6-'СЕТ СН'!$H$22</f>
        <v>1351.2952487499999</v>
      </c>
      <c r="S104" s="36">
        <f>SUMIFS(СВЦЭМ!$C$39:$C$782,СВЦЭМ!$A$39:$A$782,$A104,СВЦЭМ!$B$39:$B$782,S$83)+'СЕТ СН'!$H$12+СВЦЭМ!$D$10+'СЕТ СН'!$H$6-'СЕТ СН'!$H$22</f>
        <v>1339.03279451</v>
      </c>
      <c r="T104" s="36">
        <f>SUMIFS(СВЦЭМ!$C$39:$C$782,СВЦЭМ!$A$39:$A$782,$A104,СВЦЭМ!$B$39:$B$782,T$83)+'СЕТ СН'!$H$12+СВЦЭМ!$D$10+'СЕТ СН'!$H$6-'СЕТ СН'!$H$22</f>
        <v>1322.03521206</v>
      </c>
      <c r="U104" s="36">
        <f>SUMIFS(СВЦЭМ!$C$39:$C$782,СВЦЭМ!$A$39:$A$782,$A104,СВЦЭМ!$B$39:$B$782,U$83)+'СЕТ СН'!$H$12+СВЦЭМ!$D$10+'СЕТ СН'!$H$6-'СЕТ СН'!$H$22</f>
        <v>1341.44423843</v>
      </c>
      <c r="V104" s="36">
        <f>SUMIFS(СВЦЭМ!$C$39:$C$782,СВЦЭМ!$A$39:$A$782,$A104,СВЦЭМ!$B$39:$B$782,V$83)+'СЕТ СН'!$H$12+СВЦЭМ!$D$10+'СЕТ СН'!$H$6-'СЕТ СН'!$H$22</f>
        <v>1351.5984065099999</v>
      </c>
      <c r="W104" s="36">
        <f>SUMIFS(СВЦЭМ!$C$39:$C$782,СВЦЭМ!$A$39:$A$782,$A104,СВЦЭМ!$B$39:$B$782,W$83)+'СЕТ СН'!$H$12+СВЦЭМ!$D$10+'СЕТ СН'!$H$6-'СЕТ СН'!$H$22</f>
        <v>1332.3223344999999</v>
      </c>
      <c r="X104" s="36">
        <f>SUMIFS(СВЦЭМ!$C$39:$C$782,СВЦЭМ!$A$39:$A$782,$A104,СВЦЭМ!$B$39:$B$782,X$83)+'СЕТ СН'!$H$12+СВЦЭМ!$D$10+'СЕТ СН'!$H$6-'СЕТ СН'!$H$22</f>
        <v>1369.2102958099999</v>
      </c>
      <c r="Y104" s="36">
        <f>SUMIFS(СВЦЭМ!$C$39:$C$782,СВЦЭМ!$A$39:$A$782,$A104,СВЦЭМ!$B$39:$B$782,Y$83)+'СЕТ СН'!$H$12+СВЦЭМ!$D$10+'СЕТ СН'!$H$6-'СЕТ СН'!$H$22</f>
        <v>1423.7846555599999</v>
      </c>
    </row>
    <row r="105" spans="1:25" ht="15.75" x14ac:dyDescent="0.2">
      <c r="A105" s="35">
        <f t="shared" si="2"/>
        <v>44399</v>
      </c>
      <c r="B105" s="36">
        <f>SUMIFS(СВЦЭМ!$C$39:$C$782,СВЦЭМ!$A$39:$A$782,$A105,СВЦЭМ!$B$39:$B$782,B$83)+'СЕТ СН'!$H$12+СВЦЭМ!$D$10+'СЕТ СН'!$H$6-'СЕТ СН'!$H$22</f>
        <v>1351.96181925</v>
      </c>
      <c r="C105" s="36">
        <f>SUMIFS(СВЦЭМ!$C$39:$C$782,СВЦЭМ!$A$39:$A$782,$A105,СВЦЭМ!$B$39:$B$782,C$83)+'СЕТ СН'!$H$12+СВЦЭМ!$D$10+'СЕТ СН'!$H$6-'СЕТ СН'!$H$22</f>
        <v>1420.3123680199999</v>
      </c>
      <c r="D105" s="36">
        <f>SUMIFS(СВЦЭМ!$C$39:$C$782,СВЦЭМ!$A$39:$A$782,$A105,СВЦЭМ!$B$39:$B$782,D$83)+'СЕТ СН'!$H$12+СВЦЭМ!$D$10+'СЕТ СН'!$H$6-'СЕТ СН'!$H$22</f>
        <v>1414.4843633799999</v>
      </c>
      <c r="E105" s="36">
        <f>SUMIFS(СВЦЭМ!$C$39:$C$782,СВЦЭМ!$A$39:$A$782,$A105,СВЦЭМ!$B$39:$B$782,E$83)+'СЕТ СН'!$H$12+СВЦЭМ!$D$10+'СЕТ СН'!$H$6-'СЕТ СН'!$H$22</f>
        <v>1440.45739009</v>
      </c>
      <c r="F105" s="36">
        <f>SUMIFS(СВЦЭМ!$C$39:$C$782,СВЦЭМ!$A$39:$A$782,$A105,СВЦЭМ!$B$39:$B$782,F$83)+'СЕТ СН'!$H$12+СВЦЭМ!$D$10+'СЕТ СН'!$H$6-'СЕТ СН'!$H$22</f>
        <v>1437.8131745999999</v>
      </c>
      <c r="G105" s="36">
        <f>SUMIFS(СВЦЭМ!$C$39:$C$782,СВЦЭМ!$A$39:$A$782,$A105,СВЦЭМ!$B$39:$B$782,G$83)+'СЕТ СН'!$H$12+СВЦЭМ!$D$10+'СЕТ СН'!$H$6-'СЕТ СН'!$H$22</f>
        <v>1423.55177927</v>
      </c>
      <c r="H105" s="36">
        <f>SUMIFS(СВЦЭМ!$C$39:$C$782,СВЦЭМ!$A$39:$A$782,$A105,СВЦЭМ!$B$39:$B$782,H$83)+'СЕТ СН'!$H$12+СВЦЭМ!$D$10+'СЕТ СН'!$H$6-'СЕТ СН'!$H$22</f>
        <v>1373.37000969</v>
      </c>
      <c r="I105" s="36">
        <f>SUMIFS(СВЦЭМ!$C$39:$C$782,СВЦЭМ!$A$39:$A$782,$A105,СВЦЭМ!$B$39:$B$782,I$83)+'СЕТ СН'!$H$12+СВЦЭМ!$D$10+'СЕТ СН'!$H$6-'СЕТ СН'!$H$22</f>
        <v>1316.65672743</v>
      </c>
      <c r="J105" s="36">
        <f>SUMIFS(СВЦЭМ!$C$39:$C$782,СВЦЭМ!$A$39:$A$782,$A105,СВЦЭМ!$B$39:$B$782,J$83)+'СЕТ СН'!$H$12+СВЦЭМ!$D$10+'СЕТ СН'!$H$6-'СЕТ СН'!$H$22</f>
        <v>1247.1153421399999</v>
      </c>
      <c r="K105" s="36">
        <f>SUMIFS(СВЦЭМ!$C$39:$C$782,СВЦЭМ!$A$39:$A$782,$A105,СВЦЭМ!$B$39:$B$782,K$83)+'СЕТ СН'!$H$12+СВЦЭМ!$D$10+'СЕТ СН'!$H$6-'СЕТ СН'!$H$22</f>
        <v>1214.51517315</v>
      </c>
      <c r="L105" s="36">
        <f>SUMIFS(СВЦЭМ!$C$39:$C$782,СВЦЭМ!$A$39:$A$782,$A105,СВЦЭМ!$B$39:$B$782,L$83)+'СЕТ СН'!$H$12+СВЦЭМ!$D$10+'СЕТ СН'!$H$6-'СЕТ СН'!$H$22</f>
        <v>1242.43273916</v>
      </c>
      <c r="M105" s="36">
        <f>SUMIFS(СВЦЭМ!$C$39:$C$782,СВЦЭМ!$A$39:$A$782,$A105,СВЦЭМ!$B$39:$B$782,M$83)+'СЕТ СН'!$H$12+СВЦЭМ!$D$10+'СЕТ СН'!$H$6-'СЕТ СН'!$H$22</f>
        <v>1203.81266246</v>
      </c>
      <c r="N105" s="36">
        <f>SUMIFS(СВЦЭМ!$C$39:$C$782,СВЦЭМ!$A$39:$A$782,$A105,СВЦЭМ!$B$39:$B$782,N$83)+'СЕТ СН'!$H$12+СВЦЭМ!$D$10+'СЕТ СН'!$H$6-'СЕТ СН'!$H$22</f>
        <v>1201.8907313</v>
      </c>
      <c r="O105" s="36">
        <f>SUMIFS(СВЦЭМ!$C$39:$C$782,СВЦЭМ!$A$39:$A$782,$A105,СВЦЭМ!$B$39:$B$782,O$83)+'СЕТ СН'!$H$12+СВЦЭМ!$D$10+'СЕТ СН'!$H$6-'СЕТ СН'!$H$22</f>
        <v>1205.96466573</v>
      </c>
      <c r="P105" s="36">
        <f>SUMIFS(СВЦЭМ!$C$39:$C$782,СВЦЭМ!$A$39:$A$782,$A105,СВЦЭМ!$B$39:$B$782,P$83)+'СЕТ СН'!$H$12+СВЦЭМ!$D$10+'СЕТ СН'!$H$6-'СЕТ СН'!$H$22</f>
        <v>1205.6225858099999</v>
      </c>
      <c r="Q105" s="36">
        <f>SUMIFS(СВЦЭМ!$C$39:$C$782,СВЦЭМ!$A$39:$A$782,$A105,СВЦЭМ!$B$39:$B$782,Q$83)+'СЕТ СН'!$H$12+СВЦЭМ!$D$10+'СЕТ СН'!$H$6-'СЕТ СН'!$H$22</f>
        <v>1203.6456879699999</v>
      </c>
      <c r="R105" s="36">
        <f>SUMIFS(СВЦЭМ!$C$39:$C$782,СВЦЭМ!$A$39:$A$782,$A105,СВЦЭМ!$B$39:$B$782,R$83)+'СЕТ СН'!$H$12+СВЦЭМ!$D$10+'СЕТ СН'!$H$6-'СЕТ СН'!$H$22</f>
        <v>1229.24360774</v>
      </c>
      <c r="S105" s="36">
        <f>SUMIFS(СВЦЭМ!$C$39:$C$782,СВЦЭМ!$A$39:$A$782,$A105,СВЦЭМ!$B$39:$B$782,S$83)+'СЕТ СН'!$H$12+СВЦЭМ!$D$10+'СЕТ СН'!$H$6-'СЕТ СН'!$H$22</f>
        <v>1198.16762195</v>
      </c>
      <c r="T105" s="36">
        <f>SUMIFS(СВЦЭМ!$C$39:$C$782,СВЦЭМ!$A$39:$A$782,$A105,СВЦЭМ!$B$39:$B$782,T$83)+'СЕТ СН'!$H$12+СВЦЭМ!$D$10+'СЕТ СН'!$H$6-'СЕТ СН'!$H$22</f>
        <v>1273.96620459</v>
      </c>
      <c r="U105" s="36">
        <f>SUMIFS(СВЦЭМ!$C$39:$C$782,СВЦЭМ!$A$39:$A$782,$A105,СВЦЭМ!$B$39:$B$782,U$83)+'СЕТ СН'!$H$12+СВЦЭМ!$D$10+'СЕТ СН'!$H$6-'СЕТ СН'!$H$22</f>
        <v>1284.40417357</v>
      </c>
      <c r="V105" s="36">
        <f>SUMIFS(СВЦЭМ!$C$39:$C$782,СВЦЭМ!$A$39:$A$782,$A105,СВЦЭМ!$B$39:$B$782,V$83)+'СЕТ СН'!$H$12+СВЦЭМ!$D$10+'СЕТ СН'!$H$6-'СЕТ СН'!$H$22</f>
        <v>1281.1412259799999</v>
      </c>
      <c r="W105" s="36">
        <f>SUMIFS(СВЦЭМ!$C$39:$C$782,СВЦЭМ!$A$39:$A$782,$A105,СВЦЭМ!$B$39:$B$782,W$83)+'СЕТ СН'!$H$12+СВЦЭМ!$D$10+'СЕТ СН'!$H$6-'СЕТ СН'!$H$22</f>
        <v>1299.4954376799999</v>
      </c>
      <c r="X105" s="36">
        <f>SUMIFS(СВЦЭМ!$C$39:$C$782,СВЦЭМ!$A$39:$A$782,$A105,СВЦЭМ!$B$39:$B$782,X$83)+'СЕТ СН'!$H$12+СВЦЭМ!$D$10+'СЕТ СН'!$H$6-'СЕТ СН'!$H$22</f>
        <v>1269.99141179</v>
      </c>
      <c r="Y105" s="36">
        <f>SUMIFS(СВЦЭМ!$C$39:$C$782,СВЦЭМ!$A$39:$A$782,$A105,СВЦЭМ!$B$39:$B$782,Y$83)+'СЕТ СН'!$H$12+СВЦЭМ!$D$10+'СЕТ СН'!$H$6-'СЕТ СН'!$H$22</f>
        <v>1250.0251443899999</v>
      </c>
    </row>
    <row r="106" spans="1:25" ht="15.75" x14ac:dyDescent="0.2">
      <c r="A106" s="35">
        <f t="shared" si="2"/>
        <v>44400</v>
      </c>
      <c r="B106" s="36">
        <f>SUMIFS(СВЦЭМ!$C$39:$C$782,СВЦЭМ!$A$39:$A$782,$A106,СВЦЭМ!$B$39:$B$782,B$83)+'СЕТ СН'!$H$12+СВЦЭМ!$D$10+'СЕТ СН'!$H$6-'СЕТ СН'!$H$22</f>
        <v>1283.6529816499999</v>
      </c>
      <c r="C106" s="36">
        <f>SUMIFS(СВЦЭМ!$C$39:$C$782,СВЦЭМ!$A$39:$A$782,$A106,СВЦЭМ!$B$39:$B$782,C$83)+'СЕТ СН'!$H$12+СВЦЭМ!$D$10+'СЕТ СН'!$H$6-'СЕТ СН'!$H$22</f>
        <v>1335.70813365</v>
      </c>
      <c r="D106" s="36">
        <f>SUMIFS(СВЦЭМ!$C$39:$C$782,СВЦЭМ!$A$39:$A$782,$A106,СВЦЭМ!$B$39:$B$782,D$83)+'СЕТ СН'!$H$12+СВЦЭМ!$D$10+'СЕТ СН'!$H$6-'СЕТ СН'!$H$22</f>
        <v>1358.4289903699998</v>
      </c>
      <c r="E106" s="36">
        <f>SUMIFS(СВЦЭМ!$C$39:$C$782,СВЦЭМ!$A$39:$A$782,$A106,СВЦЭМ!$B$39:$B$782,E$83)+'СЕТ СН'!$H$12+СВЦЭМ!$D$10+'СЕТ СН'!$H$6-'СЕТ СН'!$H$22</f>
        <v>1397.27672005</v>
      </c>
      <c r="F106" s="36">
        <f>SUMIFS(СВЦЭМ!$C$39:$C$782,СВЦЭМ!$A$39:$A$782,$A106,СВЦЭМ!$B$39:$B$782,F$83)+'СЕТ СН'!$H$12+СВЦЭМ!$D$10+'СЕТ СН'!$H$6-'СЕТ СН'!$H$22</f>
        <v>1394.342146</v>
      </c>
      <c r="G106" s="36">
        <f>SUMIFS(СВЦЭМ!$C$39:$C$782,СВЦЭМ!$A$39:$A$782,$A106,СВЦЭМ!$B$39:$B$782,G$83)+'СЕТ СН'!$H$12+СВЦЭМ!$D$10+'СЕТ СН'!$H$6-'СЕТ СН'!$H$22</f>
        <v>1366.44591853</v>
      </c>
      <c r="H106" s="36">
        <f>SUMIFS(СВЦЭМ!$C$39:$C$782,СВЦЭМ!$A$39:$A$782,$A106,СВЦЭМ!$B$39:$B$782,H$83)+'СЕТ СН'!$H$12+СВЦЭМ!$D$10+'СЕТ СН'!$H$6-'СЕТ СН'!$H$22</f>
        <v>1323.8655644099999</v>
      </c>
      <c r="I106" s="36">
        <f>SUMIFS(СВЦЭМ!$C$39:$C$782,СВЦЭМ!$A$39:$A$782,$A106,СВЦЭМ!$B$39:$B$782,I$83)+'СЕТ СН'!$H$12+СВЦЭМ!$D$10+'СЕТ СН'!$H$6-'СЕТ СН'!$H$22</f>
        <v>1217.2216694199999</v>
      </c>
      <c r="J106" s="36">
        <f>SUMIFS(СВЦЭМ!$C$39:$C$782,СВЦЭМ!$A$39:$A$782,$A106,СВЦЭМ!$B$39:$B$782,J$83)+'СЕТ СН'!$H$12+СВЦЭМ!$D$10+'СЕТ СН'!$H$6-'СЕТ СН'!$H$22</f>
        <v>1202.0486546</v>
      </c>
      <c r="K106" s="36">
        <f>SUMIFS(СВЦЭМ!$C$39:$C$782,СВЦЭМ!$A$39:$A$782,$A106,СВЦЭМ!$B$39:$B$782,K$83)+'СЕТ СН'!$H$12+СВЦЭМ!$D$10+'СЕТ СН'!$H$6-'СЕТ СН'!$H$22</f>
        <v>1229.9336908599998</v>
      </c>
      <c r="L106" s="36">
        <f>SUMIFS(СВЦЭМ!$C$39:$C$782,СВЦЭМ!$A$39:$A$782,$A106,СВЦЭМ!$B$39:$B$782,L$83)+'СЕТ СН'!$H$12+СВЦЭМ!$D$10+'СЕТ СН'!$H$6-'СЕТ СН'!$H$22</f>
        <v>1251.3384921699999</v>
      </c>
      <c r="M106" s="36">
        <f>SUMIFS(СВЦЭМ!$C$39:$C$782,СВЦЭМ!$A$39:$A$782,$A106,СВЦЭМ!$B$39:$B$782,M$83)+'СЕТ СН'!$H$12+СВЦЭМ!$D$10+'СЕТ СН'!$H$6-'СЕТ СН'!$H$22</f>
        <v>1239.0965645399999</v>
      </c>
      <c r="N106" s="36">
        <f>SUMIFS(СВЦЭМ!$C$39:$C$782,СВЦЭМ!$A$39:$A$782,$A106,СВЦЭМ!$B$39:$B$782,N$83)+'СЕТ СН'!$H$12+СВЦЭМ!$D$10+'СЕТ СН'!$H$6-'СЕТ СН'!$H$22</f>
        <v>1235.80365553</v>
      </c>
      <c r="O106" s="36">
        <f>SUMIFS(СВЦЭМ!$C$39:$C$782,СВЦЭМ!$A$39:$A$782,$A106,СВЦЭМ!$B$39:$B$782,O$83)+'СЕТ СН'!$H$12+СВЦЭМ!$D$10+'СЕТ СН'!$H$6-'СЕТ СН'!$H$22</f>
        <v>1215.76819346</v>
      </c>
      <c r="P106" s="36">
        <f>SUMIFS(СВЦЭМ!$C$39:$C$782,СВЦЭМ!$A$39:$A$782,$A106,СВЦЭМ!$B$39:$B$782,P$83)+'СЕТ СН'!$H$12+СВЦЭМ!$D$10+'СЕТ СН'!$H$6-'СЕТ СН'!$H$22</f>
        <v>1218.7885705399999</v>
      </c>
      <c r="Q106" s="36">
        <f>SUMIFS(СВЦЭМ!$C$39:$C$782,СВЦЭМ!$A$39:$A$782,$A106,СВЦЭМ!$B$39:$B$782,Q$83)+'СЕТ СН'!$H$12+СВЦЭМ!$D$10+'СЕТ СН'!$H$6-'СЕТ СН'!$H$22</f>
        <v>1213.75851878</v>
      </c>
      <c r="R106" s="36">
        <f>SUMIFS(СВЦЭМ!$C$39:$C$782,СВЦЭМ!$A$39:$A$782,$A106,СВЦЭМ!$B$39:$B$782,R$83)+'СЕТ СН'!$H$12+СВЦЭМ!$D$10+'СЕТ СН'!$H$6-'СЕТ СН'!$H$22</f>
        <v>1220.9972156199999</v>
      </c>
      <c r="S106" s="36">
        <f>SUMIFS(СВЦЭМ!$C$39:$C$782,СВЦЭМ!$A$39:$A$782,$A106,СВЦЭМ!$B$39:$B$782,S$83)+'СЕТ СН'!$H$12+СВЦЭМ!$D$10+'СЕТ СН'!$H$6-'СЕТ СН'!$H$22</f>
        <v>1239.61258434</v>
      </c>
      <c r="T106" s="36">
        <f>SUMIFS(СВЦЭМ!$C$39:$C$782,СВЦЭМ!$A$39:$A$782,$A106,СВЦЭМ!$B$39:$B$782,T$83)+'СЕТ СН'!$H$12+СВЦЭМ!$D$10+'СЕТ СН'!$H$6-'СЕТ СН'!$H$22</f>
        <v>1253.18678234</v>
      </c>
      <c r="U106" s="36">
        <f>SUMIFS(СВЦЭМ!$C$39:$C$782,СВЦЭМ!$A$39:$A$782,$A106,СВЦЭМ!$B$39:$B$782,U$83)+'СЕТ СН'!$H$12+СВЦЭМ!$D$10+'СЕТ СН'!$H$6-'СЕТ СН'!$H$22</f>
        <v>1247.2777892699999</v>
      </c>
      <c r="V106" s="36">
        <f>SUMIFS(СВЦЭМ!$C$39:$C$782,СВЦЭМ!$A$39:$A$782,$A106,СВЦЭМ!$B$39:$B$782,V$83)+'СЕТ СН'!$H$12+СВЦЭМ!$D$10+'СЕТ СН'!$H$6-'СЕТ СН'!$H$22</f>
        <v>1238.0254760999999</v>
      </c>
      <c r="W106" s="36">
        <f>SUMIFS(СВЦЭМ!$C$39:$C$782,СВЦЭМ!$A$39:$A$782,$A106,СВЦЭМ!$B$39:$B$782,W$83)+'СЕТ СН'!$H$12+СВЦЭМ!$D$10+'СЕТ СН'!$H$6-'СЕТ СН'!$H$22</f>
        <v>1256.5101384499999</v>
      </c>
      <c r="X106" s="36">
        <f>SUMIFS(СВЦЭМ!$C$39:$C$782,СВЦЭМ!$A$39:$A$782,$A106,СВЦЭМ!$B$39:$B$782,X$83)+'СЕТ СН'!$H$12+СВЦЭМ!$D$10+'СЕТ СН'!$H$6-'СЕТ СН'!$H$22</f>
        <v>1260.04129405</v>
      </c>
      <c r="Y106" s="36">
        <f>SUMIFS(СВЦЭМ!$C$39:$C$782,СВЦЭМ!$A$39:$A$782,$A106,СВЦЭМ!$B$39:$B$782,Y$83)+'СЕТ СН'!$H$12+СВЦЭМ!$D$10+'СЕТ СН'!$H$6-'СЕТ СН'!$H$22</f>
        <v>1240.6580538399999</v>
      </c>
    </row>
    <row r="107" spans="1:25" ht="15.75" x14ac:dyDescent="0.2">
      <c r="A107" s="35">
        <f t="shared" si="2"/>
        <v>44401</v>
      </c>
      <c r="B107" s="36">
        <f>SUMIFS(СВЦЭМ!$C$39:$C$782,СВЦЭМ!$A$39:$A$782,$A107,СВЦЭМ!$B$39:$B$782,B$83)+'СЕТ СН'!$H$12+СВЦЭМ!$D$10+'СЕТ СН'!$H$6-'СЕТ СН'!$H$22</f>
        <v>1289.0461541099999</v>
      </c>
      <c r="C107" s="36">
        <f>SUMIFS(СВЦЭМ!$C$39:$C$782,СВЦЭМ!$A$39:$A$782,$A107,СВЦЭМ!$B$39:$B$782,C$83)+'СЕТ СН'!$H$12+СВЦЭМ!$D$10+'СЕТ СН'!$H$6-'СЕТ СН'!$H$22</f>
        <v>1263.7477402499999</v>
      </c>
      <c r="D107" s="36">
        <f>SUMIFS(СВЦЭМ!$C$39:$C$782,СВЦЭМ!$A$39:$A$782,$A107,СВЦЭМ!$B$39:$B$782,D$83)+'СЕТ СН'!$H$12+СВЦЭМ!$D$10+'СЕТ СН'!$H$6-'СЕТ СН'!$H$22</f>
        <v>1352.1200581999999</v>
      </c>
      <c r="E107" s="36">
        <f>SUMIFS(СВЦЭМ!$C$39:$C$782,СВЦЭМ!$A$39:$A$782,$A107,СВЦЭМ!$B$39:$B$782,E$83)+'СЕТ СН'!$H$12+СВЦЭМ!$D$10+'СЕТ СН'!$H$6-'СЕТ СН'!$H$22</f>
        <v>1366.97630789</v>
      </c>
      <c r="F107" s="36">
        <f>SUMIFS(СВЦЭМ!$C$39:$C$782,СВЦЭМ!$A$39:$A$782,$A107,СВЦЭМ!$B$39:$B$782,F$83)+'СЕТ СН'!$H$12+СВЦЭМ!$D$10+'СЕТ СН'!$H$6-'СЕТ СН'!$H$22</f>
        <v>1358.5511366599999</v>
      </c>
      <c r="G107" s="36">
        <f>SUMIFS(СВЦЭМ!$C$39:$C$782,СВЦЭМ!$A$39:$A$782,$A107,СВЦЭМ!$B$39:$B$782,G$83)+'СЕТ СН'!$H$12+СВЦЭМ!$D$10+'СЕТ СН'!$H$6-'СЕТ СН'!$H$22</f>
        <v>1339.6692982899999</v>
      </c>
      <c r="H107" s="36">
        <f>SUMIFS(СВЦЭМ!$C$39:$C$782,СВЦЭМ!$A$39:$A$782,$A107,СВЦЭМ!$B$39:$B$782,H$83)+'СЕТ СН'!$H$12+СВЦЭМ!$D$10+'СЕТ СН'!$H$6-'СЕТ СН'!$H$22</f>
        <v>1333.1615649799999</v>
      </c>
      <c r="I107" s="36">
        <f>SUMIFS(СВЦЭМ!$C$39:$C$782,СВЦЭМ!$A$39:$A$782,$A107,СВЦЭМ!$B$39:$B$782,I$83)+'СЕТ СН'!$H$12+СВЦЭМ!$D$10+'СЕТ СН'!$H$6-'СЕТ СН'!$H$22</f>
        <v>1247.4083290999999</v>
      </c>
      <c r="J107" s="36">
        <f>SUMIFS(СВЦЭМ!$C$39:$C$782,СВЦЭМ!$A$39:$A$782,$A107,СВЦЭМ!$B$39:$B$782,J$83)+'СЕТ СН'!$H$12+СВЦЭМ!$D$10+'СЕТ СН'!$H$6-'СЕТ СН'!$H$22</f>
        <v>1231.7854058099999</v>
      </c>
      <c r="K107" s="36">
        <f>SUMIFS(СВЦЭМ!$C$39:$C$782,СВЦЭМ!$A$39:$A$782,$A107,СВЦЭМ!$B$39:$B$782,K$83)+'СЕТ СН'!$H$12+СВЦЭМ!$D$10+'СЕТ СН'!$H$6-'СЕТ СН'!$H$22</f>
        <v>1206.6229258399999</v>
      </c>
      <c r="L107" s="36">
        <f>SUMIFS(СВЦЭМ!$C$39:$C$782,СВЦЭМ!$A$39:$A$782,$A107,СВЦЭМ!$B$39:$B$782,L$83)+'СЕТ СН'!$H$12+СВЦЭМ!$D$10+'СЕТ СН'!$H$6-'СЕТ СН'!$H$22</f>
        <v>1237.4569107699999</v>
      </c>
      <c r="M107" s="36">
        <f>SUMIFS(СВЦЭМ!$C$39:$C$782,СВЦЭМ!$A$39:$A$782,$A107,СВЦЭМ!$B$39:$B$782,M$83)+'СЕТ СН'!$H$12+СВЦЭМ!$D$10+'СЕТ СН'!$H$6-'СЕТ СН'!$H$22</f>
        <v>1214.7853362799999</v>
      </c>
      <c r="N107" s="36">
        <f>SUMIFS(СВЦЭМ!$C$39:$C$782,СВЦЭМ!$A$39:$A$782,$A107,СВЦЭМ!$B$39:$B$782,N$83)+'СЕТ СН'!$H$12+СВЦЭМ!$D$10+'СЕТ СН'!$H$6-'СЕТ СН'!$H$22</f>
        <v>1220.8674416699998</v>
      </c>
      <c r="O107" s="36">
        <f>SUMIFS(СВЦЭМ!$C$39:$C$782,СВЦЭМ!$A$39:$A$782,$A107,СВЦЭМ!$B$39:$B$782,O$83)+'СЕТ СН'!$H$12+СВЦЭМ!$D$10+'СЕТ СН'!$H$6-'СЕТ СН'!$H$22</f>
        <v>1255.3426636699999</v>
      </c>
      <c r="P107" s="36">
        <f>SUMIFS(СВЦЭМ!$C$39:$C$782,СВЦЭМ!$A$39:$A$782,$A107,СВЦЭМ!$B$39:$B$782,P$83)+'СЕТ СН'!$H$12+СВЦЭМ!$D$10+'СЕТ СН'!$H$6-'СЕТ СН'!$H$22</f>
        <v>1272.11924776</v>
      </c>
      <c r="Q107" s="36">
        <f>SUMIFS(СВЦЭМ!$C$39:$C$782,СВЦЭМ!$A$39:$A$782,$A107,СВЦЭМ!$B$39:$B$782,Q$83)+'СЕТ СН'!$H$12+СВЦЭМ!$D$10+'СЕТ СН'!$H$6-'СЕТ СН'!$H$22</f>
        <v>1261.2917383399999</v>
      </c>
      <c r="R107" s="36">
        <f>SUMIFS(СВЦЭМ!$C$39:$C$782,СВЦЭМ!$A$39:$A$782,$A107,СВЦЭМ!$B$39:$B$782,R$83)+'СЕТ СН'!$H$12+СВЦЭМ!$D$10+'СЕТ СН'!$H$6-'СЕТ СН'!$H$22</f>
        <v>1242.85731968</v>
      </c>
      <c r="S107" s="36">
        <f>SUMIFS(СВЦЭМ!$C$39:$C$782,СВЦЭМ!$A$39:$A$782,$A107,СВЦЭМ!$B$39:$B$782,S$83)+'СЕТ СН'!$H$12+СВЦЭМ!$D$10+'СЕТ СН'!$H$6-'СЕТ СН'!$H$22</f>
        <v>1194.1005950199999</v>
      </c>
      <c r="T107" s="36">
        <f>SUMIFS(СВЦЭМ!$C$39:$C$782,СВЦЭМ!$A$39:$A$782,$A107,СВЦЭМ!$B$39:$B$782,T$83)+'СЕТ СН'!$H$12+СВЦЭМ!$D$10+'СЕТ СН'!$H$6-'СЕТ СН'!$H$22</f>
        <v>1217.8113924499999</v>
      </c>
      <c r="U107" s="36">
        <f>SUMIFS(СВЦЭМ!$C$39:$C$782,СВЦЭМ!$A$39:$A$782,$A107,СВЦЭМ!$B$39:$B$782,U$83)+'СЕТ СН'!$H$12+СВЦЭМ!$D$10+'СЕТ СН'!$H$6-'СЕТ СН'!$H$22</f>
        <v>1182.5633181199998</v>
      </c>
      <c r="V107" s="36">
        <f>SUMIFS(СВЦЭМ!$C$39:$C$782,СВЦЭМ!$A$39:$A$782,$A107,СВЦЭМ!$B$39:$B$782,V$83)+'СЕТ СН'!$H$12+СВЦЭМ!$D$10+'СЕТ СН'!$H$6-'СЕТ СН'!$H$22</f>
        <v>1182.2916129</v>
      </c>
      <c r="W107" s="36">
        <f>SUMIFS(СВЦЭМ!$C$39:$C$782,СВЦЭМ!$A$39:$A$782,$A107,СВЦЭМ!$B$39:$B$782,W$83)+'СЕТ СН'!$H$12+СВЦЭМ!$D$10+'СЕТ СН'!$H$6-'СЕТ СН'!$H$22</f>
        <v>1201.30624457</v>
      </c>
      <c r="X107" s="36">
        <f>SUMIFS(СВЦЭМ!$C$39:$C$782,СВЦЭМ!$A$39:$A$782,$A107,СВЦЭМ!$B$39:$B$782,X$83)+'СЕТ СН'!$H$12+СВЦЭМ!$D$10+'СЕТ СН'!$H$6-'СЕТ СН'!$H$22</f>
        <v>1245.26514776</v>
      </c>
      <c r="Y107" s="36">
        <f>SUMIFS(СВЦЭМ!$C$39:$C$782,СВЦЭМ!$A$39:$A$782,$A107,СВЦЭМ!$B$39:$B$782,Y$83)+'СЕТ СН'!$H$12+СВЦЭМ!$D$10+'СЕТ СН'!$H$6-'СЕТ СН'!$H$22</f>
        <v>1255.0486168999998</v>
      </c>
    </row>
    <row r="108" spans="1:25" ht="15.75" x14ac:dyDescent="0.2">
      <c r="A108" s="35">
        <f t="shared" si="2"/>
        <v>44402</v>
      </c>
      <c r="B108" s="36">
        <f>SUMIFS(СВЦЭМ!$C$39:$C$782,СВЦЭМ!$A$39:$A$782,$A108,СВЦЭМ!$B$39:$B$782,B$83)+'СЕТ СН'!$H$12+СВЦЭМ!$D$10+'СЕТ СН'!$H$6-'СЕТ СН'!$H$22</f>
        <v>1224.90915866</v>
      </c>
      <c r="C108" s="36">
        <f>SUMIFS(СВЦЭМ!$C$39:$C$782,СВЦЭМ!$A$39:$A$782,$A108,СВЦЭМ!$B$39:$B$782,C$83)+'СЕТ СН'!$H$12+СВЦЭМ!$D$10+'СЕТ СН'!$H$6-'СЕТ СН'!$H$22</f>
        <v>1292.6171670700001</v>
      </c>
      <c r="D108" s="36">
        <f>SUMIFS(СВЦЭМ!$C$39:$C$782,СВЦЭМ!$A$39:$A$782,$A108,СВЦЭМ!$B$39:$B$782,D$83)+'СЕТ СН'!$H$12+СВЦЭМ!$D$10+'СЕТ СН'!$H$6-'СЕТ СН'!$H$22</f>
        <v>1334.3887875</v>
      </c>
      <c r="E108" s="36">
        <f>SUMIFS(СВЦЭМ!$C$39:$C$782,СВЦЭМ!$A$39:$A$782,$A108,СВЦЭМ!$B$39:$B$782,E$83)+'СЕТ СН'!$H$12+СВЦЭМ!$D$10+'СЕТ СН'!$H$6-'СЕТ СН'!$H$22</f>
        <v>1352.3694146299999</v>
      </c>
      <c r="F108" s="36">
        <f>SUMIFS(СВЦЭМ!$C$39:$C$782,СВЦЭМ!$A$39:$A$782,$A108,СВЦЭМ!$B$39:$B$782,F$83)+'СЕТ СН'!$H$12+СВЦЭМ!$D$10+'СЕТ СН'!$H$6-'СЕТ СН'!$H$22</f>
        <v>1358.41842131</v>
      </c>
      <c r="G108" s="36">
        <f>SUMIFS(СВЦЭМ!$C$39:$C$782,СВЦЭМ!$A$39:$A$782,$A108,СВЦЭМ!$B$39:$B$782,G$83)+'СЕТ СН'!$H$12+СВЦЭМ!$D$10+'СЕТ СН'!$H$6-'СЕТ СН'!$H$22</f>
        <v>1348.0108308599999</v>
      </c>
      <c r="H108" s="36">
        <f>SUMIFS(СВЦЭМ!$C$39:$C$782,СВЦЭМ!$A$39:$A$782,$A108,СВЦЭМ!$B$39:$B$782,H$83)+'СЕТ СН'!$H$12+СВЦЭМ!$D$10+'СЕТ СН'!$H$6-'СЕТ СН'!$H$22</f>
        <v>1328.8872861</v>
      </c>
      <c r="I108" s="36">
        <f>SUMIFS(СВЦЭМ!$C$39:$C$782,СВЦЭМ!$A$39:$A$782,$A108,СВЦЭМ!$B$39:$B$782,I$83)+'СЕТ СН'!$H$12+СВЦЭМ!$D$10+'СЕТ СН'!$H$6-'СЕТ СН'!$H$22</f>
        <v>1272.8316746599999</v>
      </c>
      <c r="J108" s="36">
        <f>SUMIFS(СВЦЭМ!$C$39:$C$782,СВЦЭМ!$A$39:$A$782,$A108,СВЦЭМ!$B$39:$B$782,J$83)+'СЕТ СН'!$H$12+СВЦЭМ!$D$10+'СЕТ СН'!$H$6-'СЕТ СН'!$H$22</f>
        <v>1202.15624914</v>
      </c>
      <c r="K108" s="36">
        <f>SUMIFS(СВЦЭМ!$C$39:$C$782,СВЦЭМ!$A$39:$A$782,$A108,СВЦЭМ!$B$39:$B$782,K$83)+'СЕТ СН'!$H$12+СВЦЭМ!$D$10+'СЕТ СН'!$H$6-'СЕТ СН'!$H$22</f>
        <v>1170.44840602</v>
      </c>
      <c r="L108" s="36">
        <f>SUMIFS(СВЦЭМ!$C$39:$C$782,СВЦЭМ!$A$39:$A$782,$A108,СВЦЭМ!$B$39:$B$782,L$83)+'СЕТ СН'!$H$12+СВЦЭМ!$D$10+'СЕТ СН'!$H$6-'СЕТ СН'!$H$22</f>
        <v>1171.73748047</v>
      </c>
      <c r="M108" s="36">
        <f>SUMIFS(СВЦЭМ!$C$39:$C$782,СВЦЭМ!$A$39:$A$782,$A108,СВЦЭМ!$B$39:$B$782,M$83)+'СЕТ СН'!$H$12+СВЦЭМ!$D$10+'СЕТ СН'!$H$6-'СЕТ СН'!$H$22</f>
        <v>1186.62237342</v>
      </c>
      <c r="N108" s="36">
        <f>SUMIFS(СВЦЭМ!$C$39:$C$782,СВЦЭМ!$A$39:$A$782,$A108,СВЦЭМ!$B$39:$B$782,N$83)+'СЕТ СН'!$H$12+СВЦЭМ!$D$10+'СЕТ СН'!$H$6-'СЕТ СН'!$H$22</f>
        <v>1237.1998416699998</v>
      </c>
      <c r="O108" s="36">
        <f>SUMIFS(СВЦЭМ!$C$39:$C$782,СВЦЭМ!$A$39:$A$782,$A108,СВЦЭМ!$B$39:$B$782,O$83)+'СЕТ СН'!$H$12+СВЦЭМ!$D$10+'СЕТ СН'!$H$6-'СЕТ СН'!$H$22</f>
        <v>1277.68454367</v>
      </c>
      <c r="P108" s="36">
        <f>SUMIFS(СВЦЭМ!$C$39:$C$782,СВЦЭМ!$A$39:$A$782,$A108,СВЦЭМ!$B$39:$B$782,P$83)+'СЕТ СН'!$H$12+СВЦЭМ!$D$10+'СЕТ СН'!$H$6-'СЕТ СН'!$H$22</f>
        <v>1272.4226118199999</v>
      </c>
      <c r="Q108" s="36">
        <f>SUMIFS(СВЦЭМ!$C$39:$C$782,СВЦЭМ!$A$39:$A$782,$A108,СВЦЭМ!$B$39:$B$782,Q$83)+'СЕТ СН'!$H$12+СВЦЭМ!$D$10+'СЕТ СН'!$H$6-'СЕТ СН'!$H$22</f>
        <v>1284.9049508000001</v>
      </c>
      <c r="R108" s="36">
        <f>SUMIFS(СВЦЭМ!$C$39:$C$782,СВЦЭМ!$A$39:$A$782,$A108,СВЦЭМ!$B$39:$B$782,R$83)+'СЕТ СН'!$H$12+СВЦЭМ!$D$10+'СЕТ СН'!$H$6-'СЕТ СН'!$H$22</f>
        <v>1242.65484173</v>
      </c>
      <c r="S108" s="36">
        <f>SUMIFS(СВЦЭМ!$C$39:$C$782,СВЦЭМ!$A$39:$A$782,$A108,СВЦЭМ!$B$39:$B$782,S$83)+'СЕТ СН'!$H$12+СВЦЭМ!$D$10+'СЕТ СН'!$H$6-'СЕТ СН'!$H$22</f>
        <v>1215.5634453599998</v>
      </c>
      <c r="T108" s="36">
        <f>SUMIFS(СВЦЭМ!$C$39:$C$782,СВЦЭМ!$A$39:$A$782,$A108,СВЦЭМ!$B$39:$B$782,T$83)+'СЕТ СН'!$H$12+СВЦЭМ!$D$10+'СЕТ СН'!$H$6-'СЕТ СН'!$H$22</f>
        <v>1181.73942988</v>
      </c>
      <c r="U108" s="36">
        <f>SUMIFS(СВЦЭМ!$C$39:$C$782,СВЦЭМ!$A$39:$A$782,$A108,СВЦЭМ!$B$39:$B$782,U$83)+'СЕТ СН'!$H$12+СВЦЭМ!$D$10+'СЕТ СН'!$H$6-'СЕТ СН'!$H$22</f>
        <v>1183.0024928</v>
      </c>
      <c r="V108" s="36">
        <f>SUMIFS(СВЦЭМ!$C$39:$C$782,СВЦЭМ!$A$39:$A$782,$A108,СВЦЭМ!$B$39:$B$782,V$83)+'СЕТ СН'!$H$12+СВЦЭМ!$D$10+'СЕТ СН'!$H$6-'СЕТ СН'!$H$22</f>
        <v>1184.8027265599999</v>
      </c>
      <c r="W108" s="36">
        <f>SUMIFS(СВЦЭМ!$C$39:$C$782,СВЦЭМ!$A$39:$A$782,$A108,СВЦЭМ!$B$39:$B$782,W$83)+'СЕТ СН'!$H$12+СВЦЭМ!$D$10+'СЕТ СН'!$H$6-'СЕТ СН'!$H$22</f>
        <v>1227.67166178</v>
      </c>
      <c r="X108" s="36">
        <f>SUMIFS(СВЦЭМ!$C$39:$C$782,СВЦЭМ!$A$39:$A$782,$A108,СВЦЭМ!$B$39:$B$782,X$83)+'СЕТ СН'!$H$12+СВЦЭМ!$D$10+'СЕТ СН'!$H$6-'СЕТ СН'!$H$22</f>
        <v>1190.8384252999999</v>
      </c>
      <c r="Y108" s="36">
        <f>SUMIFS(СВЦЭМ!$C$39:$C$782,СВЦЭМ!$A$39:$A$782,$A108,СВЦЭМ!$B$39:$B$782,Y$83)+'СЕТ СН'!$H$12+СВЦЭМ!$D$10+'СЕТ СН'!$H$6-'СЕТ СН'!$H$22</f>
        <v>1209.4981162199999</v>
      </c>
    </row>
    <row r="109" spans="1:25" ht="15.75" x14ac:dyDescent="0.2">
      <c r="A109" s="35">
        <f t="shared" si="2"/>
        <v>44403</v>
      </c>
      <c r="B109" s="36">
        <f>SUMIFS(СВЦЭМ!$C$39:$C$782,СВЦЭМ!$A$39:$A$782,$A109,СВЦЭМ!$B$39:$B$782,B$83)+'СЕТ СН'!$H$12+СВЦЭМ!$D$10+'СЕТ СН'!$H$6-'СЕТ СН'!$H$22</f>
        <v>1234.6367114099999</v>
      </c>
      <c r="C109" s="36">
        <f>SUMIFS(СВЦЭМ!$C$39:$C$782,СВЦЭМ!$A$39:$A$782,$A109,СВЦЭМ!$B$39:$B$782,C$83)+'СЕТ СН'!$H$12+СВЦЭМ!$D$10+'СЕТ СН'!$H$6-'СЕТ СН'!$H$22</f>
        <v>1298.2267546399999</v>
      </c>
      <c r="D109" s="36">
        <f>SUMIFS(СВЦЭМ!$C$39:$C$782,СВЦЭМ!$A$39:$A$782,$A109,СВЦЭМ!$B$39:$B$782,D$83)+'СЕТ СН'!$H$12+СВЦЭМ!$D$10+'СЕТ СН'!$H$6-'СЕТ СН'!$H$22</f>
        <v>1331.5891376299999</v>
      </c>
      <c r="E109" s="36">
        <f>SUMIFS(СВЦЭМ!$C$39:$C$782,СВЦЭМ!$A$39:$A$782,$A109,СВЦЭМ!$B$39:$B$782,E$83)+'СЕТ СН'!$H$12+СВЦЭМ!$D$10+'СЕТ СН'!$H$6-'СЕТ СН'!$H$22</f>
        <v>1330.56115828</v>
      </c>
      <c r="F109" s="36">
        <f>SUMIFS(СВЦЭМ!$C$39:$C$782,СВЦЭМ!$A$39:$A$782,$A109,СВЦЭМ!$B$39:$B$782,F$83)+'СЕТ СН'!$H$12+СВЦЭМ!$D$10+'СЕТ СН'!$H$6-'СЕТ СН'!$H$22</f>
        <v>1334.10169739</v>
      </c>
      <c r="G109" s="36">
        <f>SUMIFS(СВЦЭМ!$C$39:$C$782,СВЦЭМ!$A$39:$A$782,$A109,СВЦЭМ!$B$39:$B$782,G$83)+'СЕТ СН'!$H$12+СВЦЭМ!$D$10+'СЕТ СН'!$H$6-'СЕТ СН'!$H$22</f>
        <v>1322.03756619</v>
      </c>
      <c r="H109" s="36">
        <f>SUMIFS(СВЦЭМ!$C$39:$C$782,СВЦЭМ!$A$39:$A$782,$A109,СВЦЭМ!$B$39:$B$782,H$83)+'СЕТ СН'!$H$12+СВЦЭМ!$D$10+'СЕТ СН'!$H$6-'СЕТ СН'!$H$22</f>
        <v>1310.56980279</v>
      </c>
      <c r="I109" s="36">
        <f>SUMIFS(СВЦЭМ!$C$39:$C$782,СВЦЭМ!$A$39:$A$782,$A109,СВЦЭМ!$B$39:$B$782,I$83)+'СЕТ СН'!$H$12+СВЦЭМ!$D$10+'СЕТ СН'!$H$6-'СЕТ СН'!$H$22</f>
        <v>1248.75618497</v>
      </c>
      <c r="J109" s="36">
        <f>SUMIFS(СВЦЭМ!$C$39:$C$782,СВЦЭМ!$A$39:$A$782,$A109,СВЦЭМ!$B$39:$B$782,J$83)+'СЕТ СН'!$H$12+СВЦЭМ!$D$10+'СЕТ СН'!$H$6-'СЕТ СН'!$H$22</f>
        <v>1202.2792865399999</v>
      </c>
      <c r="K109" s="36">
        <f>SUMIFS(СВЦЭМ!$C$39:$C$782,СВЦЭМ!$A$39:$A$782,$A109,СВЦЭМ!$B$39:$B$782,K$83)+'СЕТ СН'!$H$12+СВЦЭМ!$D$10+'СЕТ СН'!$H$6-'СЕТ СН'!$H$22</f>
        <v>1253.94480559</v>
      </c>
      <c r="L109" s="36">
        <f>SUMIFS(СВЦЭМ!$C$39:$C$782,СВЦЭМ!$A$39:$A$782,$A109,СВЦЭМ!$B$39:$B$782,L$83)+'СЕТ СН'!$H$12+СВЦЭМ!$D$10+'СЕТ СН'!$H$6-'СЕТ СН'!$H$22</f>
        <v>1285.2097163199999</v>
      </c>
      <c r="M109" s="36">
        <f>SUMIFS(СВЦЭМ!$C$39:$C$782,СВЦЭМ!$A$39:$A$782,$A109,СВЦЭМ!$B$39:$B$782,M$83)+'СЕТ СН'!$H$12+СВЦЭМ!$D$10+'СЕТ СН'!$H$6-'СЕТ СН'!$H$22</f>
        <v>1259.24314893</v>
      </c>
      <c r="N109" s="36">
        <f>SUMIFS(СВЦЭМ!$C$39:$C$782,СВЦЭМ!$A$39:$A$782,$A109,СВЦЭМ!$B$39:$B$782,N$83)+'СЕТ СН'!$H$12+СВЦЭМ!$D$10+'СЕТ СН'!$H$6-'СЕТ СН'!$H$22</f>
        <v>1304.71666228</v>
      </c>
      <c r="O109" s="36">
        <f>SUMIFS(СВЦЭМ!$C$39:$C$782,СВЦЭМ!$A$39:$A$782,$A109,СВЦЭМ!$B$39:$B$782,O$83)+'СЕТ СН'!$H$12+СВЦЭМ!$D$10+'СЕТ СН'!$H$6-'СЕТ СН'!$H$22</f>
        <v>1289.99267603</v>
      </c>
      <c r="P109" s="36">
        <f>SUMIFS(СВЦЭМ!$C$39:$C$782,СВЦЭМ!$A$39:$A$782,$A109,СВЦЭМ!$B$39:$B$782,P$83)+'СЕТ СН'!$H$12+СВЦЭМ!$D$10+'СЕТ СН'!$H$6-'СЕТ СН'!$H$22</f>
        <v>1292.9718063400001</v>
      </c>
      <c r="Q109" s="36">
        <f>SUMIFS(СВЦЭМ!$C$39:$C$782,СВЦЭМ!$A$39:$A$782,$A109,СВЦЭМ!$B$39:$B$782,Q$83)+'СЕТ СН'!$H$12+СВЦЭМ!$D$10+'СЕТ СН'!$H$6-'СЕТ СН'!$H$22</f>
        <v>1288.5131339899999</v>
      </c>
      <c r="R109" s="36">
        <f>SUMIFS(СВЦЭМ!$C$39:$C$782,СВЦЭМ!$A$39:$A$782,$A109,СВЦЭМ!$B$39:$B$782,R$83)+'СЕТ СН'!$H$12+СВЦЭМ!$D$10+'СЕТ СН'!$H$6-'СЕТ СН'!$H$22</f>
        <v>1298.58543762</v>
      </c>
      <c r="S109" s="36">
        <f>SUMIFS(СВЦЭМ!$C$39:$C$782,СВЦЭМ!$A$39:$A$782,$A109,СВЦЭМ!$B$39:$B$782,S$83)+'СЕТ СН'!$H$12+СВЦЭМ!$D$10+'СЕТ СН'!$H$6-'СЕТ СН'!$H$22</f>
        <v>1219.76697627</v>
      </c>
      <c r="T109" s="36">
        <f>SUMIFS(СВЦЭМ!$C$39:$C$782,СВЦЭМ!$A$39:$A$782,$A109,СВЦЭМ!$B$39:$B$782,T$83)+'СЕТ СН'!$H$12+СВЦЭМ!$D$10+'СЕТ СН'!$H$6-'СЕТ СН'!$H$22</f>
        <v>1203.6098027</v>
      </c>
      <c r="U109" s="36">
        <f>SUMIFS(СВЦЭМ!$C$39:$C$782,СВЦЭМ!$A$39:$A$782,$A109,СВЦЭМ!$B$39:$B$782,U$83)+'СЕТ СН'!$H$12+СВЦЭМ!$D$10+'СЕТ СН'!$H$6-'СЕТ СН'!$H$22</f>
        <v>1207.6561060399999</v>
      </c>
      <c r="V109" s="36">
        <f>SUMIFS(СВЦЭМ!$C$39:$C$782,СВЦЭМ!$A$39:$A$782,$A109,СВЦЭМ!$B$39:$B$782,V$83)+'СЕТ СН'!$H$12+СВЦЭМ!$D$10+'СЕТ СН'!$H$6-'СЕТ СН'!$H$22</f>
        <v>1194.61941839</v>
      </c>
      <c r="W109" s="36">
        <f>SUMIFS(СВЦЭМ!$C$39:$C$782,СВЦЭМ!$A$39:$A$782,$A109,СВЦЭМ!$B$39:$B$782,W$83)+'СЕТ СН'!$H$12+СВЦЭМ!$D$10+'СЕТ СН'!$H$6-'СЕТ СН'!$H$22</f>
        <v>1248.9422325</v>
      </c>
      <c r="X109" s="36">
        <f>SUMIFS(СВЦЭМ!$C$39:$C$782,СВЦЭМ!$A$39:$A$782,$A109,СВЦЭМ!$B$39:$B$782,X$83)+'СЕТ СН'!$H$12+СВЦЭМ!$D$10+'СЕТ СН'!$H$6-'СЕТ СН'!$H$22</f>
        <v>1218.2527261499999</v>
      </c>
      <c r="Y109" s="36">
        <f>SUMIFS(СВЦЭМ!$C$39:$C$782,СВЦЭМ!$A$39:$A$782,$A109,СВЦЭМ!$B$39:$B$782,Y$83)+'СЕТ СН'!$H$12+СВЦЭМ!$D$10+'СЕТ СН'!$H$6-'СЕТ СН'!$H$22</f>
        <v>1161.6159796499999</v>
      </c>
    </row>
    <row r="110" spans="1:25" ht="15.75" x14ac:dyDescent="0.2">
      <c r="A110" s="35">
        <f t="shared" si="2"/>
        <v>44404</v>
      </c>
      <c r="B110" s="36">
        <f>SUMIFS(СВЦЭМ!$C$39:$C$782,СВЦЭМ!$A$39:$A$782,$A110,СВЦЭМ!$B$39:$B$782,B$83)+'СЕТ СН'!$H$12+СВЦЭМ!$D$10+'СЕТ СН'!$H$6-'СЕТ СН'!$H$22</f>
        <v>1357.2759966399999</v>
      </c>
      <c r="C110" s="36">
        <f>SUMIFS(СВЦЭМ!$C$39:$C$782,СВЦЭМ!$A$39:$A$782,$A110,СВЦЭМ!$B$39:$B$782,C$83)+'СЕТ СН'!$H$12+СВЦЭМ!$D$10+'СЕТ СН'!$H$6-'СЕТ СН'!$H$22</f>
        <v>1402.4281645999999</v>
      </c>
      <c r="D110" s="36">
        <f>SUMIFS(СВЦЭМ!$C$39:$C$782,СВЦЭМ!$A$39:$A$782,$A110,СВЦЭМ!$B$39:$B$782,D$83)+'СЕТ СН'!$H$12+СВЦЭМ!$D$10+'СЕТ СН'!$H$6-'СЕТ СН'!$H$22</f>
        <v>1437.19341386</v>
      </c>
      <c r="E110" s="36">
        <f>SUMIFS(СВЦЭМ!$C$39:$C$782,СВЦЭМ!$A$39:$A$782,$A110,СВЦЭМ!$B$39:$B$782,E$83)+'СЕТ СН'!$H$12+СВЦЭМ!$D$10+'СЕТ СН'!$H$6-'СЕТ СН'!$H$22</f>
        <v>1452.93115435</v>
      </c>
      <c r="F110" s="36">
        <f>SUMIFS(СВЦЭМ!$C$39:$C$782,СВЦЭМ!$A$39:$A$782,$A110,СВЦЭМ!$B$39:$B$782,F$83)+'СЕТ СН'!$H$12+СВЦЭМ!$D$10+'СЕТ СН'!$H$6-'СЕТ СН'!$H$22</f>
        <v>1451.6077847899999</v>
      </c>
      <c r="G110" s="36">
        <f>SUMIFS(СВЦЭМ!$C$39:$C$782,СВЦЭМ!$A$39:$A$782,$A110,СВЦЭМ!$B$39:$B$782,G$83)+'СЕТ СН'!$H$12+СВЦЭМ!$D$10+'СЕТ СН'!$H$6-'СЕТ СН'!$H$22</f>
        <v>1432.6133573499999</v>
      </c>
      <c r="H110" s="36">
        <f>SUMIFS(СВЦЭМ!$C$39:$C$782,СВЦЭМ!$A$39:$A$782,$A110,СВЦЭМ!$B$39:$B$782,H$83)+'СЕТ СН'!$H$12+СВЦЭМ!$D$10+'СЕТ СН'!$H$6-'СЕТ СН'!$H$22</f>
        <v>1405.32442552</v>
      </c>
      <c r="I110" s="36">
        <f>SUMIFS(СВЦЭМ!$C$39:$C$782,СВЦЭМ!$A$39:$A$782,$A110,СВЦЭМ!$B$39:$B$782,I$83)+'СЕТ СН'!$H$12+СВЦЭМ!$D$10+'СЕТ СН'!$H$6-'СЕТ СН'!$H$22</f>
        <v>1350.8096035999999</v>
      </c>
      <c r="J110" s="36">
        <f>SUMIFS(СВЦЭМ!$C$39:$C$782,СВЦЭМ!$A$39:$A$782,$A110,СВЦЭМ!$B$39:$B$782,J$83)+'СЕТ СН'!$H$12+СВЦЭМ!$D$10+'СЕТ СН'!$H$6-'СЕТ СН'!$H$22</f>
        <v>1302.9258221</v>
      </c>
      <c r="K110" s="36">
        <f>SUMIFS(СВЦЭМ!$C$39:$C$782,СВЦЭМ!$A$39:$A$782,$A110,СВЦЭМ!$B$39:$B$782,K$83)+'СЕТ СН'!$H$12+СВЦЭМ!$D$10+'СЕТ СН'!$H$6-'СЕТ СН'!$H$22</f>
        <v>1246.9145901899999</v>
      </c>
      <c r="L110" s="36">
        <f>SUMIFS(СВЦЭМ!$C$39:$C$782,СВЦЭМ!$A$39:$A$782,$A110,СВЦЭМ!$B$39:$B$782,L$83)+'СЕТ СН'!$H$12+СВЦЭМ!$D$10+'СЕТ СН'!$H$6-'СЕТ СН'!$H$22</f>
        <v>1251.5591502699999</v>
      </c>
      <c r="M110" s="36">
        <f>SUMIFS(СВЦЭМ!$C$39:$C$782,СВЦЭМ!$A$39:$A$782,$A110,СВЦЭМ!$B$39:$B$782,M$83)+'СЕТ СН'!$H$12+СВЦЭМ!$D$10+'СЕТ СН'!$H$6-'СЕТ СН'!$H$22</f>
        <v>1304.80289576</v>
      </c>
      <c r="N110" s="36">
        <f>SUMIFS(СВЦЭМ!$C$39:$C$782,СВЦЭМ!$A$39:$A$782,$A110,СВЦЭМ!$B$39:$B$782,N$83)+'СЕТ СН'!$H$12+СВЦЭМ!$D$10+'СЕТ СН'!$H$6-'СЕТ СН'!$H$22</f>
        <v>1338.6153418699998</v>
      </c>
      <c r="O110" s="36">
        <f>SUMIFS(СВЦЭМ!$C$39:$C$782,СВЦЭМ!$A$39:$A$782,$A110,СВЦЭМ!$B$39:$B$782,O$83)+'СЕТ СН'!$H$12+СВЦЭМ!$D$10+'СЕТ СН'!$H$6-'СЕТ СН'!$H$22</f>
        <v>1327.12993992</v>
      </c>
      <c r="P110" s="36">
        <f>SUMIFS(СВЦЭМ!$C$39:$C$782,СВЦЭМ!$A$39:$A$782,$A110,СВЦЭМ!$B$39:$B$782,P$83)+'СЕТ СН'!$H$12+СВЦЭМ!$D$10+'СЕТ СН'!$H$6-'СЕТ СН'!$H$22</f>
        <v>1333.27829901</v>
      </c>
      <c r="Q110" s="36">
        <f>SUMIFS(СВЦЭМ!$C$39:$C$782,СВЦЭМ!$A$39:$A$782,$A110,СВЦЭМ!$B$39:$B$782,Q$83)+'СЕТ СН'!$H$12+СВЦЭМ!$D$10+'СЕТ СН'!$H$6-'СЕТ СН'!$H$22</f>
        <v>1335.5977296399999</v>
      </c>
      <c r="R110" s="36">
        <f>SUMIFS(СВЦЭМ!$C$39:$C$782,СВЦЭМ!$A$39:$A$782,$A110,СВЦЭМ!$B$39:$B$782,R$83)+'СЕТ СН'!$H$12+СВЦЭМ!$D$10+'СЕТ СН'!$H$6-'СЕТ СН'!$H$22</f>
        <v>1325.1437935699998</v>
      </c>
      <c r="S110" s="36">
        <f>SUMIFS(СВЦЭМ!$C$39:$C$782,СВЦЭМ!$A$39:$A$782,$A110,СВЦЭМ!$B$39:$B$782,S$83)+'СЕТ СН'!$H$12+СВЦЭМ!$D$10+'СЕТ СН'!$H$6-'СЕТ СН'!$H$22</f>
        <v>1323.0410723799998</v>
      </c>
      <c r="T110" s="36">
        <f>SUMIFS(СВЦЭМ!$C$39:$C$782,СВЦЭМ!$A$39:$A$782,$A110,СВЦЭМ!$B$39:$B$782,T$83)+'СЕТ СН'!$H$12+СВЦЭМ!$D$10+'СЕТ СН'!$H$6-'СЕТ СН'!$H$22</f>
        <v>1300.4024283799999</v>
      </c>
      <c r="U110" s="36">
        <f>SUMIFS(СВЦЭМ!$C$39:$C$782,СВЦЭМ!$A$39:$A$782,$A110,СВЦЭМ!$B$39:$B$782,U$83)+'СЕТ СН'!$H$12+СВЦЭМ!$D$10+'СЕТ СН'!$H$6-'СЕТ СН'!$H$22</f>
        <v>1284.1973548999999</v>
      </c>
      <c r="V110" s="36">
        <f>SUMIFS(СВЦЭМ!$C$39:$C$782,СВЦЭМ!$A$39:$A$782,$A110,СВЦЭМ!$B$39:$B$782,V$83)+'СЕТ СН'!$H$12+СВЦЭМ!$D$10+'СЕТ СН'!$H$6-'СЕТ СН'!$H$22</f>
        <v>1239.9912707799999</v>
      </c>
      <c r="W110" s="36">
        <f>SUMIFS(СВЦЭМ!$C$39:$C$782,СВЦЭМ!$A$39:$A$782,$A110,СВЦЭМ!$B$39:$B$782,W$83)+'СЕТ СН'!$H$12+СВЦЭМ!$D$10+'СЕТ СН'!$H$6-'СЕТ СН'!$H$22</f>
        <v>1249.0329115</v>
      </c>
      <c r="X110" s="36">
        <f>SUMIFS(СВЦЭМ!$C$39:$C$782,СВЦЭМ!$A$39:$A$782,$A110,СВЦЭМ!$B$39:$B$782,X$83)+'СЕТ СН'!$H$12+СВЦЭМ!$D$10+'СЕТ СН'!$H$6-'СЕТ СН'!$H$22</f>
        <v>1264.84903773</v>
      </c>
      <c r="Y110" s="36">
        <f>SUMIFS(СВЦЭМ!$C$39:$C$782,СВЦЭМ!$A$39:$A$782,$A110,СВЦЭМ!$B$39:$B$782,Y$83)+'СЕТ СН'!$H$12+СВЦЭМ!$D$10+'СЕТ СН'!$H$6-'СЕТ СН'!$H$22</f>
        <v>1321.7123459099998</v>
      </c>
    </row>
    <row r="111" spans="1:25" ht="15.75" x14ac:dyDescent="0.2">
      <c r="A111" s="35">
        <f t="shared" si="2"/>
        <v>44405</v>
      </c>
      <c r="B111" s="36">
        <f>SUMIFS(СВЦЭМ!$C$39:$C$782,СВЦЭМ!$A$39:$A$782,$A111,СВЦЭМ!$B$39:$B$782,B$83)+'СЕТ СН'!$H$12+СВЦЭМ!$D$10+'СЕТ СН'!$H$6-'СЕТ СН'!$H$22</f>
        <v>1375.2943032799999</v>
      </c>
      <c r="C111" s="36">
        <f>SUMIFS(СВЦЭМ!$C$39:$C$782,СВЦЭМ!$A$39:$A$782,$A111,СВЦЭМ!$B$39:$B$782,C$83)+'СЕТ СН'!$H$12+СВЦЭМ!$D$10+'СЕТ СН'!$H$6-'СЕТ СН'!$H$22</f>
        <v>1366.56696255</v>
      </c>
      <c r="D111" s="36">
        <f>SUMIFS(СВЦЭМ!$C$39:$C$782,СВЦЭМ!$A$39:$A$782,$A111,СВЦЭМ!$B$39:$B$782,D$83)+'СЕТ СН'!$H$12+СВЦЭМ!$D$10+'СЕТ СН'!$H$6-'СЕТ СН'!$H$22</f>
        <v>1410.77523718</v>
      </c>
      <c r="E111" s="36">
        <f>SUMIFS(СВЦЭМ!$C$39:$C$782,СВЦЭМ!$A$39:$A$782,$A111,СВЦЭМ!$B$39:$B$782,E$83)+'СЕТ СН'!$H$12+СВЦЭМ!$D$10+'СЕТ СН'!$H$6-'СЕТ СН'!$H$22</f>
        <v>1420.6474583299998</v>
      </c>
      <c r="F111" s="36">
        <f>SUMIFS(СВЦЭМ!$C$39:$C$782,СВЦЭМ!$A$39:$A$782,$A111,СВЦЭМ!$B$39:$B$782,F$83)+'СЕТ СН'!$H$12+СВЦЭМ!$D$10+'СЕТ СН'!$H$6-'СЕТ СН'!$H$22</f>
        <v>1412.5095685700001</v>
      </c>
      <c r="G111" s="36">
        <f>SUMIFS(СВЦЭМ!$C$39:$C$782,СВЦЭМ!$A$39:$A$782,$A111,СВЦЭМ!$B$39:$B$782,G$83)+'СЕТ СН'!$H$12+СВЦЭМ!$D$10+'СЕТ СН'!$H$6-'СЕТ СН'!$H$22</f>
        <v>1403.37292499</v>
      </c>
      <c r="H111" s="36">
        <f>SUMIFS(СВЦЭМ!$C$39:$C$782,СВЦЭМ!$A$39:$A$782,$A111,СВЦЭМ!$B$39:$B$782,H$83)+'СЕТ СН'!$H$12+СВЦЭМ!$D$10+'СЕТ СН'!$H$6-'СЕТ СН'!$H$22</f>
        <v>1394.5171112799999</v>
      </c>
      <c r="I111" s="36">
        <f>SUMIFS(СВЦЭМ!$C$39:$C$782,СВЦЭМ!$A$39:$A$782,$A111,СВЦЭМ!$B$39:$B$782,I$83)+'СЕТ СН'!$H$12+СВЦЭМ!$D$10+'СЕТ СН'!$H$6-'СЕТ СН'!$H$22</f>
        <v>1350.2550845999999</v>
      </c>
      <c r="J111" s="36">
        <f>SUMIFS(СВЦЭМ!$C$39:$C$782,СВЦЭМ!$A$39:$A$782,$A111,СВЦЭМ!$B$39:$B$782,J$83)+'СЕТ СН'!$H$12+СВЦЭМ!$D$10+'СЕТ СН'!$H$6-'СЕТ СН'!$H$22</f>
        <v>1304.97246047</v>
      </c>
      <c r="K111" s="36">
        <f>SUMIFS(СВЦЭМ!$C$39:$C$782,СВЦЭМ!$A$39:$A$782,$A111,СВЦЭМ!$B$39:$B$782,K$83)+'СЕТ СН'!$H$12+СВЦЭМ!$D$10+'СЕТ СН'!$H$6-'СЕТ СН'!$H$22</f>
        <v>1324.57189152</v>
      </c>
      <c r="L111" s="36">
        <f>SUMIFS(СВЦЭМ!$C$39:$C$782,СВЦЭМ!$A$39:$A$782,$A111,СВЦЭМ!$B$39:$B$782,L$83)+'СЕТ СН'!$H$12+СВЦЭМ!$D$10+'СЕТ СН'!$H$6-'СЕТ СН'!$H$22</f>
        <v>1299.5350158199999</v>
      </c>
      <c r="M111" s="36">
        <f>SUMIFS(СВЦЭМ!$C$39:$C$782,СВЦЭМ!$A$39:$A$782,$A111,СВЦЭМ!$B$39:$B$782,M$83)+'СЕТ СН'!$H$12+СВЦЭМ!$D$10+'СЕТ СН'!$H$6-'СЕТ СН'!$H$22</f>
        <v>1294.1591567099999</v>
      </c>
      <c r="N111" s="36">
        <f>SUMIFS(СВЦЭМ!$C$39:$C$782,СВЦЭМ!$A$39:$A$782,$A111,СВЦЭМ!$B$39:$B$782,N$83)+'СЕТ СН'!$H$12+СВЦЭМ!$D$10+'СЕТ СН'!$H$6-'СЕТ СН'!$H$22</f>
        <v>1304.0734246699999</v>
      </c>
      <c r="O111" s="36">
        <f>SUMIFS(СВЦЭМ!$C$39:$C$782,СВЦЭМ!$A$39:$A$782,$A111,СВЦЭМ!$B$39:$B$782,O$83)+'СЕТ СН'!$H$12+СВЦЭМ!$D$10+'СЕТ СН'!$H$6-'СЕТ СН'!$H$22</f>
        <v>1309.02591835</v>
      </c>
      <c r="P111" s="36">
        <f>SUMIFS(СВЦЭМ!$C$39:$C$782,СВЦЭМ!$A$39:$A$782,$A111,СВЦЭМ!$B$39:$B$782,P$83)+'СЕТ СН'!$H$12+СВЦЭМ!$D$10+'СЕТ СН'!$H$6-'СЕТ СН'!$H$22</f>
        <v>1354.6766274899999</v>
      </c>
      <c r="Q111" s="36">
        <f>SUMIFS(СВЦЭМ!$C$39:$C$782,СВЦЭМ!$A$39:$A$782,$A111,СВЦЭМ!$B$39:$B$782,Q$83)+'СЕТ СН'!$H$12+СВЦЭМ!$D$10+'СЕТ СН'!$H$6-'СЕТ СН'!$H$22</f>
        <v>1347.7304262499999</v>
      </c>
      <c r="R111" s="36">
        <f>SUMIFS(СВЦЭМ!$C$39:$C$782,СВЦЭМ!$A$39:$A$782,$A111,СВЦЭМ!$B$39:$B$782,R$83)+'СЕТ СН'!$H$12+СВЦЭМ!$D$10+'СЕТ СН'!$H$6-'СЕТ СН'!$H$22</f>
        <v>1343.1887685299998</v>
      </c>
      <c r="S111" s="36">
        <f>SUMIFS(СВЦЭМ!$C$39:$C$782,СВЦЭМ!$A$39:$A$782,$A111,СВЦЭМ!$B$39:$B$782,S$83)+'СЕТ СН'!$H$12+СВЦЭМ!$D$10+'СЕТ СН'!$H$6-'СЕТ СН'!$H$22</f>
        <v>1340.7450382099998</v>
      </c>
      <c r="T111" s="36">
        <f>SUMIFS(СВЦЭМ!$C$39:$C$782,СВЦЭМ!$A$39:$A$782,$A111,СВЦЭМ!$B$39:$B$782,T$83)+'СЕТ СН'!$H$12+СВЦЭМ!$D$10+'СЕТ СН'!$H$6-'СЕТ СН'!$H$22</f>
        <v>1337.4811022399999</v>
      </c>
      <c r="U111" s="36">
        <f>SUMIFS(СВЦЭМ!$C$39:$C$782,СВЦЭМ!$A$39:$A$782,$A111,СВЦЭМ!$B$39:$B$782,U$83)+'СЕТ СН'!$H$12+СВЦЭМ!$D$10+'СЕТ СН'!$H$6-'СЕТ СН'!$H$22</f>
        <v>1332.2833161399999</v>
      </c>
      <c r="V111" s="36">
        <f>SUMIFS(СВЦЭМ!$C$39:$C$782,СВЦЭМ!$A$39:$A$782,$A111,СВЦЭМ!$B$39:$B$782,V$83)+'СЕТ СН'!$H$12+СВЦЭМ!$D$10+'СЕТ СН'!$H$6-'СЕТ СН'!$H$22</f>
        <v>1329.26506498</v>
      </c>
      <c r="W111" s="36">
        <f>SUMIFS(СВЦЭМ!$C$39:$C$782,СВЦЭМ!$A$39:$A$782,$A111,СВЦЭМ!$B$39:$B$782,W$83)+'СЕТ СН'!$H$12+СВЦЭМ!$D$10+'СЕТ СН'!$H$6-'СЕТ СН'!$H$22</f>
        <v>1349.46621592</v>
      </c>
      <c r="X111" s="36">
        <f>SUMIFS(СВЦЭМ!$C$39:$C$782,СВЦЭМ!$A$39:$A$782,$A111,СВЦЭМ!$B$39:$B$782,X$83)+'СЕТ СН'!$H$12+СВЦЭМ!$D$10+'СЕТ СН'!$H$6-'СЕТ СН'!$H$22</f>
        <v>1321.2586920899998</v>
      </c>
      <c r="Y111" s="36">
        <f>SUMIFS(СВЦЭМ!$C$39:$C$782,СВЦЭМ!$A$39:$A$782,$A111,СВЦЭМ!$B$39:$B$782,Y$83)+'СЕТ СН'!$H$12+СВЦЭМ!$D$10+'СЕТ СН'!$H$6-'СЕТ СН'!$H$22</f>
        <v>1308.80793247</v>
      </c>
    </row>
    <row r="112" spans="1:25" ht="15.75" x14ac:dyDescent="0.2">
      <c r="A112" s="35">
        <f t="shared" si="2"/>
        <v>44406</v>
      </c>
      <c r="B112" s="36">
        <f>SUMIFS(СВЦЭМ!$C$39:$C$782,СВЦЭМ!$A$39:$A$782,$A112,СВЦЭМ!$B$39:$B$782,B$83)+'СЕТ СН'!$H$12+СВЦЭМ!$D$10+'СЕТ СН'!$H$6-'СЕТ СН'!$H$22</f>
        <v>1352.3914213099999</v>
      </c>
      <c r="C112" s="36">
        <f>SUMIFS(СВЦЭМ!$C$39:$C$782,СВЦЭМ!$A$39:$A$782,$A112,СВЦЭМ!$B$39:$B$782,C$83)+'СЕТ СН'!$H$12+СВЦЭМ!$D$10+'СЕТ СН'!$H$6-'СЕТ СН'!$H$22</f>
        <v>1501.9601383699999</v>
      </c>
      <c r="D112" s="36">
        <f>SUMIFS(СВЦЭМ!$C$39:$C$782,СВЦЭМ!$A$39:$A$782,$A112,СВЦЭМ!$B$39:$B$782,D$83)+'СЕТ СН'!$H$12+СВЦЭМ!$D$10+'СЕТ СН'!$H$6-'СЕТ СН'!$H$22</f>
        <v>1474.35758571</v>
      </c>
      <c r="E112" s="36">
        <f>SUMIFS(СВЦЭМ!$C$39:$C$782,СВЦЭМ!$A$39:$A$782,$A112,СВЦЭМ!$B$39:$B$782,E$83)+'СЕТ СН'!$H$12+СВЦЭМ!$D$10+'СЕТ СН'!$H$6-'СЕТ СН'!$H$22</f>
        <v>1451.6575654999999</v>
      </c>
      <c r="F112" s="36">
        <f>SUMIFS(СВЦЭМ!$C$39:$C$782,СВЦЭМ!$A$39:$A$782,$A112,СВЦЭМ!$B$39:$B$782,F$83)+'СЕТ СН'!$H$12+СВЦЭМ!$D$10+'СЕТ СН'!$H$6-'СЕТ СН'!$H$22</f>
        <v>1443.7391287099999</v>
      </c>
      <c r="G112" s="36">
        <f>SUMIFS(СВЦЭМ!$C$39:$C$782,СВЦЭМ!$A$39:$A$782,$A112,СВЦЭМ!$B$39:$B$782,G$83)+'СЕТ СН'!$H$12+СВЦЭМ!$D$10+'СЕТ СН'!$H$6-'СЕТ СН'!$H$22</f>
        <v>1451.69044934</v>
      </c>
      <c r="H112" s="36">
        <f>SUMIFS(СВЦЭМ!$C$39:$C$782,СВЦЭМ!$A$39:$A$782,$A112,СВЦЭМ!$B$39:$B$782,H$83)+'СЕТ СН'!$H$12+СВЦЭМ!$D$10+'СЕТ СН'!$H$6-'СЕТ СН'!$H$22</f>
        <v>1489.1165410799999</v>
      </c>
      <c r="I112" s="36">
        <f>SUMIFS(СВЦЭМ!$C$39:$C$782,СВЦЭМ!$A$39:$A$782,$A112,СВЦЭМ!$B$39:$B$782,I$83)+'СЕТ СН'!$H$12+СВЦЭМ!$D$10+'СЕТ СН'!$H$6-'СЕТ СН'!$H$22</f>
        <v>1494.2385504099998</v>
      </c>
      <c r="J112" s="36">
        <f>SUMIFS(СВЦЭМ!$C$39:$C$782,СВЦЭМ!$A$39:$A$782,$A112,СВЦЭМ!$B$39:$B$782,J$83)+'СЕТ СН'!$H$12+СВЦЭМ!$D$10+'СЕТ СН'!$H$6-'СЕТ СН'!$H$22</f>
        <v>1399.3096980999999</v>
      </c>
      <c r="K112" s="36">
        <f>SUMIFS(СВЦЭМ!$C$39:$C$782,СВЦЭМ!$A$39:$A$782,$A112,СВЦЭМ!$B$39:$B$782,K$83)+'СЕТ СН'!$H$12+СВЦЭМ!$D$10+'СЕТ СН'!$H$6-'СЕТ СН'!$H$22</f>
        <v>1360.5240506799998</v>
      </c>
      <c r="L112" s="36">
        <f>SUMIFS(СВЦЭМ!$C$39:$C$782,СВЦЭМ!$A$39:$A$782,$A112,СВЦЭМ!$B$39:$B$782,L$83)+'СЕТ СН'!$H$12+СВЦЭМ!$D$10+'СЕТ СН'!$H$6-'СЕТ СН'!$H$22</f>
        <v>1367.8953646999998</v>
      </c>
      <c r="M112" s="36">
        <f>SUMIFS(СВЦЭМ!$C$39:$C$782,СВЦЭМ!$A$39:$A$782,$A112,СВЦЭМ!$B$39:$B$782,M$83)+'СЕТ СН'!$H$12+СВЦЭМ!$D$10+'СЕТ СН'!$H$6-'СЕТ СН'!$H$22</f>
        <v>1375.80681996</v>
      </c>
      <c r="N112" s="36">
        <f>SUMIFS(СВЦЭМ!$C$39:$C$782,СВЦЭМ!$A$39:$A$782,$A112,СВЦЭМ!$B$39:$B$782,N$83)+'СЕТ СН'!$H$12+СВЦЭМ!$D$10+'СЕТ СН'!$H$6-'СЕТ СН'!$H$22</f>
        <v>1369.1841811199999</v>
      </c>
      <c r="O112" s="36">
        <f>SUMIFS(СВЦЭМ!$C$39:$C$782,СВЦЭМ!$A$39:$A$782,$A112,СВЦЭМ!$B$39:$B$782,O$83)+'СЕТ СН'!$H$12+СВЦЭМ!$D$10+'СЕТ СН'!$H$6-'СЕТ СН'!$H$22</f>
        <v>1369.4701260499999</v>
      </c>
      <c r="P112" s="36">
        <f>SUMIFS(СВЦЭМ!$C$39:$C$782,СВЦЭМ!$A$39:$A$782,$A112,СВЦЭМ!$B$39:$B$782,P$83)+'СЕТ СН'!$H$12+СВЦЭМ!$D$10+'СЕТ СН'!$H$6-'СЕТ СН'!$H$22</f>
        <v>1383.13965878</v>
      </c>
      <c r="Q112" s="36">
        <f>SUMIFS(СВЦЭМ!$C$39:$C$782,СВЦЭМ!$A$39:$A$782,$A112,СВЦЭМ!$B$39:$B$782,Q$83)+'СЕТ СН'!$H$12+СВЦЭМ!$D$10+'СЕТ СН'!$H$6-'СЕТ СН'!$H$22</f>
        <v>1389.11911093</v>
      </c>
      <c r="R112" s="36">
        <f>SUMIFS(СВЦЭМ!$C$39:$C$782,СВЦЭМ!$A$39:$A$782,$A112,СВЦЭМ!$B$39:$B$782,R$83)+'СЕТ СН'!$H$12+СВЦЭМ!$D$10+'СЕТ СН'!$H$6-'СЕТ СН'!$H$22</f>
        <v>1375.1390648499998</v>
      </c>
      <c r="S112" s="36">
        <f>SUMIFS(СВЦЭМ!$C$39:$C$782,СВЦЭМ!$A$39:$A$782,$A112,СВЦЭМ!$B$39:$B$782,S$83)+'СЕТ СН'!$H$12+СВЦЭМ!$D$10+'СЕТ СН'!$H$6-'СЕТ СН'!$H$22</f>
        <v>1362.35740012</v>
      </c>
      <c r="T112" s="36">
        <f>SUMIFS(СВЦЭМ!$C$39:$C$782,СВЦЭМ!$A$39:$A$782,$A112,СВЦЭМ!$B$39:$B$782,T$83)+'СЕТ СН'!$H$12+СВЦЭМ!$D$10+'СЕТ СН'!$H$6-'СЕТ СН'!$H$22</f>
        <v>1336.11713491</v>
      </c>
      <c r="U112" s="36">
        <f>SUMIFS(СВЦЭМ!$C$39:$C$782,СВЦЭМ!$A$39:$A$782,$A112,СВЦЭМ!$B$39:$B$782,U$83)+'СЕТ СН'!$H$12+СВЦЭМ!$D$10+'СЕТ СН'!$H$6-'СЕТ СН'!$H$22</f>
        <v>1319.4409542199999</v>
      </c>
      <c r="V112" s="36">
        <f>SUMIFS(СВЦЭМ!$C$39:$C$782,СВЦЭМ!$A$39:$A$782,$A112,СВЦЭМ!$B$39:$B$782,V$83)+'СЕТ СН'!$H$12+СВЦЭМ!$D$10+'СЕТ СН'!$H$6-'СЕТ СН'!$H$22</f>
        <v>1313.1180979599999</v>
      </c>
      <c r="W112" s="36">
        <f>SUMIFS(СВЦЭМ!$C$39:$C$782,СВЦЭМ!$A$39:$A$782,$A112,СВЦЭМ!$B$39:$B$782,W$83)+'СЕТ СН'!$H$12+СВЦЭМ!$D$10+'СЕТ СН'!$H$6-'СЕТ СН'!$H$22</f>
        <v>1335.8661582899999</v>
      </c>
      <c r="X112" s="36">
        <f>SUMIFS(СВЦЭМ!$C$39:$C$782,СВЦЭМ!$A$39:$A$782,$A112,СВЦЭМ!$B$39:$B$782,X$83)+'СЕТ СН'!$H$12+СВЦЭМ!$D$10+'СЕТ СН'!$H$6-'СЕТ СН'!$H$22</f>
        <v>1343.34678128</v>
      </c>
      <c r="Y112" s="36">
        <f>SUMIFS(СВЦЭМ!$C$39:$C$782,СВЦЭМ!$A$39:$A$782,$A112,СВЦЭМ!$B$39:$B$782,Y$83)+'СЕТ СН'!$H$12+СВЦЭМ!$D$10+'СЕТ СН'!$H$6-'СЕТ СН'!$H$22</f>
        <v>1418.5964510199999</v>
      </c>
    </row>
    <row r="113" spans="1:27" ht="15.75" x14ac:dyDescent="0.2">
      <c r="A113" s="35">
        <f t="shared" si="2"/>
        <v>44407</v>
      </c>
      <c r="B113" s="36">
        <f>SUMIFS(СВЦЭМ!$C$39:$C$782,СВЦЭМ!$A$39:$A$782,$A113,СВЦЭМ!$B$39:$B$782,B$83)+'СЕТ СН'!$H$12+СВЦЭМ!$D$10+'СЕТ СН'!$H$6-'СЕТ СН'!$H$22</f>
        <v>1423.75569638</v>
      </c>
      <c r="C113" s="36">
        <f>SUMIFS(СВЦЭМ!$C$39:$C$782,СВЦЭМ!$A$39:$A$782,$A113,СВЦЭМ!$B$39:$B$782,C$83)+'СЕТ СН'!$H$12+СВЦЭМ!$D$10+'СЕТ СН'!$H$6-'СЕТ СН'!$H$22</f>
        <v>1438.0471201799999</v>
      </c>
      <c r="D113" s="36">
        <f>SUMIFS(СВЦЭМ!$C$39:$C$782,СВЦЭМ!$A$39:$A$782,$A113,СВЦЭМ!$B$39:$B$782,D$83)+'СЕТ СН'!$H$12+СВЦЭМ!$D$10+'СЕТ СН'!$H$6-'СЕТ СН'!$H$22</f>
        <v>1405.5533894999999</v>
      </c>
      <c r="E113" s="36">
        <f>SUMIFS(СВЦЭМ!$C$39:$C$782,СВЦЭМ!$A$39:$A$782,$A113,СВЦЭМ!$B$39:$B$782,E$83)+'СЕТ СН'!$H$12+СВЦЭМ!$D$10+'СЕТ СН'!$H$6-'СЕТ СН'!$H$22</f>
        <v>1418.60299912</v>
      </c>
      <c r="F113" s="36">
        <f>SUMIFS(СВЦЭМ!$C$39:$C$782,СВЦЭМ!$A$39:$A$782,$A113,СВЦЭМ!$B$39:$B$782,F$83)+'СЕТ СН'!$H$12+СВЦЭМ!$D$10+'СЕТ СН'!$H$6-'СЕТ СН'!$H$22</f>
        <v>1423.4576323700001</v>
      </c>
      <c r="G113" s="36">
        <f>SUMIFS(СВЦЭМ!$C$39:$C$782,СВЦЭМ!$A$39:$A$782,$A113,СВЦЭМ!$B$39:$B$782,G$83)+'СЕТ СН'!$H$12+СВЦЭМ!$D$10+'СЕТ СН'!$H$6-'СЕТ СН'!$H$22</f>
        <v>1393.0091992499999</v>
      </c>
      <c r="H113" s="36">
        <f>SUMIFS(СВЦЭМ!$C$39:$C$782,СВЦЭМ!$A$39:$A$782,$A113,СВЦЭМ!$B$39:$B$782,H$83)+'СЕТ СН'!$H$12+СВЦЭМ!$D$10+'СЕТ СН'!$H$6-'СЕТ СН'!$H$22</f>
        <v>1385.66880993</v>
      </c>
      <c r="I113" s="36">
        <f>SUMIFS(СВЦЭМ!$C$39:$C$782,СВЦЭМ!$A$39:$A$782,$A113,СВЦЭМ!$B$39:$B$782,I$83)+'СЕТ СН'!$H$12+СВЦЭМ!$D$10+'СЕТ СН'!$H$6-'СЕТ СН'!$H$22</f>
        <v>1350.7147565400001</v>
      </c>
      <c r="J113" s="36">
        <f>SUMIFS(СВЦЭМ!$C$39:$C$782,СВЦЭМ!$A$39:$A$782,$A113,СВЦЭМ!$B$39:$B$782,J$83)+'СЕТ СН'!$H$12+СВЦЭМ!$D$10+'СЕТ СН'!$H$6-'СЕТ СН'!$H$22</f>
        <v>1316.16172856</v>
      </c>
      <c r="K113" s="36">
        <f>SUMIFS(СВЦЭМ!$C$39:$C$782,СВЦЭМ!$A$39:$A$782,$A113,СВЦЭМ!$B$39:$B$782,K$83)+'СЕТ СН'!$H$12+СВЦЭМ!$D$10+'СЕТ СН'!$H$6-'СЕТ СН'!$H$22</f>
        <v>1298.06801492</v>
      </c>
      <c r="L113" s="36">
        <f>SUMIFS(СВЦЭМ!$C$39:$C$782,СВЦЭМ!$A$39:$A$782,$A113,СВЦЭМ!$B$39:$B$782,L$83)+'СЕТ СН'!$H$12+СВЦЭМ!$D$10+'СЕТ СН'!$H$6-'СЕТ СН'!$H$22</f>
        <v>1294.87058798</v>
      </c>
      <c r="M113" s="36">
        <f>SUMIFS(СВЦЭМ!$C$39:$C$782,СВЦЭМ!$A$39:$A$782,$A113,СВЦЭМ!$B$39:$B$782,M$83)+'СЕТ СН'!$H$12+СВЦЭМ!$D$10+'СЕТ СН'!$H$6-'СЕТ СН'!$H$22</f>
        <v>1297.9351252500001</v>
      </c>
      <c r="N113" s="36">
        <f>SUMIFS(СВЦЭМ!$C$39:$C$782,СВЦЭМ!$A$39:$A$782,$A113,СВЦЭМ!$B$39:$B$782,N$83)+'СЕТ СН'!$H$12+СВЦЭМ!$D$10+'СЕТ СН'!$H$6-'СЕТ СН'!$H$22</f>
        <v>1301.1491342699999</v>
      </c>
      <c r="O113" s="36">
        <f>SUMIFS(СВЦЭМ!$C$39:$C$782,СВЦЭМ!$A$39:$A$782,$A113,СВЦЭМ!$B$39:$B$782,O$83)+'СЕТ СН'!$H$12+СВЦЭМ!$D$10+'СЕТ СН'!$H$6-'СЕТ СН'!$H$22</f>
        <v>1305.9430439099999</v>
      </c>
      <c r="P113" s="36">
        <f>SUMIFS(СВЦЭМ!$C$39:$C$782,СВЦЭМ!$A$39:$A$782,$A113,СВЦЭМ!$B$39:$B$782,P$83)+'СЕТ СН'!$H$12+СВЦЭМ!$D$10+'СЕТ СН'!$H$6-'СЕТ СН'!$H$22</f>
        <v>1314.1454539699998</v>
      </c>
      <c r="Q113" s="36">
        <f>SUMIFS(СВЦЭМ!$C$39:$C$782,СВЦЭМ!$A$39:$A$782,$A113,СВЦЭМ!$B$39:$B$782,Q$83)+'СЕТ СН'!$H$12+СВЦЭМ!$D$10+'СЕТ СН'!$H$6-'СЕТ СН'!$H$22</f>
        <v>1326.30711131</v>
      </c>
      <c r="R113" s="36">
        <f>SUMIFS(СВЦЭМ!$C$39:$C$782,СВЦЭМ!$A$39:$A$782,$A113,СВЦЭМ!$B$39:$B$782,R$83)+'СЕТ СН'!$H$12+СВЦЭМ!$D$10+'СЕТ СН'!$H$6-'СЕТ СН'!$H$22</f>
        <v>1320.37728625</v>
      </c>
      <c r="S113" s="36">
        <f>SUMIFS(СВЦЭМ!$C$39:$C$782,СВЦЭМ!$A$39:$A$782,$A113,СВЦЭМ!$B$39:$B$782,S$83)+'СЕТ СН'!$H$12+СВЦЭМ!$D$10+'СЕТ СН'!$H$6-'СЕТ СН'!$H$22</f>
        <v>1323.39496317</v>
      </c>
      <c r="T113" s="36">
        <f>SUMIFS(СВЦЭМ!$C$39:$C$782,СВЦЭМ!$A$39:$A$782,$A113,СВЦЭМ!$B$39:$B$782,T$83)+'СЕТ СН'!$H$12+СВЦЭМ!$D$10+'СЕТ СН'!$H$6-'СЕТ СН'!$H$22</f>
        <v>1325.8059856299999</v>
      </c>
      <c r="U113" s="36">
        <f>SUMIFS(СВЦЭМ!$C$39:$C$782,СВЦЭМ!$A$39:$A$782,$A113,СВЦЭМ!$B$39:$B$782,U$83)+'СЕТ СН'!$H$12+СВЦЭМ!$D$10+'СЕТ СН'!$H$6-'СЕТ СН'!$H$22</f>
        <v>1350.34494531</v>
      </c>
      <c r="V113" s="36">
        <f>SUMIFS(СВЦЭМ!$C$39:$C$782,СВЦЭМ!$A$39:$A$782,$A113,СВЦЭМ!$B$39:$B$782,V$83)+'СЕТ СН'!$H$12+СВЦЭМ!$D$10+'СЕТ СН'!$H$6-'СЕТ СН'!$H$22</f>
        <v>1338.84810601</v>
      </c>
      <c r="W113" s="36">
        <f>SUMIFS(СВЦЭМ!$C$39:$C$782,СВЦЭМ!$A$39:$A$782,$A113,СВЦЭМ!$B$39:$B$782,W$83)+'СЕТ СН'!$H$12+СВЦЭМ!$D$10+'СЕТ СН'!$H$6-'СЕТ СН'!$H$22</f>
        <v>1359.6409723100001</v>
      </c>
      <c r="X113" s="36">
        <f>SUMIFS(СВЦЭМ!$C$39:$C$782,СВЦЭМ!$A$39:$A$782,$A113,СВЦЭМ!$B$39:$B$782,X$83)+'СЕТ СН'!$H$12+СВЦЭМ!$D$10+'СЕТ СН'!$H$6-'СЕТ СН'!$H$22</f>
        <v>1333.45493945</v>
      </c>
      <c r="Y113" s="36">
        <f>SUMIFS(СВЦЭМ!$C$39:$C$782,СВЦЭМ!$A$39:$A$782,$A113,СВЦЭМ!$B$39:$B$782,Y$83)+'СЕТ СН'!$H$12+СВЦЭМ!$D$10+'СЕТ СН'!$H$6-'СЕТ СН'!$H$22</f>
        <v>1319.7678272999999</v>
      </c>
      <c r="AA113" s="37"/>
    </row>
    <row r="114" spans="1:27" ht="15.75" x14ac:dyDescent="0.2">
      <c r="A114" s="35">
        <f t="shared" si="2"/>
        <v>44408</v>
      </c>
      <c r="B114" s="36">
        <f>SUMIFS(СВЦЭМ!$C$39:$C$782,СВЦЭМ!$A$39:$A$782,$A114,СВЦЭМ!$B$39:$B$782,B$83)+'СЕТ СН'!$H$12+СВЦЭМ!$D$10+'СЕТ СН'!$H$6-'СЕТ СН'!$H$22</f>
        <v>1381.2902255399999</v>
      </c>
      <c r="C114" s="36">
        <f>SUMIFS(СВЦЭМ!$C$39:$C$782,СВЦЭМ!$A$39:$A$782,$A114,СВЦЭМ!$B$39:$B$782,C$83)+'СЕТ СН'!$H$12+СВЦЭМ!$D$10+'СЕТ СН'!$H$6-'СЕТ СН'!$H$22</f>
        <v>1478.9268119999999</v>
      </c>
      <c r="D114" s="36">
        <f>SUMIFS(СВЦЭМ!$C$39:$C$782,СВЦЭМ!$A$39:$A$782,$A114,СВЦЭМ!$B$39:$B$782,D$83)+'СЕТ СН'!$H$12+СВЦЭМ!$D$10+'СЕТ СН'!$H$6-'СЕТ СН'!$H$22</f>
        <v>1518.3924200399999</v>
      </c>
      <c r="E114" s="36">
        <f>SUMIFS(СВЦЭМ!$C$39:$C$782,СВЦЭМ!$A$39:$A$782,$A114,СВЦЭМ!$B$39:$B$782,E$83)+'СЕТ СН'!$H$12+СВЦЭМ!$D$10+'СЕТ СН'!$H$6-'СЕТ СН'!$H$22</f>
        <v>1498.71780498</v>
      </c>
      <c r="F114" s="36">
        <f>SUMIFS(СВЦЭМ!$C$39:$C$782,СВЦЭМ!$A$39:$A$782,$A114,СВЦЭМ!$B$39:$B$782,F$83)+'СЕТ СН'!$H$12+СВЦЭМ!$D$10+'СЕТ СН'!$H$6-'СЕТ СН'!$H$22</f>
        <v>1486.8730402699998</v>
      </c>
      <c r="G114" s="36">
        <f>SUMIFS(СВЦЭМ!$C$39:$C$782,СВЦЭМ!$A$39:$A$782,$A114,СВЦЭМ!$B$39:$B$782,G$83)+'СЕТ СН'!$H$12+СВЦЭМ!$D$10+'СЕТ СН'!$H$6-'СЕТ СН'!$H$22</f>
        <v>1485.3203005799999</v>
      </c>
      <c r="H114" s="36">
        <f>SUMIFS(СВЦЭМ!$C$39:$C$782,СВЦЭМ!$A$39:$A$782,$A114,СВЦЭМ!$B$39:$B$782,H$83)+'СЕТ СН'!$H$12+СВЦЭМ!$D$10+'СЕТ СН'!$H$6-'СЕТ СН'!$H$22</f>
        <v>1467.8258482599999</v>
      </c>
      <c r="I114" s="36">
        <f>SUMIFS(СВЦЭМ!$C$39:$C$782,СВЦЭМ!$A$39:$A$782,$A114,СВЦЭМ!$B$39:$B$782,I$83)+'СЕТ СН'!$H$12+СВЦЭМ!$D$10+'СЕТ СН'!$H$6-'СЕТ СН'!$H$22</f>
        <v>1391.1661122199998</v>
      </c>
      <c r="J114" s="36">
        <f>SUMIFS(СВЦЭМ!$C$39:$C$782,СВЦЭМ!$A$39:$A$782,$A114,СВЦЭМ!$B$39:$B$782,J$83)+'СЕТ СН'!$H$12+СВЦЭМ!$D$10+'СЕТ СН'!$H$6-'СЕТ СН'!$H$22</f>
        <v>1346.2397181599999</v>
      </c>
      <c r="K114" s="36">
        <f>SUMIFS(СВЦЭМ!$C$39:$C$782,СВЦЭМ!$A$39:$A$782,$A114,СВЦЭМ!$B$39:$B$782,K$83)+'СЕТ СН'!$H$12+СВЦЭМ!$D$10+'СЕТ СН'!$H$6-'СЕТ СН'!$H$22</f>
        <v>1309.4287356499999</v>
      </c>
      <c r="L114" s="36">
        <f>SUMIFS(СВЦЭМ!$C$39:$C$782,СВЦЭМ!$A$39:$A$782,$A114,СВЦЭМ!$B$39:$B$782,L$83)+'СЕТ СН'!$H$12+СВЦЭМ!$D$10+'СЕТ СН'!$H$6-'СЕТ СН'!$H$22</f>
        <v>1320.4720267</v>
      </c>
      <c r="M114" s="36">
        <f>SUMIFS(СВЦЭМ!$C$39:$C$782,СВЦЭМ!$A$39:$A$782,$A114,СВЦЭМ!$B$39:$B$782,M$83)+'СЕТ СН'!$H$12+СВЦЭМ!$D$10+'СЕТ СН'!$H$6-'СЕТ СН'!$H$22</f>
        <v>1340.60471143</v>
      </c>
      <c r="N114" s="36">
        <f>SUMIFS(СВЦЭМ!$C$39:$C$782,СВЦЭМ!$A$39:$A$782,$A114,СВЦЭМ!$B$39:$B$782,N$83)+'СЕТ СН'!$H$12+СВЦЭМ!$D$10+'СЕТ СН'!$H$6-'СЕТ СН'!$H$22</f>
        <v>1343.87177277</v>
      </c>
      <c r="O114" s="36">
        <f>SUMIFS(СВЦЭМ!$C$39:$C$782,СВЦЭМ!$A$39:$A$782,$A114,СВЦЭМ!$B$39:$B$782,O$83)+'СЕТ СН'!$H$12+СВЦЭМ!$D$10+'СЕТ СН'!$H$6-'СЕТ СН'!$H$22</f>
        <v>1341.4412503900001</v>
      </c>
      <c r="P114" s="36">
        <f>SUMIFS(СВЦЭМ!$C$39:$C$782,СВЦЭМ!$A$39:$A$782,$A114,СВЦЭМ!$B$39:$B$782,P$83)+'СЕТ СН'!$H$12+СВЦЭМ!$D$10+'СЕТ СН'!$H$6-'СЕТ СН'!$H$22</f>
        <v>1291.4711430299999</v>
      </c>
      <c r="Q114" s="36">
        <f>SUMIFS(СВЦЭМ!$C$39:$C$782,СВЦЭМ!$A$39:$A$782,$A114,СВЦЭМ!$B$39:$B$782,Q$83)+'СЕТ СН'!$H$12+СВЦЭМ!$D$10+'СЕТ СН'!$H$6-'СЕТ СН'!$H$22</f>
        <v>1236.6490142499999</v>
      </c>
      <c r="R114" s="36">
        <f>SUMIFS(СВЦЭМ!$C$39:$C$782,СВЦЭМ!$A$39:$A$782,$A114,СВЦЭМ!$B$39:$B$782,R$83)+'СЕТ СН'!$H$12+СВЦЭМ!$D$10+'СЕТ СН'!$H$6-'СЕТ СН'!$H$22</f>
        <v>1225.6131266299999</v>
      </c>
      <c r="S114" s="36">
        <f>SUMIFS(СВЦЭМ!$C$39:$C$782,СВЦЭМ!$A$39:$A$782,$A114,СВЦЭМ!$B$39:$B$782,S$83)+'СЕТ СН'!$H$12+СВЦЭМ!$D$10+'СЕТ СН'!$H$6-'СЕТ СН'!$H$22</f>
        <v>1231.8740859299999</v>
      </c>
      <c r="T114" s="36">
        <f>SUMIFS(СВЦЭМ!$C$39:$C$782,СВЦЭМ!$A$39:$A$782,$A114,СВЦЭМ!$B$39:$B$782,T$83)+'СЕТ СН'!$H$12+СВЦЭМ!$D$10+'СЕТ СН'!$H$6-'СЕТ СН'!$H$22</f>
        <v>1236.06303834</v>
      </c>
      <c r="U114" s="36">
        <f>SUMIFS(СВЦЭМ!$C$39:$C$782,СВЦЭМ!$A$39:$A$782,$A114,СВЦЭМ!$B$39:$B$782,U$83)+'СЕТ СН'!$H$12+СВЦЭМ!$D$10+'СЕТ СН'!$H$6-'СЕТ СН'!$H$22</f>
        <v>1234.2059884099999</v>
      </c>
      <c r="V114" s="36">
        <f>SUMIFS(СВЦЭМ!$C$39:$C$782,СВЦЭМ!$A$39:$A$782,$A114,СВЦЭМ!$B$39:$B$782,V$83)+'СЕТ СН'!$H$12+СВЦЭМ!$D$10+'СЕТ СН'!$H$6-'СЕТ СН'!$H$22</f>
        <v>1218.36902315</v>
      </c>
      <c r="W114" s="36">
        <f>SUMIFS(СВЦЭМ!$C$39:$C$782,СВЦЭМ!$A$39:$A$782,$A114,СВЦЭМ!$B$39:$B$782,W$83)+'СЕТ СН'!$H$12+СВЦЭМ!$D$10+'СЕТ СН'!$H$6-'СЕТ СН'!$H$22</f>
        <v>1214.3623367599998</v>
      </c>
      <c r="X114" s="36">
        <f>SUMIFS(СВЦЭМ!$C$39:$C$782,СВЦЭМ!$A$39:$A$782,$A114,СВЦЭМ!$B$39:$B$782,X$83)+'СЕТ СН'!$H$12+СВЦЭМ!$D$10+'СЕТ СН'!$H$6-'СЕТ СН'!$H$22</f>
        <v>1260.7379518599998</v>
      </c>
      <c r="Y114" s="36">
        <f>SUMIFS(СВЦЭМ!$C$39:$C$782,СВЦЭМ!$A$39:$A$782,$A114,СВЦЭМ!$B$39:$B$782,Y$83)+'СЕТ СН'!$H$12+СВЦЭМ!$D$10+'СЕТ СН'!$H$6-'СЕТ СН'!$H$22</f>
        <v>1285.5634989099999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01.07.2021</v>
      </c>
      <c r="B120" s="36">
        <f>SUMIFS(СВЦЭМ!$C$39:$C$782,СВЦЭМ!$A$39:$A$782,$A120,СВЦЭМ!$B$39:$B$782,B$119)+'СЕТ СН'!$I$12+СВЦЭМ!$D$10+'СЕТ СН'!$I$6-'СЕТ СН'!$I$22</f>
        <v>1577.3022774599999</v>
      </c>
      <c r="C120" s="36">
        <f>SUMIFS(СВЦЭМ!$C$39:$C$782,СВЦЭМ!$A$39:$A$782,$A120,СВЦЭМ!$B$39:$B$782,C$119)+'СЕТ СН'!$I$12+СВЦЭМ!$D$10+'СЕТ СН'!$I$6-'СЕТ СН'!$I$22</f>
        <v>1590.38759028</v>
      </c>
      <c r="D120" s="36">
        <f>SUMIFS(СВЦЭМ!$C$39:$C$782,СВЦЭМ!$A$39:$A$782,$A120,СВЦЭМ!$B$39:$B$782,D$119)+'СЕТ СН'!$I$12+СВЦЭМ!$D$10+'СЕТ СН'!$I$6-'СЕТ СН'!$I$22</f>
        <v>1625.22747985</v>
      </c>
      <c r="E120" s="36">
        <f>SUMIFS(СВЦЭМ!$C$39:$C$782,СВЦЭМ!$A$39:$A$782,$A120,СВЦЭМ!$B$39:$B$782,E$119)+'СЕТ СН'!$I$12+СВЦЭМ!$D$10+'СЕТ СН'!$I$6-'СЕТ СН'!$I$22</f>
        <v>1643.4676306199999</v>
      </c>
      <c r="F120" s="36">
        <f>SUMIFS(СВЦЭМ!$C$39:$C$782,СВЦЭМ!$A$39:$A$782,$A120,СВЦЭМ!$B$39:$B$782,F$119)+'СЕТ СН'!$I$12+СВЦЭМ!$D$10+'СЕТ СН'!$I$6-'СЕТ СН'!$I$22</f>
        <v>1645.8497100999998</v>
      </c>
      <c r="G120" s="36">
        <f>SUMIFS(СВЦЭМ!$C$39:$C$782,СВЦЭМ!$A$39:$A$782,$A120,СВЦЭМ!$B$39:$B$782,G$119)+'СЕТ СН'!$I$12+СВЦЭМ!$D$10+'СЕТ СН'!$I$6-'СЕТ СН'!$I$22</f>
        <v>1629.6761027399998</v>
      </c>
      <c r="H120" s="36">
        <f>SUMIFS(СВЦЭМ!$C$39:$C$782,СВЦЭМ!$A$39:$A$782,$A120,СВЦЭМ!$B$39:$B$782,H$119)+'СЕТ СН'!$I$12+СВЦЭМ!$D$10+'СЕТ СН'!$I$6-'СЕТ СН'!$I$22</f>
        <v>1609.9158783299999</v>
      </c>
      <c r="I120" s="36">
        <f>SUMIFS(СВЦЭМ!$C$39:$C$782,СВЦЭМ!$A$39:$A$782,$A120,СВЦЭМ!$B$39:$B$782,I$119)+'СЕТ СН'!$I$12+СВЦЭМ!$D$10+'СЕТ СН'!$I$6-'СЕТ СН'!$I$22</f>
        <v>1565.7456505800001</v>
      </c>
      <c r="J120" s="36">
        <f>SUMIFS(СВЦЭМ!$C$39:$C$782,СВЦЭМ!$A$39:$A$782,$A120,СВЦЭМ!$B$39:$B$782,J$119)+'СЕТ СН'!$I$12+СВЦЭМ!$D$10+'СЕТ СН'!$I$6-'СЕТ СН'!$I$22</f>
        <v>1540.33300188</v>
      </c>
      <c r="K120" s="36">
        <f>SUMIFS(СВЦЭМ!$C$39:$C$782,СВЦЭМ!$A$39:$A$782,$A120,СВЦЭМ!$B$39:$B$782,K$119)+'СЕТ СН'!$I$12+СВЦЭМ!$D$10+'СЕТ СН'!$I$6-'СЕТ СН'!$I$22</f>
        <v>1604.5671652999999</v>
      </c>
      <c r="L120" s="36">
        <f>SUMIFS(СВЦЭМ!$C$39:$C$782,СВЦЭМ!$A$39:$A$782,$A120,СВЦЭМ!$B$39:$B$782,L$119)+'СЕТ СН'!$I$12+СВЦЭМ!$D$10+'СЕТ СН'!$I$6-'СЕТ СН'!$I$22</f>
        <v>1615.22431357</v>
      </c>
      <c r="M120" s="36">
        <f>SUMIFS(СВЦЭМ!$C$39:$C$782,СВЦЭМ!$A$39:$A$782,$A120,СВЦЭМ!$B$39:$B$782,M$119)+'СЕТ СН'!$I$12+СВЦЭМ!$D$10+'СЕТ СН'!$I$6-'СЕТ СН'!$I$22</f>
        <v>1541.0534093699998</v>
      </c>
      <c r="N120" s="36">
        <f>SUMIFS(СВЦЭМ!$C$39:$C$782,СВЦЭМ!$A$39:$A$782,$A120,СВЦЭМ!$B$39:$B$782,N$119)+'СЕТ СН'!$I$12+СВЦЭМ!$D$10+'СЕТ СН'!$I$6-'СЕТ СН'!$I$22</f>
        <v>1487.20362213</v>
      </c>
      <c r="O120" s="36">
        <f>SUMIFS(СВЦЭМ!$C$39:$C$782,СВЦЭМ!$A$39:$A$782,$A120,СВЦЭМ!$B$39:$B$782,O$119)+'СЕТ СН'!$I$12+СВЦЭМ!$D$10+'СЕТ СН'!$I$6-'СЕТ СН'!$I$22</f>
        <v>1489.6120042799998</v>
      </c>
      <c r="P120" s="36">
        <f>SUMIFS(СВЦЭМ!$C$39:$C$782,СВЦЭМ!$A$39:$A$782,$A120,СВЦЭМ!$B$39:$B$782,P$119)+'СЕТ СН'!$I$12+СВЦЭМ!$D$10+'СЕТ СН'!$I$6-'СЕТ СН'!$I$22</f>
        <v>1498.68771038</v>
      </c>
      <c r="Q120" s="36">
        <f>SUMIFS(СВЦЭМ!$C$39:$C$782,СВЦЭМ!$A$39:$A$782,$A120,СВЦЭМ!$B$39:$B$782,Q$119)+'СЕТ СН'!$I$12+СВЦЭМ!$D$10+'СЕТ СН'!$I$6-'СЕТ СН'!$I$22</f>
        <v>1507.9542405</v>
      </c>
      <c r="R120" s="36">
        <f>SUMIFS(СВЦЭМ!$C$39:$C$782,СВЦЭМ!$A$39:$A$782,$A120,СВЦЭМ!$B$39:$B$782,R$119)+'СЕТ СН'!$I$12+СВЦЭМ!$D$10+'СЕТ СН'!$I$6-'СЕТ СН'!$I$22</f>
        <v>1493.96093737</v>
      </c>
      <c r="S120" s="36">
        <f>SUMIFS(СВЦЭМ!$C$39:$C$782,СВЦЭМ!$A$39:$A$782,$A120,СВЦЭМ!$B$39:$B$782,S$119)+'СЕТ СН'!$I$12+СВЦЭМ!$D$10+'СЕТ СН'!$I$6-'СЕТ СН'!$I$22</f>
        <v>1473.36708471</v>
      </c>
      <c r="T120" s="36">
        <f>SUMIFS(СВЦЭМ!$C$39:$C$782,СВЦЭМ!$A$39:$A$782,$A120,СВЦЭМ!$B$39:$B$782,T$119)+'СЕТ СН'!$I$12+СВЦЭМ!$D$10+'СЕТ СН'!$I$6-'СЕТ СН'!$I$22</f>
        <v>1519.8090036499998</v>
      </c>
      <c r="U120" s="36">
        <f>SUMIFS(СВЦЭМ!$C$39:$C$782,СВЦЭМ!$A$39:$A$782,$A120,СВЦЭМ!$B$39:$B$782,U$119)+'СЕТ СН'!$I$12+СВЦЭМ!$D$10+'СЕТ СН'!$I$6-'СЕТ СН'!$I$22</f>
        <v>1529.6098967799999</v>
      </c>
      <c r="V120" s="36">
        <f>SUMIFS(СВЦЭМ!$C$39:$C$782,СВЦЭМ!$A$39:$A$782,$A120,СВЦЭМ!$B$39:$B$782,V$119)+'СЕТ СН'!$I$12+СВЦЭМ!$D$10+'СЕТ СН'!$I$6-'СЕТ СН'!$I$22</f>
        <v>1524.69644636</v>
      </c>
      <c r="W120" s="36">
        <f>SUMIFS(СВЦЭМ!$C$39:$C$782,СВЦЭМ!$A$39:$A$782,$A120,СВЦЭМ!$B$39:$B$782,W$119)+'СЕТ СН'!$I$12+СВЦЭМ!$D$10+'СЕТ СН'!$I$6-'СЕТ СН'!$I$22</f>
        <v>1545.04138891</v>
      </c>
      <c r="X120" s="36">
        <f>SUMIFS(СВЦЭМ!$C$39:$C$782,СВЦЭМ!$A$39:$A$782,$A120,СВЦЭМ!$B$39:$B$782,X$119)+'СЕТ СН'!$I$12+СВЦЭМ!$D$10+'СЕТ СН'!$I$6-'СЕТ СН'!$I$22</f>
        <v>1514.4614592399998</v>
      </c>
      <c r="Y120" s="36">
        <f>SUMIFS(СВЦЭМ!$C$39:$C$782,СВЦЭМ!$A$39:$A$782,$A120,СВЦЭМ!$B$39:$B$782,Y$119)+'СЕТ СН'!$I$12+СВЦЭМ!$D$10+'СЕТ СН'!$I$6-'СЕТ СН'!$I$22</f>
        <v>1476.23092217</v>
      </c>
    </row>
    <row r="121" spans="1:27" ht="15.75" x14ac:dyDescent="0.2">
      <c r="A121" s="35">
        <f>A120+1</f>
        <v>44379</v>
      </c>
      <c r="B121" s="36">
        <f>SUMIFS(СВЦЭМ!$C$39:$C$782,СВЦЭМ!$A$39:$A$782,$A121,СВЦЭМ!$B$39:$B$782,B$119)+'СЕТ СН'!$I$12+СВЦЭМ!$D$10+'СЕТ СН'!$I$6-'СЕТ СН'!$I$22</f>
        <v>1553.1339831999999</v>
      </c>
      <c r="C121" s="36">
        <f>SUMIFS(СВЦЭМ!$C$39:$C$782,СВЦЭМ!$A$39:$A$782,$A121,СВЦЭМ!$B$39:$B$782,C$119)+'СЕТ СН'!$I$12+СВЦЭМ!$D$10+'СЕТ СН'!$I$6-'СЕТ СН'!$I$22</f>
        <v>1601.63290966</v>
      </c>
      <c r="D121" s="36">
        <f>SUMIFS(СВЦЭМ!$C$39:$C$782,СВЦЭМ!$A$39:$A$782,$A121,СВЦЭМ!$B$39:$B$782,D$119)+'СЕТ СН'!$I$12+СВЦЭМ!$D$10+'СЕТ СН'!$I$6-'СЕТ СН'!$I$22</f>
        <v>1633.2680779699999</v>
      </c>
      <c r="E121" s="36">
        <f>SUMIFS(СВЦЭМ!$C$39:$C$782,СВЦЭМ!$A$39:$A$782,$A121,СВЦЭМ!$B$39:$B$782,E$119)+'СЕТ СН'!$I$12+СВЦЭМ!$D$10+'СЕТ СН'!$I$6-'СЕТ СН'!$I$22</f>
        <v>1638.2243597299998</v>
      </c>
      <c r="F121" s="36">
        <f>SUMIFS(СВЦЭМ!$C$39:$C$782,СВЦЭМ!$A$39:$A$782,$A121,СВЦЭМ!$B$39:$B$782,F$119)+'СЕТ СН'!$I$12+СВЦЭМ!$D$10+'СЕТ СН'!$I$6-'СЕТ СН'!$I$22</f>
        <v>1637.3762953800001</v>
      </c>
      <c r="G121" s="36">
        <f>SUMIFS(СВЦЭМ!$C$39:$C$782,СВЦЭМ!$A$39:$A$782,$A121,СВЦЭМ!$B$39:$B$782,G$119)+'СЕТ СН'!$I$12+СВЦЭМ!$D$10+'СЕТ СН'!$I$6-'СЕТ СН'!$I$22</f>
        <v>1624.1854331499999</v>
      </c>
      <c r="H121" s="36">
        <f>SUMIFS(СВЦЭМ!$C$39:$C$782,СВЦЭМ!$A$39:$A$782,$A121,СВЦЭМ!$B$39:$B$782,H$119)+'СЕТ СН'!$I$12+СВЦЭМ!$D$10+'СЕТ СН'!$I$6-'СЕТ СН'!$I$22</f>
        <v>1593.85543628</v>
      </c>
      <c r="I121" s="36">
        <f>SUMIFS(СВЦЭМ!$C$39:$C$782,СВЦЭМ!$A$39:$A$782,$A121,СВЦЭМ!$B$39:$B$782,I$119)+'СЕТ СН'!$I$12+СВЦЭМ!$D$10+'СЕТ СН'!$I$6-'СЕТ СН'!$I$22</f>
        <v>1520.1455892399999</v>
      </c>
      <c r="J121" s="36">
        <f>SUMIFS(СВЦЭМ!$C$39:$C$782,СВЦЭМ!$A$39:$A$782,$A121,СВЦЭМ!$B$39:$B$782,J$119)+'СЕТ СН'!$I$12+СВЦЭМ!$D$10+'СЕТ СН'!$I$6-'СЕТ СН'!$I$22</f>
        <v>1504.59979718</v>
      </c>
      <c r="K121" s="36">
        <f>SUMIFS(СВЦЭМ!$C$39:$C$782,СВЦЭМ!$A$39:$A$782,$A121,СВЦЭМ!$B$39:$B$782,K$119)+'СЕТ СН'!$I$12+СВЦЭМ!$D$10+'СЕТ СН'!$I$6-'СЕТ СН'!$I$22</f>
        <v>1530.8434979599999</v>
      </c>
      <c r="L121" s="36">
        <f>SUMIFS(СВЦЭМ!$C$39:$C$782,СВЦЭМ!$A$39:$A$782,$A121,СВЦЭМ!$B$39:$B$782,L$119)+'СЕТ СН'!$I$12+СВЦЭМ!$D$10+'СЕТ СН'!$I$6-'СЕТ СН'!$I$22</f>
        <v>1539.8242620000001</v>
      </c>
      <c r="M121" s="36">
        <f>SUMIFS(СВЦЭМ!$C$39:$C$782,СВЦЭМ!$A$39:$A$782,$A121,СВЦЭМ!$B$39:$B$782,M$119)+'СЕТ СН'!$I$12+СВЦЭМ!$D$10+'СЕТ СН'!$I$6-'СЕТ СН'!$I$22</f>
        <v>1473.81643089</v>
      </c>
      <c r="N121" s="36">
        <f>SUMIFS(СВЦЭМ!$C$39:$C$782,СВЦЭМ!$A$39:$A$782,$A121,СВЦЭМ!$B$39:$B$782,N$119)+'СЕТ СН'!$I$12+СВЦЭМ!$D$10+'СЕТ СН'!$I$6-'СЕТ СН'!$I$22</f>
        <v>1456.0141919299999</v>
      </c>
      <c r="O121" s="36">
        <f>SUMIFS(СВЦЭМ!$C$39:$C$782,СВЦЭМ!$A$39:$A$782,$A121,СВЦЭМ!$B$39:$B$782,O$119)+'СЕТ СН'!$I$12+СВЦЭМ!$D$10+'СЕТ СН'!$I$6-'СЕТ СН'!$I$22</f>
        <v>1470.3373584799999</v>
      </c>
      <c r="P121" s="36">
        <f>SUMIFS(СВЦЭМ!$C$39:$C$782,СВЦЭМ!$A$39:$A$782,$A121,СВЦЭМ!$B$39:$B$782,P$119)+'СЕТ СН'!$I$12+СВЦЭМ!$D$10+'СЕТ СН'!$I$6-'СЕТ СН'!$I$22</f>
        <v>1470.10058944</v>
      </c>
      <c r="Q121" s="36">
        <f>SUMIFS(СВЦЭМ!$C$39:$C$782,СВЦЭМ!$A$39:$A$782,$A121,СВЦЭМ!$B$39:$B$782,Q$119)+'СЕТ СН'!$I$12+СВЦЭМ!$D$10+'СЕТ СН'!$I$6-'СЕТ СН'!$I$22</f>
        <v>1477.32210489</v>
      </c>
      <c r="R121" s="36">
        <f>SUMIFS(СВЦЭМ!$C$39:$C$782,СВЦЭМ!$A$39:$A$782,$A121,СВЦЭМ!$B$39:$B$782,R$119)+'СЕТ СН'!$I$12+СВЦЭМ!$D$10+'СЕТ СН'!$I$6-'СЕТ СН'!$I$22</f>
        <v>1482.09284187</v>
      </c>
      <c r="S121" s="36">
        <f>SUMIFS(СВЦЭМ!$C$39:$C$782,СВЦЭМ!$A$39:$A$782,$A121,СВЦЭМ!$B$39:$B$782,S$119)+'СЕТ СН'!$I$12+СВЦЭМ!$D$10+'СЕТ СН'!$I$6-'СЕТ СН'!$I$22</f>
        <v>1470.1628692899999</v>
      </c>
      <c r="T121" s="36">
        <f>SUMIFS(СВЦЭМ!$C$39:$C$782,СВЦЭМ!$A$39:$A$782,$A121,СВЦЭМ!$B$39:$B$782,T$119)+'СЕТ СН'!$I$12+СВЦЭМ!$D$10+'СЕТ СН'!$I$6-'СЕТ СН'!$I$22</f>
        <v>1509.6206055099999</v>
      </c>
      <c r="U121" s="36">
        <f>SUMIFS(СВЦЭМ!$C$39:$C$782,СВЦЭМ!$A$39:$A$782,$A121,СВЦЭМ!$B$39:$B$782,U$119)+'СЕТ СН'!$I$12+СВЦЭМ!$D$10+'СЕТ СН'!$I$6-'СЕТ СН'!$I$22</f>
        <v>1511.0315309399998</v>
      </c>
      <c r="V121" s="36">
        <f>SUMIFS(СВЦЭМ!$C$39:$C$782,СВЦЭМ!$A$39:$A$782,$A121,СВЦЭМ!$B$39:$B$782,V$119)+'СЕТ СН'!$I$12+СВЦЭМ!$D$10+'СЕТ СН'!$I$6-'СЕТ СН'!$I$22</f>
        <v>1507.88124236</v>
      </c>
      <c r="W121" s="36">
        <f>SUMIFS(СВЦЭМ!$C$39:$C$782,СВЦЭМ!$A$39:$A$782,$A121,СВЦЭМ!$B$39:$B$782,W$119)+'СЕТ СН'!$I$12+СВЦЭМ!$D$10+'СЕТ СН'!$I$6-'СЕТ СН'!$I$22</f>
        <v>1528.5530093799998</v>
      </c>
      <c r="X121" s="36">
        <f>SUMIFS(СВЦЭМ!$C$39:$C$782,СВЦЭМ!$A$39:$A$782,$A121,СВЦЭМ!$B$39:$B$782,X$119)+'СЕТ СН'!$I$12+СВЦЭМ!$D$10+'СЕТ СН'!$I$6-'СЕТ СН'!$I$22</f>
        <v>1497.8335554400001</v>
      </c>
      <c r="Y121" s="36">
        <f>SUMIFS(СВЦЭМ!$C$39:$C$782,СВЦЭМ!$A$39:$A$782,$A121,СВЦЭМ!$B$39:$B$782,Y$119)+'СЕТ СН'!$I$12+СВЦЭМ!$D$10+'СЕТ СН'!$I$6-'СЕТ СН'!$I$22</f>
        <v>1469.1901970700001</v>
      </c>
    </row>
    <row r="122" spans="1:27" ht="15.75" x14ac:dyDescent="0.2">
      <c r="A122" s="35">
        <f t="shared" ref="A122:A150" si="3">A121+1</f>
        <v>44380</v>
      </c>
      <c r="B122" s="36">
        <f>SUMIFS(СВЦЭМ!$C$39:$C$782,СВЦЭМ!$A$39:$A$782,$A122,СВЦЭМ!$B$39:$B$782,B$119)+'СЕТ СН'!$I$12+СВЦЭМ!$D$10+'СЕТ СН'!$I$6-'СЕТ СН'!$I$22</f>
        <v>1517.67808625</v>
      </c>
      <c r="C122" s="36">
        <f>SUMIFS(СВЦЭМ!$C$39:$C$782,СВЦЭМ!$A$39:$A$782,$A122,СВЦЭМ!$B$39:$B$782,C$119)+'СЕТ СН'!$I$12+СВЦЭМ!$D$10+'СЕТ СН'!$I$6-'СЕТ СН'!$I$22</f>
        <v>1576.16947611</v>
      </c>
      <c r="D122" s="36">
        <f>SUMIFS(СВЦЭМ!$C$39:$C$782,СВЦЭМ!$A$39:$A$782,$A122,СВЦЭМ!$B$39:$B$782,D$119)+'СЕТ СН'!$I$12+СВЦЭМ!$D$10+'СЕТ СН'!$I$6-'СЕТ СН'!$I$22</f>
        <v>1613.2521968400001</v>
      </c>
      <c r="E122" s="36">
        <f>SUMIFS(СВЦЭМ!$C$39:$C$782,СВЦЭМ!$A$39:$A$782,$A122,СВЦЭМ!$B$39:$B$782,E$119)+'СЕТ СН'!$I$12+СВЦЭМ!$D$10+'СЕТ СН'!$I$6-'СЕТ СН'!$I$22</f>
        <v>1626.27909144</v>
      </c>
      <c r="F122" s="36">
        <f>SUMIFS(СВЦЭМ!$C$39:$C$782,СВЦЭМ!$A$39:$A$782,$A122,СВЦЭМ!$B$39:$B$782,F$119)+'СЕТ СН'!$I$12+СВЦЭМ!$D$10+'СЕТ СН'!$I$6-'СЕТ СН'!$I$22</f>
        <v>1628.8406310099999</v>
      </c>
      <c r="G122" s="36">
        <f>SUMIFS(СВЦЭМ!$C$39:$C$782,СВЦЭМ!$A$39:$A$782,$A122,СВЦЭМ!$B$39:$B$782,G$119)+'СЕТ СН'!$I$12+СВЦЭМ!$D$10+'СЕТ СН'!$I$6-'СЕТ СН'!$I$22</f>
        <v>1616.4476156400001</v>
      </c>
      <c r="H122" s="36">
        <f>SUMIFS(СВЦЭМ!$C$39:$C$782,СВЦЭМ!$A$39:$A$782,$A122,СВЦЭМ!$B$39:$B$782,H$119)+'СЕТ СН'!$I$12+СВЦЭМ!$D$10+'СЕТ СН'!$I$6-'СЕТ СН'!$I$22</f>
        <v>1595.8305646399999</v>
      </c>
      <c r="I122" s="36">
        <f>SUMIFS(СВЦЭМ!$C$39:$C$782,СВЦЭМ!$A$39:$A$782,$A122,СВЦЭМ!$B$39:$B$782,I$119)+'СЕТ СН'!$I$12+СВЦЭМ!$D$10+'СЕТ СН'!$I$6-'СЕТ СН'!$I$22</f>
        <v>1553.3040735300001</v>
      </c>
      <c r="J122" s="36">
        <f>SUMIFS(СВЦЭМ!$C$39:$C$782,СВЦЭМ!$A$39:$A$782,$A122,СВЦЭМ!$B$39:$B$782,J$119)+'СЕТ СН'!$I$12+СВЦЭМ!$D$10+'СЕТ СН'!$I$6-'СЕТ СН'!$I$22</f>
        <v>1495.22401932</v>
      </c>
      <c r="K122" s="36">
        <f>SUMIFS(СВЦЭМ!$C$39:$C$782,СВЦЭМ!$A$39:$A$782,$A122,СВЦЭМ!$B$39:$B$782,K$119)+'СЕТ СН'!$I$12+СВЦЭМ!$D$10+'СЕТ СН'!$I$6-'СЕТ СН'!$I$22</f>
        <v>1495.30722625</v>
      </c>
      <c r="L122" s="36">
        <f>SUMIFS(СВЦЭМ!$C$39:$C$782,СВЦЭМ!$A$39:$A$782,$A122,СВЦЭМ!$B$39:$B$782,L$119)+'СЕТ СН'!$I$12+СВЦЭМ!$D$10+'СЕТ СН'!$I$6-'СЕТ СН'!$I$22</f>
        <v>1475.11484126</v>
      </c>
      <c r="M122" s="36">
        <f>SUMIFS(СВЦЭМ!$C$39:$C$782,СВЦЭМ!$A$39:$A$782,$A122,СВЦЭМ!$B$39:$B$782,M$119)+'СЕТ СН'!$I$12+СВЦЭМ!$D$10+'СЕТ СН'!$I$6-'СЕТ СН'!$I$22</f>
        <v>1418.4004728099999</v>
      </c>
      <c r="N122" s="36">
        <f>SUMIFS(СВЦЭМ!$C$39:$C$782,СВЦЭМ!$A$39:$A$782,$A122,СВЦЭМ!$B$39:$B$782,N$119)+'СЕТ СН'!$I$12+СВЦЭМ!$D$10+'СЕТ СН'!$I$6-'СЕТ СН'!$I$22</f>
        <v>1441.4749750199999</v>
      </c>
      <c r="O122" s="36">
        <f>SUMIFS(СВЦЭМ!$C$39:$C$782,СВЦЭМ!$A$39:$A$782,$A122,СВЦЭМ!$B$39:$B$782,O$119)+'СЕТ СН'!$I$12+СВЦЭМ!$D$10+'СЕТ СН'!$I$6-'СЕТ СН'!$I$22</f>
        <v>1462.9129960800001</v>
      </c>
      <c r="P122" s="36">
        <f>SUMIFS(СВЦЭМ!$C$39:$C$782,СВЦЭМ!$A$39:$A$782,$A122,СВЦЭМ!$B$39:$B$782,P$119)+'СЕТ СН'!$I$12+СВЦЭМ!$D$10+'СЕТ СН'!$I$6-'СЕТ СН'!$I$22</f>
        <v>1447.0702791899998</v>
      </c>
      <c r="Q122" s="36">
        <f>SUMIFS(СВЦЭМ!$C$39:$C$782,СВЦЭМ!$A$39:$A$782,$A122,СВЦЭМ!$B$39:$B$782,Q$119)+'СЕТ СН'!$I$12+СВЦЭМ!$D$10+'СЕТ СН'!$I$6-'СЕТ СН'!$I$22</f>
        <v>1446.56027294</v>
      </c>
      <c r="R122" s="36">
        <f>SUMIFS(СВЦЭМ!$C$39:$C$782,СВЦЭМ!$A$39:$A$782,$A122,СВЦЭМ!$B$39:$B$782,R$119)+'СЕТ СН'!$I$12+СВЦЭМ!$D$10+'СЕТ СН'!$I$6-'СЕТ СН'!$I$22</f>
        <v>1453.704784</v>
      </c>
      <c r="S122" s="36">
        <f>SUMIFS(СВЦЭМ!$C$39:$C$782,СВЦЭМ!$A$39:$A$782,$A122,СВЦЭМ!$B$39:$B$782,S$119)+'СЕТ СН'!$I$12+СВЦЭМ!$D$10+'СЕТ СН'!$I$6-'СЕТ СН'!$I$22</f>
        <v>1444.8298612499998</v>
      </c>
      <c r="T122" s="36">
        <f>SUMIFS(СВЦЭМ!$C$39:$C$782,СВЦЭМ!$A$39:$A$782,$A122,СВЦЭМ!$B$39:$B$782,T$119)+'СЕТ СН'!$I$12+СВЦЭМ!$D$10+'СЕТ СН'!$I$6-'СЕТ СН'!$I$22</f>
        <v>1458.62695018</v>
      </c>
      <c r="U122" s="36">
        <f>SUMIFS(СВЦЭМ!$C$39:$C$782,СВЦЭМ!$A$39:$A$782,$A122,СВЦЭМ!$B$39:$B$782,U$119)+'СЕТ СН'!$I$12+СВЦЭМ!$D$10+'СЕТ СН'!$I$6-'СЕТ СН'!$I$22</f>
        <v>1462.31064855</v>
      </c>
      <c r="V122" s="36">
        <f>SUMIFS(СВЦЭМ!$C$39:$C$782,СВЦЭМ!$A$39:$A$782,$A122,СВЦЭМ!$B$39:$B$782,V$119)+'СЕТ СН'!$I$12+СВЦЭМ!$D$10+'СЕТ СН'!$I$6-'СЕТ СН'!$I$22</f>
        <v>1458.6366780600001</v>
      </c>
      <c r="W122" s="36">
        <f>SUMIFS(СВЦЭМ!$C$39:$C$782,СВЦЭМ!$A$39:$A$782,$A122,СВЦЭМ!$B$39:$B$782,W$119)+'СЕТ СН'!$I$12+СВЦЭМ!$D$10+'СЕТ СН'!$I$6-'СЕТ СН'!$I$22</f>
        <v>1488.0207336999999</v>
      </c>
      <c r="X122" s="36">
        <f>SUMIFS(СВЦЭМ!$C$39:$C$782,СВЦЭМ!$A$39:$A$782,$A122,СВЦЭМ!$B$39:$B$782,X$119)+'СЕТ СН'!$I$12+СВЦЭМ!$D$10+'СЕТ СН'!$I$6-'СЕТ СН'!$I$22</f>
        <v>1475.79494299</v>
      </c>
      <c r="Y122" s="36">
        <f>SUMIFS(СВЦЭМ!$C$39:$C$782,СВЦЭМ!$A$39:$A$782,$A122,СВЦЭМ!$B$39:$B$782,Y$119)+'СЕТ СН'!$I$12+СВЦЭМ!$D$10+'СЕТ СН'!$I$6-'СЕТ СН'!$I$22</f>
        <v>1419.3690151799999</v>
      </c>
    </row>
    <row r="123" spans="1:27" ht="15.75" x14ac:dyDescent="0.2">
      <c r="A123" s="35">
        <f t="shared" si="3"/>
        <v>44381</v>
      </c>
      <c r="B123" s="36">
        <f>SUMIFS(СВЦЭМ!$C$39:$C$782,СВЦЭМ!$A$39:$A$782,$A123,СВЦЭМ!$B$39:$B$782,B$119)+'СЕТ СН'!$I$12+СВЦЭМ!$D$10+'СЕТ СН'!$I$6-'СЕТ СН'!$I$22</f>
        <v>1514.4529744000001</v>
      </c>
      <c r="C123" s="36">
        <f>SUMIFS(СВЦЭМ!$C$39:$C$782,СВЦЭМ!$A$39:$A$782,$A123,СВЦЭМ!$B$39:$B$782,C$119)+'СЕТ СН'!$I$12+СВЦЭМ!$D$10+'СЕТ СН'!$I$6-'СЕТ СН'!$I$22</f>
        <v>1565.0781162399999</v>
      </c>
      <c r="D123" s="36">
        <f>SUMIFS(СВЦЭМ!$C$39:$C$782,СВЦЭМ!$A$39:$A$782,$A123,СВЦЭМ!$B$39:$B$782,D$119)+'СЕТ СН'!$I$12+СВЦЭМ!$D$10+'СЕТ СН'!$I$6-'СЕТ СН'!$I$22</f>
        <v>1587.4868523800001</v>
      </c>
      <c r="E123" s="36">
        <f>SUMIFS(СВЦЭМ!$C$39:$C$782,СВЦЭМ!$A$39:$A$782,$A123,СВЦЭМ!$B$39:$B$782,E$119)+'СЕТ СН'!$I$12+СВЦЭМ!$D$10+'СЕТ СН'!$I$6-'СЕТ СН'!$I$22</f>
        <v>1624.0679137299999</v>
      </c>
      <c r="F123" s="36">
        <f>SUMIFS(СВЦЭМ!$C$39:$C$782,СВЦЭМ!$A$39:$A$782,$A123,СВЦЭМ!$B$39:$B$782,F$119)+'СЕТ СН'!$I$12+СВЦЭМ!$D$10+'СЕТ СН'!$I$6-'СЕТ СН'!$I$22</f>
        <v>1626.75505634</v>
      </c>
      <c r="G123" s="36">
        <f>SUMIFS(СВЦЭМ!$C$39:$C$782,СВЦЭМ!$A$39:$A$782,$A123,СВЦЭМ!$B$39:$B$782,G$119)+'СЕТ СН'!$I$12+СВЦЭМ!$D$10+'СЕТ СН'!$I$6-'СЕТ СН'!$I$22</f>
        <v>1626.21290673</v>
      </c>
      <c r="H123" s="36">
        <f>SUMIFS(СВЦЭМ!$C$39:$C$782,СВЦЭМ!$A$39:$A$782,$A123,СВЦЭМ!$B$39:$B$782,H$119)+'СЕТ СН'!$I$12+СВЦЭМ!$D$10+'СЕТ СН'!$I$6-'СЕТ СН'!$I$22</f>
        <v>1604.62448825</v>
      </c>
      <c r="I123" s="36">
        <f>SUMIFS(СВЦЭМ!$C$39:$C$782,СВЦЭМ!$A$39:$A$782,$A123,СВЦЭМ!$B$39:$B$782,I$119)+'СЕТ СН'!$I$12+СВЦЭМ!$D$10+'СЕТ СН'!$I$6-'СЕТ СН'!$I$22</f>
        <v>1563.3483041300001</v>
      </c>
      <c r="J123" s="36">
        <f>SUMIFS(СВЦЭМ!$C$39:$C$782,СВЦЭМ!$A$39:$A$782,$A123,СВЦЭМ!$B$39:$B$782,J$119)+'СЕТ СН'!$I$12+СВЦЭМ!$D$10+'СЕТ СН'!$I$6-'СЕТ СН'!$I$22</f>
        <v>1478.4857297799999</v>
      </c>
      <c r="K123" s="36">
        <f>SUMIFS(СВЦЭМ!$C$39:$C$782,СВЦЭМ!$A$39:$A$782,$A123,СВЦЭМ!$B$39:$B$782,K$119)+'СЕТ СН'!$I$12+СВЦЭМ!$D$10+'СЕТ СН'!$I$6-'СЕТ СН'!$I$22</f>
        <v>1450.4719312899999</v>
      </c>
      <c r="L123" s="36">
        <f>SUMIFS(СВЦЭМ!$C$39:$C$782,СВЦЭМ!$A$39:$A$782,$A123,СВЦЭМ!$B$39:$B$782,L$119)+'СЕТ СН'!$I$12+СВЦЭМ!$D$10+'СЕТ СН'!$I$6-'СЕТ СН'!$I$22</f>
        <v>1421.7297195199999</v>
      </c>
      <c r="M123" s="36">
        <f>SUMIFS(СВЦЭМ!$C$39:$C$782,СВЦЭМ!$A$39:$A$782,$A123,СВЦЭМ!$B$39:$B$782,M$119)+'СЕТ СН'!$I$12+СВЦЭМ!$D$10+'СЕТ СН'!$I$6-'СЕТ СН'!$I$22</f>
        <v>1435.84883919</v>
      </c>
      <c r="N123" s="36">
        <f>SUMIFS(СВЦЭМ!$C$39:$C$782,СВЦЭМ!$A$39:$A$782,$A123,СВЦЭМ!$B$39:$B$782,N$119)+'СЕТ СН'!$I$12+СВЦЭМ!$D$10+'СЕТ СН'!$I$6-'СЕТ СН'!$I$22</f>
        <v>1456.66789307</v>
      </c>
      <c r="O123" s="36">
        <f>SUMIFS(СВЦЭМ!$C$39:$C$782,СВЦЭМ!$A$39:$A$782,$A123,СВЦЭМ!$B$39:$B$782,O$119)+'СЕТ СН'!$I$12+СВЦЭМ!$D$10+'СЕТ СН'!$I$6-'СЕТ СН'!$I$22</f>
        <v>1470.3118058</v>
      </c>
      <c r="P123" s="36">
        <f>SUMIFS(СВЦЭМ!$C$39:$C$782,СВЦЭМ!$A$39:$A$782,$A123,СВЦЭМ!$B$39:$B$782,P$119)+'СЕТ СН'!$I$12+СВЦЭМ!$D$10+'СЕТ СН'!$I$6-'СЕТ СН'!$I$22</f>
        <v>1479.14715095</v>
      </c>
      <c r="Q123" s="36">
        <f>SUMIFS(СВЦЭМ!$C$39:$C$782,СВЦЭМ!$A$39:$A$782,$A123,СВЦЭМ!$B$39:$B$782,Q$119)+'СЕТ СН'!$I$12+СВЦЭМ!$D$10+'СЕТ СН'!$I$6-'СЕТ СН'!$I$22</f>
        <v>1485.6315636300001</v>
      </c>
      <c r="R123" s="36">
        <f>SUMIFS(СВЦЭМ!$C$39:$C$782,СВЦЭМ!$A$39:$A$782,$A123,СВЦЭМ!$B$39:$B$782,R$119)+'СЕТ СН'!$I$12+СВЦЭМ!$D$10+'СЕТ СН'!$I$6-'СЕТ СН'!$I$22</f>
        <v>1474.1062382699999</v>
      </c>
      <c r="S123" s="36">
        <f>SUMIFS(СВЦЭМ!$C$39:$C$782,СВЦЭМ!$A$39:$A$782,$A123,СВЦЭМ!$B$39:$B$782,S$119)+'СЕТ СН'!$I$12+СВЦЭМ!$D$10+'СЕТ СН'!$I$6-'СЕТ СН'!$I$22</f>
        <v>1467.90577773</v>
      </c>
      <c r="T123" s="36">
        <f>SUMIFS(СВЦЭМ!$C$39:$C$782,СВЦЭМ!$A$39:$A$782,$A123,СВЦЭМ!$B$39:$B$782,T$119)+'СЕТ СН'!$I$12+СВЦЭМ!$D$10+'СЕТ СН'!$I$6-'СЕТ СН'!$I$22</f>
        <v>1453.062995</v>
      </c>
      <c r="U123" s="36">
        <f>SUMIFS(СВЦЭМ!$C$39:$C$782,СВЦЭМ!$A$39:$A$782,$A123,СВЦЭМ!$B$39:$B$782,U$119)+'СЕТ СН'!$I$12+СВЦЭМ!$D$10+'СЕТ СН'!$I$6-'СЕТ СН'!$I$22</f>
        <v>1439.28950932</v>
      </c>
      <c r="V123" s="36">
        <f>SUMIFS(СВЦЭМ!$C$39:$C$782,СВЦЭМ!$A$39:$A$782,$A123,СВЦЭМ!$B$39:$B$782,V$119)+'СЕТ СН'!$I$12+СВЦЭМ!$D$10+'СЕТ СН'!$I$6-'СЕТ СН'!$I$22</f>
        <v>1405.65584812</v>
      </c>
      <c r="W123" s="36">
        <f>SUMIFS(СВЦЭМ!$C$39:$C$782,СВЦЭМ!$A$39:$A$782,$A123,СВЦЭМ!$B$39:$B$782,W$119)+'СЕТ СН'!$I$12+СВЦЭМ!$D$10+'СЕТ СН'!$I$6-'СЕТ СН'!$I$22</f>
        <v>1416.25028249</v>
      </c>
      <c r="X123" s="36">
        <f>SUMIFS(СВЦЭМ!$C$39:$C$782,СВЦЭМ!$A$39:$A$782,$A123,СВЦЭМ!$B$39:$B$782,X$119)+'СЕТ СН'!$I$12+СВЦЭМ!$D$10+'СЕТ СН'!$I$6-'СЕТ СН'!$I$22</f>
        <v>1435.4896050799998</v>
      </c>
      <c r="Y123" s="36">
        <f>SUMIFS(СВЦЭМ!$C$39:$C$782,СВЦЭМ!$A$39:$A$782,$A123,СВЦЭМ!$B$39:$B$782,Y$119)+'СЕТ СН'!$I$12+СВЦЭМ!$D$10+'СЕТ СН'!$I$6-'СЕТ СН'!$I$22</f>
        <v>1480.9967520499999</v>
      </c>
    </row>
    <row r="124" spans="1:27" ht="15.75" x14ac:dyDescent="0.2">
      <c r="A124" s="35">
        <f t="shared" si="3"/>
        <v>44382</v>
      </c>
      <c r="B124" s="36">
        <f>SUMIFS(СВЦЭМ!$C$39:$C$782,СВЦЭМ!$A$39:$A$782,$A124,СВЦЭМ!$B$39:$B$782,B$119)+'СЕТ СН'!$I$12+СВЦЭМ!$D$10+'СЕТ СН'!$I$6-'СЕТ СН'!$I$22</f>
        <v>1545.85305169</v>
      </c>
      <c r="C124" s="36">
        <f>SUMIFS(СВЦЭМ!$C$39:$C$782,СВЦЭМ!$A$39:$A$782,$A124,СВЦЭМ!$B$39:$B$782,C$119)+'СЕТ СН'!$I$12+СВЦЭМ!$D$10+'СЕТ СН'!$I$6-'СЕТ СН'!$I$22</f>
        <v>1611.72988179</v>
      </c>
      <c r="D124" s="36">
        <f>SUMIFS(СВЦЭМ!$C$39:$C$782,СВЦЭМ!$A$39:$A$782,$A124,СВЦЭМ!$B$39:$B$782,D$119)+'СЕТ СН'!$I$12+СВЦЭМ!$D$10+'СЕТ СН'!$I$6-'СЕТ СН'!$I$22</f>
        <v>1657.3994963599998</v>
      </c>
      <c r="E124" s="36">
        <f>SUMIFS(СВЦЭМ!$C$39:$C$782,СВЦЭМ!$A$39:$A$782,$A124,СВЦЭМ!$B$39:$B$782,E$119)+'СЕТ СН'!$I$12+СВЦЭМ!$D$10+'СЕТ СН'!$I$6-'СЕТ СН'!$I$22</f>
        <v>1665.2291245500001</v>
      </c>
      <c r="F124" s="36">
        <f>SUMIFS(СВЦЭМ!$C$39:$C$782,СВЦЭМ!$A$39:$A$782,$A124,СВЦЭМ!$B$39:$B$782,F$119)+'СЕТ СН'!$I$12+СВЦЭМ!$D$10+'СЕТ СН'!$I$6-'СЕТ СН'!$I$22</f>
        <v>1668.13485281</v>
      </c>
      <c r="G124" s="36">
        <f>SUMIFS(СВЦЭМ!$C$39:$C$782,СВЦЭМ!$A$39:$A$782,$A124,СВЦЭМ!$B$39:$B$782,G$119)+'СЕТ СН'!$I$12+СВЦЭМ!$D$10+'СЕТ СН'!$I$6-'СЕТ СН'!$I$22</f>
        <v>1655.29371599</v>
      </c>
      <c r="H124" s="36">
        <f>SUMIFS(СВЦЭМ!$C$39:$C$782,СВЦЭМ!$A$39:$A$782,$A124,СВЦЭМ!$B$39:$B$782,H$119)+'СЕТ СН'!$I$12+СВЦЭМ!$D$10+'СЕТ СН'!$I$6-'СЕТ СН'!$I$22</f>
        <v>1674.4824362300001</v>
      </c>
      <c r="I124" s="36">
        <f>SUMIFS(СВЦЭМ!$C$39:$C$782,СВЦЭМ!$A$39:$A$782,$A124,СВЦЭМ!$B$39:$B$782,I$119)+'СЕТ СН'!$I$12+СВЦЭМ!$D$10+'СЕТ СН'!$I$6-'СЕТ СН'!$I$22</f>
        <v>1532.0851563199999</v>
      </c>
      <c r="J124" s="36">
        <f>SUMIFS(СВЦЭМ!$C$39:$C$782,СВЦЭМ!$A$39:$A$782,$A124,СВЦЭМ!$B$39:$B$782,J$119)+'СЕТ СН'!$I$12+СВЦЭМ!$D$10+'СЕТ СН'!$I$6-'СЕТ СН'!$I$22</f>
        <v>1499.26706126</v>
      </c>
      <c r="K124" s="36">
        <f>SUMIFS(СВЦЭМ!$C$39:$C$782,СВЦЭМ!$A$39:$A$782,$A124,СВЦЭМ!$B$39:$B$782,K$119)+'СЕТ СН'!$I$12+СВЦЭМ!$D$10+'СЕТ СН'!$I$6-'СЕТ СН'!$I$22</f>
        <v>1454.2075385799999</v>
      </c>
      <c r="L124" s="36">
        <f>SUMIFS(СВЦЭМ!$C$39:$C$782,СВЦЭМ!$A$39:$A$782,$A124,СВЦЭМ!$B$39:$B$782,L$119)+'СЕТ СН'!$I$12+СВЦЭМ!$D$10+'СЕТ СН'!$I$6-'СЕТ СН'!$I$22</f>
        <v>1444.8457748999999</v>
      </c>
      <c r="M124" s="36">
        <f>SUMIFS(СВЦЭМ!$C$39:$C$782,СВЦЭМ!$A$39:$A$782,$A124,СВЦЭМ!$B$39:$B$782,M$119)+'СЕТ СН'!$I$12+СВЦЭМ!$D$10+'СЕТ СН'!$I$6-'СЕТ СН'!$I$22</f>
        <v>1457.5277551199999</v>
      </c>
      <c r="N124" s="36">
        <f>SUMIFS(СВЦЭМ!$C$39:$C$782,СВЦЭМ!$A$39:$A$782,$A124,СВЦЭМ!$B$39:$B$782,N$119)+'СЕТ СН'!$I$12+СВЦЭМ!$D$10+'СЕТ СН'!$I$6-'СЕТ СН'!$I$22</f>
        <v>1486.9366724399999</v>
      </c>
      <c r="O124" s="36">
        <f>SUMIFS(СВЦЭМ!$C$39:$C$782,СВЦЭМ!$A$39:$A$782,$A124,СВЦЭМ!$B$39:$B$782,O$119)+'СЕТ СН'!$I$12+СВЦЭМ!$D$10+'СЕТ СН'!$I$6-'СЕТ СН'!$I$22</f>
        <v>1501.8235976799999</v>
      </c>
      <c r="P124" s="36">
        <f>SUMIFS(СВЦЭМ!$C$39:$C$782,СВЦЭМ!$A$39:$A$782,$A124,СВЦЭМ!$B$39:$B$782,P$119)+'СЕТ СН'!$I$12+СВЦЭМ!$D$10+'СЕТ СН'!$I$6-'СЕТ СН'!$I$22</f>
        <v>1500.9073704699999</v>
      </c>
      <c r="Q124" s="36">
        <f>SUMIFS(СВЦЭМ!$C$39:$C$782,СВЦЭМ!$A$39:$A$782,$A124,СВЦЭМ!$B$39:$B$782,Q$119)+'СЕТ СН'!$I$12+СВЦЭМ!$D$10+'СЕТ СН'!$I$6-'СЕТ СН'!$I$22</f>
        <v>1500.4549832299999</v>
      </c>
      <c r="R124" s="36">
        <f>SUMIFS(СВЦЭМ!$C$39:$C$782,СВЦЭМ!$A$39:$A$782,$A124,СВЦЭМ!$B$39:$B$782,R$119)+'СЕТ СН'!$I$12+СВЦЭМ!$D$10+'СЕТ СН'!$I$6-'СЕТ СН'!$I$22</f>
        <v>1484.2120155600001</v>
      </c>
      <c r="S124" s="36">
        <f>SUMIFS(СВЦЭМ!$C$39:$C$782,СВЦЭМ!$A$39:$A$782,$A124,СВЦЭМ!$B$39:$B$782,S$119)+'СЕТ СН'!$I$12+СВЦЭМ!$D$10+'СЕТ СН'!$I$6-'СЕТ СН'!$I$22</f>
        <v>1477.10996426</v>
      </c>
      <c r="T124" s="36">
        <f>SUMIFS(СВЦЭМ!$C$39:$C$782,СВЦЭМ!$A$39:$A$782,$A124,СВЦЭМ!$B$39:$B$782,T$119)+'СЕТ СН'!$I$12+СВЦЭМ!$D$10+'СЕТ СН'!$I$6-'СЕТ СН'!$I$22</f>
        <v>1468.3970856799999</v>
      </c>
      <c r="U124" s="36">
        <f>SUMIFS(СВЦЭМ!$C$39:$C$782,СВЦЭМ!$A$39:$A$782,$A124,СВЦЭМ!$B$39:$B$782,U$119)+'СЕТ СН'!$I$12+СВЦЭМ!$D$10+'СЕТ СН'!$I$6-'СЕТ СН'!$I$22</f>
        <v>1465.5996169299999</v>
      </c>
      <c r="V124" s="36">
        <f>SUMIFS(СВЦЭМ!$C$39:$C$782,СВЦЭМ!$A$39:$A$782,$A124,СВЦЭМ!$B$39:$B$782,V$119)+'СЕТ СН'!$I$12+СВЦЭМ!$D$10+'СЕТ СН'!$I$6-'СЕТ СН'!$I$22</f>
        <v>1468.2311640299999</v>
      </c>
      <c r="W124" s="36">
        <f>SUMIFS(СВЦЭМ!$C$39:$C$782,СВЦЭМ!$A$39:$A$782,$A124,СВЦЭМ!$B$39:$B$782,W$119)+'СЕТ СН'!$I$12+СВЦЭМ!$D$10+'СЕТ СН'!$I$6-'СЕТ СН'!$I$22</f>
        <v>1480.6834243799999</v>
      </c>
      <c r="X124" s="36">
        <f>SUMIFS(СВЦЭМ!$C$39:$C$782,СВЦЭМ!$A$39:$A$782,$A124,СВЦЭМ!$B$39:$B$782,X$119)+'СЕТ СН'!$I$12+СВЦЭМ!$D$10+'СЕТ СН'!$I$6-'СЕТ СН'!$I$22</f>
        <v>1454.70181503</v>
      </c>
      <c r="Y124" s="36">
        <f>SUMIFS(СВЦЭМ!$C$39:$C$782,СВЦЭМ!$A$39:$A$782,$A124,СВЦЭМ!$B$39:$B$782,Y$119)+'СЕТ СН'!$I$12+СВЦЭМ!$D$10+'СЕТ СН'!$I$6-'СЕТ СН'!$I$22</f>
        <v>1496.0992477499999</v>
      </c>
    </row>
    <row r="125" spans="1:27" ht="15.75" x14ac:dyDescent="0.2">
      <c r="A125" s="35">
        <f t="shared" si="3"/>
        <v>44383</v>
      </c>
      <c r="B125" s="36">
        <f>SUMIFS(СВЦЭМ!$C$39:$C$782,СВЦЭМ!$A$39:$A$782,$A125,СВЦЭМ!$B$39:$B$782,B$119)+'СЕТ СН'!$I$12+СВЦЭМ!$D$10+'СЕТ СН'!$I$6-'СЕТ СН'!$I$22</f>
        <v>1540.12100859</v>
      </c>
      <c r="C125" s="36">
        <f>SUMIFS(СВЦЭМ!$C$39:$C$782,СВЦЭМ!$A$39:$A$782,$A125,СВЦЭМ!$B$39:$B$782,C$119)+'СЕТ СН'!$I$12+СВЦЭМ!$D$10+'СЕТ СН'!$I$6-'СЕТ СН'!$I$22</f>
        <v>1619.1990919999998</v>
      </c>
      <c r="D125" s="36">
        <f>SUMIFS(СВЦЭМ!$C$39:$C$782,СВЦЭМ!$A$39:$A$782,$A125,СВЦЭМ!$B$39:$B$782,D$119)+'СЕТ СН'!$I$12+СВЦЭМ!$D$10+'СЕТ СН'!$I$6-'СЕТ СН'!$I$22</f>
        <v>1668.01913412</v>
      </c>
      <c r="E125" s="36">
        <f>SUMIFS(СВЦЭМ!$C$39:$C$782,СВЦЭМ!$A$39:$A$782,$A125,СВЦЭМ!$B$39:$B$782,E$119)+'СЕТ СН'!$I$12+СВЦЭМ!$D$10+'СЕТ СН'!$I$6-'СЕТ СН'!$I$22</f>
        <v>1682.6402458399998</v>
      </c>
      <c r="F125" s="36">
        <f>SUMIFS(СВЦЭМ!$C$39:$C$782,СВЦЭМ!$A$39:$A$782,$A125,СВЦЭМ!$B$39:$B$782,F$119)+'СЕТ СН'!$I$12+СВЦЭМ!$D$10+'СЕТ СН'!$I$6-'СЕТ СН'!$I$22</f>
        <v>1682.2690609599999</v>
      </c>
      <c r="G125" s="36">
        <f>SUMIFS(СВЦЭМ!$C$39:$C$782,СВЦЭМ!$A$39:$A$782,$A125,СВЦЭМ!$B$39:$B$782,G$119)+'СЕТ СН'!$I$12+СВЦЭМ!$D$10+'СЕТ СН'!$I$6-'СЕТ СН'!$I$22</f>
        <v>1658.87476629</v>
      </c>
      <c r="H125" s="36">
        <f>SUMIFS(СВЦЭМ!$C$39:$C$782,СВЦЭМ!$A$39:$A$782,$A125,СВЦЭМ!$B$39:$B$782,H$119)+'СЕТ СН'!$I$12+СВЦЭМ!$D$10+'СЕТ СН'!$I$6-'СЕТ СН'!$I$22</f>
        <v>1616.0238187999998</v>
      </c>
      <c r="I125" s="36">
        <f>SUMIFS(СВЦЭМ!$C$39:$C$782,СВЦЭМ!$A$39:$A$782,$A125,СВЦЭМ!$B$39:$B$782,I$119)+'СЕТ СН'!$I$12+СВЦЭМ!$D$10+'СЕТ СН'!$I$6-'СЕТ СН'!$I$22</f>
        <v>1568.4276355500001</v>
      </c>
      <c r="J125" s="36">
        <f>SUMIFS(СВЦЭМ!$C$39:$C$782,СВЦЭМ!$A$39:$A$782,$A125,СВЦЭМ!$B$39:$B$782,J$119)+'СЕТ СН'!$I$12+СВЦЭМ!$D$10+'СЕТ СН'!$I$6-'СЕТ СН'!$I$22</f>
        <v>1502.1948129499999</v>
      </c>
      <c r="K125" s="36">
        <f>SUMIFS(СВЦЭМ!$C$39:$C$782,СВЦЭМ!$A$39:$A$782,$A125,СВЦЭМ!$B$39:$B$782,K$119)+'СЕТ СН'!$I$12+СВЦЭМ!$D$10+'СЕТ СН'!$I$6-'СЕТ СН'!$I$22</f>
        <v>1444.7730104500001</v>
      </c>
      <c r="L125" s="36">
        <f>SUMIFS(СВЦЭМ!$C$39:$C$782,СВЦЭМ!$A$39:$A$782,$A125,СВЦЭМ!$B$39:$B$782,L$119)+'СЕТ СН'!$I$12+СВЦЭМ!$D$10+'СЕТ СН'!$I$6-'СЕТ СН'!$I$22</f>
        <v>1434.3376326600001</v>
      </c>
      <c r="M125" s="36">
        <f>SUMIFS(СВЦЭМ!$C$39:$C$782,СВЦЭМ!$A$39:$A$782,$A125,СВЦЭМ!$B$39:$B$782,M$119)+'СЕТ СН'!$I$12+СВЦЭМ!$D$10+'СЕТ СН'!$I$6-'СЕТ СН'!$I$22</f>
        <v>1467.5621199500001</v>
      </c>
      <c r="N125" s="36">
        <f>SUMIFS(СВЦЭМ!$C$39:$C$782,СВЦЭМ!$A$39:$A$782,$A125,СВЦЭМ!$B$39:$B$782,N$119)+'СЕТ СН'!$I$12+СВЦЭМ!$D$10+'СЕТ СН'!$I$6-'СЕТ СН'!$I$22</f>
        <v>1533.37648066</v>
      </c>
      <c r="O125" s="36">
        <f>SUMIFS(СВЦЭМ!$C$39:$C$782,СВЦЭМ!$A$39:$A$782,$A125,СВЦЭМ!$B$39:$B$782,O$119)+'СЕТ СН'!$I$12+СВЦЭМ!$D$10+'СЕТ СН'!$I$6-'СЕТ СН'!$I$22</f>
        <v>1535.5536341299999</v>
      </c>
      <c r="P125" s="36">
        <f>SUMIFS(СВЦЭМ!$C$39:$C$782,СВЦЭМ!$A$39:$A$782,$A125,СВЦЭМ!$B$39:$B$782,P$119)+'СЕТ СН'!$I$12+СВЦЭМ!$D$10+'СЕТ СН'!$I$6-'СЕТ СН'!$I$22</f>
        <v>1540.3116711499999</v>
      </c>
      <c r="Q125" s="36">
        <f>SUMIFS(СВЦЭМ!$C$39:$C$782,СВЦЭМ!$A$39:$A$782,$A125,СВЦЭМ!$B$39:$B$782,Q$119)+'СЕТ СН'!$I$12+СВЦЭМ!$D$10+'СЕТ СН'!$I$6-'СЕТ СН'!$I$22</f>
        <v>1548.31602873</v>
      </c>
      <c r="R125" s="36">
        <f>SUMIFS(СВЦЭМ!$C$39:$C$782,СВЦЭМ!$A$39:$A$782,$A125,СВЦЭМ!$B$39:$B$782,R$119)+'СЕТ СН'!$I$12+СВЦЭМ!$D$10+'СЕТ СН'!$I$6-'СЕТ СН'!$I$22</f>
        <v>1544.2966169599999</v>
      </c>
      <c r="S125" s="36">
        <f>SUMIFS(СВЦЭМ!$C$39:$C$782,СВЦЭМ!$A$39:$A$782,$A125,СВЦЭМ!$B$39:$B$782,S$119)+'СЕТ СН'!$I$12+СВЦЭМ!$D$10+'СЕТ СН'!$I$6-'СЕТ СН'!$I$22</f>
        <v>1524.96512093</v>
      </c>
      <c r="T125" s="36">
        <f>SUMIFS(СВЦЭМ!$C$39:$C$782,СВЦЭМ!$A$39:$A$782,$A125,СВЦЭМ!$B$39:$B$782,T$119)+'СЕТ СН'!$I$12+СВЦЭМ!$D$10+'СЕТ СН'!$I$6-'СЕТ СН'!$I$22</f>
        <v>1518.5428841299999</v>
      </c>
      <c r="U125" s="36">
        <f>SUMIFS(СВЦЭМ!$C$39:$C$782,СВЦЭМ!$A$39:$A$782,$A125,СВЦЭМ!$B$39:$B$782,U$119)+'СЕТ СН'!$I$12+СВЦЭМ!$D$10+'СЕТ СН'!$I$6-'СЕТ СН'!$I$22</f>
        <v>1477.5264694399998</v>
      </c>
      <c r="V125" s="36">
        <f>SUMIFS(СВЦЭМ!$C$39:$C$782,СВЦЭМ!$A$39:$A$782,$A125,СВЦЭМ!$B$39:$B$782,V$119)+'СЕТ СН'!$I$12+СВЦЭМ!$D$10+'СЕТ СН'!$I$6-'СЕТ СН'!$I$22</f>
        <v>1466.80574946</v>
      </c>
      <c r="W125" s="36">
        <f>SUMIFS(СВЦЭМ!$C$39:$C$782,СВЦЭМ!$A$39:$A$782,$A125,СВЦЭМ!$B$39:$B$782,W$119)+'СЕТ СН'!$I$12+СВЦЭМ!$D$10+'СЕТ СН'!$I$6-'СЕТ СН'!$I$22</f>
        <v>1475.8528722599999</v>
      </c>
      <c r="X125" s="36">
        <f>SUMIFS(СВЦЭМ!$C$39:$C$782,СВЦЭМ!$A$39:$A$782,$A125,СВЦЭМ!$B$39:$B$782,X$119)+'СЕТ СН'!$I$12+СВЦЭМ!$D$10+'СЕТ СН'!$I$6-'СЕТ СН'!$I$22</f>
        <v>1538.6227647800001</v>
      </c>
      <c r="Y125" s="36">
        <f>SUMIFS(СВЦЭМ!$C$39:$C$782,СВЦЭМ!$A$39:$A$782,$A125,СВЦЭМ!$B$39:$B$782,Y$119)+'СЕТ СН'!$I$12+СВЦЭМ!$D$10+'СЕТ СН'!$I$6-'СЕТ СН'!$I$22</f>
        <v>1649.6750343799999</v>
      </c>
    </row>
    <row r="126" spans="1:27" ht="15.75" x14ac:dyDescent="0.2">
      <c r="A126" s="35">
        <f t="shared" si="3"/>
        <v>44384</v>
      </c>
      <c r="B126" s="36">
        <f>SUMIFS(СВЦЭМ!$C$39:$C$782,СВЦЭМ!$A$39:$A$782,$A126,СВЦЭМ!$B$39:$B$782,B$119)+'СЕТ СН'!$I$12+СВЦЭМ!$D$10+'СЕТ СН'!$I$6-'СЕТ СН'!$I$22</f>
        <v>1585.23907448</v>
      </c>
      <c r="C126" s="36">
        <f>SUMIFS(СВЦЭМ!$C$39:$C$782,СВЦЭМ!$A$39:$A$782,$A126,СВЦЭМ!$B$39:$B$782,C$119)+'СЕТ СН'!$I$12+СВЦЭМ!$D$10+'СЕТ СН'!$I$6-'СЕТ СН'!$I$22</f>
        <v>1650.7880229100001</v>
      </c>
      <c r="D126" s="36">
        <f>SUMIFS(СВЦЭМ!$C$39:$C$782,СВЦЭМ!$A$39:$A$782,$A126,СВЦЭМ!$B$39:$B$782,D$119)+'СЕТ СН'!$I$12+СВЦЭМ!$D$10+'СЕТ СН'!$I$6-'СЕТ СН'!$I$22</f>
        <v>1698.7983430099998</v>
      </c>
      <c r="E126" s="36">
        <f>SUMIFS(СВЦЭМ!$C$39:$C$782,СВЦЭМ!$A$39:$A$782,$A126,СВЦЭМ!$B$39:$B$782,E$119)+'СЕТ СН'!$I$12+СВЦЭМ!$D$10+'СЕТ СН'!$I$6-'СЕТ СН'!$I$22</f>
        <v>1692.5585494699999</v>
      </c>
      <c r="F126" s="36">
        <f>SUMIFS(СВЦЭМ!$C$39:$C$782,СВЦЭМ!$A$39:$A$782,$A126,СВЦЭМ!$B$39:$B$782,F$119)+'СЕТ СН'!$I$12+СВЦЭМ!$D$10+'СЕТ СН'!$I$6-'СЕТ СН'!$I$22</f>
        <v>1703.9346667699999</v>
      </c>
      <c r="G126" s="36">
        <f>SUMIFS(СВЦЭМ!$C$39:$C$782,СВЦЭМ!$A$39:$A$782,$A126,СВЦЭМ!$B$39:$B$782,G$119)+'СЕТ СН'!$I$12+СВЦЭМ!$D$10+'СЕТ СН'!$I$6-'СЕТ СН'!$I$22</f>
        <v>1693.9231319</v>
      </c>
      <c r="H126" s="36">
        <f>SUMIFS(СВЦЭМ!$C$39:$C$782,СВЦЭМ!$A$39:$A$782,$A126,СВЦЭМ!$B$39:$B$782,H$119)+'СЕТ СН'!$I$12+СВЦЭМ!$D$10+'СЕТ СН'!$I$6-'СЕТ СН'!$I$22</f>
        <v>1656.60907862</v>
      </c>
      <c r="I126" s="36">
        <f>SUMIFS(СВЦЭМ!$C$39:$C$782,СВЦЭМ!$A$39:$A$782,$A126,СВЦЭМ!$B$39:$B$782,I$119)+'СЕТ СН'!$I$12+СВЦЭМ!$D$10+'СЕТ СН'!$I$6-'СЕТ СН'!$I$22</f>
        <v>1576.8933005399999</v>
      </c>
      <c r="J126" s="36">
        <f>SUMIFS(СВЦЭМ!$C$39:$C$782,СВЦЭМ!$A$39:$A$782,$A126,СВЦЭМ!$B$39:$B$782,J$119)+'СЕТ СН'!$I$12+СВЦЭМ!$D$10+'СЕТ СН'!$I$6-'СЕТ СН'!$I$22</f>
        <v>1504.4690835399999</v>
      </c>
      <c r="K126" s="36">
        <f>SUMIFS(СВЦЭМ!$C$39:$C$782,СВЦЭМ!$A$39:$A$782,$A126,СВЦЭМ!$B$39:$B$782,K$119)+'СЕТ СН'!$I$12+СВЦЭМ!$D$10+'СЕТ СН'!$I$6-'СЕТ СН'!$I$22</f>
        <v>1485.8905886399998</v>
      </c>
      <c r="L126" s="36">
        <f>SUMIFS(СВЦЭМ!$C$39:$C$782,СВЦЭМ!$A$39:$A$782,$A126,СВЦЭМ!$B$39:$B$782,L$119)+'СЕТ СН'!$I$12+СВЦЭМ!$D$10+'СЕТ СН'!$I$6-'СЕТ СН'!$I$22</f>
        <v>1493.0313667800001</v>
      </c>
      <c r="M126" s="36">
        <f>SUMIFS(СВЦЭМ!$C$39:$C$782,СВЦЭМ!$A$39:$A$782,$A126,СВЦЭМ!$B$39:$B$782,M$119)+'СЕТ СН'!$I$12+СВЦЭМ!$D$10+'СЕТ СН'!$I$6-'СЕТ СН'!$I$22</f>
        <v>1521.99392169</v>
      </c>
      <c r="N126" s="36">
        <f>SUMIFS(СВЦЭМ!$C$39:$C$782,СВЦЭМ!$A$39:$A$782,$A126,СВЦЭМ!$B$39:$B$782,N$119)+'СЕТ СН'!$I$12+СВЦЭМ!$D$10+'СЕТ СН'!$I$6-'СЕТ СН'!$I$22</f>
        <v>1534.9652600899999</v>
      </c>
      <c r="O126" s="36">
        <f>SUMIFS(СВЦЭМ!$C$39:$C$782,СВЦЭМ!$A$39:$A$782,$A126,СВЦЭМ!$B$39:$B$782,O$119)+'СЕТ СН'!$I$12+СВЦЭМ!$D$10+'СЕТ СН'!$I$6-'СЕТ СН'!$I$22</f>
        <v>1545.3342228900001</v>
      </c>
      <c r="P126" s="36">
        <f>SUMIFS(СВЦЭМ!$C$39:$C$782,СВЦЭМ!$A$39:$A$782,$A126,СВЦЭМ!$B$39:$B$782,P$119)+'СЕТ СН'!$I$12+СВЦЭМ!$D$10+'СЕТ СН'!$I$6-'СЕТ СН'!$I$22</f>
        <v>1550.2607272299999</v>
      </c>
      <c r="Q126" s="36">
        <f>SUMIFS(СВЦЭМ!$C$39:$C$782,СВЦЭМ!$A$39:$A$782,$A126,СВЦЭМ!$B$39:$B$782,Q$119)+'СЕТ СН'!$I$12+СВЦЭМ!$D$10+'СЕТ СН'!$I$6-'СЕТ СН'!$I$22</f>
        <v>1566.08498575</v>
      </c>
      <c r="R126" s="36">
        <f>SUMIFS(СВЦЭМ!$C$39:$C$782,СВЦЭМ!$A$39:$A$782,$A126,СВЦЭМ!$B$39:$B$782,R$119)+'СЕТ СН'!$I$12+СВЦЭМ!$D$10+'СЕТ СН'!$I$6-'СЕТ СН'!$I$22</f>
        <v>1561.3227943699999</v>
      </c>
      <c r="S126" s="36">
        <f>SUMIFS(СВЦЭМ!$C$39:$C$782,СВЦЭМ!$A$39:$A$782,$A126,СВЦЭМ!$B$39:$B$782,S$119)+'СЕТ СН'!$I$12+СВЦЭМ!$D$10+'СЕТ СН'!$I$6-'СЕТ СН'!$I$22</f>
        <v>1535.53874449</v>
      </c>
      <c r="T126" s="36">
        <f>SUMIFS(СВЦЭМ!$C$39:$C$782,СВЦЭМ!$A$39:$A$782,$A126,СВЦЭМ!$B$39:$B$782,T$119)+'СЕТ СН'!$I$12+СВЦЭМ!$D$10+'СЕТ СН'!$I$6-'СЕТ СН'!$I$22</f>
        <v>1493.75963374</v>
      </c>
      <c r="U126" s="36">
        <f>SUMIFS(СВЦЭМ!$C$39:$C$782,СВЦЭМ!$A$39:$A$782,$A126,СВЦЭМ!$B$39:$B$782,U$119)+'СЕТ СН'!$I$12+СВЦЭМ!$D$10+'СЕТ СН'!$I$6-'СЕТ СН'!$I$22</f>
        <v>1483.6500970100001</v>
      </c>
      <c r="V126" s="36">
        <f>SUMIFS(СВЦЭМ!$C$39:$C$782,СВЦЭМ!$A$39:$A$782,$A126,СВЦЭМ!$B$39:$B$782,V$119)+'СЕТ СН'!$I$12+СВЦЭМ!$D$10+'СЕТ СН'!$I$6-'СЕТ СН'!$I$22</f>
        <v>1480.49454769</v>
      </c>
      <c r="W126" s="36">
        <f>SUMIFS(СВЦЭМ!$C$39:$C$782,СВЦЭМ!$A$39:$A$782,$A126,СВЦЭМ!$B$39:$B$782,W$119)+'СЕТ СН'!$I$12+СВЦЭМ!$D$10+'СЕТ СН'!$I$6-'СЕТ СН'!$I$22</f>
        <v>1471.0403269200001</v>
      </c>
      <c r="X126" s="36">
        <f>SUMIFS(СВЦЭМ!$C$39:$C$782,СВЦЭМ!$A$39:$A$782,$A126,СВЦЭМ!$B$39:$B$782,X$119)+'СЕТ СН'!$I$12+СВЦЭМ!$D$10+'СЕТ СН'!$I$6-'СЕТ СН'!$I$22</f>
        <v>1469.67675224</v>
      </c>
      <c r="Y126" s="36">
        <f>SUMIFS(СВЦЭМ!$C$39:$C$782,СВЦЭМ!$A$39:$A$782,$A126,СВЦЭМ!$B$39:$B$782,Y$119)+'СЕТ СН'!$I$12+СВЦЭМ!$D$10+'СЕТ СН'!$I$6-'СЕТ СН'!$I$22</f>
        <v>1458.5243439000001</v>
      </c>
    </row>
    <row r="127" spans="1:27" ht="15.75" x14ac:dyDescent="0.2">
      <c r="A127" s="35">
        <f t="shared" si="3"/>
        <v>44385</v>
      </c>
      <c r="B127" s="36">
        <f>SUMIFS(СВЦЭМ!$C$39:$C$782,СВЦЭМ!$A$39:$A$782,$A127,СВЦЭМ!$B$39:$B$782,B$119)+'СЕТ СН'!$I$12+СВЦЭМ!$D$10+'СЕТ СН'!$I$6-'СЕТ СН'!$I$22</f>
        <v>1536.3017600999999</v>
      </c>
      <c r="C127" s="36">
        <f>SUMIFS(СВЦЭМ!$C$39:$C$782,СВЦЭМ!$A$39:$A$782,$A127,СВЦЭМ!$B$39:$B$782,C$119)+'СЕТ СН'!$I$12+СВЦЭМ!$D$10+'СЕТ СН'!$I$6-'СЕТ СН'!$I$22</f>
        <v>1631.0565830199998</v>
      </c>
      <c r="D127" s="36">
        <f>SUMIFS(СВЦЭМ!$C$39:$C$782,СВЦЭМ!$A$39:$A$782,$A127,СВЦЭМ!$B$39:$B$782,D$119)+'СЕТ СН'!$I$12+СВЦЭМ!$D$10+'СЕТ СН'!$I$6-'СЕТ СН'!$I$22</f>
        <v>1672.3621920199998</v>
      </c>
      <c r="E127" s="36">
        <f>SUMIFS(СВЦЭМ!$C$39:$C$782,СВЦЭМ!$A$39:$A$782,$A127,СВЦЭМ!$B$39:$B$782,E$119)+'СЕТ СН'!$I$12+СВЦЭМ!$D$10+'СЕТ СН'!$I$6-'СЕТ СН'!$I$22</f>
        <v>1691.72062676</v>
      </c>
      <c r="F127" s="36">
        <f>SUMIFS(СВЦЭМ!$C$39:$C$782,СВЦЭМ!$A$39:$A$782,$A127,СВЦЭМ!$B$39:$B$782,F$119)+'СЕТ СН'!$I$12+СВЦЭМ!$D$10+'СЕТ СН'!$I$6-'СЕТ СН'!$I$22</f>
        <v>1686.29087974</v>
      </c>
      <c r="G127" s="36">
        <f>SUMIFS(СВЦЭМ!$C$39:$C$782,СВЦЭМ!$A$39:$A$782,$A127,СВЦЭМ!$B$39:$B$782,G$119)+'СЕТ СН'!$I$12+СВЦЭМ!$D$10+'СЕТ СН'!$I$6-'СЕТ СН'!$I$22</f>
        <v>1677.3187263599998</v>
      </c>
      <c r="H127" s="36">
        <f>SUMIFS(СВЦЭМ!$C$39:$C$782,СВЦЭМ!$A$39:$A$782,$A127,СВЦЭМ!$B$39:$B$782,H$119)+'СЕТ СН'!$I$12+СВЦЭМ!$D$10+'СЕТ СН'!$I$6-'СЕТ СН'!$I$22</f>
        <v>1642.7292757499999</v>
      </c>
      <c r="I127" s="36">
        <f>SUMIFS(СВЦЭМ!$C$39:$C$782,СВЦЭМ!$A$39:$A$782,$A127,СВЦЭМ!$B$39:$B$782,I$119)+'СЕТ СН'!$I$12+СВЦЭМ!$D$10+'СЕТ СН'!$I$6-'СЕТ СН'!$I$22</f>
        <v>1591.1351445800001</v>
      </c>
      <c r="J127" s="36">
        <f>SUMIFS(СВЦЭМ!$C$39:$C$782,СВЦЭМ!$A$39:$A$782,$A127,СВЦЭМ!$B$39:$B$782,J$119)+'СЕТ СН'!$I$12+СВЦЭМ!$D$10+'СЕТ СН'!$I$6-'СЕТ СН'!$I$22</f>
        <v>1532.7114923399999</v>
      </c>
      <c r="K127" s="36">
        <f>SUMIFS(СВЦЭМ!$C$39:$C$782,СВЦЭМ!$A$39:$A$782,$A127,СВЦЭМ!$B$39:$B$782,K$119)+'СЕТ СН'!$I$12+СВЦЭМ!$D$10+'СЕТ СН'!$I$6-'СЕТ СН'!$I$22</f>
        <v>1497.6273538999999</v>
      </c>
      <c r="L127" s="36">
        <f>SUMIFS(СВЦЭМ!$C$39:$C$782,СВЦЭМ!$A$39:$A$782,$A127,СВЦЭМ!$B$39:$B$782,L$119)+'СЕТ СН'!$I$12+СВЦЭМ!$D$10+'СЕТ СН'!$I$6-'СЕТ СН'!$I$22</f>
        <v>1500.9436520700001</v>
      </c>
      <c r="M127" s="36">
        <f>SUMIFS(СВЦЭМ!$C$39:$C$782,СВЦЭМ!$A$39:$A$782,$A127,СВЦЭМ!$B$39:$B$782,M$119)+'СЕТ СН'!$I$12+СВЦЭМ!$D$10+'СЕТ СН'!$I$6-'СЕТ СН'!$I$22</f>
        <v>1518.7842494500001</v>
      </c>
      <c r="N127" s="36">
        <f>SUMIFS(СВЦЭМ!$C$39:$C$782,СВЦЭМ!$A$39:$A$782,$A127,СВЦЭМ!$B$39:$B$782,N$119)+'СЕТ СН'!$I$12+СВЦЭМ!$D$10+'СЕТ СН'!$I$6-'СЕТ СН'!$I$22</f>
        <v>1545.5925194399999</v>
      </c>
      <c r="O127" s="36">
        <f>SUMIFS(СВЦЭМ!$C$39:$C$782,СВЦЭМ!$A$39:$A$782,$A127,СВЦЭМ!$B$39:$B$782,O$119)+'СЕТ СН'!$I$12+СВЦЭМ!$D$10+'СЕТ СН'!$I$6-'СЕТ СН'!$I$22</f>
        <v>1558.6593342199999</v>
      </c>
      <c r="P127" s="36">
        <f>SUMIFS(СВЦЭМ!$C$39:$C$782,СВЦЭМ!$A$39:$A$782,$A127,СВЦЭМ!$B$39:$B$782,P$119)+'СЕТ СН'!$I$12+СВЦЭМ!$D$10+'СЕТ СН'!$I$6-'СЕТ СН'!$I$22</f>
        <v>1586.4383868499999</v>
      </c>
      <c r="Q127" s="36">
        <f>SUMIFS(СВЦЭМ!$C$39:$C$782,СВЦЭМ!$A$39:$A$782,$A127,СВЦЭМ!$B$39:$B$782,Q$119)+'СЕТ СН'!$I$12+СВЦЭМ!$D$10+'СЕТ СН'!$I$6-'СЕТ СН'!$I$22</f>
        <v>1549.2223618399998</v>
      </c>
      <c r="R127" s="36">
        <f>SUMIFS(СВЦЭМ!$C$39:$C$782,СВЦЭМ!$A$39:$A$782,$A127,СВЦЭМ!$B$39:$B$782,R$119)+'СЕТ СН'!$I$12+СВЦЭМ!$D$10+'СЕТ СН'!$I$6-'СЕТ СН'!$I$22</f>
        <v>1544.94119722</v>
      </c>
      <c r="S127" s="36">
        <f>SUMIFS(СВЦЭМ!$C$39:$C$782,СВЦЭМ!$A$39:$A$782,$A127,СВЦЭМ!$B$39:$B$782,S$119)+'СЕТ СН'!$I$12+СВЦЭМ!$D$10+'СЕТ СН'!$I$6-'СЕТ СН'!$I$22</f>
        <v>1524.62648051</v>
      </c>
      <c r="T127" s="36">
        <f>SUMIFS(СВЦЭМ!$C$39:$C$782,СВЦЭМ!$A$39:$A$782,$A127,СВЦЭМ!$B$39:$B$782,T$119)+'СЕТ СН'!$I$12+СВЦЭМ!$D$10+'СЕТ СН'!$I$6-'СЕТ СН'!$I$22</f>
        <v>1492.4720289900001</v>
      </c>
      <c r="U127" s="36">
        <f>SUMIFS(СВЦЭМ!$C$39:$C$782,СВЦЭМ!$A$39:$A$782,$A127,СВЦЭМ!$B$39:$B$782,U$119)+'СЕТ СН'!$I$12+СВЦЭМ!$D$10+'СЕТ СН'!$I$6-'СЕТ СН'!$I$22</f>
        <v>1470.0941498100001</v>
      </c>
      <c r="V127" s="36">
        <f>SUMIFS(СВЦЭМ!$C$39:$C$782,СВЦЭМ!$A$39:$A$782,$A127,СВЦЭМ!$B$39:$B$782,V$119)+'СЕТ СН'!$I$12+СВЦЭМ!$D$10+'СЕТ СН'!$I$6-'СЕТ СН'!$I$22</f>
        <v>1469.2823640500001</v>
      </c>
      <c r="W127" s="36">
        <f>SUMIFS(СВЦЭМ!$C$39:$C$782,СВЦЭМ!$A$39:$A$782,$A127,СВЦЭМ!$B$39:$B$782,W$119)+'СЕТ СН'!$I$12+СВЦЭМ!$D$10+'СЕТ СН'!$I$6-'СЕТ СН'!$I$22</f>
        <v>1470.7785217099999</v>
      </c>
      <c r="X127" s="36">
        <f>SUMIFS(СВЦЭМ!$C$39:$C$782,СВЦЭМ!$A$39:$A$782,$A127,СВЦЭМ!$B$39:$B$782,X$119)+'СЕТ СН'!$I$12+СВЦЭМ!$D$10+'СЕТ СН'!$I$6-'СЕТ СН'!$I$22</f>
        <v>1477.4999752399999</v>
      </c>
      <c r="Y127" s="36">
        <f>SUMIFS(СВЦЭМ!$C$39:$C$782,СВЦЭМ!$A$39:$A$782,$A127,СВЦЭМ!$B$39:$B$782,Y$119)+'СЕТ СН'!$I$12+СВЦЭМ!$D$10+'СЕТ СН'!$I$6-'СЕТ СН'!$I$22</f>
        <v>1528.6185002699999</v>
      </c>
    </row>
    <row r="128" spans="1:27" ht="15.75" x14ac:dyDescent="0.2">
      <c r="A128" s="35">
        <f t="shared" si="3"/>
        <v>44386</v>
      </c>
      <c r="B128" s="36">
        <f>SUMIFS(СВЦЭМ!$C$39:$C$782,СВЦЭМ!$A$39:$A$782,$A128,СВЦЭМ!$B$39:$B$782,B$119)+'СЕТ СН'!$I$12+СВЦЭМ!$D$10+'СЕТ СН'!$I$6-'СЕТ СН'!$I$22</f>
        <v>1628.38091919</v>
      </c>
      <c r="C128" s="36">
        <f>SUMIFS(СВЦЭМ!$C$39:$C$782,СВЦЭМ!$A$39:$A$782,$A128,СВЦЭМ!$B$39:$B$782,C$119)+'СЕТ СН'!$I$12+СВЦЭМ!$D$10+'СЕТ СН'!$I$6-'СЕТ СН'!$I$22</f>
        <v>1715.42569344</v>
      </c>
      <c r="D128" s="36">
        <f>SUMIFS(СВЦЭМ!$C$39:$C$782,СВЦЭМ!$A$39:$A$782,$A128,СВЦЭМ!$B$39:$B$782,D$119)+'СЕТ СН'!$I$12+СВЦЭМ!$D$10+'СЕТ СН'!$I$6-'СЕТ СН'!$I$22</f>
        <v>1748.5927170099999</v>
      </c>
      <c r="E128" s="36">
        <f>SUMIFS(СВЦЭМ!$C$39:$C$782,СВЦЭМ!$A$39:$A$782,$A128,СВЦЭМ!$B$39:$B$782,E$119)+'СЕТ СН'!$I$12+СВЦЭМ!$D$10+'СЕТ СН'!$I$6-'СЕТ СН'!$I$22</f>
        <v>1773.95071437</v>
      </c>
      <c r="F128" s="36">
        <f>SUMIFS(СВЦЭМ!$C$39:$C$782,СВЦЭМ!$A$39:$A$782,$A128,СВЦЭМ!$B$39:$B$782,F$119)+'СЕТ СН'!$I$12+СВЦЭМ!$D$10+'СЕТ СН'!$I$6-'СЕТ СН'!$I$22</f>
        <v>1765.76897672</v>
      </c>
      <c r="G128" s="36">
        <f>SUMIFS(СВЦЭМ!$C$39:$C$782,СВЦЭМ!$A$39:$A$782,$A128,СВЦЭМ!$B$39:$B$782,G$119)+'СЕТ СН'!$I$12+СВЦЭМ!$D$10+'СЕТ СН'!$I$6-'СЕТ СН'!$I$22</f>
        <v>1740.1326498399999</v>
      </c>
      <c r="H128" s="36">
        <f>SUMIFS(СВЦЭМ!$C$39:$C$782,СВЦЭМ!$A$39:$A$782,$A128,СВЦЭМ!$B$39:$B$782,H$119)+'СЕТ СН'!$I$12+СВЦЭМ!$D$10+'СЕТ СН'!$I$6-'СЕТ СН'!$I$22</f>
        <v>1693.3774421999999</v>
      </c>
      <c r="I128" s="36">
        <f>SUMIFS(СВЦЭМ!$C$39:$C$782,СВЦЭМ!$A$39:$A$782,$A128,СВЦЭМ!$B$39:$B$782,I$119)+'СЕТ СН'!$I$12+СВЦЭМ!$D$10+'СЕТ СН'!$I$6-'СЕТ СН'!$I$22</f>
        <v>1602.54016398</v>
      </c>
      <c r="J128" s="36">
        <f>SUMIFS(СВЦЭМ!$C$39:$C$782,СВЦЭМ!$A$39:$A$782,$A128,СВЦЭМ!$B$39:$B$782,J$119)+'СЕТ СН'!$I$12+СВЦЭМ!$D$10+'СЕТ СН'!$I$6-'СЕТ СН'!$I$22</f>
        <v>1527.2825619</v>
      </c>
      <c r="K128" s="36">
        <f>SUMIFS(СВЦЭМ!$C$39:$C$782,СВЦЭМ!$A$39:$A$782,$A128,СВЦЭМ!$B$39:$B$782,K$119)+'СЕТ СН'!$I$12+СВЦЭМ!$D$10+'СЕТ СН'!$I$6-'СЕТ СН'!$I$22</f>
        <v>1503.1888051999999</v>
      </c>
      <c r="L128" s="36">
        <f>SUMIFS(СВЦЭМ!$C$39:$C$782,СВЦЭМ!$A$39:$A$782,$A128,СВЦЭМ!$B$39:$B$782,L$119)+'СЕТ СН'!$I$12+СВЦЭМ!$D$10+'СЕТ СН'!$I$6-'СЕТ СН'!$I$22</f>
        <v>1480.52231067</v>
      </c>
      <c r="M128" s="36">
        <f>SUMIFS(СВЦЭМ!$C$39:$C$782,СВЦЭМ!$A$39:$A$782,$A128,СВЦЭМ!$B$39:$B$782,M$119)+'СЕТ СН'!$I$12+СВЦЭМ!$D$10+'СЕТ СН'!$I$6-'СЕТ СН'!$I$22</f>
        <v>1492.5045581099998</v>
      </c>
      <c r="N128" s="36">
        <f>SUMIFS(СВЦЭМ!$C$39:$C$782,СВЦЭМ!$A$39:$A$782,$A128,СВЦЭМ!$B$39:$B$782,N$119)+'СЕТ СН'!$I$12+СВЦЭМ!$D$10+'СЕТ СН'!$I$6-'СЕТ СН'!$I$22</f>
        <v>1511.3655456399999</v>
      </c>
      <c r="O128" s="36">
        <f>SUMIFS(СВЦЭМ!$C$39:$C$782,СВЦЭМ!$A$39:$A$782,$A128,СВЦЭМ!$B$39:$B$782,O$119)+'СЕТ СН'!$I$12+СВЦЭМ!$D$10+'СЕТ СН'!$I$6-'СЕТ СН'!$I$22</f>
        <v>1517.3089056399999</v>
      </c>
      <c r="P128" s="36">
        <f>SUMIFS(СВЦЭМ!$C$39:$C$782,СВЦЭМ!$A$39:$A$782,$A128,СВЦЭМ!$B$39:$B$782,P$119)+'СЕТ СН'!$I$12+СВЦЭМ!$D$10+'СЕТ СН'!$I$6-'СЕТ СН'!$I$22</f>
        <v>1522.6689232899998</v>
      </c>
      <c r="Q128" s="36">
        <f>SUMIFS(СВЦЭМ!$C$39:$C$782,СВЦЭМ!$A$39:$A$782,$A128,СВЦЭМ!$B$39:$B$782,Q$119)+'СЕТ СН'!$I$12+СВЦЭМ!$D$10+'СЕТ СН'!$I$6-'СЕТ СН'!$I$22</f>
        <v>1525.0432678500001</v>
      </c>
      <c r="R128" s="36">
        <f>SUMIFS(СВЦЭМ!$C$39:$C$782,СВЦЭМ!$A$39:$A$782,$A128,СВЦЭМ!$B$39:$B$782,R$119)+'СЕТ СН'!$I$12+СВЦЭМ!$D$10+'СЕТ СН'!$I$6-'СЕТ СН'!$I$22</f>
        <v>1514.08393686</v>
      </c>
      <c r="S128" s="36">
        <f>SUMIFS(СВЦЭМ!$C$39:$C$782,СВЦЭМ!$A$39:$A$782,$A128,СВЦЭМ!$B$39:$B$782,S$119)+'СЕТ СН'!$I$12+СВЦЭМ!$D$10+'СЕТ СН'!$I$6-'СЕТ СН'!$I$22</f>
        <v>1502.80939156</v>
      </c>
      <c r="T128" s="36">
        <f>SUMIFS(СВЦЭМ!$C$39:$C$782,СВЦЭМ!$A$39:$A$782,$A128,СВЦЭМ!$B$39:$B$782,T$119)+'СЕТ СН'!$I$12+СВЦЭМ!$D$10+'СЕТ СН'!$I$6-'СЕТ СН'!$I$22</f>
        <v>1478.4299144299998</v>
      </c>
      <c r="U128" s="36">
        <f>SUMIFS(СВЦЭМ!$C$39:$C$782,СВЦЭМ!$A$39:$A$782,$A128,СВЦЭМ!$B$39:$B$782,U$119)+'СЕТ СН'!$I$12+СВЦЭМ!$D$10+'СЕТ СН'!$I$6-'СЕТ СН'!$I$22</f>
        <v>1463.6271413999998</v>
      </c>
      <c r="V128" s="36">
        <f>SUMIFS(СВЦЭМ!$C$39:$C$782,СВЦЭМ!$A$39:$A$782,$A128,СВЦЭМ!$B$39:$B$782,V$119)+'СЕТ СН'!$I$12+СВЦЭМ!$D$10+'СЕТ СН'!$I$6-'СЕТ СН'!$I$22</f>
        <v>1452.9274243599998</v>
      </c>
      <c r="W128" s="36">
        <f>SUMIFS(СВЦЭМ!$C$39:$C$782,СВЦЭМ!$A$39:$A$782,$A128,СВЦЭМ!$B$39:$B$782,W$119)+'СЕТ СН'!$I$12+СВЦЭМ!$D$10+'СЕТ СН'!$I$6-'СЕТ СН'!$I$22</f>
        <v>1468.9910568299999</v>
      </c>
      <c r="X128" s="36">
        <f>SUMIFS(СВЦЭМ!$C$39:$C$782,СВЦЭМ!$A$39:$A$782,$A128,СВЦЭМ!$B$39:$B$782,X$119)+'СЕТ СН'!$I$12+СВЦЭМ!$D$10+'СЕТ СН'!$I$6-'СЕТ СН'!$I$22</f>
        <v>1454.7411898400001</v>
      </c>
      <c r="Y128" s="36">
        <f>SUMIFS(СВЦЭМ!$C$39:$C$782,СВЦЭМ!$A$39:$A$782,$A128,СВЦЭМ!$B$39:$B$782,Y$119)+'СЕТ СН'!$I$12+СВЦЭМ!$D$10+'СЕТ СН'!$I$6-'СЕТ СН'!$I$22</f>
        <v>1473.29594881</v>
      </c>
    </row>
    <row r="129" spans="1:25" ht="15.75" x14ac:dyDescent="0.2">
      <c r="A129" s="35">
        <f t="shared" si="3"/>
        <v>44387</v>
      </c>
      <c r="B129" s="36">
        <f>SUMIFS(СВЦЭМ!$C$39:$C$782,СВЦЭМ!$A$39:$A$782,$A129,СВЦЭМ!$B$39:$B$782,B$119)+'СЕТ СН'!$I$12+СВЦЭМ!$D$10+'СЕТ СН'!$I$6-'СЕТ СН'!$I$22</f>
        <v>1601.7045676399998</v>
      </c>
      <c r="C129" s="36">
        <f>SUMIFS(СВЦЭМ!$C$39:$C$782,СВЦЭМ!$A$39:$A$782,$A129,СВЦЭМ!$B$39:$B$782,C$119)+'СЕТ СН'!$I$12+СВЦЭМ!$D$10+'СЕТ СН'!$I$6-'СЕТ СН'!$I$22</f>
        <v>1625.28653227</v>
      </c>
      <c r="D129" s="36">
        <f>SUMIFS(СВЦЭМ!$C$39:$C$782,СВЦЭМ!$A$39:$A$782,$A129,СВЦЭМ!$B$39:$B$782,D$119)+'СЕТ СН'!$I$12+СВЦЭМ!$D$10+'СЕТ СН'!$I$6-'СЕТ СН'!$I$22</f>
        <v>1660.1899942</v>
      </c>
      <c r="E129" s="36">
        <f>SUMIFS(СВЦЭМ!$C$39:$C$782,СВЦЭМ!$A$39:$A$782,$A129,СВЦЭМ!$B$39:$B$782,E$119)+'СЕТ СН'!$I$12+СВЦЭМ!$D$10+'СЕТ СН'!$I$6-'СЕТ СН'!$I$22</f>
        <v>1672.94766015</v>
      </c>
      <c r="F129" s="36">
        <f>SUMIFS(СВЦЭМ!$C$39:$C$782,СВЦЭМ!$A$39:$A$782,$A129,СВЦЭМ!$B$39:$B$782,F$119)+'СЕТ СН'!$I$12+СВЦЭМ!$D$10+'СЕТ СН'!$I$6-'СЕТ СН'!$I$22</f>
        <v>1679.6150797400001</v>
      </c>
      <c r="G129" s="36">
        <f>SUMIFS(СВЦЭМ!$C$39:$C$782,СВЦЭМ!$A$39:$A$782,$A129,СВЦЭМ!$B$39:$B$782,G$119)+'СЕТ СН'!$I$12+СВЦЭМ!$D$10+'СЕТ СН'!$I$6-'СЕТ СН'!$I$22</f>
        <v>1664.93810992</v>
      </c>
      <c r="H129" s="36">
        <f>SUMIFS(СВЦЭМ!$C$39:$C$782,СВЦЭМ!$A$39:$A$782,$A129,СВЦЭМ!$B$39:$B$782,H$119)+'СЕТ СН'!$I$12+СВЦЭМ!$D$10+'СЕТ СН'!$I$6-'СЕТ СН'!$I$22</f>
        <v>1649.94899833</v>
      </c>
      <c r="I129" s="36">
        <f>SUMIFS(СВЦЭМ!$C$39:$C$782,СВЦЭМ!$A$39:$A$782,$A129,СВЦЭМ!$B$39:$B$782,I$119)+'СЕТ СН'!$I$12+СВЦЭМ!$D$10+'СЕТ СН'!$I$6-'СЕТ СН'!$I$22</f>
        <v>1584.44109011</v>
      </c>
      <c r="J129" s="36">
        <f>SUMIFS(СВЦЭМ!$C$39:$C$782,СВЦЭМ!$A$39:$A$782,$A129,СВЦЭМ!$B$39:$B$782,J$119)+'СЕТ СН'!$I$12+СВЦЭМ!$D$10+'СЕТ СН'!$I$6-'СЕТ СН'!$I$22</f>
        <v>1528.9121258</v>
      </c>
      <c r="K129" s="36">
        <f>SUMIFS(СВЦЭМ!$C$39:$C$782,СВЦЭМ!$A$39:$A$782,$A129,СВЦЭМ!$B$39:$B$782,K$119)+'СЕТ СН'!$I$12+СВЦЭМ!$D$10+'СЕТ СН'!$I$6-'СЕТ СН'!$I$22</f>
        <v>1469.4779470799999</v>
      </c>
      <c r="L129" s="36">
        <f>SUMIFS(СВЦЭМ!$C$39:$C$782,СВЦЭМ!$A$39:$A$782,$A129,СВЦЭМ!$B$39:$B$782,L$119)+'СЕТ СН'!$I$12+СВЦЭМ!$D$10+'СЕТ СН'!$I$6-'СЕТ СН'!$I$22</f>
        <v>1448.41859138</v>
      </c>
      <c r="M129" s="36">
        <f>SUMIFS(СВЦЭМ!$C$39:$C$782,СВЦЭМ!$A$39:$A$782,$A129,СВЦЭМ!$B$39:$B$782,M$119)+'СЕТ СН'!$I$12+СВЦЭМ!$D$10+'СЕТ СН'!$I$6-'СЕТ СН'!$I$22</f>
        <v>1447.0509487499999</v>
      </c>
      <c r="N129" s="36">
        <f>SUMIFS(СВЦЭМ!$C$39:$C$782,СВЦЭМ!$A$39:$A$782,$A129,СВЦЭМ!$B$39:$B$782,N$119)+'СЕТ СН'!$I$12+СВЦЭМ!$D$10+'СЕТ СН'!$I$6-'СЕТ СН'!$I$22</f>
        <v>1475.0158415799999</v>
      </c>
      <c r="O129" s="36">
        <f>SUMIFS(СВЦЭМ!$C$39:$C$782,СВЦЭМ!$A$39:$A$782,$A129,СВЦЭМ!$B$39:$B$782,O$119)+'СЕТ СН'!$I$12+СВЦЭМ!$D$10+'СЕТ СН'!$I$6-'СЕТ СН'!$I$22</f>
        <v>1497.2482705299999</v>
      </c>
      <c r="P129" s="36">
        <f>SUMIFS(СВЦЭМ!$C$39:$C$782,СВЦЭМ!$A$39:$A$782,$A129,СВЦЭМ!$B$39:$B$782,P$119)+'СЕТ СН'!$I$12+СВЦЭМ!$D$10+'СЕТ СН'!$I$6-'СЕТ СН'!$I$22</f>
        <v>1510.18085681</v>
      </c>
      <c r="Q129" s="36">
        <f>SUMIFS(СВЦЭМ!$C$39:$C$782,СВЦЭМ!$A$39:$A$782,$A129,СВЦЭМ!$B$39:$B$782,Q$119)+'СЕТ СН'!$I$12+СВЦЭМ!$D$10+'СЕТ СН'!$I$6-'СЕТ СН'!$I$22</f>
        <v>1513.5082965900001</v>
      </c>
      <c r="R129" s="36">
        <f>SUMIFS(СВЦЭМ!$C$39:$C$782,СВЦЭМ!$A$39:$A$782,$A129,СВЦЭМ!$B$39:$B$782,R$119)+'СЕТ СН'!$I$12+СВЦЭМ!$D$10+'СЕТ СН'!$I$6-'СЕТ СН'!$I$22</f>
        <v>1521.0532732199999</v>
      </c>
      <c r="S129" s="36">
        <f>SUMIFS(СВЦЭМ!$C$39:$C$782,СВЦЭМ!$A$39:$A$782,$A129,СВЦЭМ!$B$39:$B$782,S$119)+'СЕТ СН'!$I$12+СВЦЭМ!$D$10+'СЕТ СН'!$I$6-'СЕТ СН'!$I$22</f>
        <v>1514.9718689199999</v>
      </c>
      <c r="T129" s="36">
        <f>SUMIFS(СВЦЭМ!$C$39:$C$782,СВЦЭМ!$A$39:$A$782,$A129,СВЦЭМ!$B$39:$B$782,T$119)+'СЕТ СН'!$I$12+СВЦЭМ!$D$10+'СЕТ СН'!$I$6-'СЕТ СН'!$I$22</f>
        <v>1499.8719506299999</v>
      </c>
      <c r="U129" s="36">
        <f>SUMIFS(СВЦЭМ!$C$39:$C$782,СВЦЭМ!$A$39:$A$782,$A129,СВЦЭМ!$B$39:$B$782,U$119)+'СЕТ СН'!$I$12+СВЦЭМ!$D$10+'СЕТ СН'!$I$6-'СЕТ СН'!$I$22</f>
        <v>1483.8977712400001</v>
      </c>
      <c r="V129" s="36">
        <f>SUMIFS(СВЦЭМ!$C$39:$C$782,СВЦЭМ!$A$39:$A$782,$A129,СВЦЭМ!$B$39:$B$782,V$119)+'СЕТ СН'!$I$12+СВЦЭМ!$D$10+'СЕТ СН'!$I$6-'СЕТ СН'!$I$22</f>
        <v>1476.4167053599999</v>
      </c>
      <c r="W129" s="36">
        <f>SUMIFS(СВЦЭМ!$C$39:$C$782,СВЦЭМ!$A$39:$A$782,$A129,СВЦЭМ!$B$39:$B$782,W$119)+'СЕТ СН'!$I$12+СВЦЭМ!$D$10+'СЕТ СН'!$I$6-'СЕТ СН'!$I$22</f>
        <v>1463.0983371299999</v>
      </c>
      <c r="X129" s="36">
        <f>SUMIFS(СВЦЭМ!$C$39:$C$782,СВЦЭМ!$A$39:$A$782,$A129,СВЦЭМ!$B$39:$B$782,X$119)+'СЕТ СН'!$I$12+СВЦЭМ!$D$10+'СЕТ СН'!$I$6-'СЕТ СН'!$I$22</f>
        <v>1462.7517522200001</v>
      </c>
      <c r="Y129" s="36">
        <f>SUMIFS(СВЦЭМ!$C$39:$C$782,СВЦЭМ!$A$39:$A$782,$A129,СВЦЭМ!$B$39:$B$782,Y$119)+'СЕТ СН'!$I$12+СВЦЭМ!$D$10+'СЕТ СН'!$I$6-'СЕТ СН'!$I$22</f>
        <v>1525.13380274</v>
      </c>
    </row>
    <row r="130" spans="1:25" ht="15.75" x14ac:dyDescent="0.2">
      <c r="A130" s="35">
        <f t="shared" si="3"/>
        <v>44388</v>
      </c>
      <c r="B130" s="36">
        <f>SUMIFS(СВЦЭМ!$C$39:$C$782,СВЦЭМ!$A$39:$A$782,$A130,СВЦЭМ!$B$39:$B$782,B$119)+'СЕТ СН'!$I$12+СВЦЭМ!$D$10+'СЕТ СН'!$I$6-'СЕТ СН'!$I$22</f>
        <v>1552.4536260300001</v>
      </c>
      <c r="C130" s="36">
        <f>SUMIFS(СВЦЭМ!$C$39:$C$782,СВЦЭМ!$A$39:$A$782,$A130,СВЦЭМ!$B$39:$B$782,C$119)+'СЕТ СН'!$I$12+СВЦЭМ!$D$10+'СЕТ СН'!$I$6-'СЕТ СН'!$I$22</f>
        <v>1617.49339396</v>
      </c>
      <c r="D130" s="36">
        <f>SUMIFS(СВЦЭМ!$C$39:$C$782,СВЦЭМ!$A$39:$A$782,$A130,СВЦЭМ!$B$39:$B$782,D$119)+'СЕТ СН'!$I$12+СВЦЭМ!$D$10+'СЕТ СН'!$I$6-'СЕТ СН'!$I$22</f>
        <v>1669.9683440200001</v>
      </c>
      <c r="E130" s="36">
        <f>SUMIFS(СВЦЭМ!$C$39:$C$782,СВЦЭМ!$A$39:$A$782,$A130,СВЦЭМ!$B$39:$B$782,E$119)+'СЕТ СН'!$I$12+СВЦЭМ!$D$10+'СЕТ СН'!$I$6-'СЕТ СН'!$I$22</f>
        <v>1678.6986392199999</v>
      </c>
      <c r="F130" s="36">
        <f>SUMIFS(СВЦЭМ!$C$39:$C$782,СВЦЭМ!$A$39:$A$782,$A130,СВЦЭМ!$B$39:$B$782,F$119)+'СЕТ СН'!$I$12+СВЦЭМ!$D$10+'СЕТ СН'!$I$6-'СЕТ СН'!$I$22</f>
        <v>1668.1467460499998</v>
      </c>
      <c r="G130" s="36">
        <f>SUMIFS(СВЦЭМ!$C$39:$C$782,СВЦЭМ!$A$39:$A$782,$A130,СВЦЭМ!$B$39:$B$782,G$119)+'СЕТ СН'!$I$12+СВЦЭМ!$D$10+'СЕТ СН'!$I$6-'СЕТ СН'!$I$22</f>
        <v>1674.0102071399999</v>
      </c>
      <c r="H130" s="36">
        <f>SUMIFS(СВЦЭМ!$C$39:$C$782,СВЦЭМ!$A$39:$A$782,$A130,СВЦЭМ!$B$39:$B$782,H$119)+'СЕТ СН'!$I$12+СВЦЭМ!$D$10+'СЕТ СН'!$I$6-'СЕТ СН'!$I$22</f>
        <v>1659.4964594799999</v>
      </c>
      <c r="I130" s="36">
        <f>SUMIFS(СВЦЭМ!$C$39:$C$782,СВЦЭМ!$A$39:$A$782,$A130,СВЦЭМ!$B$39:$B$782,I$119)+'СЕТ СН'!$I$12+СВЦЭМ!$D$10+'СЕТ СН'!$I$6-'СЕТ СН'!$I$22</f>
        <v>1620.69699442</v>
      </c>
      <c r="J130" s="36">
        <f>SUMIFS(СВЦЭМ!$C$39:$C$782,СВЦЭМ!$A$39:$A$782,$A130,СВЦЭМ!$B$39:$B$782,J$119)+'СЕТ СН'!$I$12+СВЦЭМ!$D$10+'СЕТ СН'!$I$6-'СЕТ СН'!$I$22</f>
        <v>1543.5893690099999</v>
      </c>
      <c r="K130" s="36">
        <f>SUMIFS(СВЦЭМ!$C$39:$C$782,СВЦЭМ!$A$39:$A$782,$A130,СВЦЭМ!$B$39:$B$782,K$119)+'СЕТ СН'!$I$12+СВЦЭМ!$D$10+'СЕТ СН'!$I$6-'СЕТ СН'!$I$22</f>
        <v>1497.2739920399999</v>
      </c>
      <c r="L130" s="36">
        <f>SUMIFS(СВЦЭМ!$C$39:$C$782,СВЦЭМ!$A$39:$A$782,$A130,СВЦЭМ!$B$39:$B$782,L$119)+'СЕТ СН'!$I$12+СВЦЭМ!$D$10+'СЕТ СН'!$I$6-'СЕТ СН'!$I$22</f>
        <v>1462.4831982400001</v>
      </c>
      <c r="M130" s="36">
        <f>SUMIFS(СВЦЭМ!$C$39:$C$782,СВЦЭМ!$A$39:$A$782,$A130,СВЦЭМ!$B$39:$B$782,M$119)+'СЕТ СН'!$I$12+СВЦЭМ!$D$10+'СЕТ СН'!$I$6-'СЕТ СН'!$I$22</f>
        <v>1460.0592018100001</v>
      </c>
      <c r="N130" s="36">
        <f>SUMIFS(СВЦЭМ!$C$39:$C$782,СВЦЭМ!$A$39:$A$782,$A130,СВЦЭМ!$B$39:$B$782,N$119)+'СЕТ СН'!$I$12+СВЦЭМ!$D$10+'СЕТ СН'!$I$6-'СЕТ СН'!$I$22</f>
        <v>1477.6958595000001</v>
      </c>
      <c r="O130" s="36">
        <f>SUMIFS(СВЦЭМ!$C$39:$C$782,СВЦЭМ!$A$39:$A$782,$A130,СВЦЭМ!$B$39:$B$782,O$119)+'СЕТ СН'!$I$12+СВЦЭМ!$D$10+'СЕТ СН'!$I$6-'СЕТ СН'!$I$22</f>
        <v>1487.8142265199999</v>
      </c>
      <c r="P130" s="36">
        <f>SUMIFS(СВЦЭМ!$C$39:$C$782,СВЦЭМ!$A$39:$A$782,$A130,СВЦЭМ!$B$39:$B$782,P$119)+'СЕТ СН'!$I$12+СВЦЭМ!$D$10+'СЕТ СН'!$I$6-'СЕТ СН'!$I$22</f>
        <v>1488.2707711799999</v>
      </c>
      <c r="Q130" s="36">
        <f>SUMIFS(СВЦЭМ!$C$39:$C$782,СВЦЭМ!$A$39:$A$782,$A130,СВЦЭМ!$B$39:$B$782,Q$119)+'СЕТ СН'!$I$12+СВЦЭМ!$D$10+'СЕТ СН'!$I$6-'СЕТ СН'!$I$22</f>
        <v>1488.9084162499998</v>
      </c>
      <c r="R130" s="36">
        <f>SUMIFS(СВЦЭМ!$C$39:$C$782,СВЦЭМ!$A$39:$A$782,$A130,СВЦЭМ!$B$39:$B$782,R$119)+'СЕТ СН'!$I$12+СВЦЭМ!$D$10+'СЕТ СН'!$I$6-'СЕТ СН'!$I$22</f>
        <v>1481.8976550899999</v>
      </c>
      <c r="S130" s="36">
        <f>SUMIFS(СВЦЭМ!$C$39:$C$782,СВЦЭМ!$A$39:$A$782,$A130,СВЦЭМ!$B$39:$B$782,S$119)+'СЕТ СН'!$I$12+СВЦЭМ!$D$10+'СЕТ СН'!$I$6-'СЕТ СН'!$I$22</f>
        <v>1489.9072648900001</v>
      </c>
      <c r="T130" s="36">
        <f>SUMIFS(СВЦЭМ!$C$39:$C$782,СВЦЭМ!$A$39:$A$782,$A130,СВЦЭМ!$B$39:$B$782,T$119)+'СЕТ СН'!$I$12+СВЦЭМ!$D$10+'СЕТ СН'!$I$6-'СЕТ СН'!$I$22</f>
        <v>1454.3439184399999</v>
      </c>
      <c r="U130" s="36">
        <f>SUMIFS(СВЦЭМ!$C$39:$C$782,СВЦЭМ!$A$39:$A$782,$A130,СВЦЭМ!$B$39:$B$782,U$119)+'СЕТ СН'!$I$12+СВЦЭМ!$D$10+'СЕТ СН'!$I$6-'СЕТ СН'!$I$22</f>
        <v>1449.46826489</v>
      </c>
      <c r="V130" s="36">
        <f>SUMIFS(СВЦЭМ!$C$39:$C$782,СВЦЭМ!$A$39:$A$782,$A130,СВЦЭМ!$B$39:$B$782,V$119)+'СЕТ СН'!$I$12+СВЦЭМ!$D$10+'СЕТ СН'!$I$6-'СЕТ СН'!$I$22</f>
        <v>1418.8489987200001</v>
      </c>
      <c r="W130" s="36">
        <f>SUMIFS(СВЦЭМ!$C$39:$C$782,СВЦЭМ!$A$39:$A$782,$A130,СВЦЭМ!$B$39:$B$782,W$119)+'СЕТ СН'!$I$12+СВЦЭМ!$D$10+'СЕТ СН'!$I$6-'СЕТ СН'!$I$22</f>
        <v>1415.4179104999998</v>
      </c>
      <c r="X130" s="36">
        <f>SUMIFS(СВЦЭМ!$C$39:$C$782,СВЦЭМ!$A$39:$A$782,$A130,СВЦЭМ!$B$39:$B$782,X$119)+'СЕТ СН'!$I$12+СВЦЭМ!$D$10+'СЕТ СН'!$I$6-'СЕТ СН'!$I$22</f>
        <v>1440.1039919699999</v>
      </c>
      <c r="Y130" s="36">
        <f>SUMIFS(СВЦЭМ!$C$39:$C$782,СВЦЭМ!$A$39:$A$782,$A130,СВЦЭМ!$B$39:$B$782,Y$119)+'СЕТ СН'!$I$12+СВЦЭМ!$D$10+'СЕТ СН'!$I$6-'СЕТ СН'!$I$22</f>
        <v>1415.3369911300001</v>
      </c>
    </row>
    <row r="131" spans="1:25" ht="15.75" x14ac:dyDescent="0.2">
      <c r="A131" s="35">
        <f t="shared" si="3"/>
        <v>44389</v>
      </c>
      <c r="B131" s="36">
        <f>SUMIFS(СВЦЭМ!$C$39:$C$782,СВЦЭМ!$A$39:$A$782,$A131,СВЦЭМ!$B$39:$B$782,B$119)+'СЕТ СН'!$I$12+СВЦЭМ!$D$10+'СЕТ СН'!$I$6-'СЕТ СН'!$I$22</f>
        <v>1507.08119111</v>
      </c>
      <c r="C131" s="36">
        <f>SUMIFS(СВЦЭМ!$C$39:$C$782,СВЦЭМ!$A$39:$A$782,$A131,СВЦЭМ!$B$39:$B$782,C$119)+'СЕТ СН'!$I$12+СВЦЭМ!$D$10+'СЕТ СН'!$I$6-'СЕТ СН'!$I$22</f>
        <v>1583.7527391899998</v>
      </c>
      <c r="D131" s="36">
        <f>SUMIFS(СВЦЭМ!$C$39:$C$782,СВЦЭМ!$A$39:$A$782,$A131,СВЦЭМ!$B$39:$B$782,D$119)+'СЕТ СН'!$I$12+СВЦЭМ!$D$10+'СЕТ СН'!$I$6-'СЕТ СН'!$I$22</f>
        <v>1646.9167890599999</v>
      </c>
      <c r="E131" s="36">
        <f>SUMIFS(СВЦЭМ!$C$39:$C$782,СВЦЭМ!$A$39:$A$782,$A131,СВЦЭМ!$B$39:$B$782,E$119)+'СЕТ СН'!$I$12+СВЦЭМ!$D$10+'СЕТ СН'!$I$6-'СЕТ СН'!$I$22</f>
        <v>1675.1639900999999</v>
      </c>
      <c r="F131" s="36">
        <f>SUMIFS(СВЦЭМ!$C$39:$C$782,СВЦЭМ!$A$39:$A$782,$A131,СВЦЭМ!$B$39:$B$782,F$119)+'СЕТ СН'!$I$12+СВЦЭМ!$D$10+'СЕТ СН'!$I$6-'СЕТ СН'!$I$22</f>
        <v>1694.1719497499998</v>
      </c>
      <c r="G131" s="36">
        <f>SUMIFS(СВЦЭМ!$C$39:$C$782,СВЦЭМ!$A$39:$A$782,$A131,СВЦЭМ!$B$39:$B$782,G$119)+'СЕТ СН'!$I$12+СВЦЭМ!$D$10+'СЕТ СН'!$I$6-'СЕТ СН'!$I$22</f>
        <v>1673.03823541</v>
      </c>
      <c r="H131" s="36">
        <f>SUMIFS(СВЦЭМ!$C$39:$C$782,СВЦЭМ!$A$39:$A$782,$A131,СВЦЭМ!$B$39:$B$782,H$119)+'СЕТ СН'!$I$12+СВЦЭМ!$D$10+'СЕТ СН'!$I$6-'СЕТ СН'!$I$22</f>
        <v>1622.40068668</v>
      </c>
      <c r="I131" s="36">
        <f>SUMIFS(СВЦЭМ!$C$39:$C$782,СВЦЭМ!$A$39:$A$782,$A131,СВЦЭМ!$B$39:$B$782,I$119)+'СЕТ СН'!$I$12+СВЦЭМ!$D$10+'СЕТ СН'!$I$6-'СЕТ СН'!$I$22</f>
        <v>1528.8062677399998</v>
      </c>
      <c r="J131" s="36">
        <f>SUMIFS(СВЦЭМ!$C$39:$C$782,СВЦЭМ!$A$39:$A$782,$A131,СВЦЭМ!$B$39:$B$782,J$119)+'СЕТ СН'!$I$12+СВЦЭМ!$D$10+'СЕТ СН'!$I$6-'СЕТ СН'!$I$22</f>
        <v>1471.43866813</v>
      </c>
      <c r="K131" s="36">
        <f>SUMIFS(СВЦЭМ!$C$39:$C$782,СВЦЭМ!$A$39:$A$782,$A131,СВЦЭМ!$B$39:$B$782,K$119)+'СЕТ СН'!$I$12+СВЦЭМ!$D$10+'СЕТ СН'!$I$6-'СЕТ СН'!$I$22</f>
        <v>1499.0734367</v>
      </c>
      <c r="L131" s="36">
        <f>SUMIFS(СВЦЭМ!$C$39:$C$782,СВЦЭМ!$A$39:$A$782,$A131,СВЦЭМ!$B$39:$B$782,L$119)+'СЕТ СН'!$I$12+СВЦЭМ!$D$10+'СЕТ СН'!$I$6-'СЕТ СН'!$I$22</f>
        <v>1508.6111944199999</v>
      </c>
      <c r="M131" s="36">
        <f>SUMIFS(СВЦЭМ!$C$39:$C$782,СВЦЭМ!$A$39:$A$782,$A131,СВЦЭМ!$B$39:$B$782,M$119)+'СЕТ СН'!$I$12+СВЦЭМ!$D$10+'СЕТ СН'!$I$6-'СЕТ СН'!$I$22</f>
        <v>1517.0092339600001</v>
      </c>
      <c r="N131" s="36">
        <f>SUMIFS(СВЦЭМ!$C$39:$C$782,СВЦЭМ!$A$39:$A$782,$A131,СВЦЭМ!$B$39:$B$782,N$119)+'СЕТ СН'!$I$12+СВЦЭМ!$D$10+'СЕТ СН'!$I$6-'СЕТ СН'!$I$22</f>
        <v>1521.2280105699999</v>
      </c>
      <c r="O131" s="36">
        <f>SUMIFS(СВЦЭМ!$C$39:$C$782,СВЦЭМ!$A$39:$A$782,$A131,СВЦЭМ!$B$39:$B$782,O$119)+'СЕТ СН'!$I$12+СВЦЭМ!$D$10+'СЕТ СН'!$I$6-'СЕТ СН'!$I$22</f>
        <v>1533.82297417</v>
      </c>
      <c r="P131" s="36">
        <f>SUMIFS(СВЦЭМ!$C$39:$C$782,СВЦЭМ!$A$39:$A$782,$A131,СВЦЭМ!$B$39:$B$782,P$119)+'СЕТ СН'!$I$12+СВЦЭМ!$D$10+'СЕТ СН'!$I$6-'СЕТ СН'!$I$22</f>
        <v>1501.4162436199999</v>
      </c>
      <c r="Q131" s="36">
        <f>SUMIFS(СВЦЭМ!$C$39:$C$782,СВЦЭМ!$A$39:$A$782,$A131,СВЦЭМ!$B$39:$B$782,Q$119)+'СЕТ СН'!$I$12+СВЦЭМ!$D$10+'СЕТ СН'!$I$6-'СЕТ СН'!$I$22</f>
        <v>1513.96134635</v>
      </c>
      <c r="R131" s="36">
        <f>SUMIFS(СВЦЭМ!$C$39:$C$782,СВЦЭМ!$A$39:$A$782,$A131,СВЦЭМ!$B$39:$B$782,R$119)+'СЕТ СН'!$I$12+СВЦЭМ!$D$10+'СЕТ СН'!$I$6-'СЕТ СН'!$I$22</f>
        <v>1500.6291612599998</v>
      </c>
      <c r="S131" s="36">
        <f>SUMIFS(СВЦЭМ!$C$39:$C$782,СВЦЭМ!$A$39:$A$782,$A131,СВЦЭМ!$B$39:$B$782,S$119)+'СЕТ СН'!$I$12+СВЦЭМ!$D$10+'СЕТ СН'!$I$6-'СЕТ СН'!$I$22</f>
        <v>1486.40423945</v>
      </c>
      <c r="T131" s="36">
        <f>SUMIFS(СВЦЭМ!$C$39:$C$782,СВЦЭМ!$A$39:$A$782,$A131,СВЦЭМ!$B$39:$B$782,T$119)+'СЕТ СН'!$I$12+СВЦЭМ!$D$10+'СЕТ СН'!$I$6-'СЕТ СН'!$I$22</f>
        <v>1533.08455495</v>
      </c>
      <c r="U131" s="36">
        <f>SUMIFS(СВЦЭМ!$C$39:$C$782,СВЦЭМ!$A$39:$A$782,$A131,СВЦЭМ!$B$39:$B$782,U$119)+'СЕТ СН'!$I$12+СВЦЭМ!$D$10+'СЕТ СН'!$I$6-'СЕТ СН'!$I$22</f>
        <v>1553.1887986199999</v>
      </c>
      <c r="V131" s="36">
        <f>SUMIFS(СВЦЭМ!$C$39:$C$782,СВЦЭМ!$A$39:$A$782,$A131,СВЦЭМ!$B$39:$B$782,V$119)+'СЕТ СН'!$I$12+СВЦЭМ!$D$10+'СЕТ СН'!$I$6-'СЕТ СН'!$I$22</f>
        <v>1570.7637889600001</v>
      </c>
      <c r="W131" s="36">
        <f>SUMIFS(СВЦЭМ!$C$39:$C$782,СВЦЭМ!$A$39:$A$782,$A131,СВЦЭМ!$B$39:$B$782,W$119)+'СЕТ СН'!$I$12+СВЦЭМ!$D$10+'СЕТ СН'!$I$6-'СЕТ СН'!$I$22</f>
        <v>1571.3481883499999</v>
      </c>
      <c r="X131" s="36">
        <f>SUMIFS(СВЦЭМ!$C$39:$C$782,СВЦЭМ!$A$39:$A$782,$A131,СВЦЭМ!$B$39:$B$782,X$119)+'СЕТ СН'!$I$12+СВЦЭМ!$D$10+'СЕТ СН'!$I$6-'СЕТ СН'!$I$22</f>
        <v>1527.2088394799998</v>
      </c>
      <c r="Y131" s="36">
        <f>SUMIFS(СВЦЭМ!$C$39:$C$782,СВЦЭМ!$A$39:$A$782,$A131,СВЦЭМ!$B$39:$B$782,Y$119)+'СЕТ СН'!$I$12+СВЦЭМ!$D$10+'СЕТ СН'!$I$6-'СЕТ СН'!$I$22</f>
        <v>1485.56875025</v>
      </c>
    </row>
    <row r="132" spans="1:25" ht="15.75" x14ac:dyDescent="0.2">
      <c r="A132" s="35">
        <f t="shared" si="3"/>
        <v>44390</v>
      </c>
      <c r="B132" s="36">
        <f>SUMIFS(СВЦЭМ!$C$39:$C$782,СВЦЭМ!$A$39:$A$782,$A132,СВЦЭМ!$B$39:$B$782,B$119)+'СЕТ СН'!$I$12+СВЦЭМ!$D$10+'СЕТ СН'!$I$6-'СЕТ СН'!$I$22</f>
        <v>1556.5046247</v>
      </c>
      <c r="C132" s="36">
        <f>SUMIFS(СВЦЭМ!$C$39:$C$782,СВЦЭМ!$A$39:$A$782,$A132,СВЦЭМ!$B$39:$B$782,C$119)+'СЕТ СН'!$I$12+СВЦЭМ!$D$10+'СЕТ СН'!$I$6-'СЕТ СН'!$I$22</f>
        <v>1624.7384553500001</v>
      </c>
      <c r="D132" s="36">
        <f>SUMIFS(СВЦЭМ!$C$39:$C$782,СВЦЭМ!$A$39:$A$782,$A132,СВЦЭМ!$B$39:$B$782,D$119)+'СЕТ СН'!$I$12+СВЦЭМ!$D$10+'СЕТ СН'!$I$6-'СЕТ СН'!$I$22</f>
        <v>1680.38442216</v>
      </c>
      <c r="E132" s="36">
        <f>SUMIFS(СВЦЭМ!$C$39:$C$782,СВЦЭМ!$A$39:$A$782,$A132,СВЦЭМ!$B$39:$B$782,E$119)+'СЕТ СН'!$I$12+СВЦЭМ!$D$10+'СЕТ СН'!$I$6-'СЕТ СН'!$I$22</f>
        <v>1673.72239483</v>
      </c>
      <c r="F132" s="36">
        <f>SUMIFS(СВЦЭМ!$C$39:$C$782,СВЦЭМ!$A$39:$A$782,$A132,СВЦЭМ!$B$39:$B$782,F$119)+'СЕТ СН'!$I$12+СВЦЭМ!$D$10+'СЕТ СН'!$I$6-'СЕТ СН'!$I$22</f>
        <v>1682.1997177600001</v>
      </c>
      <c r="G132" s="36">
        <f>SUMIFS(СВЦЭМ!$C$39:$C$782,СВЦЭМ!$A$39:$A$782,$A132,СВЦЭМ!$B$39:$B$782,G$119)+'СЕТ СН'!$I$12+СВЦЭМ!$D$10+'СЕТ СН'!$I$6-'СЕТ СН'!$I$22</f>
        <v>1684.2495104300001</v>
      </c>
      <c r="H132" s="36">
        <f>SUMIFS(СВЦЭМ!$C$39:$C$782,СВЦЭМ!$A$39:$A$782,$A132,СВЦЭМ!$B$39:$B$782,H$119)+'СЕТ СН'!$I$12+СВЦЭМ!$D$10+'СЕТ СН'!$I$6-'СЕТ СН'!$I$22</f>
        <v>1631.50117884</v>
      </c>
      <c r="I132" s="36">
        <f>SUMIFS(СВЦЭМ!$C$39:$C$782,СВЦЭМ!$A$39:$A$782,$A132,СВЦЭМ!$B$39:$B$782,I$119)+'СЕТ СН'!$I$12+СВЦЭМ!$D$10+'СЕТ СН'!$I$6-'СЕТ СН'!$I$22</f>
        <v>1555.10589891</v>
      </c>
      <c r="J132" s="36">
        <f>SUMIFS(СВЦЭМ!$C$39:$C$782,СВЦЭМ!$A$39:$A$782,$A132,СВЦЭМ!$B$39:$B$782,J$119)+'СЕТ СН'!$I$12+СВЦЭМ!$D$10+'СЕТ СН'!$I$6-'СЕТ СН'!$I$22</f>
        <v>1496.85442369</v>
      </c>
      <c r="K132" s="36">
        <f>SUMIFS(СВЦЭМ!$C$39:$C$782,СВЦЭМ!$A$39:$A$782,$A132,СВЦЭМ!$B$39:$B$782,K$119)+'СЕТ СН'!$I$12+СВЦЭМ!$D$10+'СЕТ СН'!$I$6-'СЕТ СН'!$I$22</f>
        <v>1494.4102067399999</v>
      </c>
      <c r="L132" s="36">
        <f>SUMIFS(СВЦЭМ!$C$39:$C$782,СВЦЭМ!$A$39:$A$782,$A132,СВЦЭМ!$B$39:$B$782,L$119)+'СЕТ СН'!$I$12+СВЦЭМ!$D$10+'СЕТ СН'!$I$6-'СЕТ СН'!$I$22</f>
        <v>1549.9345310499998</v>
      </c>
      <c r="M132" s="36">
        <f>SUMIFS(СВЦЭМ!$C$39:$C$782,СВЦЭМ!$A$39:$A$782,$A132,СВЦЭМ!$B$39:$B$782,M$119)+'СЕТ СН'!$I$12+СВЦЭМ!$D$10+'СЕТ СН'!$I$6-'СЕТ СН'!$I$22</f>
        <v>1621.05974434</v>
      </c>
      <c r="N132" s="36">
        <f>SUMIFS(СВЦЭМ!$C$39:$C$782,СВЦЭМ!$A$39:$A$782,$A132,СВЦЭМ!$B$39:$B$782,N$119)+'СЕТ СН'!$I$12+СВЦЭМ!$D$10+'СЕТ СН'!$I$6-'СЕТ СН'!$I$22</f>
        <v>1519.8892527200001</v>
      </c>
      <c r="O132" s="36">
        <f>SUMIFS(СВЦЭМ!$C$39:$C$782,СВЦЭМ!$A$39:$A$782,$A132,СВЦЭМ!$B$39:$B$782,O$119)+'СЕТ СН'!$I$12+СВЦЭМ!$D$10+'СЕТ СН'!$I$6-'СЕТ СН'!$I$22</f>
        <v>1516.0527645799998</v>
      </c>
      <c r="P132" s="36">
        <f>SUMIFS(СВЦЭМ!$C$39:$C$782,СВЦЭМ!$A$39:$A$782,$A132,СВЦЭМ!$B$39:$B$782,P$119)+'СЕТ СН'!$I$12+СВЦЭМ!$D$10+'СЕТ СН'!$I$6-'СЕТ СН'!$I$22</f>
        <v>1496.2544888899999</v>
      </c>
      <c r="Q132" s="36">
        <f>SUMIFS(СВЦЭМ!$C$39:$C$782,СВЦЭМ!$A$39:$A$782,$A132,СВЦЭМ!$B$39:$B$782,Q$119)+'СЕТ СН'!$I$12+СВЦЭМ!$D$10+'СЕТ СН'!$I$6-'СЕТ СН'!$I$22</f>
        <v>1490.3678247099999</v>
      </c>
      <c r="R132" s="36">
        <f>SUMIFS(СВЦЭМ!$C$39:$C$782,СВЦЭМ!$A$39:$A$782,$A132,СВЦЭМ!$B$39:$B$782,R$119)+'СЕТ СН'!$I$12+СВЦЭМ!$D$10+'СЕТ СН'!$I$6-'СЕТ СН'!$I$22</f>
        <v>1493.1266137399998</v>
      </c>
      <c r="S132" s="36">
        <f>SUMIFS(СВЦЭМ!$C$39:$C$782,СВЦЭМ!$A$39:$A$782,$A132,СВЦЭМ!$B$39:$B$782,S$119)+'СЕТ СН'!$I$12+СВЦЭМ!$D$10+'СЕТ СН'!$I$6-'СЕТ СН'!$I$22</f>
        <v>1480.5900016000001</v>
      </c>
      <c r="T132" s="36">
        <f>SUMIFS(СВЦЭМ!$C$39:$C$782,СВЦЭМ!$A$39:$A$782,$A132,СВЦЭМ!$B$39:$B$782,T$119)+'СЕТ СН'!$I$12+СВЦЭМ!$D$10+'СЕТ СН'!$I$6-'СЕТ СН'!$I$22</f>
        <v>1541.9117544199999</v>
      </c>
      <c r="U132" s="36">
        <f>SUMIFS(СВЦЭМ!$C$39:$C$782,СВЦЭМ!$A$39:$A$782,$A132,СВЦЭМ!$B$39:$B$782,U$119)+'СЕТ СН'!$I$12+СВЦЭМ!$D$10+'СЕТ СН'!$I$6-'СЕТ СН'!$I$22</f>
        <v>1560.1265111600001</v>
      </c>
      <c r="V132" s="36">
        <f>SUMIFS(СВЦЭМ!$C$39:$C$782,СВЦЭМ!$A$39:$A$782,$A132,СВЦЭМ!$B$39:$B$782,V$119)+'СЕТ СН'!$I$12+СВЦЭМ!$D$10+'СЕТ СН'!$I$6-'СЕТ СН'!$I$22</f>
        <v>1561.16969466</v>
      </c>
      <c r="W132" s="36">
        <f>SUMIFS(СВЦЭМ!$C$39:$C$782,СВЦЭМ!$A$39:$A$782,$A132,СВЦЭМ!$B$39:$B$782,W$119)+'СЕТ СН'!$I$12+СВЦЭМ!$D$10+'СЕТ СН'!$I$6-'СЕТ СН'!$I$22</f>
        <v>1566.0004066399999</v>
      </c>
      <c r="X132" s="36">
        <f>SUMIFS(СВЦЭМ!$C$39:$C$782,СВЦЭМ!$A$39:$A$782,$A132,СВЦЭМ!$B$39:$B$782,X$119)+'СЕТ СН'!$I$12+СВЦЭМ!$D$10+'СЕТ СН'!$I$6-'СЕТ СН'!$I$22</f>
        <v>1545.31409633</v>
      </c>
      <c r="Y132" s="36">
        <f>SUMIFS(СВЦЭМ!$C$39:$C$782,СВЦЭМ!$A$39:$A$782,$A132,СВЦЭМ!$B$39:$B$782,Y$119)+'СЕТ СН'!$I$12+СВЦЭМ!$D$10+'СЕТ СН'!$I$6-'СЕТ СН'!$I$22</f>
        <v>1492.4174815399999</v>
      </c>
    </row>
    <row r="133" spans="1:25" ht="15.75" x14ac:dyDescent="0.2">
      <c r="A133" s="35">
        <f t="shared" si="3"/>
        <v>44391</v>
      </c>
      <c r="B133" s="36">
        <f>SUMIFS(СВЦЭМ!$C$39:$C$782,СВЦЭМ!$A$39:$A$782,$A133,СВЦЭМ!$B$39:$B$782,B$119)+'СЕТ СН'!$I$12+СВЦЭМ!$D$10+'СЕТ СН'!$I$6-'СЕТ СН'!$I$22</f>
        <v>1552.30688635</v>
      </c>
      <c r="C133" s="36">
        <f>SUMIFS(СВЦЭМ!$C$39:$C$782,СВЦЭМ!$A$39:$A$782,$A133,СВЦЭМ!$B$39:$B$782,C$119)+'СЕТ СН'!$I$12+СВЦЭМ!$D$10+'СЕТ СН'!$I$6-'СЕТ СН'!$I$22</f>
        <v>1633.80955374</v>
      </c>
      <c r="D133" s="36">
        <f>SUMIFS(СВЦЭМ!$C$39:$C$782,СВЦЭМ!$A$39:$A$782,$A133,СВЦЭМ!$B$39:$B$782,D$119)+'СЕТ СН'!$I$12+СВЦЭМ!$D$10+'СЕТ СН'!$I$6-'СЕТ СН'!$I$22</f>
        <v>1679.2086582100001</v>
      </c>
      <c r="E133" s="36">
        <f>SUMIFS(СВЦЭМ!$C$39:$C$782,СВЦЭМ!$A$39:$A$782,$A133,СВЦЭМ!$B$39:$B$782,E$119)+'СЕТ СН'!$I$12+СВЦЭМ!$D$10+'СЕТ СН'!$I$6-'СЕТ СН'!$I$22</f>
        <v>1666.6980635</v>
      </c>
      <c r="F133" s="36">
        <f>SUMIFS(СВЦЭМ!$C$39:$C$782,СВЦЭМ!$A$39:$A$782,$A133,СВЦЭМ!$B$39:$B$782,F$119)+'СЕТ СН'!$I$12+СВЦЭМ!$D$10+'СЕТ СН'!$I$6-'СЕТ СН'!$I$22</f>
        <v>1674.2610241</v>
      </c>
      <c r="G133" s="36">
        <f>SUMIFS(СВЦЭМ!$C$39:$C$782,СВЦЭМ!$A$39:$A$782,$A133,СВЦЭМ!$B$39:$B$782,G$119)+'СЕТ СН'!$I$12+СВЦЭМ!$D$10+'СЕТ СН'!$I$6-'СЕТ СН'!$I$22</f>
        <v>1675.6018628299998</v>
      </c>
      <c r="H133" s="36">
        <f>SUMIFS(СВЦЭМ!$C$39:$C$782,СВЦЭМ!$A$39:$A$782,$A133,СВЦЭМ!$B$39:$B$782,H$119)+'СЕТ СН'!$I$12+СВЦЭМ!$D$10+'СЕТ СН'!$I$6-'СЕТ СН'!$I$22</f>
        <v>1641.6621858599999</v>
      </c>
      <c r="I133" s="36">
        <f>SUMIFS(СВЦЭМ!$C$39:$C$782,СВЦЭМ!$A$39:$A$782,$A133,СВЦЭМ!$B$39:$B$782,I$119)+'СЕТ СН'!$I$12+СВЦЭМ!$D$10+'СЕТ СН'!$I$6-'СЕТ СН'!$I$22</f>
        <v>1624.2693815</v>
      </c>
      <c r="J133" s="36">
        <f>SUMIFS(СВЦЭМ!$C$39:$C$782,СВЦЭМ!$A$39:$A$782,$A133,СВЦЭМ!$B$39:$B$782,J$119)+'СЕТ СН'!$I$12+СВЦЭМ!$D$10+'СЕТ СН'!$I$6-'СЕТ СН'!$I$22</f>
        <v>1636.40081992</v>
      </c>
      <c r="K133" s="36">
        <f>SUMIFS(СВЦЭМ!$C$39:$C$782,СВЦЭМ!$A$39:$A$782,$A133,СВЦЭМ!$B$39:$B$782,K$119)+'СЕТ СН'!$I$12+СВЦЭМ!$D$10+'СЕТ СН'!$I$6-'СЕТ СН'!$I$22</f>
        <v>1659.42577175</v>
      </c>
      <c r="L133" s="36">
        <f>SUMIFS(СВЦЭМ!$C$39:$C$782,СВЦЭМ!$A$39:$A$782,$A133,СВЦЭМ!$B$39:$B$782,L$119)+'СЕТ СН'!$I$12+СВЦЭМ!$D$10+'СЕТ СН'!$I$6-'СЕТ СН'!$I$22</f>
        <v>1663.2380028600001</v>
      </c>
      <c r="M133" s="36">
        <f>SUMIFS(СВЦЭМ!$C$39:$C$782,СВЦЭМ!$A$39:$A$782,$A133,СВЦЭМ!$B$39:$B$782,M$119)+'СЕТ СН'!$I$12+СВЦЭМ!$D$10+'СЕТ СН'!$I$6-'СЕТ СН'!$I$22</f>
        <v>1676.6193368499999</v>
      </c>
      <c r="N133" s="36">
        <f>SUMIFS(СВЦЭМ!$C$39:$C$782,СВЦЭМ!$A$39:$A$782,$A133,СВЦЭМ!$B$39:$B$782,N$119)+'СЕТ СН'!$I$12+СВЦЭМ!$D$10+'СЕТ СН'!$I$6-'СЕТ СН'!$I$22</f>
        <v>1685.75114519</v>
      </c>
      <c r="O133" s="36">
        <f>SUMIFS(СВЦЭМ!$C$39:$C$782,СВЦЭМ!$A$39:$A$782,$A133,СВЦЭМ!$B$39:$B$782,O$119)+'СЕТ СН'!$I$12+СВЦЭМ!$D$10+'СЕТ СН'!$I$6-'СЕТ СН'!$I$22</f>
        <v>1693.55442094</v>
      </c>
      <c r="P133" s="36">
        <f>SUMIFS(СВЦЭМ!$C$39:$C$782,СВЦЭМ!$A$39:$A$782,$A133,СВЦЭМ!$B$39:$B$782,P$119)+'СЕТ СН'!$I$12+СВЦЭМ!$D$10+'СЕТ СН'!$I$6-'СЕТ СН'!$I$22</f>
        <v>1688.19180637</v>
      </c>
      <c r="Q133" s="36">
        <f>SUMIFS(СВЦЭМ!$C$39:$C$782,СВЦЭМ!$A$39:$A$782,$A133,СВЦЭМ!$B$39:$B$782,Q$119)+'СЕТ СН'!$I$12+СВЦЭМ!$D$10+'СЕТ СН'!$I$6-'СЕТ СН'!$I$22</f>
        <v>1691.76441372</v>
      </c>
      <c r="R133" s="36">
        <f>SUMIFS(СВЦЭМ!$C$39:$C$782,СВЦЭМ!$A$39:$A$782,$A133,СВЦЭМ!$B$39:$B$782,R$119)+'СЕТ СН'!$I$12+СВЦЭМ!$D$10+'СЕТ СН'!$I$6-'СЕТ СН'!$I$22</f>
        <v>1686.5513196299999</v>
      </c>
      <c r="S133" s="36">
        <f>SUMIFS(СВЦЭМ!$C$39:$C$782,СВЦЭМ!$A$39:$A$782,$A133,СВЦЭМ!$B$39:$B$782,S$119)+'СЕТ СН'!$I$12+СВЦЭМ!$D$10+'СЕТ СН'!$I$6-'СЕТ СН'!$I$22</f>
        <v>1669.95577136</v>
      </c>
      <c r="T133" s="36">
        <f>SUMIFS(СВЦЭМ!$C$39:$C$782,СВЦЭМ!$A$39:$A$782,$A133,СВЦЭМ!$B$39:$B$782,T$119)+'СЕТ СН'!$I$12+СВЦЭМ!$D$10+'СЕТ СН'!$I$6-'СЕТ СН'!$I$22</f>
        <v>1646.7776479700001</v>
      </c>
      <c r="U133" s="36">
        <f>SUMIFS(СВЦЭМ!$C$39:$C$782,СВЦЭМ!$A$39:$A$782,$A133,СВЦЭМ!$B$39:$B$782,U$119)+'СЕТ СН'!$I$12+СВЦЭМ!$D$10+'СЕТ СН'!$I$6-'СЕТ СН'!$I$22</f>
        <v>1640.1826374100001</v>
      </c>
      <c r="V133" s="36">
        <f>SUMIFS(СВЦЭМ!$C$39:$C$782,СВЦЭМ!$A$39:$A$782,$A133,СВЦЭМ!$B$39:$B$782,V$119)+'СЕТ СН'!$I$12+СВЦЭМ!$D$10+'СЕТ СН'!$I$6-'СЕТ СН'!$I$22</f>
        <v>1637.58954081</v>
      </c>
      <c r="W133" s="36">
        <f>SUMIFS(СВЦЭМ!$C$39:$C$782,СВЦЭМ!$A$39:$A$782,$A133,СВЦЭМ!$B$39:$B$782,W$119)+'СЕТ СН'!$I$12+СВЦЭМ!$D$10+'СЕТ СН'!$I$6-'СЕТ СН'!$I$22</f>
        <v>1646.79344735</v>
      </c>
      <c r="X133" s="36">
        <f>SUMIFS(СВЦЭМ!$C$39:$C$782,СВЦЭМ!$A$39:$A$782,$A133,СВЦЭМ!$B$39:$B$782,X$119)+'СЕТ СН'!$I$12+СВЦЭМ!$D$10+'СЕТ СН'!$I$6-'СЕТ СН'!$I$22</f>
        <v>1619.01219558</v>
      </c>
      <c r="Y133" s="36">
        <f>SUMIFS(СВЦЭМ!$C$39:$C$782,СВЦЭМ!$A$39:$A$782,$A133,СВЦЭМ!$B$39:$B$782,Y$119)+'СЕТ СН'!$I$12+СВЦЭМ!$D$10+'СЕТ СН'!$I$6-'СЕТ СН'!$I$22</f>
        <v>1590.66834883</v>
      </c>
    </row>
    <row r="134" spans="1:25" ht="15.75" x14ac:dyDescent="0.2">
      <c r="A134" s="35">
        <f t="shared" si="3"/>
        <v>44392</v>
      </c>
      <c r="B134" s="36">
        <f>SUMIFS(СВЦЭМ!$C$39:$C$782,СВЦЭМ!$A$39:$A$782,$A134,СВЦЭМ!$B$39:$B$782,B$119)+'СЕТ СН'!$I$12+СВЦЭМ!$D$10+'СЕТ СН'!$I$6-'СЕТ СН'!$I$22</f>
        <v>1628.3388470499999</v>
      </c>
      <c r="C134" s="36">
        <f>SUMIFS(СВЦЭМ!$C$39:$C$782,СВЦЭМ!$A$39:$A$782,$A134,СВЦЭМ!$B$39:$B$782,C$119)+'СЕТ СН'!$I$12+СВЦЭМ!$D$10+'СЕТ СН'!$I$6-'СЕТ СН'!$I$22</f>
        <v>1712.46687389</v>
      </c>
      <c r="D134" s="36">
        <f>SUMIFS(СВЦЭМ!$C$39:$C$782,СВЦЭМ!$A$39:$A$782,$A134,СВЦЭМ!$B$39:$B$782,D$119)+'СЕТ СН'!$I$12+СВЦЭМ!$D$10+'СЕТ СН'!$I$6-'СЕТ СН'!$I$22</f>
        <v>1759.33953776</v>
      </c>
      <c r="E134" s="36">
        <f>SUMIFS(СВЦЭМ!$C$39:$C$782,СВЦЭМ!$A$39:$A$782,$A134,СВЦЭМ!$B$39:$B$782,E$119)+'СЕТ СН'!$I$12+СВЦЭМ!$D$10+'СЕТ СН'!$I$6-'СЕТ СН'!$I$22</f>
        <v>1778.03942398</v>
      </c>
      <c r="F134" s="36">
        <f>SUMIFS(СВЦЭМ!$C$39:$C$782,СВЦЭМ!$A$39:$A$782,$A134,СВЦЭМ!$B$39:$B$782,F$119)+'СЕТ СН'!$I$12+СВЦЭМ!$D$10+'СЕТ СН'!$I$6-'СЕТ СН'!$I$22</f>
        <v>1771.7777085499999</v>
      </c>
      <c r="G134" s="36">
        <f>SUMIFS(СВЦЭМ!$C$39:$C$782,СВЦЭМ!$A$39:$A$782,$A134,СВЦЭМ!$B$39:$B$782,G$119)+'СЕТ СН'!$I$12+СВЦЭМ!$D$10+'СЕТ СН'!$I$6-'СЕТ СН'!$I$22</f>
        <v>1750.5277498999999</v>
      </c>
      <c r="H134" s="36">
        <f>SUMIFS(СВЦЭМ!$C$39:$C$782,СВЦЭМ!$A$39:$A$782,$A134,СВЦЭМ!$B$39:$B$782,H$119)+'СЕТ СН'!$I$12+СВЦЭМ!$D$10+'СЕТ СН'!$I$6-'СЕТ СН'!$I$22</f>
        <v>1704.69145237</v>
      </c>
      <c r="I134" s="36">
        <f>SUMIFS(СВЦЭМ!$C$39:$C$782,СВЦЭМ!$A$39:$A$782,$A134,СВЦЭМ!$B$39:$B$782,I$119)+'СЕТ СН'!$I$12+СВЦЭМ!$D$10+'СЕТ СН'!$I$6-'СЕТ СН'!$I$22</f>
        <v>1605.8417963500001</v>
      </c>
      <c r="J134" s="36">
        <f>SUMIFS(СВЦЭМ!$C$39:$C$782,СВЦЭМ!$A$39:$A$782,$A134,СВЦЭМ!$B$39:$B$782,J$119)+'СЕТ СН'!$I$12+СВЦЭМ!$D$10+'СЕТ СН'!$I$6-'СЕТ СН'!$I$22</f>
        <v>1531.90444252</v>
      </c>
      <c r="K134" s="36">
        <f>SUMIFS(СВЦЭМ!$C$39:$C$782,СВЦЭМ!$A$39:$A$782,$A134,СВЦЭМ!$B$39:$B$782,K$119)+'СЕТ СН'!$I$12+СВЦЭМ!$D$10+'СЕТ СН'!$I$6-'СЕТ СН'!$I$22</f>
        <v>1545.4206417800001</v>
      </c>
      <c r="L134" s="36">
        <f>SUMIFS(СВЦЭМ!$C$39:$C$782,СВЦЭМ!$A$39:$A$782,$A134,СВЦЭМ!$B$39:$B$782,L$119)+'СЕТ СН'!$I$12+СВЦЭМ!$D$10+'СЕТ СН'!$I$6-'СЕТ СН'!$I$22</f>
        <v>1566.3670562899999</v>
      </c>
      <c r="M134" s="36">
        <f>SUMIFS(СВЦЭМ!$C$39:$C$782,СВЦЭМ!$A$39:$A$782,$A134,СВЦЭМ!$B$39:$B$782,M$119)+'СЕТ СН'!$I$12+СВЦЭМ!$D$10+'СЕТ СН'!$I$6-'СЕТ СН'!$I$22</f>
        <v>1534.5934554299999</v>
      </c>
      <c r="N134" s="36">
        <f>SUMIFS(СВЦЭМ!$C$39:$C$782,СВЦЭМ!$A$39:$A$782,$A134,СВЦЭМ!$B$39:$B$782,N$119)+'СЕТ СН'!$I$12+СВЦЭМ!$D$10+'СЕТ СН'!$I$6-'СЕТ СН'!$I$22</f>
        <v>1578.77403946</v>
      </c>
      <c r="O134" s="36">
        <f>SUMIFS(СВЦЭМ!$C$39:$C$782,СВЦЭМ!$A$39:$A$782,$A134,СВЦЭМ!$B$39:$B$782,O$119)+'СЕТ СН'!$I$12+СВЦЭМ!$D$10+'СЕТ СН'!$I$6-'СЕТ СН'!$I$22</f>
        <v>1567.98559886</v>
      </c>
      <c r="P134" s="36">
        <f>SUMIFS(СВЦЭМ!$C$39:$C$782,СВЦЭМ!$A$39:$A$782,$A134,СВЦЭМ!$B$39:$B$782,P$119)+'СЕТ СН'!$I$12+СВЦЭМ!$D$10+'СЕТ СН'!$I$6-'СЕТ СН'!$I$22</f>
        <v>1577.4422448400001</v>
      </c>
      <c r="Q134" s="36">
        <f>SUMIFS(СВЦЭМ!$C$39:$C$782,СВЦЭМ!$A$39:$A$782,$A134,СВЦЭМ!$B$39:$B$782,Q$119)+'СЕТ СН'!$I$12+СВЦЭМ!$D$10+'СЕТ СН'!$I$6-'СЕТ СН'!$I$22</f>
        <v>1598.75277203</v>
      </c>
      <c r="R134" s="36">
        <f>SUMIFS(СВЦЭМ!$C$39:$C$782,СВЦЭМ!$A$39:$A$782,$A134,СВЦЭМ!$B$39:$B$782,R$119)+'СЕТ СН'!$I$12+СВЦЭМ!$D$10+'СЕТ СН'!$I$6-'СЕТ СН'!$I$22</f>
        <v>1587.19407886</v>
      </c>
      <c r="S134" s="36">
        <f>SUMIFS(СВЦЭМ!$C$39:$C$782,СВЦЭМ!$A$39:$A$782,$A134,СВЦЭМ!$B$39:$B$782,S$119)+'СЕТ СН'!$I$12+СВЦЭМ!$D$10+'СЕТ СН'!$I$6-'СЕТ СН'!$I$22</f>
        <v>1561.98958171</v>
      </c>
      <c r="T134" s="36">
        <f>SUMIFS(СВЦЭМ!$C$39:$C$782,СВЦЭМ!$A$39:$A$782,$A134,СВЦЭМ!$B$39:$B$782,T$119)+'СЕТ СН'!$I$12+СВЦЭМ!$D$10+'СЕТ СН'!$I$6-'СЕТ СН'!$I$22</f>
        <v>1558.3374864299999</v>
      </c>
      <c r="U134" s="36">
        <f>SUMIFS(СВЦЭМ!$C$39:$C$782,СВЦЭМ!$A$39:$A$782,$A134,СВЦЭМ!$B$39:$B$782,U$119)+'СЕТ СН'!$I$12+СВЦЭМ!$D$10+'СЕТ СН'!$I$6-'СЕТ СН'!$I$22</f>
        <v>1590.8398543399999</v>
      </c>
      <c r="V134" s="36">
        <f>SUMIFS(СВЦЭМ!$C$39:$C$782,СВЦЭМ!$A$39:$A$782,$A134,СВЦЭМ!$B$39:$B$782,V$119)+'СЕТ СН'!$I$12+СВЦЭМ!$D$10+'СЕТ СН'!$I$6-'СЕТ СН'!$I$22</f>
        <v>1580.0967188700001</v>
      </c>
      <c r="W134" s="36">
        <f>SUMIFS(СВЦЭМ!$C$39:$C$782,СВЦЭМ!$A$39:$A$782,$A134,СВЦЭМ!$B$39:$B$782,W$119)+'СЕТ СН'!$I$12+СВЦЭМ!$D$10+'СЕТ СН'!$I$6-'СЕТ СН'!$I$22</f>
        <v>1613.46591846</v>
      </c>
      <c r="X134" s="36">
        <f>SUMIFS(СВЦЭМ!$C$39:$C$782,СВЦЭМ!$A$39:$A$782,$A134,СВЦЭМ!$B$39:$B$782,X$119)+'СЕТ СН'!$I$12+СВЦЭМ!$D$10+'СЕТ СН'!$I$6-'СЕТ СН'!$I$22</f>
        <v>1570.4577502299999</v>
      </c>
      <c r="Y134" s="36">
        <f>SUMIFS(СВЦЭМ!$C$39:$C$782,СВЦЭМ!$A$39:$A$782,$A134,СВЦЭМ!$B$39:$B$782,Y$119)+'СЕТ СН'!$I$12+СВЦЭМ!$D$10+'СЕТ СН'!$I$6-'СЕТ СН'!$I$22</f>
        <v>1545.6136885199999</v>
      </c>
    </row>
    <row r="135" spans="1:25" ht="15.75" x14ac:dyDescent="0.2">
      <c r="A135" s="35">
        <f t="shared" si="3"/>
        <v>44393</v>
      </c>
      <c r="B135" s="36">
        <f>SUMIFS(СВЦЭМ!$C$39:$C$782,СВЦЭМ!$A$39:$A$782,$A135,СВЦЭМ!$B$39:$B$782,B$119)+'СЕТ СН'!$I$12+СВЦЭМ!$D$10+'СЕТ СН'!$I$6-'СЕТ СН'!$I$22</f>
        <v>1549.8200629600001</v>
      </c>
      <c r="C135" s="36">
        <f>SUMIFS(СВЦЭМ!$C$39:$C$782,СВЦЭМ!$A$39:$A$782,$A135,СВЦЭМ!$B$39:$B$782,C$119)+'СЕТ СН'!$I$12+СВЦЭМ!$D$10+'СЕТ СН'!$I$6-'СЕТ СН'!$I$22</f>
        <v>1622.8669456399998</v>
      </c>
      <c r="D135" s="36">
        <f>SUMIFS(СВЦЭМ!$C$39:$C$782,СВЦЭМ!$A$39:$A$782,$A135,СВЦЭМ!$B$39:$B$782,D$119)+'СЕТ СН'!$I$12+СВЦЭМ!$D$10+'СЕТ СН'!$I$6-'СЕТ СН'!$I$22</f>
        <v>1674.32018438</v>
      </c>
      <c r="E135" s="36">
        <f>SUMIFS(СВЦЭМ!$C$39:$C$782,СВЦЭМ!$A$39:$A$782,$A135,СВЦЭМ!$B$39:$B$782,E$119)+'СЕТ СН'!$I$12+СВЦЭМ!$D$10+'СЕТ СН'!$I$6-'СЕТ СН'!$I$22</f>
        <v>1689.5222490199999</v>
      </c>
      <c r="F135" s="36">
        <f>SUMIFS(СВЦЭМ!$C$39:$C$782,СВЦЭМ!$A$39:$A$782,$A135,СВЦЭМ!$B$39:$B$782,F$119)+'СЕТ СН'!$I$12+СВЦЭМ!$D$10+'СЕТ СН'!$I$6-'СЕТ СН'!$I$22</f>
        <v>1693.5082458699999</v>
      </c>
      <c r="G135" s="36">
        <f>SUMIFS(СВЦЭМ!$C$39:$C$782,СВЦЭМ!$A$39:$A$782,$A135,СВЦЭМ!$B$39:$B$782,G$119)+'СЕТ СН'!$I$12+СВЦЭМ!$D$10+'СЕТ СН'!$I$6-'СЕТ СН'!$I$22</f>
        <v>1675.87792958</v>
      </c>
      <c r="H135" s="36">
        <f>SUMIFS(СВЦЭМ!$C$39:$C$782,СВЦЭМ!$A$39:$A$782,$A135,СВЦЭМ!$B$39:$B$782,H$119)+'СЕТ СН'!$I$12+СВЦЭМ!$D$10+'СЕТ СН'!$I$6-'СЕТ СН'!$I$22</f>
        <v>1640.5385758899999</v>
      </c>
      <c r="I135" s="36">
        <f>SUMIFS(СВЦЭМ!$C$39:$C$782,СВЦЭМ!$A$39:$A$782,$A135,СВЦЭМ!$B$39:$B$782,I$119)+'СЕТ СН'!$I$12+СВЦЭМ!$D$10+'СЕТ СН'!$I$6-'СЕТ СН'!$I$22</f>
        <v>1580.5949042500001</v>
      </c>
      <c r="J135" s="36">
        <f>SUMIFS(СВЦЭМ!$C$39:$C$782,СВЦЭМ!$A$39:$A$782,$A135,СВЦЭМ!$B$39:$B$782,J$119)+'СЕТ СН'!$I$12+СВЦЭМ!$D$10+'СЕТ СН'!$I$6-'СЕТ СН'!$I$22</f>
        <v>1518.28146941</v>
      </c>
      <c r="K135" s="36">
        <f>SUMIFS(СВЦЭМ!$C$39:$C$782,СВЦЭМ!$A$39:$A$782,$A135,СВЦЭМ!$B$39:$B$782,K$119)+'СЕТ СН'!$I$12+СВЦЭМ!$D$10+'СЕТ СН'!$I$6-'СЕТ СН'!$I$22</f>
        <v>1563.7858005799999</v>
      </c>
      <c r="L135" s="36">
        <f>SUMIFS(СВЦЭМ!$C$39:$C$782,СВЦЭМ!$A$39:$A$782,$A135,СВЦЭМ!$B$39:$B$782,L$119)+'СЕТ СН'!$I$12+СВЦЭМ!$D$10+'СЕТ СН'!$I$6-'СЕТ СН'!$I$22</f>
        <v>1588.4190451899999</v>
      </c>
      <c r="M135" s="36">
        <f>SUMIFS(СВЦЭМ!$C$39:$C$782,СВЦЭМ!$A$39:$A$782,$A135,СВЦЭМ!$B$39:$B$782,M$119)+'СЕТ СН'!$I$12+СВЦЭМ!$D$10+'СЕТ СН'!$I$6-'СЕТ СН'!$I$22</f>
        <v>1519.66967228</v>
      </c>
      <c r="N135" s="36">
        <f>SUMIFS(СВЦЭМ!$C$39:$C$782,СВЦЭМ!$A$39:$A$782,$A135,СВЦЭМ!$B$39:$B$782,N$119)+'СЕТ СН'!$I$12+СВЦЭМ!$D$10+'СЕТ СН'!$I$6-'СЕТ СН'!$I$22</f>
        <v>1465.0911408699999</v>
      </c>
      <c r="O135" s="36">
        <f>SUMIFS(СВЦЭМ!$C$39:$C$782,СВЦЭМ!$A$39:$A$782,$A135,СВЦЭМ!$B$39:$B$782,O$119)+'СЕТ СН'!$I$12+СВЦЭМ!$D$10+'СЕТ СН'!$I$6-'СЕТ СН'!$I$22</f>
        <v>1476.3798629200001</v>
      </c>
      <c r="P135" s="36">
        <f>SUMIFS(СВЦЭМ!$C$39:$C$782,СВЦЭМ!$A$39:$A$782,$A135,СВЦЭМ!$B$39:$B$782,P$119)+'СЕТ СН'!$I$12+СВЦЭМ!$D$10+'СЕТ СН'!$I$6-'СЕТ СН'!$I$22</f>
        <v>1482.46816371</v>
      </c>
      <c r="Q135" s="36">
        <f>SUMIFS(СВЦЭМ!$C$39:$C$782,СВЦЭМ!$A$39:$A$782,$A135,СВЦЭМ!$B$39:$B$782,Q$119)+'СЕТ СН'!$I$12+СВЦЭМ!$D$10+'СЕТ СН'!$I$6-'СЕТ СН'!$I$22</f>
        <v>1482.16703319</v>
      </c>
      <c r="R135" s="36">
        <f>SUMIFS(СВЦЭМ!$C$39:$C$782,СВЦЭМ!$A$39:$A$782,$A135,СВЦЭМ!$B$39:$B$782,R$119)+'СЕТ СН'!$I$12+СВЦЭМ!$D$10+'СЕТ СН'!$I$6-'СЕТ СН'!$I$22</f>
        <v>1473.7987064399999</v>
      </c>
      <c r="S135" s="36">
        <f>SUMIFS(СВЦЭМ!$C$39:$C$782,СВЦЭМ!$A$39:$A$782,$A135,СВЦЭМ!$B$39:$B$782,S$119)+'СЕТ СН'!$I$12+СВЦЭМ!$D$10+'СЕТ СН'!$I$6-'СЕТ СН'!$I$22</f>
        <v>1535.7969063800001</v>
      </c>
      <c r="T135" s="36">
        <f>SUMIFS(СВЦЭМ!$C$39:$C$782,СВЦЭМ!$A$39:$A$782,$A135,СВЦЭМ!$B$39:$B$782,T$119)+'СЕТ СН'!$I$12+СВЦЭМ!$D$10+'СЕТ СН'!$I$6-'СЕТ СН'!$I$22</f>
        <v>1539.9541687000001</v>
      </c>
      <c r="U135" s="36">
        <f>SUMIFS(СВЦЭМ!$C$39:$C$782,СВЦЭМ!$A$39:$A$782,$A135,СВЦЭМ!$B$39:$B$782,U$119)+'СЕТ СН'!$I$12+СВЦЭМ!$D$10+'СЕТ СН'!$I$6-'СЕТ СН'!$I$22</f>
        <v>1549.40316459</v>
      </c>
      <c r="V135" s="36">
        <f>SUMIFS(СВЦЭМ!$C$39:$C$782,СВЦЭМ!$A$39:$A$782,$A135,СВЦЭМ!$B$39:$B$782,V$119)+'СЕТ СН'!$I$12+СВЦЭМ!$D$10+'СЕТ СН'!$I$6-'СЕТ СН'!$I$22</f>
        <v>1547.24777604</v>
      </c>
      <c r="W135" s="36">
        <f>SUMIFS(СВЦЭМ!$C$39:$C$782,СВЦЭМ!$A$39:$A$782,$A135,СВЦЭМ!$B$39:$B$782,W$119)+'СЕТ СН'!$I$12+СВЦЭМ!$D$10+'СЕТ СН'!$I$6-'СЕТ СН'!$I$22</f>
        <v>1575.70893733</v>
      </c>
      <c r="X135" s="36">
        <f>SUMIFS(СВЦЭМ!$C$39:$C$782,СВЦЭМ!$A$39:$A$782,$A135,СВЦЭМ!$B$39:$B$782,X$119)+'СЕТ СН'!$I$12+СВЦЭМ!$D$10+'СЕТ СН'!$I$6-'СЕТ СН'!$I$22</f>
        <v>1556.84288739</v>
      </c>
      <c r="Y135" s="36">
        <f>SUMIFS(СВЦЭМ!$C$39:$C$782,СВЦЭМ!$A$39:$A$782,$A135,СВЦЭМ!$B$39:$B$782,Y$119)+'СЕТ СН'!$I$12+СВЦЭМ!$D$10+'СЕТ СН'!$I$6-'СЕТ СН'!$I$22</f>
        <v>1492.9090454</v>
      </c>
    </row>
    <row r="136" spans="1:25" ht="15.75" x14ac:dyDescent="0.2">
      <c r="A136" s="35">
        <f t="shared" si="3"/>
        <v>44394</v>
      </c>
      <c r="B136" s="36">
        <f>SUMIFS(СВЦЭМ!$C$39:$C$782,СВЦЭМ!$A$39:$A$782,$A136,СВЦЭМ!$B$39:$B$782,B$119)+'СЕТ СН'!$I$12+СВЦЭМ!$D$10+'СЕТ СН'!$I$6-'СЕТ СН'!$I$22</f>
        <v>1530.0081432299999</v>
      </c>
      <c r="C136" s="36">
        <f>SUMIFS(СВЦЭМ!$C$39:$C$782,СВЦЭМ!$A$39:$A$782,$A136,СВЦЭМ!$B$39:$B$782,C$119)+'СЕТ СН'!$I$12+СВЦЭМ!$D$10+'СЕТ СН'!$I$6-'СЕТ СН'!$I$22</f>
        <v>1603.3053265200001</v>
      </c>
      <c r="D136" s="36">
        <f>SUMIFS(СВЦЭМ!$C$39:$C$782,СВЦЭМ!$A$39:$A$782,$A136,СВЦЭМ!$B$39:$B$782,D$119)+'СЕТ СН'!$I$12+СВЦЭМ!$D$10+'СЕТ СН'!$I$6-'СЕТ СН'!$I$22</f>
        <v>1642.3565819400001</v>
      </c>
      <c r="E136" s="36">
        <f>SUMIFS(СВЦЭМ!$C$39:$C$782,СВЦЭМ!$A$39:$A$782,$A136,СВЦЭМ!$B$39:$B$782,E$119)+'СЕТ СН'!$I$12+СВЦЭМ!$D$10+'СЕТ СН'!$I$6-'СЕТ СН'!$I$22</f>
        <v>1655.5188748199998</v>
      </c>
      <c r="F136" s="36">
        <f>SUMIFS(СВЦЭМ!$C$39:$C$782,СВЦЭМ!$A$39:$A$782,$A136,СВЦЭМ!$B$39:$B$782,F$119)+'СЕТ СН'!$I$12+СВЦЭМ!$D$10+'СЕТ СН'!$I$6-'СЕТ СН'!$I$22</f>
        <v>1658.67874846</v>
      </c>
      <c r="G136" s="36">
        <f>SUMIFS(СВЦЭМ!$C$39:$C$782,СВЦЭМ!$A$39:$A$782,$A136,СВЦЭМ!$B$39:$B$782,G$119)+'СЕТ СН'!$I$12+СВЦЭМ!$D$10+'СЕТ СН'!$I$6-'СЕТ СН'!$I$22</f>
        <v>1651.1438609500001</v>
      </c>
      <c r="H136" s="36">
        <f>SUMIFS(СВЦЭМ!$C$39:$C$782,СВЦЭМ!$A$39:$A$782,$A136,СВЦЭМ!$B$39:$B$782,H$119)+'СЕТ СН'!$I$12+СВЦЭМ!$D$10+'СЕТ СН'!$I$6-'СЕТ СН'!$I$22</f>
        <v>1645.1809999299999</v>
      </c>
      <c r="I136" s="36">
        <f>SUMIFS(СВЦЭМ!$C$39:$C$782,СВЦЭМ!$A$39:$A$782,$A136,СВЦЭМ!$B$39:$B$782,I$119)+'СЕТ СН'!$I$12+СВЦЭМ!$D$10+'СЕТ СН'!$I$6-'СЕТ СН'!$I$22</f>
        <v>1592.0509080299998</v>
      </c>
      <c r="J136" s="36">
        <f>SUMIFS(СВЦЭМ!$C$39:$C$782,СВЦЭМ!$A$39:$A$782,$A136,СВЦЭМ!$B$39:$B$782,J$119)+'СЕТ СН'!$I$12+СВЦЭМ!$D$10+'СЕТ СН'!$I$6-'СЕТ СН'!$I$22</f>
        <v>1547.88860559</v>
      </c>
      <c r="K136" s="36">
        <f>SUMIFS(СВЦЭМ!$C$39:$C$782,СВЦЭМ!$A$39:$A$782,$A136,СВЦЭМ!$B$39:$B$782,K$119)+'СЕТ СН'!$I$12+СВЦЭМ!$D$10+'СЕТ СН'!$I$6-'СЕТ СН'!$I$22</f>
        <v>1507.8475706499999</v>
      </c>
      <c r="L136" s="36">
        <f>SUMIFS(СВЦЭМ!$C$39:$C$782,СВЦЭМ!$A$39:$A$782,$A136,СВЦЭМ!$B$39:$B$782,L$119)+'СЕТ СН'!$I$12+СВЦЭМ!$D$10+'СЕТ СН'!$I$6-'СЕТ СН'!$I$22</f>
        <v>1539.82785158</v>
      </c>
      <c r="M136" s="36">
        <f>SUMIFS(СВЦЭМ!$C$39:$C$782,СВЦЭМ!$A$39:$A$782,$A136,СВЦЭМ!$B$39:$B$782,M$119)+'СЕТ СН'!$I$12+СВЦЭМ!$D$10+'СЕТ СН'!$I$6-'СЕТ СН'!$I$22</f>
        <v>1493.5664519100001</v>
      </c>
      <c r="N136" s="36">
        <f>SUMIFS(СВЦЭМ!$C$39:$C$782,СВЦЭМ!$A$39:$A$782,$A136,СВЦЭМ!$B$39:$B$782,N$119)+'СЕТ СН'!$I$12+СВЦЭМ!$D$10+'СЕТ СН'!$I$6-'СЕТ СН'!$I$22</f>
        <v>1510.68419348</v>
      </c>
      <c r="O136" s="36">
        <f>SUMIFS(СВЦЭМ!$C$39:$C$782,СВЦЭМ!$A$39:$A$782,$A136,СВЦЭМ!$B$39:$B$782,O$119)+'СЕТ СН'!$I$12+СВЦЭМ!$D$10+'СЕТ СН'!$I$6-'СЕТ СН'!$I$22</f>
        <v>1525.3157282500001</v>
      </c>
      <c r="P136" s="36">
        <f>SUMIFS(СВЦЭМ!$C$39:$C$782,СВЦЭМ!$A$39:$A$782,$A136,СВЦЭМ!$B$39:$B$782,P$119)+'СЕТ СН'!$I$12+СВЦЭМ!$D$10+'СЕТ СН'!$I$6-'СЕТ СН'!$I$22</f>
        <v>1558.09154997</v>
      </c>
      <c r="Q136" s="36">
        <f>SUMIFS(СВЦЭМ!$C$39:$C$782,СВЦЭМ!$A$39:$A$782,$A136,СВЦЭМ!$B$39:$B$782,Q$119)+'СЕТ СН'!$I$12+СВЦЭМ!$D$10+'СЕТ СН'!$I$6-'СЕТ СН'!$I$22</f>
        <v>1576.22786533</v>
      </c>
      <c r="R136" s="36">
        <f>SUMIFS(СВЦЭМ!$C$39:$C$782,СВЦЭМ!$A$39:$A$782,$A136,СВЦЭМ!$B$39:$B$782,R$119)+'СЕТ СН'!$I$12+СВЦЭМ!$D$10+'СЕТ СН'!$I$6-'СЕТ СН'!$I$22</f>
        <v>1560.1307094700001</v>
      </c>
      <c r="S136" s="36">
        <f>SUMIFS(СВЦЭМ!$C$39:$C$782,СВЦЭМ!$A$39:$A$782,$A136,СВЦЭМ!$B$39:$B$782,S$119)+'СЕТ СН'!$I$12+СВЦЭМ!$D$10+'СЕТ СН'!$I$6-'СЕТ СН'!$I$22</f>
        <v>1530.7851614900001</v>
      </c>
      <c r="T136" s="36">
        <f>SUMIFS(СВЦЭМ!$C$39:$C$782,СВЦЭМ!$A$39:$A$782,$A136,СВЦЭМ!$B$39:$B$782,T$119)+'СЕТ СН'!$I$12+СВЦЭМ!$D$10+'СЕТ СН'!$I$6-'СЕТ СН'!$I$22</f>
        <v>1560.6111334299999</v>
      </c>
      <c r="U136" s="36">
        <f>SUMIFS(СВЦЭМ!$C$39:$C$782,СВЦЭМ!$A$39:$A$782,$A136,СВЦЭМ!$B$39:$B$782,U$119)+'СЕТ СН'!$I$12+СВЦЭМ!$D$10+'СЕТ СН'!$I$6-'СЕТ СН'!$I$22</f>
        <v>1569.06400123</v>
      </c>
      <c r="V136" s="36">
        <f>SUMIFS(СВЦЭМ!$C$39:$C$782,СВЦЭМ!$A$39:$A$782,$A136,СВЦЭМ!$B$39:$B$782,V$119)+'СЕТ СН'!$I$12+СВЦЭМ!$D$10+'СЕТ СН'!$I$6-'СЕТ СН'!$I$22</f>
        <v>1560.4453207699999</v>
      </c>
      <c r="W136" s="36">
        <f>SUMIFS(СВЦЭМ!$C$39:$C$782,СВЦЭМ!$A$39:$A$782,$A136,СВЦЭМ!$B$39:$B$782,W$119)+'СЕТ СН'!$I$12+СВЦЭМ!$D$10+'СЕТ СН'!$I$6-'СЕТ СН'!$I$22</f>
        <v>1577.4655413400001</v>
      </c>
      <c r="X136" s="36">
        <f>SUMIFS(СВЦЭМ!$C$39:$C$782,СВЦЭМ!$A$39:$A$782,$A136,СВЦЭМ!$B$39:$B$782,X$119)+'СЕТ СН'!$I$12+СВЦЭМ!$D$10+'СЕТ СН'!$I$6-'СЕТ СН'!$I$22</f>
        <v>1546.0810303200001</v>
      </c>
      <c r="Y136" s="36">
        <f>SUMIFS(СВЦЭМ!$C$39:$C$782,СВЦЭМ!$A$39:$A$782,$A136,СВЦЭМ!$B$39:$B$782,Y$119)+'СЕТ СН'!$I$12+СВЦЭМ!$D$10+'СЕТ СН'!$I$6-'СЕТ СН'!$I$22</f>
        <v>1514.0589624300001</v>
      </c>
    </row>
    <row r="137" spans="1:25" ht="15.75" x14ac:dyDescent="0.2">
      <c r="A137" s="35">
        <f t="shared" si="3"/>
        <v>44395</v>
      </c>
      <c r="B137" s="36">
        <f>SUMIFS(СВЦЭМ!$C$39:$C$782,СВЦЭМ!$A$39:$A$782,$A137,СВЦЭМ!$B$39:$B$782,B$119)+'СЕТ СН'!$I$12+СВЦЭМ!$D$10+'СЕТ СН'!$I$6-'СЕТ СН'!$I$22</f>
        <v>1534.3860340000001</v>
      </c>
      <c r="C137" s="36">
        <f>SUMIFS(СВЦЭМ!$C$39:$C$782,СВЦЭМ!$A$39:$A$782,$A137,СВЦЭМ!$B$39:$B$782,C$119)+'СЕТ СН'!$I$12+СВЦЭМ!$D$10+'СЕТ СН'!$I$6-'СЕТ СН'!$I$22</f>
        <v>1594.6849444899999</v>
      </c>
      <c r="D137" s="36">
        <f>SUMIFS(СВЦЭМ!$C$39:$C$782,СВЦЭМ!$A$39:$A$782,$A137,СВЦЭМ!$B$39:$B$782,D$119)+'СЕТ СН'!$I$12+СВЦЭМ!$D$10+'СЕТ СН'!$I$6-'СЕТ СН'!$I$22</f>
        <v>1633.6017389399999</v>
      </c>
      <c r="E137" s="36">
        <f>SUMIFS(СВЦЭМ!$C$39:$C$782,СВЦЭМ!$A$39:$A$782,$A137,СВЦЭМ!$B$39:$B$782,E$119)+'СЕТ СН'!$I$12+СВЦЭМ!$D$10+'СЕТ СН'!$I$6-'СЕТ СН'!$I$22</f>
        <v>1635.6292276300001</v>
      </c>
      <c r="F137" s="36">
        <f>SUMIFS(СВЦЭМ!$C$39:$C$782,СВЦЭМ!$A$39:$A$782,$A137,СВЦЭМ!$B$39:$B$782,F$119)+'СЕТ СН'!$I$12+СВЦЭМ!$D$10+'СЕТ СН'!$I$6-'СЕТ СН'!$I$22</f>
        <v>1651.1281480799998</v>
      </c>
      <c r="G137" s="36">
        <f>SUMIFS(СВЦЭМ!$C$39:$C$782,СВЦЭМ!$A$39:$A$782,$A137,СВЦЭМ!$B$39:$B$782,G$119)+'СЕТ СН'!$I$12+СВЦЭМ!$D$10+'СЕТ СН'!$I$6-'СЕТ СН'!$I$22</f>
        <v>1656.8436239</v>
      </c>
      <c r="H137" s="36">
        <f>SUMIFS(СВЦЭМ!$C$39:$C$782,СВЦЭМ!$A$39:$A$782,$A137,СВЦЭМ!$B$39:$B$782,H$119)+'СЕТ СН'!$I$12+СВЦЭМ!$D$10+'СЕТ СН'!$I$6-'СЕТ СН'!$I$22</f>
        <v>1641.8818218199999</v>
      </c>
      <c r="I137" s="36">
        <f>SUMIFS(СВЦЭМ!$C$39:$C$782,СВЦЭМ!$A$39:$A$782,$A137,СВЦЭМ!$B$39:$B$782,I$119)+'СЕТ СН'!$I$12+СВЦЭМ!$D$10+'СЕТ СН'!$I$6-'СЕТ СН'!$I$22</f>
        <v>1589.9823556199999</v>
      </c>
      <c r="J137" s="36">
        <f>SUMIFS(СВЦЭМ!$C$39:$C$782,СВЦЭМ!$A$39:$A$782,$A137,СВЦЭМ!$B$39:$B$782,J$119)+'СЕТ СН'!$I$12+СВЦЭМ!$D$10+'СЕТ СН'!$I$6-'СЕТ СН'!$I$22</f>
        <v>1512.0685330399999</v>
      </c>
      <c r="K137" s="36">
        <f>SUMIFS(СВЦЭМ!$C$39:$C$782,СВЦЭМ!$A$39:$A$782,$A137,СВЦЭМ!$B$39:$B$782,K$119)+'СЕТ СН'!$I$12+СВЦЭМ!$D$10+'СЕТ СН'!$I$6-'СЕТ СН'!$I$22</f>
        <v>1497.04135615</v>
      </c>
      <c r="L137" s="36">
        <f>SUMIFS(СВЦЭМ!$C$39:$C$782,СВЦЭМ!$A$39:$A$782,$A137,СВЦЭМ!$B$39:$B$782,L$119)+'СЕТ СН'!$I$12+СВЦЭМ!$D$10+'СЕТ СН'!$I$6-'СЕТ СН'!$I$22</f>
        <v>1491.3523072600001</v>
      </c>
      <c r="M137" s="36">
        <f>SUMIFS(СВЦЭМ!$C$39:$C$782,СВЦЭМ!$A$39:$A$782,$A137,СВЦЭМ!$B$39:$B$782,M$119)+'СЕТ СН'!$I$12+СВЦЭМ!$D$10+'СЕТ СН'!$I$6-'СЕТ СН'!$I$22</f>
        <v>1505.3107399599999</v>
      </c>
      <c r="N137" s="36">
        <f>SUMIFS(СВЦЭМ!$C$39:$C$782,СВЦЭМ!$A$39:$A$782,$A137,СВЦЭМ!$B$39:$B$782,N$119)+'СЕТ СН'!$I$12+СВЦЭМ!$D$10+'СЕТ СН'!$I$6-'СЕТ СН'!$I$22</f>
        <v>1520.88470975</v>
      </c>
      <c r="O137" s="36">
        <f>SUMIFS(СВЦЭМ!$C$39:$C$782,СВЦЭМ!$A$39:$A$782,$A137,СВЦЭМ!$B$39:$B$782,O$119)+'СЕТ СН'!$I$12+СВЦЭМ!$D$10+'СЕТ СН'!$I$6-'СЕТ СН'!$I$22</f>
        <v>1527.6999079100001</v>
      </c>
      <c r="P137" s="36">
        <f>SUMIFS(СВЦЭМ!$C$39:$C$782,СВЦЭМ!$A$39:$A$782,$A137,СВЦЭМ!$B$39:$B$782,P$119)+'СЕТ СН'!$I$12+СВЦЭМ!$D$10+'СЕТ СН'!$I$6-'СЕТ СН'!$I$22</f>
        <v>1534.78446549</v>
      </c>
      <c r="Q137" s="36">
        <f>SUMIFS(СВЦЭМ!$C$39:$C$782,СВЦЭМ!$A$39:$A$782,$A137,СВЦЭМ!$B$39:$B$782,Q$119)+'СЕТ СН'!$I$12+СВЦЭМ!$D$10+'СЕТ СН'!$I$6-'СЕТ СН'!$I$22</f>
        <v>1548.17396493</v>
      </c>
      <c r="R137" s="36">
        <f>SUMIFS(СВЦЭМ!$C$39:$C$782,СВЦЭМ!$A$39:$A$782,$A137,СВЦЭМ!$B$39:$B$782,R$119)+'СЕТ СН'!$I$12+СВЦЭМ!$D$10+'СЕТ СН'!$I$6-'СЕТ СН'!$I$22</f>
        <v>1530.8148743900001</v>
      </c>
      <c r="S137" s="36">
        <f>SUMIFS(СВЦЭМ!$C$39:$C$782,СВЦЭМ!$A$39:$A$782,$A137,СВЦЭМ!$B$39:$B$782,S$119)+'СЕТ СН'!$I$12+СВЦЭМ!$D$10+'СЕТ СН'!$I$6-'СЕТ СН'!$I$22</f>
        <v>1536.6887990999999</v>
      </c>
      <c r="T137" s="36">
        <f>SUMIFS(СВЦЭМ!$C$39:$C$782,СВЦЭМ!$A$39:$A$782,$A137,СВЦЭМ!$B$39:$B$782,T$119)+'СЕТ СН'!$I$12+СВЦЭМ!$D$10+'СЕТ СН'!$I$6-'СЕТ СН'!$I$22</f>
        <v>1537.0090682099999</v>
      </c>
      <c r="U137" s="36">
        <f>SUMIFS(СВЦЭМ!$C$39:$C$782,СВЦЭМ!$A$39:$A$782,$A137,СВЦЭМ!$B$39:$B$782,U$119)+'СЕТ СН'!$I$12+СВЦЭМ!$D$10+'СЕТ СН'!$I$6-'СЕТ СН'!$I$22</f>
        <v>1507.43241119</v>
      </c>
      <c r="V137" s="36">
        <f>SUMIFS(СВЦЭМ!$C$39:$C$782,СВЦЭМ!$A$39:$A$782,$A137,СВЦЭМ!$B$39:$B$782,V$119)+'СЕТ СН'!$I$12+СВЦЭМ!$D$10+'СЕТ СН'!$I$6-'СЕТ СН'!$I$22</f>
        <v>1502.2850121199999</v>
      </c>
      <c r="W137" s="36">
        <f>SUMIFS(СВЦЭМ!$C$39:$C$782,СВЦЭМ!$A$39:$A$782,$A137,СВЦЭМ!$B$39:$B$782,W$119)+'СЕТ СН'!$I$12+СВЦЭМ!$D$10+'СЕТ СН'!$I$6-'СЕТ СН'!$I$22</f>
        <v>1473.69873674</v>
      </c>
      <c r="X137" s="36">
        <f>SUMIFS(СВЦЭМ!$C$39:$C$782,СВЦЭМ!$A$39:$A$782,$A137,СВЦЭМ!$B$39:$B$782,X$119)+'СЕТ СН'!$I$12+СВЦЭМ!$D$10+'СЕТ СН'!$I$6-'СЕТ СН'!$I$22</f>
        <v>1496.2905747300001</v>
      </c>
      <c r="Y137" s="36">
        <f>SUMIFS(СВЦЭМ!$C$39:$C$782,СВЦЭМ!$A$39:$A$782,$A137,СВЦЭМ!$B$39:$B$782,Y$119)+'СЕТ СН'!$I$12+СВЦЭМ!$D$10+'СЕТ СН'!$I$6-'СЕТ СН'!$I$22</f>
        <v>1555.0311645500001</v>
      </c>
    </row>
    <row r="138" spans="1:25" ht="15.75" x14ac:dyDescent="0.2">
      <c r="A138" s="35">
        <f t="shared" si="3"/>
        <v>44396</v>
      </c>
      <c r="B138" s="36">
        <f>SUMIFS(СВЦЭМ!$C$39:$C$782,СВЦЭМ!$A$39:$A$782,$A138,СВЦЭМ!$B$39:$B$782,B$119)+'СЕТ СН'!$I$12+СВЦЭМ!$D$10+'СЕТ СН'!$I$6-'СЕТ СН'!$I$22</f>
        <v>1638.2931429999999</v>
      </c>
      <c r="C138" s="36">
        <f>SUMIFS(СВЦЭМ!$C$39:$C$782,СВЦЭМ!$A$39:$A$782,$A138,СВЦЭМ!$B$39:$B$782,C$119)+'СЕТ СН'!$I$12+СВЦЭМ!$D$10+'СЕТ СН'!$I$6-'СЕТ СН'!$I$22</f>
        <v>1693.7003464999998</v>
      </c>
      <c r="D138" s="36">
        <f>SUMIFS(СВЦЭМ!$C$39:$C$782,СВЦЭМ!$A$39:$A$782,$A138,СВЦЭМ!$B$39:$B$782,D$119)+'СЕТ СН'!$I$12+СВЦЭМ!$D$10+'СЕТ СН'!$I$6-'СЕТ СН'!$I$22</f>
        <v>1722.4124460399998</v>
      </c>
      <c r="E138" s="36">
        <f>SUMIFS(СВЦЭМ!$C$39:$C$782,СВЦЭМ!$A$39:$A$782,$A138,СВЦЭМ!$B$39:$B$782,E$119)+'СЕТ СН'!$I$12+СВЦЭМ!$D$10+'СЕТ СН'!$I$6-'СЕТ СН'!$I$22</f>
        <v>1714.6373762200001</v>
      </c>
      <c r="F138" s="36">
        <f>SUMIFS(СВЦЭМ!$C$39:$C$782,СВЦЭМ!$A$39:$A$782,$A138,СВЦЭМ!$B$39:$B$782,F$119)+'СЕТ СН'!$I$12+СВЦЭМ!$D$10+'СЕТ СН'!$I$6-'СЕТ СН'!$I$22</f>
        <v>1715.81490635</v>
      </c>
      <c r="G138" s="36">
        <f>SUMIFS(СВЦЭМ!$C$39:$C$782,СВЦЭМ!$A$39:$A$782,$A138,СВЦЭМ!$B$39:$B$782,G$119)+'СЕТ СН'!$I$12+СВЦЭМ!$D$10+'СЕТ СН'!$I$6-'СЕТ СН'!$I$22</f>
        <v>1703.02923977</v>
      </c>
      <c r="H138" s="36">
        <f>SUMIFS(СВЦЭМ!$C$39:$C$782,СВЦЭМ!$A$39:$A$782,$A138,СВЦЭМ!$B$39:$B$782,H$119)+'СЕТ СН'!$I$12+СВЦЭМ!$D$10+'СЕТ СН'!$I$6-'СЕТ СН'!$I$22</f>
        <v>1729.68823591</v>
      </c>
      <c r="I138" s="36">
        <f>SUMIFS(СВЦЭМ!$C$39:$C$782,СВЦЭМ!$A$39:$A$782,$A138,СВЦЭМ!$B$39:$B$782,I$119)+'СЕТ СН'!$I$12+СВЦЭМ!$D$10+'СЕТ СН'!$I$6-'СЕТ СН'!$I$22</f>
        <v>1654.7922898100001</v>
      </c>
      <c r="J138" s="36">
        <f>SUMIFS(СВЦЭМ!$C$39:$C$782,СВЦЭМ!$A$39:$A$782,$A138,СВЦЭМ!$B$39:$B$782,J$119)+'СЕТ СН'!$I$12+СВЦЭМ!$D$10+'СЕТ СН'!$I$6-'СЕТ СН'!$I$22</f>
        <v>1588.4019679799999</v>
      </c>
      <c r="K138" s="36">
        <f>SUMIFS(СВЦЭМ!$C$39:$C$782,СВЦЭМ!$A$39:$A$782,$A138,СВЦЭМ!$B$39:$B$782,K$119)+'СЕТ СН'!$I$12+СВЦЭМ!$D$10+'СЕТ СН'!$I$6-'СЕТ СН'!$I$22</f>
        <v>1539.5589318299999</v>
      </c>
      <c r="L138" s="36">
        <f>SUMIFS(СВЦЭМ!$C$39:$C$782,СВЦЭМ!$A$39:$A$782,$A138,СВЦЭМ!$B$39:$B$782,L$119)+'СЕТ СН'!$I$12+СВЦЭМ!$D$10+'СЕТ СН'!$I$6-'СЕТ СН'!$I$22</f>
        <v>1514.7425325499999</v>
      </c>
      <c r="M138" s="36">
        <f>SUMIFS(СВЦЭМ!$C$39:$C$782,СВЦЭМ!$A$39:$A$782,$A138,СВЦЭМ!$B$39:$B$782,M$119)+'СЕТ СН'!$I$12+СВЦЭМ!$D$10+'СЕТ СН'!$I$6-'СЕТ СН'!$I$22</f>
        <v>1538.3596113899998</v>
      </c>
      <c r="N138" s="36">
        <f>SUMIFS(СВЦЭМ!$C$39:$C$782,СВЦЭМ!$A$39:$A$782,$A138,СВЦЭМ!$B$39:$B$782,N$119)+'СЕТ СН'!$I$12+СВЦЭМ!$D$10+'СЕТ СН'!$I$6-'СЕТ СН'!$I$22</f>
        <v>1549.2368317400001</v>
      </c>
      <c r="O138" s="36">
        <f>SUMIFS(СВЦЭМ!$C$39:$C$782,СВЦЭМ!$A$39:$A$782,$A138,СВЦЭМ!$B$39:$B$782,O$119)+'СЕТ СН'!$I$12+СВЦЭМ!$D$10+'СЕТ СН'!$I$6-'СЕТ СН'!$I$22</f>
        <v>1560.80803356</v>
      </c>
      <c r="P138" s="36">
        <f>SUMIFS(СВЦЭМ!$C$39:$C$782,СВЦЭМ!$A$39:$A$782,$A138,СВЦЭМ!$B$39:$B$782,P$119)+'СЕТ СН'!$I$12+СВЦЭМ!$D$10+'СЕТ СН'!$I$6-'СЕТ СН'!$I$22</f>
        <v>1543.2515859299999</v>
      </c>
      <c r="Q138" s="36">
        <f>SUMIFS(СВЦЭМ!$C$39:$C$782,СВЦЭМ!$A$39:$A$782,$A138,СВЦЭМ!$B$39:$B$782,Q$119)+'СЕТ СН'!$I$12+СВЦЭМ!$D$10+'СЕТ СН'!$I$6-'СЕТ СН'!$I$22</f>
        <v>1536.2508363500001</v>
      </c>
      <c r="R138" s="36">
        <f>SUMIFS(СВЦЭМ!$C$39:$C$782,СВЦЭМ!$A$39:$A$782,$A138,СВЦЭМ!$B$39:$B$782,R$119)+'СЕТ СН'!$I$12+СВЦЭМ!$D$10+'СЕТ СН'!$I$6-'СЕТ СН'!$I$22</f>
        <v>1526.44878675</v>
      </c>
      <c r="S138" s="36">
        <f>SUMIFS(СВЦЭМ!$C$39:$C$782,СВЦЭМ!$A$39:$A$782,$A138,СВЦЭМ!$B$39:$B$782,S$119)+'СЕТ СН'!$I$12+СВЦЭМ!$D$10+'СЕТ СН'!$I$6-'СЕТ СН'!$I$22</f>
        <v>1511.6483401400001</v>
      </c>
      <c r="T138" s="36">
        <f>SUMIFS(СВЦЭМ!$C$39:$C$782,СВЦЭМ!$A$39:$A$782,$A138,СВЦЭМ!$B$39:$B$782,T$119)+'СЕТ СН'!$I$12+СВЦЭМ!$D$10+'СЕТ СН'!$I$6-'СЕТ СН'!$I$22</f>
        <v>1502.9178156200001</v>
      </c>
      <c r="U138" s="36">
        <f>SUMIFS(СВЦЭМ!$C$39:$C$782,СВЦЭМ!$A$39:$A$782,$A138,СВЦЭМ!$B$39:$B$782,U$119)+'СЕТ СН'!$I$12+СВЦЭМ!$D$10+'СЕТ СН'!$I$6-'СЕТ СН'!$I$22</f>
        <v>1513.89689333</v>
      </c>
      <c r="V138" s="36">
        <f>SUMIFS(СВЦЭМ!$C$39:$C$782,СВЦЭМ!$A$39:$A$782,$A138,СВЦЭМ!$B$39:$B$782,V$119)+'СЕТ СН'!$I$12+СВЦЭМ!$D$10+'СЕТ СН'!$I$6-'СЕТ СН'!$I$22</f>
        <v>1508.3856542799999</v>
      </c>
      <c r="W138" s="36">
        <f>SUMIFS(СВЦЭМ!$C$39:$C$782,СВЦЭМ!$A$39:$A$782,$A138,СВЦЭМ!$B$39:$B$782,W$119)+'СЕТ СН'!$I$12+СВЦЭМ!$D$10+'СЕТ СН'!$I$6-'СЕТ СН'!$I$22</f>
        <v>1524.95582988</v>
      </c>
      <c r="X138" s="36">
        <f>SUMIFS(СВЦЭМ!$C$39:$C$782,СВЦЭМ!$A$39:$A$782,$A138,СВЦЭМ!$B$39:$B$782,X$119)+'СЕТ СН'!$I$12+СВЦЭМ!$D$10+'СЕТ СН'!$I$6-'СЕТ СН'!$I$22</f>
        <v>1518.2624018199999</v>
      </c>
      <c r="Y138" s="36">
        <f>SUMIFS(СВЦЭМ!$C$39:$C$782,СВЦЭМ!$A$39:$A$782,$A138,СВЦЭМ!$B$39:$B$782,Y$119)+'СЕТ СН'!$I$12+СВЦЭМ!$D$10+'СЕТ СН'!$I$6-'СЕТ СН'!$I$22</f>
        <v>1552.21390754</v>
      </c>
    </row>
    <row r="139" spans="1:25" ht="15.75" x14ac:dyDescent="0.2">
      <c r="A139" s="35">
        <f t="shared" si="3"/>
        <v>44397</v>
      </c>
      <c r="B139" s="36">
        <f>SUMIFS(СВЦЭМ!$C$39:$C$782,СВЦЭМ!$A$39:$A$782,$A139,СВЦЭМ!$B$39:$B$782,B$119)+'СЕТ СН'!$I$12+СВЦЭМ!$D$10+'СЕТ СН'!$I$6-'СЕТ СН'!$I$22</f>
        <v>1604.1036809299999</v>
      </c>
      <c r="C139" s="36">
        <f>SUMIFS(СВЦЭМ!$C$39:$C$782,СВЦЭМ!$A$39:$A$782,$A139,СВЦЭМ!$B$39:$B$782,C$119)+'СЕТ СН'!$I$12+СВЦЭМ!$D$10+'СЕТ СН'!$I$6-'СЕТ СН'!$I$22</f>
        <v>1685.5252986199998</v>
      </c>
      <c r="D139" s="36">
        <f>SUMIFS(СВЦЭМ!$C$39:$C$782,СВЦЭМ!$A$39:$A$782,$A139,СВЦЭМ!$B$39:$B$782,D$119)+'СЕТ СН'!$I$12+СВЦЭМ!$D$10+'СЕТ СН'!$I$6-'СЕТ СН'!$I$22</f>
        <v>1734.2108230899998</v>
      </c>
      <c r="E139" s="36">
        <f>SUMIFS(СВЦЭМ!$C$39:$C$782,СВЦЭМ!$A$39:$A$782,$A139,СВЦЭМ!$B$39:$B$782,E$119)+'СЕТ СН'!$I$12+СВЦЭМ!$D$10+'СЕТ СН'!$I$6-'СЕТ СН'!$I$22</f>
        <v>1745.3788758199998</v>
      </c>
      <c r="F139" s="36">
        <f>SUMIFS(СВЦЭМ!$C$39:$C$782,СВЦЭМ!$A$39:$A$782,$A139,СВЦЭМ!$B$39:$B$782,F$119)+'СЕТ СН'!$I$12+СВЦЭМ!$D$10+'СЕТ СН'!$I$6-'СЕТ СН'!$I$22</f>
        <v>1752.82579222</v>
      </c>
      <c r="G139" s="36">
        <f>SUMIFS(СВЦЭМ!$C$39:$C$782,СВЦЭМ!$A$39:$A$782,$A139,СВЦЭМ!$B$39:$B$782,G$119)+'СЕТ СН'!$I$12+СВЦЭМ!$D$10+'СЕТ СН'!$I$6-'СЕТ СН'!$I$22</f>
        <v>1721.5524128</v>
      </c>
      <c r="H139" s="36">
        <f>SUMIFS(СВЦЭМ!$C$39:$C$782,СВЦЭМ!$A$39:$A$782,$A139,СВЦЭМ!$B$39:$B$782,H$119)+'СЕТ СН'!$I$12+СВЦЭМ!$D$10+'СЕТ СН'!$I$6-'СЕТ СН'!$I$22</f>
        <v>1673.3317807200001</v>
      </c>
      <c r="I139" s="36">
        <f>SUMIFS(СВЦЭМ!$C$39:$C$782,СВЦЭМ!$A$39:$A$782,$A139,СВЦЭМ!$B$39:$B$782,I$119)+'СЕТ СН'!$I$12+СВЦЭМ!$D$10+'СЕТ СН'!$I$6-'СЕТ СН'!$I$22</f>
        <v>1589.8448132799999</v>
      </c>
      <c r="J139" s="36">
        <f>SUMIFS(СВЦЭМ!$C$39:$C$782,СВЦЭМ!$A$39:$A$782,$A139,СВЦЭМ!$B$39:$B$782,J$119)+'СЕТ СН'!$I$12+СВЦЭМ!$D$10+'СЕТ СН'!$I$6-'СЕТ СН'!$I$22</f>
        <v>1518.9233902699998</v>
      </c>
      <c r="K139" s="36">
        <f>SUMIFS(СВЦЭМ!$C$39:$C$782,СВЦЭМ!$A$39:$A$782,$A139,СВЦЭМ!$B$39:$B$782,K$119)+'СЕТ СН'!$I$12+СВЦЭМ!$D$10+'СЕТ СН'!$I$6-'СЕТ СН'!$I$22</f>
        <v>1499.87802915</v>
      </c>
      <c r="L139" s="36">
        <f>SUMIFS(СВЦЭМ!$C$39:$C$782,СВЦЭМ!$A$39:$A$782,$A139,СВЦЭМ!$B$39:$B$782,L$119)+'СЕТ СН'!$I$12+СВЦЭМ!$D$10+'СЕТ СН'!$I$6-'СЕТ СН'!$I$22</f>
        <v>1493.4206853599999</v>
      </c>
      <c r="M139" s="36">
        <f>SUMIFS(СВЦЭМ!$C$39:$C$782,СВЦЭМ!$A$39:$A$782,$A139,СВЦЭМ!$B$39:$B$782,M$119)+'СЕТ СН'!$I$12+СВЦЭМ!$D$10+'СЕТ СН'!$I$6-'СЕТ СН'!$I$22</f>
        <v>1480.39552121</v>
      </c>
      <c r="N139" s="36">
        <f>SUMIFS(СВЦЭМ!$C$39:$C$782,СВЦЭМ!$A$39:$A$782,$A139,СВЦЭМ!$B$39:$B$782,N$119)+'СЕТ СН'!$I$12+СВЦЭМ!$D$10+'СЕТ СН'!$I$6-'СЕТ СН'!$I$22</f>
        <v>1510.1411531399999</v>
      </c>
      <c r="O139" s="36">
        <f>SUMIFS(СВЦЭМ!$C$39:$C$782,СВЦЭМ!$A$39:$A$782,$A139,СВЦЭМ!$B$39:$B$782,O$119)+'СЕТ СН'!$I$12+СВЦЭМ!$D$10+'СЕТ СН'!$I$6-'СЕТ СН'!$I$22</f>
        <v>1502.6425670799999</v>
      </c>
      <c r="P139" s="36">
        <f>SUMIFS(СВЦЭМ!$C$39:$C$782,СВЦЭМ!$A$39:$A$782,$A139,СВЦЭМ!$B$39:$B$782,P$119)+'СЕТ СН'!$I$12+СВЦЭМ!$D$10+'СЕТ СН'!$I$6-'СЕТ СН'!$I$22</f>
        <v>1514.5354939599999</v>
      </c>
      <c r="Q139" s="36">
        <f>SUMIFS(СВЦЭМ!$C$39:$C$782,СВЦЭМ!$A$39:$A$782,$A139,СВЦЭМ!$B$39:$B$782,Q$119)+'СЕТ СН'!$I$12+СВЦЭМ!$D$10+'СЕТ СН'!$I$6-'СЕТ СН'!$I$22</f>
        <v>1501.98185354</v>
      </c>
      <c r="R139" s="36">
        <f>SUMIFS(СВЦЭМ!$C$39:$C$782,СВЦЭМ!$A$39:$A$782,$A139,СВЦЭМ!$B$39:$B$782,R$119)+'СЕТ СН'!$I$12+СВЦЭМ!$D$10+'СЕТ СН'!$I$6-'СЕТ СН'!$I$22</f>
        <v>1516.7693259799998</v>
      </c>
      <c r="S139" s="36">
        <f>SUMIFS(СВЦЭМ!$C$39:$C$782,СВЦЭМ!$A$39:$A$782,$A139,СВЦЭМ!$B$39:$B$782,S$119)+'СЕТ СН'!$I$12+СВЦЭМ!$D$10+'СЕТ СН'!$I$6-'СЕТ СН'!$I$22</f>
        <v>1482.6574889799999</v>
      </c>
      <c r="T139" s="36">
        <f>SUMIFS(СВЦЭМ!$C$39:$C$782,СВЦЭМ!$A$39:$A$782,$A139,СВЦЭМ!$B$39:$B$782,T$119)+'СЕТ СН'!$I$12+СВЦЭМ!$D$10+'СЕТ СН'!$I$6-'СЕТ СН'!$I$22</f>
        <v>1525.6878893799999</v>
      </c>
      <c r="U139" s="36">
        <f>SUMIFS(СВЦЭМ!$C$39:$C$782,СВЦЭМ!$A$39:$A$782,$A139,СВЦЭМ!$B$39:$B$782,U$119)+'СЕТ СН'!$I$12+СВЦЭМ!$D$10+'СЕТ СН'!$I$6-'СЕТ СН'!$I$22</f>
        <v>1536.9248117299999</v>
      </c>
      <c r="V139" s="36">
        <f>SUMIFS(СВЦЭМ!$C$39:$C$782,СВЦЭМ!$A$39:$A$782,$A139,СВЦЭМ!$B$39:$B$782,V$119)+'СЕТ СН'!$I$12+СВЦЭМ!$D$10+'СЕТ СН'!$I$6-'СЕТ СН'!$I$22</f>
        <v>1536.30550621</v>
      </c>
      <c r="W139" s="36">
        <f>SUMIFS(СВЦЭМ!$C$39:$C$782,СВЦЭМ!$A$39:$A$782,$A139,СВЦЭМ!$B$39:$B$782,W$119)+'СЕТ СН'!$I$12+СВЦЭМ!$D$10+'СЕТ СН'!$I$6-'СЕТ СН'!$I$22</f>
        <v>1562.91283901</v>
      </c>
      <c r="X139" s="36">
        <f>SUMIFS(СВЦЭМ!$C$39:$C$782,СВЦЭМ!$A$39:$A$782,$A139,СВЦЭМ!$B$39:$B$782,X$119)+'СЕТ СН'!$I$12+СВЦЭМ!$D$10+'СЕТ СН'!$I$6-'СЕТ СН'!$I$22</f>
        <v>1543.0622124299998</v>
      </c>
      <c r="Y139" s="36">
        <f>SUMIFS(СВЦЭМ!$C$39:$C$782,СВЦЭМ!$A$39:$A$782,$A139,СВЦЭМ!$B$39:$B$782,Y$119)+'СЕТ СН'!$I$12+СВЦЭМ!$D$10+'СЕТ СН'!$I$6-'СЕТ СН'!$I$22</f>
        <v>1543.0373264899999</v>
      </c>
    </row>
    <row r="140" spans="1:25" ht="15.75" x14ac:dyDescent="0.2">
      <c r="A140" s="35">
        <f t="shared" si="3"/>
        <v>44398</v>
      </c>
      <c r="B140" s="36">
        <f>SUMIFS(СВЦЭМ!$C$39:$C$782,СВЦЭМ!$A$39:$A$782,$A140,СВЦЭМ!$B$39:$B$782,B$119)+'СЕТ СН'!$I$12+СВЦЭМ!$D$10+'СЕТ СН'!$I$6-'СЕТ СН'!$I$22</f>
        <v>1716.4401128300001</v>
      </c>
      <c r="C140" s="36">
        <f>SUMIFS(СВЦЭМ!$C$39:$C$782,СВЦЭМ!$A$39:$A$782,$A140,СВЦЭМ!$B$39:$B$782,C$119)+'СЕТ СН'!$I$12+СВЦЭМ!$D$10+'СЕТ СН'!$I$6-'СЕТ СН'!$I$22</f>
        <v>1795.4904436899999</v>
      </c>
      <c r="D140" s="36">
        <f>SUMIFS(СВЦЭМ!$C$39:$C$782,СВЦЭМ!$A$39:$A$782,$A140,СВЦЭМ!$B$39:$B$782,D$119)+'СЕТ СН'!$I$12+СВЦЭМ!$D$10+'СЕТ СН'!$I$6-'СЕТ СН'!$I$22</f>
        <v>1867.8820228</v>
      </c>
      <c r="E140" s="36">
        <f>SUMIFS(СВЦЭМ!$C$39:$C$782,СВЦЭМ!$A$39:$A$782,$A140,СВЦЭМ!$B$39:$B$782,E$119)+'СЕТ СН'!$I$12+СВЦЭМ!$D$10+'СЕТ СН'!$I$6-'СЕТ СН'!$I$22</f>
        <v>1883.3140426</v>
      </c>
      <c r="F140" s="36">
        <f>SUMIFS(СВЦЭМ!$C$39:$C$782,СВЦЭМ!$A$39:$A$782,$A140,СВЦЭМ!$B$39:$B$782,F$119)+'СЕТ СН'!$I$12+СВЦЭМ!$D$10+'СЕТ СН'!$I$6-'СЕТ СН'!$I$22</f>
        <v>1884.7831994599999</v>
      </c>
      <c r="G140" s="36">
        <f>SUMIFS(СВЦЭМ!$C$39:$C$782,СВЦЭМ!$A$39:$A$782,$A140,СВЦЭМ!$B$39:$B$782,G$119)+'СЕТ СН'!$I$12+СВЦЭМ!$D$10+'СЕТ СН'!$I$6-'СЕТ СН'!$I$22</f>
        <v>1866.1401598699999</v>
      </c>
      <c r="H140" s="36">
        <f>SUMIFS(СВЦЭМ!$C$39:$C$782,СВЦЭМ!$A$39:$A$782,$A140,СВЦЭМ!$B$39:$B$782,H$119)+'СЕТ СН'!$I$12+СВЦЭМ!$D$10+'СЕТ СН'!$I$6-'СЕТ СН'!$I$22</f>
        <v>1841.74688939</v>
      </c>
      <c r="I140" s="36">
        <f>SUMIFS(СВЦЭМ!$C$39:$C$782,СВЦЭМ!$A$39:$A$782,$A140,СВЦЭМ!$B$39:$B$782,I$119)+'СЕТ СН'!$I$12+СВЦЭМ!$D$10+'СЕТ СН'!$I$6-'СЕТ СН'!$I$22</f>
        <v>1747.61527886</v>
      </c>
      <c r="J140" s="36">
        <f>SUMIFS(СВЦЭМ!$C$39:$C$782,СВЦЭМ!$A$39:$A$782,$A140,СВЦЭМ!$B$39:$B$782,J$119)+'СЕТ СН'!$I$12+СВЦЭМ!$D$10+'СЕТ СН'!$I$6-'СЕТ СН'!$I$22</f>
        <v>1674.4000956899999</v>
      </c>
      <c r="K140" s="36">
        <f>SUMIFS(СВЦЭМ!$C$39:$C$782,СВЦЭМ!$A$39:$A$782,$A140,СВЦЭМ!$B$39:$B$782,K$119)+'СЕТ СН'!$I$12+СВЦЭМ!$D$10+'СЕТ СН'!$I$6-'СЕТ СН'!$I$22</f>
        <v>1624.1764709899999</v>
      </c>
      <c r="L140" s="36">
        <f>SUMIFS(СВЦЭМ!$C$39:$C$782,СВЦЭМ!$A$39:$A$782,$A140,СВЦЭМ!$B$39:$B$782,L$119)+'СЕТ СН'!$I$12+СВЦЭМ!$D$10+'СЕТ СН'!$I$6-'СЕТ СН'!$I$22</f>
        <v>1572.8123281799999</v>
      </c>
      <c r="M140" s="36">
        <f>SUMIFS(СВЦЭМ!$C$39:$C$782,СВЦЭМ!$A$39:$A$782,$A140,СВЦЭМ!$B$39:$B$782,M$119)+'СЕТ СН'!$I$12+СВЦЭМ!$D$10+'СЕТ СН'!$I$6-'СЕТ СН'!$I$22</f>
        <v>1579.2248564900001</v>
      </c>
      <c r="N140" s="36">
        <f>SUMIFS(СВЦЭМ!$C$39:$C$782,СВЦЭМ!$A$39:$A$782,$A140,СВЦЭМ!$B$39:$B$782,N$119)+'СЕТ СН'!$I$12+СВЦЭМ!$D$10+'СЕТ СН'!$I$6-'СЕТ СН'!$I$22</f>
        <v>1618.2778491099998</v>
      </c>
      <c r="O140" s="36">
        <f>SUMIFS(СВЦЭМ!$C$39:$C$782,СВЦЭМ!$A$39:$A$782,$A140,СВЦЭМ!$B$39:$B$782,O$119)+'СЕТ СН'!$I$12+СВЦЭМ!$D$10+'СЕТ СН'!$I$6-'СЕТ СН'!$I$22</f>
        <v>1615.1039320499999</v>
      </c>
      <c r="P140" s="36">
        <f>SUMIFS(СВЦЭМ!$C$39:$C$782,СВЦЭМ!$A$39:$A$782,$A140,СВЦЭМ!$B$39:$B$782,P$119)+'СЕТ СН'!$I$12+СВЦЭМ!$D$10+'СЕТ СН'!$I$6-'СЕТ СН'!$I$22</f>
        <v>1631.5321772799998</v>
      </c>
      <c r="Q140" s="36">
        <f>SUMIFS(СВЦЭМ!$C$39:$C$782,СВЦЭМ!$A$39:$A$782,$A140,СВЦЭМ!$B$39:$B$782,Q$119)+'СЕТ СН'!$I$12+СВЦЭМ!$D$10+'СЕТ СН'!$I$6-'СЕТ СН'!$I$22</f>
        <v>1608.3221074399999</v>
      </c>
      <c r="R140" s="36">
        <f>SUMIFS(СВЦЭМ!$C$39:$C$782,СВЦЭМ!$A$39:$A$782,$A140,СВЦЭМ!$B$39:$B$782,R$119)+'СЕТ СН'!$I$12+СВЦЭМ!$D$10+'СЕТ СН'!$I$6-'СЕТ СН'!$I$22</f>
        <v>1608.71524875</v>
      </c>
      <c r="S140" s="36">
        <f>SUMIFS(СВЦЭМ!$C$39:$C$782,СВЦЭМ!$A$39:$A$782,$A140,СВЦЭМ!$B$39:$B$782,S$119)+'СЕТ СН'!$I$12+СВЦЭМ!$D$10+'СЕТ СН'!$I$6-'СЕТ СН'!$I$22</f>
        <v>1596.4527945099999</v>
      </c>
      <c r="T140" s="36">
        <f>SUMIFS(СВЦЭМ!$C$39:$C$782,СВЦЭМ!$A$39:$A$782,$A140,СВЦЭМ!$B$39:$B$782,T$119)+'СЕТ СН'!$I$12+СВЦЭМ!$D$10+'СЕТ СН'!$I$6-'СЕТ СН'!$I$22</f>
        <v>1579.4552120600001</v>
      </c>
      <c r="U140" s="36">
        <f>SUMIFS(СВЦЭМ!$C$39:$C$782,СВЦЭМ!$A$39:$A$782,$A140,СВЦЭМ!$B$39:$B$782,U$119)+'СЕТ СН'!$I$12+СВЦЭМ!$D$10+'СЕТ СН'!$I$6-'СЕТ СН'!$I$22</f>
        <v>1598.8642384300001</v>
      </c>
      <c r="V140" s="36">
        <f>SUMIFS(СВЦЭМ!$C$39:$C$782,СВЦЭМ!$A$39:$A$782,$A140,СВЦЭМ!$B$39:$B$782,V$119)+'СЕТ СН'!$I$12+СВЦЭМ!$D$10+'СЕТ СН'!$I$6-'СЕТ СН'!$I$22</f>
        <v>1609.01840651</v>
      </c>
      <c r="W140" s="36">
        <f>SUMIFS(СВЦЭМ!$C$39:$C$782,СВЦЭМ!$A$39:$A$782,$A140,СВЦЭМ!$B$39:$B$782,W$119)+'СЕТ СН'!$I$12+СВЦЭМ!$D$10+'СЕТ СН'!$I$6-'СЕТ СН'!$I$22</f>
        <v>1589.7423345</v>
      </c>
      <c r="X140" s="36">
        <f>SUMIFS(СВЦЭМ!$C$39:$C$782,СВЦЭМ!$A$39:$A$782,$A140,СВЦЭМ!$B$39:$B$782,X$119)+'СЕТ СН'!$I$12+СВЦЭМ!$D$10+'СЕТ СН'!$I$6-'СЕТ СН'!$I$22</f>
        <v>1626.63029581</v>
      </c>
      <c r="Y140" s="36">
        <f>SUMIFS(СВЦЭМ!$C$39:$C$782,СВЦЭМ!$A$39:$A$782,$A140,СВЦЭМ!$B$39:$B$782,Y$119)+'СЕТ СН'!$I$12+СВЦЭМ!$D$10+'СЕТ СН'!$I$6-'СЕТ СН'!$I$22</f>
        <v>1681.20465556</v>
      </c>
    </row>
    <row r="141" spans="1:25" ht="15.75" x14ac:dyDescent="0.2">
      <c r="A141" s="35">
        <f t="shared" si="3"/>
        <v>44399</v>
      </c>
      <c r="B141" s="36">
        <f>SUMIFS(СВЦЭМ!$C$39:$C$782,СВЦЭМ!$A$39:$A$782,$A141,СВЦЭМ!$B$39:$B$782,B$119)+'СЕТ СН'!$I$12+СВЦЭМ!$D$10+'СЕТ СН'!$I$6-'СЕТ СН'!$I$22</f>
        <v>1609.3818192499998</v>
      </c>
      <c r="C141" s="36">
        <f>SUMIFS(СВЦЭМ!$C$39:$C$782,СВЦЭМ!$A$39:$A$782,$A141,СВЦЭМ!$B$39:$B$782,C$119)+'СЕТ СН'!$I$12+СВЦЭМ!$D$10+'СЕТ СН'!$I$6-'СЕТ СН'!$I$22</f>
        <v>1677.73236802</v>
      </c>
      <c r="D141" s="36">
        <f>SUMIFS(СВЦЭМ!$C$39:$C$782,СВЦЭМ!$A$39:$A$782,$A141,СВЦЭМ!$B$39:$B$782,D$119)+'СЕТ СН'!$I$12+СВЦЭМ!$D$10+'СЕТ СН'!$I$6-'СЕТ СН'!$I$22</f>
        <v>1671.9043633799999</v>
      </c>
      <c r="E141" s="36">
        <f>SUMIFS(СВЦЭМ!$C$39:$C$782,СВЦЭМ!$A$39:$A$782,$A141,СВЦЭМ!$B$39:$B$782,E$119)+'СЕТ СН'!$I$12+СВЦЭМ!$D$10+'СЕТ СН'!$I$6-'СЕТ СН'!$I$22</f>
        <v>1697.8773900900001</v>
      </c>
      <c r="F141" s="36">
        <f>SUMIFS(СВЦЭМ!$C$39:$C$782,СВЦЭМ!$A$39:$A$782,$A141,СВЦЭМ!$B$39:$B$782,F$119)+'СЕТ СН'!$I$12+СВЦЭМ!$D$10+'СЕТ СН'!$I$6-'СЕТ СН'!$I$22</f>
        <v>1695.2331746</v>
      </c>
      <c r="G141" s="36">
        <f>SUMIFS(СВЦЭМ!$C$39:$C$782,СВЦЭМ!$A$39:$A$782,$A141,СВЦЭМ!$B$39:$B$782,G$119)+'СЕТ СН'!$I$12+СВЦЭМ!$D$10+'СЕТ СН'!$I$6-'СЕТ СН'!$I$22</f>
        <v>1680.9717792699998</v>
      </c>
      <c r="H141" s="36">
        <f>SUMIFS(СВЦЭМ!$C$39:$C$782,СВЦЭМ!$A$39:$A$782,$A141,СВЦЭМ!$B$39:$B$782,H$119)+'СЕТ СН'!$I$12+СВЦЭМ!$D$10+'СЕТ СН'!$I$6-'СЕТ СН'!$I$22</f>
        <v>1630.7900096899998</v>
      </c>
      <c r="I141" s="36">
        <f>SUMIFS(СВЦЭМ!$C$39:$C$782,СВЦЭМ!$A$39:$A$782,$A141,СВЦЭМ!$B$39:$B$782,I$119)+'СЕТ СН'!$I$12+СВЦЭМ!$D$10+'СЕТ СН'!$I$6-'СЕТ СН'!$I$22</f>
        <v>1574.0767274300001</v>
      </c>
      <c r="J141" s="36">
        <f>SUMIFS(СВЦЭМ!$C$39:$C$782,СВЦЭМ!$A$39:$A$782,$A141,СВЦЭМ!$B$39:$B$782,J$119)+'СЕТ СН'!$I$12+СВЦЭМ!$D$10+'СЕТ СН'!$I$6-'СЕТ СН'!$I$22</f>
        <v>1504.53534214</v>
      </c>
      <c r="K141" s="36">
        <f>SUMIFS(СВЦЭМ!$C$39:$C$782,СВЦЭМ!$A$39:$A$782,$A141,СВЦЭМ!$B$39:$B$782,K$119)+'СЕТ СН'!$I$12+СВЦЭМ!$D$10+'СЕТ СН'!$I$6-'СЕТ СН'!$I$22</f>
        <v>1471.9351731500001</v>
      </c>
      <c r="L141" s="36">
        <f>SUMIFS(СВЦЭМ!$C$39:$C$782,СВЦЭМ!$A$39:$A$782,$A141,СВЦЭМ!$B$39:$B$782,L$119)+'СЕТ СН'!$I$12+СВЦЭМ!$D$10+'СЕТ СН'!$I$6-'СЕТ СН'!$I$22</f>
        <v>1499.8527391600001</v>
      </c>
      <c r="M141" s="36">
        <f>SUMIFS(СВЦЭМ!$C$39:$C$782,СВЦЭМ!$A$39:$A$782,$A141,СВЦЭМ!$B$39:$B$782,M$119)+'СЕТ СН'!$I$12+СВЦЭМ!$D$10+'СЕТ СН'!$I$6-'СЕТ СН'!$I$22</f>
        <v>1461.23266246</v>
      </c>
      <c r="N141" s="36">
        <f>SUMIFS(СВЦЭМ!$C$39:$C$782,СВЦЭМ!$A$39:$A$782,$A141,СВЦЭМ!$B$39:$B$782,N$119)+'СЕТ СН'!$I$12+СВЦЭМ!$D$10+'СЕТ СН'!$I$6-'СЕТ СН'!$I$22</f>
        <v>1459.3107313</v>
      </c>
      <c r="O141" s="36">
        <f>SUMIFS(СВЦЭМ!$C$39:$C$782,СВЦЭМ!$A$39:$A$782,$A141,СВЦЭМ!$B$39:$B$782,O$119)+'СЕТ СН'!$I$12+СВЦЭМ!$D$10+'СЕТ СН'!$I$6-'СЕТ СН'!$I$22</f>
        <v>1463.3846657300001</v>
      </c>
      <c r="P141" s="36">
        <f>SUMIFS(СВЦЭМ!$C$39:$C$782,СВЦЭМ!$A$39:$A$782,$A141,СВЦЭМ!$B$39:$B$782,P$119)+'СЕТ СН'!$I$12+СВЦЭМ!$D$10+'СЕТ СН'!$I$6-'СЕТ СН'!$I$22</f>
        <v>1463.04258581</v>
      </c>
      <c r="Q141" s="36">
        <f>SUMIFS(СВЦЭМ!$C$39:$C$782,СВЦЭМ!$A$39:$A$782,$A141,СВЦЭМ!$B$39:$B$782,Q$119)+'СЕТ СН'!$I$12+СВЦЭМ!$D$10+'СЕТ СН'!$I$6-'СЕТ СН'!$I$22</f>
        <v>1461.06568797</v>
      </c>
      <c r="R141" s="36">
        <f>SUMIFS(СВЦЭМ!$C$39:$C$782,СВЦЭМ!$A$39:$A$782,$A141,СВЦЭМ!$B$39:$B$782,R$119)+'СЕТ СН'!$I$12+СВЦЭМ!$D$10+'СЕТ СН'!$I$6-'СЕТ СН'!$I$22</f>
        <v>1486.6636077399999</v>
      </c>
      <c r="S141" s="36">
        <f>SUMIFS(СВЦЭМ!$C$39:$C$782,СВЦЭМ!$A$39:$A$782,$A141,СВЦЭМ!$B$39:$B$782,S$119)+'СЕТ СН'!$I$12+СВЦЭМ!$D$10+'СЕТ СН'!$I$6-'СЕТ СН'!$I$22</f>
        <v>1455.5876219500001</v>
      </c>
      <c r="T141" s="36">
        <f>SUMIFS(СВЦЭМ!$C$39:$C$782,СВЦЭМ!$A$39:$A$782,$A141,СВЦЭМ!$B$39:$B$782,T$119)+'СЕТ СН'!$I$12+СВЦЭМ!$D$10+'СЕТ СН'!$I$6-'СЕТ СН'!$I$22</f>
        <v>1531.38620459</v>
      </c>
      <c r="U141" s="36">
        <f>SUMIFS(СВЦЭМ!$C$39:$C$782,СВЦЭМ!$A$39:$A$782,$A141,СВЦЭМ!$B$39:$B$782,U$119)+'СЕТ СН'!$I$12+СВЦЭМ!$D$10+'СЕТ СН'!$I$6-'СЕТ СН'!$I$22</f>
        <v>1541.8241735699999</v>
      </c>
      <c r="V141" s="36">
        <f>SUMIFS(СВЦЭМ!$C$39:$C$782,СВЦЭМ!$A$39:$A$782,$A141,СВЦЭМ!$B$39:$B$782,V$119)+'СЕТ СН'!$I$12+СВЦЭМ!$D$10+'СЕТ СН'!$I$6-'СЕТ СН'!$I$22</f>
        <v>1538.56122598</v>
      </c>
      <c r="W141" s="36">
        <f>SUMIFS(СВЦЭМ!$C$39:$C$782,СВЦЭМ!$A$39:$A$782,$A141,СВЦЭМ!$B$39:$B$782,W$119)+'СЕТ СН'!$I$12+СВЦЭМ!$D$10+'СЕТ СН'!$I$6-'СЕТ СН'!$I$22</f>
        <v>1556.91543768</v>
      </c>
      <c r="X141" s="36">
        <f>SUMIFS(СВЦЭМ!$C$39:$C$782,СВЦЭМ!$A$39:$A$782,$A141,СВЦЭМ!$B$39:$B$782,X$119)+'СЕТ СН'!$I$12+СВЦЭМ!$D$10+'СЕТ СН'!$I$6-'СЕТ СН'!$I$22</f>
        <v>1527.4114117899999</v>
      </c>
      <c r="Y141" s="36">
        <f>SUMIFS(СВЦЭМ!$C$39:$C$782,СВЦЭМ!$A$39:$A$782,$A141,СВЦЭМ!$B$39:$B$782,Y$119)+'СЕТ СН'!$I$12+СВЦЭМ!$D$10+'СЕТ СН'!$I$6-'СЕТ СН'!$I$22</f>
        <v>1507.44514439</v>
      </c>
    </row>
    <row r="142" spans="1:25" ht="15.75" x14ac:dyDescent="0.2">
      <c r="A142" s="35">
        <f t="shared" si="3"/>
        <v>44400</v>
      </c>
      <c r="B142" s="36">
        <f>SUMIFS(СВЦЭМ!$C$39:$C$782,СВЦЭМ!$A$39:$A$782,$A142,СВЦЭМ!$B$39:$B$782,B$119)+'СЕТ СН'!$I$12+СВЦЭМ!$D$10+'СЕТ СН'!$I$6-'СЕТ СН'!$I$22</f>
        <v>1541.07298165</v>
      </c>
      <c r="C142" s="36">
        <f>SUMIFS(СВЦЭМ!$C$39:$C$782,СВЦЭМ!$A$39:$A$782,$A142,СВЦЭМ!$B$39:$B$782,C$119)+'СЕТ СН'!$I$12+СВЦЭМ!$D$10+'СЕТ СН'!$I$6-'СЕТ СН'!$I$22</f>
        <v>1593.1281336500001</v>
      </c>
      <c r="D142" s="36">
        <f>SUMIFS(СВЦЭМ!$C$39:$C$782,СВЦЭМ!$A$39:$A$782,$A142,СВЦЭМ!$B$39:$B$782,D$119)+'СЕТ СН'!$I$12+СВЦЭМ!$D$10+'СЕТ СН'!$I$6-'СЕТ СН'!$I$22</f>
        <v>1615.8489903699999</v>
      </c>
      <c r="E142" s="36">
        <f>SUMIFS(СВЦЭМ!$C$39:$C$782,СВЦЭМ!$A$39:$A$782,$A142,СВЦЭМ!$B$39:$B$782,E$119)+'СЕТ СН'!$I$12+СВЦЭМ!$D$10+'СЕТ СН'!$I$6-'СЕТ СН'!$I$22</f>
        <v>1654.6967200499998</v>
      </c>
      <c r="F142" s="36">
        <f>SUMIFS(СВЦЭМ!$C$39:$C$782,СВЦЭМ!$A$39:$A$782,$A142,СВЦЭМ!$B$39:$B$782,F$119)+'СЕТ СН'!$I$12+СВЦЭМ!$D$10+'СЕТ СН'!$I$6-'СЕТ СН'!$I$22</f>
        <v>1651.762146</v>
      </c>
      <c r="G142" s="36">
        <f>SUMIFS(СВЦЭМ!$C$39:$C$782,СВЦЭМ!$A$39:$A$782,$A142,СВЦЭМ!$B$39:$B$782,G$119)+'СЕТ СН'!$I$12+СВЦЭМ!$D$10+'СЕТ СН'!$I$6-'СЕТ СН'!$I$22</f>
        <v>1623.8659185299998</v>
      </c>
      <c r="H142" s="36">
        <f>SUMIFS(СВЦЭМ!$C$39:$C$782,СВЦЭМ!$A$39:$A$782,$A142,СВЦЭМ!$B$39:$B$782,H$119)+'СЕТ СН'!$I$12+СВЦЭМ!$D$10+'СЕТ СН'!$I$6-'СЕТ СН'!$I$22</f>
        <v>1581.28556441</v>
      </c>
      <c r="I142" s="36">
        <f>SUMIFS(СВЦЭМ!$C$39:$C$782,СВЦЭМ!$A$39:$A$782,$A142,СВЦЭМ!$B$39:$B$782,I$119)+'СЕТ СН'!$I$12+СВЦЭМ!$D$10+'СЕТ СН'!$I$6-'СЕТ СН'!$I$22</f>
        <v>1474.64166942</v>
      </c>
      <c r="J142" s="36">
        <f>SUMIFS(СВЦЭМ!$C$39:$C$782,СВЦЭМ!$A$39:$A$782,$A142,СВЦЭМ!$B$39:$B$782,J$119)+'СЕТ СН'!$I$12+СВЦЭМ!$D$10+'СЕТ СН'!$I$6-'СЕТ СН'!$I$22</f>
        <v>1459.4686545999998</v>
      </c>
      <c r="K142" s="36">
        <f>SUMIFS(СВЦЭМ!$C$39:$C$782,СВЦЭМ!$A$39:$A$782,$A142,СВЦЭМ!$B$39:$B$782,K$119)+'СЕТ СН'!$I$12+СВЦЭМ!$D$10+'СЕТ СН'!$I$6-'СЕТ СН'!$I$22</f>
        <v>1487.3536908599999</v>
      </c>
      <c r="L142" s="36">
        <f>SUMIFS(СВЦЭМ!$C$39:$C$782,СВЦЭМ!$A$39:$A$782,$A142,СВЦЭМ!$B$39:$B$782,L$119)+'СЕТ СН'!$I$12+СВЦЭМ!$D$10+'СЕТ СН'!$I$6-'СЕТ СН'!$I$22</f>
        <v>1508.75849217</v>
      </c>
      <c r="M142" s="36">
        <f>SUMIFS(СВЦЭМ!$C$39:$C$782,СВЦЭМ!$A$39:$A$782,$A142,СВЦЭМ!$B$39:$B$782,M$119)+'СЕТ СН'!$I$12+СВЦЭМ!$D$10+'СЕТ СН'!$I$6-'СЕТ СН'!$I$22</f>
        <v>1496.51656454</v>
      </c>
      <c r="N142" s="36">
        <f>SUMIFS(СВЦЭМ!$C$39:$C$782,СВЦЭМ!$A$39:$A$782,$A142,СВЦЭМ!$B$39:$B$782,N$119)+'СЕТ СН'!$I$12+СВЦЭМ!$D$10+'СЕТ СН'!$I$6-'СЕТ СН'!$I$22</f>
        <v>1493.2236555300001</v>
      </c>
      <c r="O142" s="36">
        <f>SUMIFS(СВЦЭМ!$C$39:$C$782,СВЦЭМ!$A$39:$A$782,$A142,СВЦЭМ!$B$39:$B$782,O$119)+'СЕТ СН'!$I$12+СВЦЭМ!$D$10+'СЕТ СН'!$I$6-'СЕТ СН'!$I$22</f>
        <v>1473.1881934600001</v>
      </c>
      <c r="P142" s="36">
        <f>SUMIFS(СВЦЭМ!$C$39:$C$782,СВЦЭМ!$A$39:$A$782,$A142,СВЦЭМ!$B$39:$B$782,P$119)+'СЕТ СН'!$I$12+СВЦЭМ!$D$10+'СЕТ СН'!$I$6-'СЕТ СН'!$I$22</f>
        <v>1476.20857054</v>
      </c>
      <c r="Q142" s="36">
        <f>SUMIFS(СВЦЭМ!$C$39:$C$782,СВЦЭМ!$A$39:$A$782,$A142,СВЦЭМ!$B$39:$B$782,Q$119)+'СЕТ СН'!$I$12+СВЦЭМ!$D$10+'СЕТ СН'!$I$6-'СЕТ СН'!$I$22</f>
        <v>1471.1785187800001</v>
      </c>
      <c r="R142" s="36">
        <f>SUMIFS(СВЦЭМ!$C$39:$C$782,СВЦЭМ!$A$39:$A$782,$A142,СВЦЭМ!$B$39:$B$782,R$119)+'СЕТ СН'!$I$12+СВЦЭМ!$D$10+'СЕТ СН'!$I$6-'СЕТ СН'!$I$22</f>
        <v>1478.41721562</v>
      </c>
      <c r="S142" s="36">
        <f>SUMIFS(СВЦЭМ!$C$39:$C$782,СВЦЭМ!$A$39:$A$782,$A142,СВЦЭМ!$B$39:$B$782,S$119)+'СЕТ СН'!$I$12+СВЦЭМ!$D$10+'СЕТ СН'!$I$6-'СЕТ СН'!$I$22</f>
        <v>1497.0325843400001</v>
      </c>
      <c r="T142" s="36">
        <f>SUMIFS(СВЦЭМ!$C$39:$C$782,СВЦЭМ!$A$39:$A$782,$A142,СВЦЭМ!$B$39:$B$782,T$119)+'СЕТ СН'!$I$12+СВЦЭМ!$D$10+'СЕТ СН'!$I$6-'СЕТ СН'!$I$22</f>
        <v>1510.6067823399999</v>
      </c>
      <c r="U142" s="36">
        <f>SUMIFS(СВЦЭМ!$C$39:$C$782,СВЦЭМ!$A$39:$A$782,$A142,СВЦЭМ!$B$39:$B$782,U$119)+'СЕТ СН'!$I$12+СВЦЭМ!$D$10+'СЕТ СН'!$I$6-'СЕТ СН'!$I$22</f>
        <v>1504.6977892699999</v>
      </c>
      <c r="V142" s="36">
        <f>SUMIFS(СВЦЭМ!$C$39:$C$782,СВЦЭМ!$A$39:$A$782,$A142,СВЦЭМ!$B$39:$B$782,V$119)+'СЕТ СН'!$I$12+СВЦЭМ!$D$10+'СЕТ СН'!$I$6-'СЕТ СН'!$I$22</f>
        <v>1495.4454761</v>
      </c>
      <c r="W142" s="36">
        <f>SUMIFS(СВЦЭМ!$C$39:$C$782,СВЦЭМ!$A$39:$A$782,$A142,СВЦЭМ!$B$39:$B$782,W$119)+'СЕТ СН'!$I$12+СВЦЭМ!$D$10+'СЕТ СН'!$I$6-'СЕТ СН'!$I$22</f>
        <v>1513.93013845</v>
      </c>
      <c r="X142" s="36">
        <f>SUMIFS(СВЦЭМ!$C$39:$C$782,СВЦЭМ!$A$39:$A$782,$A142,СВЦЭМ!$B$39:$B$782,X$119)+'СЕТ СН'!$I$12+СВЦЭМ!$D$10+'СЕТ СН'!$I$6-'СЕТ СН'!$I$22</f>
        <v>1517.4612940500001</v>
      </c>
      <c r="Y142" s="36">
        <f>SUMIFS(СВЦЭМ!$C$39:$C$782,СВЦЭМ!$A$39:$A$782,$A142,СВЦЭМ!$B$39:$B$782,Y$119)+'СЕТ СН'!$I$12+СВЦЭМ!$D$10+'СЕТ СН'!$I$6-'СЕТ СН'!$I$22</f>
        <v>1498.0780538399999</v>
      </c>
    </row>
    <row r="143" spans="1:25" ht="15.75" x14ac:dyDescent="0.2">
      <c r="A143" s="35">
        <f t="shared" si="3"/>
        <v>44401</v>
      </c>
      <c r="B143" s="36">
        <f>SUMIFS(СВЦЭМ!$C$39:$C$782,СВЦЭМ!$A$39:$A$782,$A143,СВЦЭМ!$B$39:$B$782,B$119)+'СЕТ СН'!$I$12+СВЦЭМ!$D$10+'СЕТ СН'!$I$6-'СЕТ СН'!$I$22</f>
        <v>1546.4661541099999</v>
      </c>
      <c r="C143" s="36">
        <f>SUMIFS(СВЦЭМ!$C$39:$C$782,СВЦЭМ!$A$39:$A$782,$A143,СВЦЭМ!$B$39:$B$782,C$119)+'СЕТ СН'!$I$12+СВЦЭМ!$D$10+'СЕТ СН'!$I$6-'СЕТ СН'!$I$22</f>
        <v>1521.16774025</v>
      </c>
      <c r="D143" s="36">
        <f>SUMIFS(СВЦЭМ!$C$39:$C$782,СВЦЭМ!$A$39:$A$782,$A143,СВЦЭМ!$B$39:$B$782,D$119)+'СЕТ СН'!$I$12+СВЦЭМ!$D$10+'СЕТ СН'!$I$6-'СЕТ СН'!$I$22</f>
        <v>1609.5400582</v>
      </c>
      <c r="E143" s="36">
        <f>SUMIFS(СВЦЭМ!$C$39:$C$782,СВЦЭМ!$A$39:$A$782,$A143,СВЦЭМ!$B$39:$B$782,E$119)+'СЕТ СН'!$I$12+СВЦЭМ!$D$10+'СЕТ СН'!$I$6-'СЕТ СН'!$I$22</f>
        <v>1624.3963078900001</v>
      </c>
      <c r="F143" s="36">
        <f>SUMIFS(СВЦЭМ!$C$39:$C$782,СВЦЭМ!$A$39:$A$782,$A143,СВЦЭМ!$B$39:$B$782,F$119)+'СЕТ СН'!$I$12+СВЦЭМ!$D$10+'СЕТ СН'!$I$6-'СЕТ СН'!$I$22</f>
        <v>1615.97113666</v>
      </c>
      <c r="G143" s="36">
        <f>SUMIFS(СВЦЭМ!$C$39:$C$782,СВЦЭМ!$A$39:$A$782,$A143,СВЦЭМ!$B$39:$B$782,G$119)+'СЕТ СН'!$I$12+СВЦЭМ!$D$10+'СЕТ СН'!$I$6-'СЕТ СН'!$I$22</f>
        <v>1597.08929829</v>
      </c>
      <c r="H143" s="36">
        <f>SUMIFS(СВЦЭМ!$C$39:$C$782,СВЦЭМ!$A$39:$A$782,$A143,СВЦЭМ!$B$39:$B$782,H$119)+'СЕТ СН'!$I$12+СВЦЭМ!$D$10+'СЕТ СН'!$I$6-'СЕТ СН'!$I$22</f>
        <v>1590.5815649799999</v>
      </c>
      <c r="I143" s="36">
        <f>SUMIFS(СВЦЭМ!$C$39:$C$782,СВЦЭМ!$A$39:$A$782,$A143,СВЦЭМ!$B$39:$B$782,I$119)+'СЕТ СН'!$I$12+СВЦЭМ!$D$10+'СЕТ СН'!$I$6-'СЕТ СН'!$I$22</f>
        <v>1504.8283290999998</v>
      </c>
      <c r="J143" s="36">
        <f>SUMIFS(СВЦЭМ!$C$39:$C$782,СВЦЭМ!$A$39:$A$782,$A143,СВЦЭМ!$B$39:$B$782,J$119)+'СЕТ СН'!$I$12+СВЦЭМ!$D$10+'СЕТ СН'!$I$6-'СЕТ СН'!$I$22</f>
        <v>1489.20540581</v>
      </c>
      <c r="K143" s="36">
        <f>SUMIFS(СВЦЭМ!$C$39:$C$782,СВЦЭМ!$A$39:$A$782,$A143,СВЦЭМ!$B$39:$B$782,K$119)+'СЕТ СН'!$I$12+СВЦЭМ!$D$10+'СЕТ СН'!$I$6-'СЕТ СН'!$I$22</f>
        <v>1464.04292584</v>
      </c>
      <c r="L143" s="36">
        <f>SUMIFS(СВЦЭМ!$C$39:$C$782,СВЦЭМ!$A$39:$A$782,$A143,СВЦЭМ!$B$39:$B$782,L$119)+'СЕТ СН'!$I$12+СВЦЭМ!$D$10+'СЕТ СН'!$I$6-'СЕТ СН'!$I$22</f>
        <v>1494.87691077</v>
      </c>
      <c r="M143" s="36">
        <f>SUMIFS(СВЦЭМ!$C$39:$C$782,СВЦЭМ!$A$39:$A$782,$A143,СВЦЭМ!$B$39:$B$782,M$119)+'СЕТ СН'!$I$12+СВЦЭМ!$D$10+'СЕТ СН'!$I$6-'СЕТ СН'!$I$22</f>
        <v>1472.20533628</v>
      </c>
      <c r="N143" s="36">
        <f>SUMIFS(СВЦЭМ!$C$39:$C$782,СВЦЭМ!$A$39:$A$782,$A143,СВЦЭМ!$B$39:$B$782,N$119)+'СЕТ СН'!$I$12+СВЦЭМ!$D$10+'СЕТ СН'!$I$6-'СЕТ СН'!$I$22</f>
        <v>1478.2874416699999</v>
      </c>
      <c r="O143" s="36">
        <f>SUMIFS(СВЦЭМ!$C$39:$C$782,СВЦЭМ!$A$39:$A$782,$A143,СВЦЭМ!$B$39:$B$782,O$119)+'СЕТ СН'!$I$12+СВЦЭМ!$D$10+'СЕТ СН'!$I$6-'СЕТ СН'!$I$22</f>
        <v>1512.7626636699999</v>
      </c>
      <c r="P143" s="36">
        <f>SUMIFS(СВЦЭМ!$C$39:$C$782,СВЦЭМ!$A$39:$A$782,$A143,СВЦЭМ!$B$39:$B$782,P$119)+'СЕТ СН'!$I$12+СВЦЭМ!$D$10+'СЕТ СН'!$I$6-'СЕТ СН'!$I$22</f>
        <v>1529.5392477599999</v>
      </c>
      <c r="Q143" s="36">
        <f>SUMIFS(СВЦЭМ!$C$39:$C$782,СВЦЭМ!$A$39:$A$782,$A143,СВЦЭМ!$B$39:$B$782,Q$119)+'СЕТ СН'!$I$12+СВЦЭМ!$D$10+'СЕТ СН'!$I$6-'СЕТ СН'!$I$22</f>
        <v>1518.71173834</v>
      </c>
      <c r="R143" s="36">
        <f>SUMIFS(СВЦЭМ!$C$39:$C$782,СВЦЭМ!$A$39:$A$782,$A143,СВЦЭМ!$B$39:$B$782,R$119)+'СЕТ СН'!$I$12+СВЦЭМ!$D$10+'СЕТ СН'!$I$6-'СЕТ СН'!$I$22</f>
        <v>1500.2773196799999</v>
      </c>
      <c r="S143" s="36">
        <f>SUMIFS(СВЦЭМ!$C$39:$C$782,СВЦЭМ!$A$39:$A$782,$A143,СВЦЭМ!$B$39:$B$782,S$119)+'СЕТ СН'!$I$12+СВЦЭМ!$D$10+'СЕТ СН'!$I$6-'СЕТ СН'!$I$22</f>
        <v>1451.52059502</v>
      </c>
      <c r="T143" s="36">
        <f>SUMIFS(СВЦЭМ!$C$39:$C$782,СВЦЭМ!$A$39:$A$782,$A143,СВЦЭМ!$B$39:$B$782,T$119)+'СЕТ СН'!$I$12+СВЦЭМ!$D$10+'СЕТ СН'!$I$6-'СЕТ СН'!$I$22</f>
        <v>1475.2313924499999</v>
      </c>
      <c r="U143" s="36">
        <f>SUMIFS(СВЦЭМ!$C$39:$C$782,СВЦЭМ!$A$39:$A$782,$A143,СВЦЭМ!$B$39:$B$782,U$119)+'СЕТ СН'!$I$12+СВЦЭМ!$D$10+'СЕТ СН'!$I$6-'СЕТ СН'!$I$22</f>
        <v>1439.9833181199999</v>
      </c>
      <c r="V143" s="36">
        <f>SUMIFS(СВЦЭМ!$C$39:$C$782,СВЦЭМ!$A$39:$A$782,$A143,СВЦЭМ!$B$39:$B$782,V$119)+'СЕТ СН'!$I$12+СВЦЭМ!$D$10+'СЕТ СН'!$I$6-'СЕТ СН'!$I$22</f>
        <v>1439.7116129000001</v>
      </c>
      <c r="W143" s="36">
        <f>SUMIFS(СВЦЭМ!$C$39:$C$782,СВЦЭМ!$A$39:$A$782,$A143,СВЦЭМ!$B$39:$B$782,W$119)+'СЕТ СН'!$I$12+СВЦЭМ!$D$10+'СЕТ СН'!$I$6-'СЕТ СН'!$I$22</f>
        <v>1458.7262445699998</v>
      </c>
      <c r="X143" s="36">
        <f>SUMIFS(СВЦЭМ!$C$39:$C$782,СВЦЭМ!$A$39:$A$782,$A143,СВЦЭМ!$B$39:$B$782,X$119)+'СЕТ СН'!$I$12+СВЦЭМ!$D$10+'СЕТ СН'!$I$6-'СЕТ СН'!$I$22</f>
        <v>1502.6851477599998</v>
      </c>
      <c r="Y143" s="36">
        <f>SUMIFS(СВЦЭМ!$C$39:$C$782,СВЦЭМ!$A$39:$A$782,$A143,СВЦЭМ!$B$39:$B$782,Y$119)+'СЕТ СН'!$I$12+СВЦЭМ!$D$10+'СЕТ СН'!$I$6-'СЕТ СН'!$I$22</f>
        <v>1512.4686168999999</v>
      </c>
    </row>
    <row r="144" spans="1:25" ht="15.75" x14ac:dyDescent="0.2">
      <c r="A144" s="35">
        <f t="shared" si="3"/>
        <v>44402</v>
      </c>
      <c r="B144" s="36">
        <f>SUMIFS(СВЦЭМ!$C$39:$C$782,СВЦЭМ!$A$39:$A$782,$A144,СВЦЭМ!$B$39:$B$782,B$119)+'СЕТ СН'!$I$12+СВЦЭМ!$D$10+'СЕТ СН'!$I$6-'СЕТ СН'!$I$22</f>
        <v>1482.3291586599998</v>
      </c>
      <c r="C144" s="36">
        <f>SUMIFS(СВЦЭМ!$C$39:$C$782,СВЦЭМ!$A$39:$A$782,$A144,СВЦЭМ!$B$39:$B$782,C$119)+'СЕТ СН'!$I$12+СВЦЭМ!$D$10+'СЕТ СН'!$I$6-'СЕТ СН'!$I$22</f>
        <v>1550.0371670700001</v>
      </c>
      <c r="D144" s="36">
        <f>SUMIFS(СВЦЭМ!$C$39:$C$782,СВЦЭМ!$A$39:$A$782,$A144,СВЦЭМ!$B$39:$B$782,D$119)+'СЕТ СН'!$I$12+СВЦЭМ!$D$10+'СЕТ СН'!$I$6-'СЕТ СН'!$I$22</f>
        <v>1591.8087875000001</v>
      </c>
      <c r="E144" s="36">
        <f>SUMIFS(СВЦЭМ!$C$39:$C$782,СВЦЭМ!$A$39:$A$782,$A144,СВЦЭМ!$B$39:$B$782,E$119)+'СЕТ СН'!$I$12+СВЦЭМ!$D$10+'СЕТ СН'!$I$6-'СЕТ СН'!$I$22</f>
        <v>1609.78941463</v>
      </c>
      <c r="F144" s="36">
        <f>SUMIFS(СВЦЭМ!$C$39:$C$782,СВЦЭМ!$A$39:$A$782,$A144,СВЦЭМ!$B$39:$B$782,F$119)+'СЕТ СН'!$I$12+СВЦЭМ!$D$10+'СЕТ СН'!$I$6-'СЕТ СН'!$I$22</f>
        <v>1615.8384213099998</v>
      </c>
      <c r="G144" s="36">
        <f>SUMIFS(СВЦЭМ!$C$39:$C$782,СВЦЭМ!$A$39:$A$782,$A144,СВЦЭМ!$B$39:$B$782,G$119)+'СЕТ СН'!$I$12+СВЦЭМ!$D$10+'СЕТ СН'!$I$6-'СЕТ СН'!$I$22</f>
        <v>1605.43083086</v>
      </c>
      <c r="H144" s="36">
        <f>SUMIFS(СВЦЭМ!$C$39:$C$782,СВЦЭМ!$A$39:$A$782,$A144,СВЦЭМ!$B$39:$B$782,H$119)+'СЕТ СН'!$I$12+СВЦЭМ!$D$10+'СЕТ СН'!$I$6-'СЕТ СН'!$I$22</f>
        <v>1586.3072861000001</v>
      </c>
      <c r="I144" s="36">
        <f>SUMIFS(СВЦЭМ!$C$39:$C$782,СВЦЭМ!$A$39:$A$782,$A144,СВЦЭМ!$B$39:$B$782,I$119)+'СЕТ СН'!$I$12+СВЦЭМ!$D$10+'СЕТ СН'!$I$6-'СЕТ СН'!$I$22</f>
        <v>1530.2516746599999</v>
      </c>
      <c r="J144" s="36">
        <f>SUMIFS(СВЦЭМ!$C$39:$C$782,СВЦЭМ!$A$39:$A$782,$A144,СВЦЭМ!$B$39:$B$782,J$119)+'СЕТ СН'!$I$12+СВЦЭМ!$D$10+'СЕТ СН'!$I$6-'СЕТ СН'!$I$22</f>
        <v>1459.5762491400001</v>
      </c>
      <c r="K144" s="36">
        <f>SUMIFS(СВЦЭМ!$C$39:$C$782,СВЦЭМ!$A$39:$A$782,$A144,СВЦЭМ!$B$39:$B$782,K$119)+'СЕТ СН'!$I$12+СВЦЭМ!$D$10+'СЕТ СН'!$I$6-'СЕТ СН'!$I$22</f>
        <v>1427.8684060199998</v>
      </c>
      <c r="L144" s="36">
        <f>SUMIFS(СВЦЭМ!$C$39:$C$782,СВЦЭМ!$A$39:$A$782,$A144,СВЦЭМ!$B$39:$B$782,L$119)+'СЕТ СН'!$I$12+СВЦЭМ!$D$10+'СЕТ СН'!$I$6-'СЕТ СН'!$I$22</f>
        <v>1429.1574804699999</v>
      </c>
      <c r="M144" s="36">
        <f>SUMIFS(СВЦЭМ!$C$39:$C$782,СВЦЭМ!$A$39:$A$782,$A144,СВЦЭМ!$B$39:$B$782,M$119)+'СЕТ СН'!$I$12+СВЦЭМ!$D$10+'СЕТ СН'!$I$6-'СЕТ СН'!$I$22</f>
        <v>1444.0423734199999</v>
      </c>
      <c r="N144" s="36">
        <f>SUMIFS(СВЦЭМ!$C$39:$C$782,СВЦЭМ!$A$39:$A$782,$A144,СВЦЭМ!$B$39:$B$782,N$119)+'СЕТ СН'!$I$12+СВЦЭМ!$D$10+'СЕТ СН'!$I$6-'СЕТ СН'!$I$22</f>
        <v>1494.6198416699999</v>
      </c>
      <c r="O144" s="36">
        <f>SUMIFS(СВЦЭМ!$C$39:$C$782,СВЦЭМ!$A$39:$A$782,$A144,СВЦЭМ!$B$39:$B$782,O$119)+'СЕТ СН'!$I$12+СВЦЭМ!$D$10+'СЕТ СН'!$I$6-'СЕТ СН'!$I$22</f>
        <v>1535.1045436700001</v>
      </c>
      <c r="P144" s="36">
        <f>SUMIFS(СВЦЭМ!$C$39:$C$782,СВЦЭМ!$A$39:$A$782,$A144,СВЦЭМ!$B$39:$B$782,P$119)+'СЕТ СН'!$I$12+СВЦЭМ!$D$10+'СЕТ СН'!$I$6-'СЕТ СН'!$I$22</f>
        <v>1529.84261182</v>
      </c>
      <c r="Q144" s="36">
        <f>SUMIFS(СВЦЭМ!$C$39:$C$782,СВЦЭМ!$A$39:$A$782,$A144,СВЦЭМ!$B$39:$B$782,Q$119)+'СЕТ СН'!$I$12+СВЦЭМ!$D$10+'СЕТ СН'!$I$6-'СЕТ СН'!$I$22</f>
        <v>1542.3249507999999</v>
      </c>
      <c r="R144" s="36">
        <f>SUMIFS(СВЦЭМ!$C$39:$C$782,СВЦЭМ!$A$39:$A$782,$A144,СВЦЭМ!$B$39:$B$782,R$119)+'СЕТ СН'!$I$12+СВЦЭМ!$D$10+'СЕТ СН'!$I$6-'СЕТ СН'!$I$22</f>
        <v>1500.0748417300001</v>
      </c>
      <c r="S144" s="36">
        <f>SUMIFS(СВЦЭМ!$C$39:$C$782,СВЦЭМ!$A$39:$A$782,$A144,СВЦЭМ!$B$39:$B$782,S$119)+'СЕТ СН'!$I$12+СВЦЭМ!$D$10+'СЕТ СН'!$I$6-'СЕТ СН'!$I$22</f>
        <v>1472.9834453599999</v>
      </c>
      <c r="T144" s="36">
        <f>SUMIFS(СВЦЭМ!$C$39:$C$782,СВЦЭМ!$A$39:$A$782,$A144,СВЦЭМ!$B$39:$B$782,T$119)+'СЕТ СН'!$I$12+СВЦЭМ!$D$10+'СЕТ СН'!$I$6-'СЕТ СН'!$I$22</f>
        <v>1439.1594298800001</v>
      </c>
      <c r="U144" s="36">
        <f>SUMIFS(СВЦЭМ!$C$39:$C$782,СВЦЭМ!$A$39:$A$782,$A144,СВЦЭМ!$B$39:$B$782,U$119)+'СЕТ СН'!$I$12+СВЦЭМ!$D$10+'СЕТ СН'!$I$6-'СЕТ СН'!$I$22</f>
        <v>1440.4224927999999</v>
      </c>
      <c r="V144" s="36">
        <f>SUMIFS(СВЦЭМ!$C$39:$C$782,СВЦЭМ!$A$39:$A$782,$A144,СВЦЭМ!$B$39:$B$782,V$119)+'СЕТ СН'!$I$12+СВЦЭМ!$D$10+'СЕТ СН'!$I$6-'СЕТ СН'!$I$22</f>
        <v>1442.22272656</v>
      </c>
      <c r="W144" s="36">
        <f>SUMIFS(СВЦЭМ!$C$39:$C$782,СВЦЭМ!$A$39:$A$782,$A144,СВЦЭМ!$B$39:$B$782,W$119)+'СЕТ СН'!$I$12+СВЦЭМ!$D$10+'СЕТ СН'!$I$6-'СЕТ СН'!$I$22</f>
        <v>1485.0916617799999</v>
      </c>
      <c r="X144" s="36">
        <f>SUMIFS(СВЦЭМ!$C$39:$C$782,СВЦЭМ!$A$39:$A$782,$A144,СВЦЭМ!$B$39:$B$782,X$119)+'СЕТ СН'!$I$12+СВЦЭМ!$D$10+'СЕТ СН'!$I$6-'СЕТ СН'!$I$22</f>
        <v>1448.2584253</v>
      </c>
      <c r="Y144" s="36">
        <f>SUMIFS(СВЦЭМ!$C$39:$C$782,СВЦЭМ!$A$39:$A$782,$A144,СВЦЭМ!$B$39:$B$782,Y$119)+'СЕТ СН'!$I$12+СВЦЭМ!$D$10+'СЕТ СН'!$I$6-'СЕТ СН'!$I$22</f>
        <v>1466.91811622</v>
      </c>
    </row>
    <row r="145" spans="1:26" ht="15.75" x14ac:dyDescent="0.2">
      <c r="A145" s="35">
        <f t="shared" si="3"/>
        <v>44403</v>
      </c>
      <c r="B145" s="36">
        <f>SUMIFS(СВЦЭМ!$C$39:$C$782,СВЦЭМ!$A$39:$A$782,$A145,СВЦЭМ!$B$39:$B$782,B$119)+'СЕТ СН'!$I$12+СВЦЭМ!$D$10+'СЕТ СН'!$I$6-'СЕТ СН'!$I$22</f>
        <v>1492.0567114099999</v>
      </c>
      <c r="C145" s="36">
        <f>SUMIFS(СВЦЭМ!$C$39:$C$782,СВЦЭМ!$A$39:$A$782,$A145,СВЦЭМ!$B$39:$B$782,C$119)+'СЕТ СН'!$I$12+СВЦЭМ!$D$10+'СЕТ СН'!$I$6-'СЕТ СН'!$I$22</f>
        <v>1555.6467546399999</v>
      </c>
      <c r="D145" s="36">
        <f>SUMIFS(СВЦЭМ!$C$39:$C$782,СВЦЭМ!$A$39:$A$782,$A145,СВЦЭМ!$B$39:$B$782,D$119)+'СЕТ СН'!$I$12+СВЦЭМ!$D$10+'СЕТ СН'!$I$6-'СЕТ СН'!$I$22</f>
        <v>1589.0091376299999</v>
      </c>
      <c r="E145" s="36">
        <f>SUMIFS(СВЦЭМ!$C$39:$C$782,СВЦЭМ!$A$39:$A$782,$A145,СВЦЭМ!$B$39:$B$782,E$119)+'СЕТ СН'!$I$12+СВЦЭМ!$D$10+'СЕТ СН'!$I$6-'СЕТ СН'!$I$22</f>
        <v>1587.9811582799998</v>
      </c>
      <c r="F145" s="36">
        <f>SUMIFS(СВЦЭМ!$C$39:$C$782,СВЦЭМ!$A$39:$A$782,$A145,СВЦЭМ!$B$39:$B$782,F$119)+'СЕТ СН'!$I$12+СВЦЭМ!$D$10+'СЕТ СН'!$I$6-'СЕТ СН'!$I$22</f>
        <v>1591.5216973900001</v>
      </c>
      <c r="G145" s="36">
        <f>SUMIFS(СВЦЭМ!$C$39:$C$782,СВЦЭМ!$A$39:$A$782,$A145,СВЦЭМ!$B$39:$B$782,G$119)+'СЕТ СН'!$I$12+СВЦЭМ!$D$10+'СЕТ СН'!$I$6-'СЕТ СН'!$I$22</f>
        <v>1579.4575661899999</v>
      </c>
      <c r="H145" s="36">
        <f>SUMIFS(СВЦЭМ!$C$39:$C$782,СВЦЭМ!$A$39:$A$782,$A145,СВЦЭМ!$B$39:$B$782,H$119)+'СЕТ СН'!$I$12+СВЦЭМ!$D$10+'СЕТ СН'!$I$6-'СЕТ СН'!$I$22</f>
        <v>1567.9898027899999</v>
      </c>
      <c r="I145" s="36">
        <f>SUMIFS(СВЦЭМ!$C$39:$C$782,СВЦЭМ!$A$39:$A$782,$A145,СВЦЭМ!$B$39:$B$782,I$119)+'СЕТ СН'!$I$12+СВЦЭМ!$D$10+'СЕТ СН'!$I$6-'СЕТ СН'!$I$22</f>
        <v>1506.1761849700001</v>
      </c>
      <c r="J145" s="36">
        <f>SUMIFS(СВЦЭМ!$C$39:$C$782,СВЦЭМ!$A$39:$A$782,$A145,СВЦЭМ!$B$39:$B$782,J$119)+'СЕТ СН'!$I$12+СВЦЭМ!$D$10+'СЕТ СН'!$I$6-'СЕТ СН'!$I$22</f>
        <v>1459.69928654</v>
      </c>
      <c r="K145" s="36">
        <f>SUMIFS(СВЦЭМ!$C$39:$C$782,СВЦЭМ!$A$39:$A$782,$A145,СВЦЭМ!$B$39:$B$782,K$119)+'СЕТ СН'!$I$12+СВЦЭМ!$D$10+'СЕТ СН'!$I$6-'СЕТ СН'!$I$22</f>
        <v>1511.3648055899998</v>
      </c>
      <c r="L145" s="36">
        <f>SUMIFS(СВЦЭМ!$C$39:$C$782,СВЦЭМ!$A$39:$A$782,$A145,СВЦЭМ!$B$39:$B$782,L$119)+'СЕТ СН'!$I$12+СВЦЭМ!$D$10+'СЕТ СН'!$I$6-'СЕТ СН'!$I$22</f>
        <v>1542.6297163199999</v>
      </c>
      <c r="M145" s="36">
        <f>SUMIFS(СВЦЭМ!$C$39:$C$782,СВЦЭМ!$A$39:$A$782,$A145,СВЦЭМ!$B$39:$B$782,M$119)+'СЕТ СН'!$I$12+СВЦЭМ!$D$10+'СЕТ СН'!$I$6-'СЕТ СН'!$I$22</f>
        <v>1516.6631489299998</v>
      </c>
      <c r="N145" s="36">
        <f>SUMIFS(СВЦЭМ!$C$39:$C$782,СВЦЭМ!$A$39:$A$782,$A145,СВЦЭМ!$B$39:$B$782,N$119)+'СЕТ СН'!$I$12+СВЦЭМ!$D$10+'СЕТ СН'!$I$6-'СЕТ СН'!$I$22</f>
        <v>1562.1366622800001</v>
      </c>
      <c r="O145" s="36">
        <f>SUMIFS(СВЦЭМ!$C$39:$C$782,СВЦЭМ!$A$39:$A$782,$A145,СВЦЭМ!$B$39:$B$782,O$119)+'СЕТ СН'!$I$12+СВЦЭМ!$D$10+'СЕТ СН'!$I$6-'СЕТ СН'!$I$22</f>
        <v>1547.4126760300001</v>
      </c>
      <c r="P145" s="36">
        <f>SUMIFS(СВЦЭМ!$C$39:$C$782,СВЦЭМ!$A$39:$A$782,$A145,СВЦЭМ!$B$39:$B$782,P$119)+'СЕТ СН'!$I$12+СВЦЭМ!$D$10+'СЕТ СН'!$I$6-'СЕТ СН'!$I$22</f>
        <v>1550.3918063400001</v>
      </c>
      <c r="Q145" s="36">
        <f>SUMIFS(СВЦЭМ!$C$39:$C$782,СВЦЭМ!$A$39:$A$782,$A145,СВЦЭМ!$B$39:$B$782,Q$119)+'СЕТ СН'!$I$12+СВЦЭМ!$D$10+'СЕТ СН'!$I$6-'СЕТ СН'!$I$22</f>
        <v>1545.93313399</v>
      </c>
      <c r="R145" s="36">
        <f>SUMIFS(СВЦЭМ!$C$39:$C$782,СВЦЭМ!$A$39:$A$782,$A145,СВЦЭМ!$B$39:$B$782,R$119)+'СЕТ СН'!$I$12+СВЦЭМ!$D$10+'СЕТ СН'!$I$6-'СЕТ СН'!$I$22</f>
        <v>1556.0054376200001</v>
      </c>
      <c r="S145" s="36">
        <f>SUMIFS(СВЦЭМ!$C$39:$C$782,СВЦЭМ!$A$39:$A$782,$A145,СВЦЭМ!$B$39:$B$782,S$119)+'СЕТ СН'!$I$12+СВЦЭМ!$D$10+'СЕТ СН'!$I$6-'СЕТ СН'!$I$22</f>
        <v>1477.1869762699998</v>
      </c>
      <c r="T145" s="36">
        <f>SUMIFS(СВЦЭМ!$C$39:$C$782,СВЦЭМ!$A$39:$A$782,$A145,СВЦЭМ!$B$39:$B$782,T$119)+'СЕТ СН'!$I$12+СВЦЭМ!$D$10+'СЕТ СН'!$I$6-'СЕТ СН'!$I$22</f>
        <v>1461.0298026999999</v>
      </c>
      <c r="U145" s="36">
        <f>SUMIFS(СВЦЭМ!$C$39:$C$782,СВЦЭМ!$A$39:$A$782,$A145,СВЦЭМ!$B$39:$B$782,U$119)+'СЕТ СН'!$I$12+СВЦЭМ!$D$10+'СЕТ СН'!$I$6-'СЕТ СН'!$I$22</f>
        <v>1465.07610604</v>
      </c>
      <c r="V145" s="36">
        <f>SUMIFS(СВЦЭМ!$C$39:$C$782,СВЦЭМ!$A$39:$A$782,$A145,СВЦЭМ!$B$39:$B$782,V$119)+'СЕТ СН'!$I$12+СВЦЭМ!$D$10+'СЕТ СН'!$I$6-'СЕТ СН'!$I$22</f>
        <v>1452.0394183899998</v>
      </c>
      <c r="W145" s="36">
        <f>SUMIFS(СВЦЭМ!$C$39:$C$782,СВЦЭМ!$A$39:$A$782,$A145,СВЦЭМ!$B$39:$B$782,W$119)+'СЕТ СН'!$I$12+СВЦЭМ!$D$10+'СЕТ СН'!$I$6-'СЕТ СН'!$I$22</f>
        <v>1506.3622325000001</v>
      </c>
      <c r="X145" s="36">
        <f>SUMIFS(СВЦЭМ!$C$39:$C$782,СВЦЭМ!$A$39:$A$782,$A145,СВЦЭМ!$B$39:$B$782,X$119)+'СЕТ СН'!$I$12+СВЦЭМ!$D$10+'СЕТ СН'!$I$6-'СЕТ СН'!$I$22</f>
        <v>1475.67272615</v>
      </c>
      <c r="Y145" s="36">
        <f>SUMIFS(СВЦЭМ!$C$39:$C$782,СВЦЭМ!$A$39:$A$782,$A145,СВЦЭМ!$B$39:$B$782,Y$119)+'СЕТ СН'!$I$12+СВЦЭМ!$D$10+'СЕТ СН'!$I$6-'СЕТ СН'!$I$22</f>
        <v>1419.0359796499999</v>
      </c>
    </row>
    <row r="146" spans="1:26" ht="15.75" x14ac:dyDescent="0.2">
      <c r="A146" s="35">
        <f t="shared" si="3"/>
        <v>44404</v>
      </c>
      <c r="B146" s="36">
        <f>SUMIFS(СВЦЭМ!$C$39:$C$782,СВЦЭМ!$A$39:$A$782,$A146,СВЦЭМ!$B$39:$B$782,B$119)+'СЕТ СН'!$I$12+СВЦЭМ!$D$10+'СЕТ СН'!$I$6-'СЕТ СН'!$I$22</f>
        <v>1614.69599664</v>
      </c>
      <c r="C146" s="36">
        <f>SUMIFS(СВЦЭМ!$C$39:$C$782,СВЦЭМ!$A$39:$A$782,$A146,СВЦЭМ!$B$39:$B$782,C$119)+'СЕТ СН'!$I$12+СВЦЭМ!$D$10+'СЕТ СН'!$I$6-'СЕТ СН'!$I$22</f>
        <v>1659.8481646</v>
      </c>
      <c r="D146" s="36">
        <f>SUMIFS(СВЦЭМ!$C$39:$C$782,СВЦЭМ!$A$39:$A$782,$A146,СВЦЭМ!$B$39:$B$782,D$119)+'СЕТ СН'!$I$12+СВЦЭМ!$D$10+'СЕТ СН'!$I$6-'СЕТ СН'!$I$22</f>
        <v>1694.61341386</v>
      </c>
      <c r="E146" s="36">
        <f>SUMIFS(СВЦЭМ!$C$39:$C$782,СВЦЭМ!$A$39:$A$782,$A146,СВЦЭМ!$B$39:$B$782,E$119)+'СЕТ СН'!$I$12+СВЦЭМ!$D$10+'СЕТ СН'!$I$6-'СЕТ СН'!$I$22</f>
        <v>1710.3511543499999</v>
      </c>
      <c r="F146" s="36">
        <f>SUMIFS(СВЦЭМ!$C$39:$C$782,СВЦЭМ!$A$39:$A$782,$A146,СВЦЭМ!$B$39:$B$782,F$119)+'СЕТ СН'!$I$12+СВЦЭМ!$D$10+'СЕТ СН'!$I$6-'СЕТ СН'!$I$22</f>
        <v>1709.0277847899999</v>
      </c>
      <c r="G146" s="36">
        <f>SUMIFS(СВЦЭМ!$C$39:$C$782,СВЦЭМ!$A$39:$A$782,$A146,СВЦЭМ!$B$39:$B$782,G$119)+'СЕТ СН'!$I$12+СВЦЭМ!$D$10+'СЕТ СН'!$I$6-'СЕТ СН'!$I$22</f>
        <v>1690.03335735</v>
      </c>
      <c r="H146" s="36">
        <f>SUMIFS(СВЦЭМ!$C$39:$C$782,СВЦЭМ!$A$39:$A$782,$A146,СВЦЭМ!$B$39:$B$782,H$119)+'СЕТ СН'!$I$12+СВЦЭМ!$D$10+'СЕТ СН'!$I$6-'СЕТ СН'!$I$22</f>
        <v>1662.7444255199998</v>
      </c>
      <c r="I146" s="36">
        <f>SUMIFS(СВЦЭМ!$C$39:$C$782,СВЦЭМ!$A$39:$A$782,$A146,СВЦЭМ!$B$39:$B$782,I$119)+'СЕТ СН'!$I$12+СВЦЭМ!$D$10+'СЕТ СН'!$I$6-'СЕТ СН'!$I$22</f>
        <v>1608.2296035999998</v>
      </c>
      <c r="J146" s="36">
        <f>SUMIFS(СВЦЭМ!$C$39:$C$782,СВЦЭМ!$A$39:$A$782,$A146,СВЦЭМ!$B$39:$B$782,J$119)+'СЕТ СН'!$I$12+СВЦЭМ!$D$10+'СЕТ СН'!$I$6-'СЕТ СН'!$I$22</f>
        <v>1560.3458221000001</v>
      </c>
      <c r="K146" s="36">
        <f>SUMIFS(СВЦЭМ!$C$39:$C$782,СВЦЭМ!$A$39:$A$782,$A146,СВЦЭМ!$B$39:$B$782,K$119)+'СЕТ СН'!$I$12+СВЦЭМ!$D$10+'СЕТ СН'!$I$6-'СЕТ СН'!$I$22</f>
        <v>1504.33459019</v>
      </c>
      <c r="L146" s="36">
        <f>SUMIFS(СВЦЭМ!$C$39:$C$782,СВЦЭМ!$A$39:$A$782,$A146,СВЦЭМ!$B$39:$B$782,L$119)+'СЕТ СН'!$I$12+СВЦЭМ!$D$10+'СЕТ СН'!$I$6-'СЕТ СН'!$I$22</f>
        <v>1508.97915027</v>
      </c>
      <c r="M146" s="36">
        <f>SUMIFS(СВЦЭМ!$C$39:$C$782,СВЦЭМ!$A$39:$A$782,$A146,СВЦЭМ!$B$39:$B$782,M$119)+'СЕТ СН'!$I$12+СВЦЭМ!$D$10+'СЕТ СН'!$I$6-'СЕТ СН'!$I$22</f>
        <v>1562.22289576</v>
      </c>
      <c r="N146" s="36">
        <f>SUMIFS(СВЦЭМ!$C$39:$C$782,СВЦЭМ!$A$39:$A$782,$A146,СВЦЭМ!$B$39:$B$782,N$119)+'СЕТ СН'!$I$12+СВЦЭМ!$D$10+'СЕТ СН'!$I$6-'СЕТ СН'!$I$22</f>
        <v>1596.0353418699999</v>
      </c>
      <c r="O146" s="36">
        <f>SUMIFS(СВЦЭМ!$C$39:$C$782,СВЦЭМ!$A$39:$A$782,$A146,СВЦЭМ!$B$39:$B$782,O$119)+'СЕТ СН'!$I$12+СВЦЭМ!$D$10+'СЕТ СН'!$I$6-'СЕТ СН'!$I$22</f>
        <v>1584.5499399199998</v>
      </c>
      <c r="P146" s="36">
        <f>SUMIFS(СВЦЭМ!$C$39:$C$782,СВЦЭМ!$A$39:$A$782,$A146,СВЦЭМ!$B$39:$B$782,P$119)+'СЕТ СН'!$I$12+СВЦЭМ!$D$10+'СЕТ СН'!$I$6-'СЕТ СН'!$I$22</f>
        <v>1590.69829901</v>
      </c>
      <c r="Q146" s="36">
        <f>SUMIFS(СВЦЭМ!$C$39:$C$782,СВЦЭМ!$A$39:$A$782,$A146,СВЦЭМ!$B$39:$B$782,Q$119)+'СЕТ СН'!$I$12+СВЦЭМ!$D$10+'СЕТ СН'!$I$6-'СЕТ СН'!$I$22</f>
        <v>1593.01772964</v>
      </c>
      <c r="R146" s="36">
        <f>SUMIFS(СВЦЭМ!$C$39:$C$782,СВЦЭМ!$A$39:$A$782,$A146,СВЦЭМ!$B$39:$B$782,R$119)+'СЕТ СН'!$I$12+СВЦЭМ!$D$10+'СЕТ СН'!$I$6-'СЕТ СН'!$I$22</f>
        <v>1582.5637935699999</v>
      </c>
      <c r="S146" s="36">
        <f>SUMIFS(СВЦЭМ!$C$39:$C$782,СВЦЭМ!$A$39:$A$782,$A146,СВЦЭМ!$B$39:$B$782,S$119)+'СЕТ СН'!$I$12+СВЦЭМ!$D$10+'СЕТ СН'!$I$6-'СЕТ СН'!$I$22</f>
        <v>1580.4610723799999</v>
      </c>
      <c r="T146" s="36">
        <f>SUMIFS(СВЦЭМ!$C$39:$C$782,СВЦЭМ!$A$39:$A$782,$A146,СВЦЭМ!$B$39:$B$782,T$119)+'СЕТ СН'!$I$12+СВЦЭМ!$D$10+'СЕТ СН'!$I$6-'СЕТ СН'!$I$22</f>
        <v>1557.82242838</v>
      </c>
      <c r="U146" s="36">
        <f>SUMIFS(СВЦЭМ!$C$39:$C$782,СВЦЭМ!$A$39:$A$782,$A146,СВЦЭМ!$B$39:$B$782,U$119)+'СЕТ СН'!$I$12+СВЦЭМ!$D$10+'СЕТ СН'!$I$6-'СЕТ СН'!$I$22</f>
        <v>1541.6173549</v>
      </c>
      <c r="V146" s="36">
        <f>SUMIFS(СВЦЭМ!$C$39:$C$782,СВЦЭМ!$A$39:$A$782,$A146,СВЦЭМ!$B$39:$B$782,V$119)+'СЕТ СН'!$I$12+СВЦЭМ!$D$10+'СЕТ СН'!$I$6-'СЕТ СН'!$I$22</f>
        <v>1497.41127078</v>
      </c>
      <c r="W146" s="36">
        <f>SUMIFS(СВЦЭМ!$C$39:$C$782,СВЦЭМ!$A$39:$A$782,$A146,СВЦЭМ!$B$39:$B$782,W$119)+'СЕТ СН'!$I$12+СВЦЭМ!$D$10+'СЕТ СН'!$I$6-'СЕТ СН'!$I$22</f>
        <v>1506.4529115</v>
      </c>
      <c r="X146" s="36">
        <f>SUMIFS(СВЦЭМ!$C$39:$C$782,СВЦЭМ!$A$39:$A$782,$A146,СВЦЭМ!$B$39:$B$782,X$119)+'СЕТ СН'!$I$12+СВЦЭМ!$D$10+'СЕТ СН'!$I$6-'СЕТ СН'!$I$22</f>
        <v>1522.26903773</v>
      </c>
      <c r="Y146" s="36">
        <f>SUMIFS(СВЦЭМ!$C$39:$C$782,СВЦЭМ!$A$39:$A$782,$A146,СВЦЭМ!$B$39:$B$782,Y$119)+'СЕТ СН'!$I$12+СВЦЭМ!$D$10+'СЕТ СН'!$I$6-'СЕТ СН'!$I$22</f>
        <v>1579.1323459099999</v>
      </c>
    </row>
    <row r="147" spans="1:26" ht="15.75" x14ac:dyDescent="0.2">
      <c r="A147" s="35">
        <f t="shared" si="3"/>
        <v>44405</v>
      </c>
      <c r="B147" s="36">
        <f>SUMIFS(СВЦЭМ!$C$39:$C$782,СВЦЭМ!$A$39:$A$782,$A147,СВЦЭМ!$B$39:$B$782,B$119)+'СЕТ СН'!$I$12+СВЦЭМ!$D$10+'СЕТ СН'!$I$6-'СЕТ СН'!$I$22</f>
        <v>1632.71430328</v>
      </c>
      <c r="C147" s="36">
        <f>SUMIFS(СВЦЭМ!$C$39:$C$782,СВЦЭМ!$A$39:$A$782,$A147,СВЦЭМ!$B$39:$B$782,C$119)+'СЕТ СН'!$I$12+СВЦЭМ!$D$10+'СЕТ СН'!$I$6-'СЕТ СН'!$I$22</f>
        <v>1623.98696255</v>
      </c>
      <c r="D147" s="36">
        <f>SUMIFS(СВЦЭМ!$C$39:$C$782,СВЦЭМ!$A$39:$A$782,$A147,СВЦЭМ!$B$39:$B$782,D$119)+'СЕТ СН'!$I$12+СВЦЭМ!$D$10+'СЕТ СН'!$I$6-'СЕТ СН'!$I$22</f>
        <v>1668.1952371799998</v>
      </c>
      <c r="E147" s="36">
        <f>SUMIFS(СВЦЭМ!$C$39:$C$782,СВЦЭМ!$A$39:$A$782,$A147,СВЦЭМ!$B$39:$B$782,E$119)+'СЕТ СН'!$I$12+СВЦЭМ!$D$10+'СЕТ СН'!$I$6-'СЕТ СН'!$I$22</f>
        <v>1678.0674583299999</v>
      </c>
      <c r="F147" s="36">
        <f>SUMIFS(СВЦЭМ!$C$39:$C$782,СВЦЭМ!$A$39:$A$782,$A147,СВЦЭМ!$B$39:$B$782,F$119)+'СЕТ СН'!$I$12+СВЦЭМ!$D$10+'СЕТ СН'!$I$6-'СЕТ СН'!$I$22</f>
        <v>1669.9295685699999</v>
      </c>
      <c r="G147" s="36">
        <f>SUMIFS(СВЦЭМ!$C$39:$C$782,СВЦЭМ!$A$39:$A$782,$A147,СВЦЭМ!$B$39:$B$782,G$119)+'СЕТ СН'!$I$12+СВЦЭМ!$D$10+'СЕТ СН'!$I$6-'СЕТ СН'!$I$22</f>
        <v>1660.7929249899998</v>
      </c>
      <c r="H147" s="36">
        <f>SUMIFS(СВЦЭМ!$C$39:$C$782,СВЦЭМ!$A$39:$A$782,$A147,СВЦЭМ!$B$39:$B$782,H$119)+'СЕТ СН'!$I$12+СВЦЭМ!$D$10+'СЕТ СН'!$I$6-'СЕТ СН'!$I$22</f>
        <v>1651.93711128</v>
      </c>
      <c r="I147" s="36">
        <f>SUMIFS(СВЦЭМ!$C$39:$C$782,СВЦЭМ!$A$39:$A$782,$A147,СВЦЭМ!$B$39:$B$782,I$119)+'СЕТ СН'!$I$12+СВЦЭМ!$D$10+'СЕТ СН'!$I$6-'СЕТ СН'!$I$22</f>
        <v>1607.6750846</v>
      </c>
      <c r="J147" s="36">
        <f>SUMIFS(СВЦЭМ!$C$39:$C$782,СВЦЭМ!$A$39:$A$782,$A147,СВЦЭМ!$B$39:$B$782,J$119)+'СЕТ СН'!$I$12+СВЦЭМ!$D$10+'СЕТ СН'!$I$6-'СЕТ СН'!$I$22</f>
        <v>1562.3924604700001</v>
      </c>
      <c r="K147" s="36">
        <f>SUMIFS(СВЦЭМ!$C$39:$C$782,СВЦЭМ!$A$39:$A$782,$A147,СВЦЭМ!$B$39:$B$782,K$119)+'СЕТ СН'!$I$12+СВЦЭМ!$D$10+'СЕТ СН'!$I$6-'СЕТ СН'!$I$22</f>
        <v>1581.9918915200001</v>
      </c>
      <c r="L147" s="36">
        <f>SUMIFS(СВЦЭМ!$C$39:$C$782,СВЦЭМ!$A$39:$A$782,$A147,СВЦЭМ!$B$39:$B$782,L$119)+'СЕТ СН'!$I$12+СВЦЭМ!$D$10+'СЕТ СН'!$I$6-'СЕТ СН'!$I$22</f>
        <v>1556.95501582</v>
      </c>
      <c r="M147" s="36">
        <f>SUMIFS(СВЦЭМ!$C$39:$C$782,СВЦЭМ!$A$39:$A$782,$A147,СВЦЭМ!$B$39:$B$782,M$119)+'СЕТ СН'!$I$12+СВЦЭМ!$D$10+'СЕТ СН'!$I$6-'СЕТ СН'!$I$22</f>
        <v>1551.57915671</v>
      </c>
      <c r="N147" s="36">
        <f>SUMIFS(СВЦЭМ!$C$39:$C$782,СВЦЭМ!$A$39:$A$782,$A147,СВЦЭМ!$B$39:$B$782,N$119)+'СЕТ СН'!$I$12+СВЦЭМ!$D$10+'СЕТ СН'!$I$6-'СЕТ СН'!$I$22</f>
        <v>1561.49342467</v>
      </c>
      <c r="O147" s="36">
        <f>SUMIFS(СВЦЭМ!$C$39:$C$782,СВЦЭМ!$A$39:$A$782,$A147,СВЦЭМ!$B$39:$B$782,O$119)+'СЕТ СН'!$I$12+СВЦЭМ!$D$10+'СЕТ СН'!$I$6-'СЕТ СН'!$I$22</f>
        <v>1566.4459183499998</v>
      </c>
      <c r="P147" s="36">
        <f>SUMIFS(СВЦЭМ!$C$39:$C$782,СВЦЭМ!$A$39:$A$782,$A147,СВЦЭМ!$B$39:$B$782,P$119)+'СЕТ СН'!$I$12+СВЦЭМ!$D$10+'СЕТ СН'!$I$6-'СЕТ СН'!$I$22</f>
        <v>1612.0966274899999</v>
      </c>
      <c r="Q147" s="36">
        <f>SUMIFS(СВЦЭМ!$C$39:$C$782,СВЦЭМ!$A$39:$A$782,$A147,СВЦЭМ!$B$39:$B$782,Q$119)+'СЕТ СН'!$I$12+СВЦЭМ!$D$10+'СЕТ СН'!$I$6-'СЕТ СН'!$I$22</f>
        <v>1605.15042625</v>
      </c>
      <c r="R147" s="36">
        <f>SUMIFS(СВЦЭМ!$C$39:$C$782,СВЦЭМ!$A$39:$A$782,$A147,СВЦЭМ!$B$39:$B$782,R$119)+'СЕТ СН'!$I$12+СВЦЭМ!$D$10+'СЕТ СН'!$I$6-'СЕТ СН'!$I$22</f>
        <v>1600.6087685299999</v>
      </c>
      <c r="S147" s="36">
        <f>SUMIFS(СВЦЭМ!$C$39:$C$782,СВЦЭМ!$A$39:$A$782,$A147,СВЦЭМ!$B$39:$B$782,S$119)+'СЕТ СН'!$I$12+СВЦЭМ!$D$10+'СЕТ СН'!$I$6-'СЕТ СН'!$I$22</f>
        <v>1598.1650382099999</v>
      </c>
      <c r="T147" s="36">
        <f>SUMIFS(СВЦЭМ!$C$39:$C$782,СВЦЭМ!$A$39:$A$782,$A147,СВЦЭМ!$B$39:$B$782,T$119)+'СЕТ СН'!$I$12+СВЦЭМ!$D$10+'СЕТ СН'!$I$6-'СЕТ СН'!$I$22</f>
        <v>1594.90110224</v>
      </c>
      <c r="U147" s="36">
        <f>SUMIFS(СВЦЭМ!$C$39:$C$782,СВЦЭМ!$A$39:$A$782,$A147,СВЦЭМ!$B$39:$B$782,U$119)+'СЕТ СН'!$I$12+СВЦЭМ!$D$10+'СЕТ СН'!$I$6-'СЕТ СН'!$I$22</f>
        <v>1589.70331614</v>
      </c>
      <c r="V147" s="36">
        <f>SUMIFS(СВЦЭМ!$C$39:$C$782,СВЦЭМ!$A$39:$A$782,$A147,СВЦЭМ!$B$39:$B$782,V$119)+'СЕТ СН'!$I$12+СВЦЭМ!$D$10+'СЕТ СН'!$I$6-'СЕТ СН'!$I$22</f>
        <v>1586.6850649799999</v>
      </c>
      <c r="W147" s="36">
        <f>SUMIFS(СВЦЭМ!$C$39:$C$782,СВЦЭМ!$A$39:$A$782,$A147,СВЦЭМ!$B$39:$B$782,W$119)+'СЕТ СН'!$I$12+СВЦЭМ!$D$10+'СЕТ СН'!$I$6-'СЕТ СН'!$I$22</f>
        <v>1606.8862159199998</v>
      </c>
      <c r="X147" s="36">
        <f>SUMIFS(СВЦЭМ!$C$39:$C$782,СВЦЭМ!$A$39:$A$782,$A147,СВЦЭМ!$B$39:$B$782,X$119)+'СЕТ СН'!$I$12+СВЦЭМ!$D$10+'СЕТ СН'!$I$6-'СЕТ СН'!$I$22</f>
        <v>1578.6786920899999</v>
      </c>
      <c r="Y147" s="36">
        <f>SUMIFS(СВЦЭМ!$C$39:$C$782,СВЦЭМ!$A$39:$A$782,$A147,СВЦЭМ!$B$39:$B$782,Y$119)+'СЕТ СН'!$I$12+СВЦЭМ!$D$10+'СЕТ СН'!$I$6-'СЕТ СН'!$I$22</f>
        <v>1566.2279324699998</v>
      </c>
    </row>
    <row r="148" spans="1:26" ht="15.75" x14ac:dyDescent="0.2">
      <c r="A148" s="35">
        <f t="shared" si="3"/>
        <v>44406</v>
      </c>
      <c r="B148" s="36">
        <f>SUMIFS(СВЦЭМ!$C$39:$C$782,СВЦЭМ!$A$39:$A$782,$A148,СВЦЭМ!$B$39:$B$782,B$119)+'СЕТ СН'!$I$12+СВЦЭМ!$D$10+'СЕТ СН'!$I$6-'СЕТ СН'!$I$22</f>
        <v>1609.81142131</v>
      </c>
      <c r="C148" s="36">
        <f>SUMIFS(СВЦЭМ!$C$39:$C$782,СВЦЭМ!$A$39:$A$782,$A148,СВЦЭМ!$B$39:$B$782,C$119)+'СЕТ СН'!$I$12+СВЦЭМ!$D$10+'СЕТ СН'!$I$6-'СЕТ СН'!$I$22</f>
        <v>1759.3801383699999</v>
      </c>
      <c r="D148" s="36">
        <f>SUMIFS(СВЦЭМ!$C$39:$C$782,СВЦЭМ!$A$39:$A$782,$A148,СВЦЭМ!$B$39:$B$782,D$119)+'СЕТ СН'!$I$12+СВЦЭМ!$D$10+'СЕТ СН'!$I$6-'СЕТ СН'!$I$22</f>
        <v>1731.77758571</v>
      </c>
      <c r="E148" s="36">
        <f>SUMIFS(СВЦЭМ!$C$39:$C$782,СВЦЭМ!$A$39:$A$782,$A148,СВЦЭМ!$B$39:$B$782,E$119)+'СЕТ СН'!$I$12+СВЦЭМ!$D$10+'СЕТ СН'!$I$6-'СЕТ СН'!$I$22</f>
        <v>1709.0775655</v>
      </c>
      <c r="F148" s="36">
        <f>SUMIFS(СВЦЭМ!$C$39:$C$782,СВЦЭМ!$A$39:$A$782,$A148,СВЦЭМ!$B$39:$B$782,F$119)+'СЕТ СН'!$I$12+СВЦЭМ!$D$10+'СЕТ СН'!$I$6-'СЕТ СН'!$I$22</f>
        <v>1701.15912871</v>
      </c>
      <c r="G148" s="36">
        <f>SUMIFS(СВЦЭМ!$C$39:$C$782,СВЦЭМ!$A$39:$A$782,$A148,СВЦЭМ!$B$39:$B$782,G$119)+'СЕТ СН'!$I$12+СВЦЭМ!$D$10+'СЕТ СН'!$I$6-'СЕТ СН'!$I$22</f>
        <v>1709.1104493399998</v>
      </c>
      <c r="H148" s="36">
        <f>SUMIFS(СВЦЭМ!$C$39:$C$782,СВЦЭМ!$A$39:$A$782,$A148,СВЦЭМ!$B$39:$B$782,H$119)+'СЕТ СН'!$I$12+СВЦЭМ!$D$10+'СЕТ СН'!$I$6-'СЕТ СН'!$I$22</f>
        <v>1746.53654108</v>
      </c>
      <c r="I148" s="36">
        <f>SUMIFS(СВЦЭМ!$C$39:$C$782,СВЦЭМ!$A$39:$A$782,$A148,СВЦЭМ!$B$39:$B$782,I$119)+'СЕТ СН'!$I$12+СВЦЭМ!$D$10+'СЕТ СН'!$I$6-'СЕТ СН'!$I$22</f>
        <v>1751.6585504099999</v>
      </c>
      <c r="J148" s="36">
        <f>SUMIFS(СВЦЭМ!$C$39:$C$782,СВЦЭМ!$A$39:$A$782,$A148,СВЦЭМ!$B$39:$B$782,J$119)+'СЕТ СН'!$I$12+СВЦЭМ!$D$10+'СЕТ СН'!$I$6-'СЕТ СН'!$I$22</f>
        <v>1656.7296981</v>
      </c>
      <c r="K148" s="36">
        <f>SUMIFS(СВЦЭМ!$C$39:$C$782,СВЦЭМ!$A$39:$A$782,$A148,СВЦЭМ!$B$39:$B$782,K$119)+'СЕТ СН'!$I$12+СВЦЭМ!$D$10+'СЕТ СН'!$I$6-'СЕТ СН'!$I$22</f>
        <v>1617.9440506799999</v>
      </c>
      <c r="L148" s="36">
        <f>SUMIFS(СВЦЭМ!$C$39:$C$782,СВЦЭМ!$A$39:$A$782,$A148,СВЦЭМ!$B$39:$B$782,L$119)+'СЕТ СН'!$I$12+СВЦЭМ!$D$10+'СЕТ СН'!$I$6-'СЕТ СН'!$I$22</f>
        <v>1625.3153646999999</v>
      </c>
      <c r="M148" s="36">
        <f>SUMIFS(СВЦЭМ!$C$39:$C$782,СВЦЭМ!$A$39:$A$782,$A148,СВЦЭМ!$B$39:$B$782,M$119)+'СЕТ СН'!$I$12+СВЦЭМ!$D$10+'СЕТ СН'!$I$6-'СЕТ СН'!$I$22</f>
        <v>1633.2268199599998</v>
      </c>
      <c r="N148" s="36">
        <f>SUMIFS(СВЦЭМ!$C$39:$C$782,СВЦЭМ!$A$39:$A$782,$A148,СВЦЭМ!$B$39:$B$782,N$119)+'СЕТ СН'!$I$12+СВЦЭМ!$D$10+'СЕТ СН'!$I$6-'СЕТ СН'!$I$22</f>
        <v>1626.6041811199998</v>
      </c>
      <c r="O148" s="36">
        <f>SUMIFS(СВЦЭМ!$C$39:$C$782,СВЦЭМ!$A$39:$A$782,$A148,СВЦЭМ!$B$39:$B$782,O$119)+'СЕТ СН'!$I$12+СВЦЭМ!$D$10+'СЕТ СН'!$I$6-'СЕТ СН'!$I$22</f>
        <v>1626.8901260499999</v>
      </c>
      <c r="P148" s="36">
        <f>SUMIFS(СВЦЭМ!$C$39:$C$782,СВЦЭМ!$A$39:$A$782,$A148,СВЦЭМ!$B$39:$B$782,P$119)+'СЕТ СН'!$I$12+СВЦЭМ!$D$10+'СЕТ СН'!$I$6-'СЕТ СН'!$I$22</f>
        <v>1640.5596587800001</v>
      </c>
      <c r="Q148" s="36">
        <f>SUMIFS(СВЦЭМ!$C$39:$C$782,СВЦЭМ!$A$39:$A$782,$A148,СВЦЭМ!$B$39:$B$782,Q$119)+'СЕТ СН'!$I$12+СВЦЭМ!$D$10+'СЕТ СН'!$I$6-'СЕТ СН'!$I$22</f>
        <v>1646.5391109299999</v>
      </c>
      <c r="R148" s="36">
        <f>SUMIFS(СВЦЭМ!$C$39:$C$782,СВЦЭМ!$A$39:$A$782,$A148,СВЦЭМ!$B$39:$B$782,R$119)+'СЕТ СН'!$I$12+СВЦЭМ!$D$10+'СЕТ СН'!$I$6-'СЕТ СН'!$I$22</f>
        <v>1632.5590648499999</v>
      </c>
      <c r="S148" s="36">
        <f>SUMIFS(СВЦЭМ!$C$39:$C$782,СВЦЭМ!$A$39:$A$782,$A148,СВЦЭМ!$B$39:$B$782,S$119)+'СЕТ СН'!$I$12+СВЦЭМ!$D$10+'СЕТ СН'!$I$6-'СЕТ СН'!$I$22</f>
        <v>1619.77740012</v>
      </c>
      <c r="T148" s="36">
        <f>SUMIFS(СВЦЭМ!$C$39:$C$782,СВЦЭМ!$A$39:$A$782,$A148,СВЦЭМ!$B$39:$B$782,T$119)+'СЕТ СН'!$I$12+СВЦЭМ!$D$10+'СЕТ СН'!$I$6-'СЕТ СН'!$I$22</f>
        <v>1593.5371349100001</v>
      </c>
      <c r="U148" s="36">
        <f>SUMIFS(СВЦЭМ!$C$39:$C$782,СВЦЭМ!$A$39:$A$782,$A148,СВЦЭМ!$B$39:$B$782,U$119)+'СЕТ СН'!$I$12+СВЦЭМ!$D$10+'СЕТ СН'!$I$6-'СЕТ СН'!$I$22</f>
        <v>1576.8609542199999</v>
      </c>
      <c r="V148" s="36">
        <f>SUMIFS(СВЦЭМ!$C$39:$C$782,СВЦЭМ!$A$39:$A$782,$A148,СВЦЭМ!$B$39:$B$782,V$119)+'СЕТ СН'!$I$12+СВЦЭМ!$D$10+'СЕТ СН'!$I$6-'СЕТ СН'!$I$22</f>
        <v>1570.53809796</v>
      </c>
      <c r="W148" s="36">
        <f>SUMIFS(СВЦЭМ!$C$39:$C$782,СВЦЭМ!$A$39:$A$782,$A148,СВЦЭМ!$B$39:$B$782,W$119)+'СЕТ СН'!$I$12+СВЦЭМ!$D$10+'СЕТ СН'!$I$6-'СЕТ СН'!$I$22</f>
        <v>1593.28615829</v>
      </c>
      <c r="X148" s="36">
        <f>SUMIFS(СВЦЭМ!$C$39:$C$782,СВЦЭМ!$A$39:$A$782,$A148,СВЦЭМ!$B$39:$B$782,X$119)+'СЕТ СН'!$I$12+СВЦЭМ!$D$10+'СЕТ СН'!$I$6-'СЕТ СН'!$I$22</f>
        <v>1600.76678128</v>
      </c>
      <c r="Y148" s="36">
        <f>SUMIFS(СВЦЭМ!$C$39:$C$782,СВЦЭМ!$A$39:$A$782,$A148,СВЦЭМ!$B$39:$B$782,Y$119)+'СЕТ СН'!$I$12+СВЦЭМ!$D$10+'СЕТ СН'!$I$6-'СЕТ СН'!$I$22</f>
        <v>1676.01645102</v>
      </c>
    </row>
    <row r="149" spans="1:26" ht="15.75" x14ac:dyDescent="0.2">
      <c r="A149" s="35">
        <f t="shared" si="3"/>
        <v>44407</v>
      </c>
      <c r="B149" s="36">
        <f>SUMIFS(СВЦЭМ!$C$39:$C$782,СВЦЭМ!$A$39:$A$782,$A149,СВЦЭМ!$B$39:$B$782,B$119)+'СЕТ СН'!$I$12+СВЦЭМ!$D$10+'СЕТ СН'!$I$6-'СЕТ СН'!$I$22</f>
        <v>1681.1756963799999</v>
      </c>
      <c r="C149" s="36">
        <f>SUMIFS(СВЦЭМ!$C$39:$C$782,СВЦЭМ!$A$39:$A$782,$A149,СВЦЭМ!$B$39:$B$782,C$119)+'СЕТ СН'!$I$12+СВЦЭМ!$D$10+'СЕТ СН'!$I$6-'СЕТ СН'!$I$22</f>
        <v>1695.4671201799999</v>
      </c>
      <c r="D149" s="36">
        <f>SUMIFS(СВЦЭМ!$C$39:$C$782,СВЦЭМ!$A$39:$A$782,$A149,СВЦЭМ!$B$39:$B$782,D$119)+'СЕТ СН'!$I$12+СВЦЭМ!$D$10+'СЕТ СН'!$I$6-'СЕТ СН'!$I$22</f>
        <v>1662.9733894999999</v>
      </c>
      <c r="E149" s="36">
        <f>SUMIFS(СВЦЭМ!$C$39:$C$782,СВЦЭМ!$A$39:$A$782,$A149,СВЦЭМ!$B$39:$B$782,E$119)+'СЕТ СН'!$I$12+СВЦЭМ!$D$10+'СЕТ СН'!$I$6-'СЕТ СН'!$I$22</f>
        <v>1676.0229991199999</v>
      </c>
      <c r="F149" s="36">
        <f>SUMIFS(СВЦЭМ!$C$39:$C$782,СВЦЭМ!$A$39:$A$782,$A149,СВЦЭМ!$B$39:$B$782,F$119)+'СЕТ СН'!$I$12+СВЦЭМ!$D$10+'СЕТ СН'!$I$6-'СЕТ СН'!$I$22</f>
        <v>1680.8776323699999</v>
      </c>
      <c r="G149" s="36">
        <f>SUMIFS(СВЦЭМ!$C$39:$C$782,СВЦЭМ!$A$39:$A$782,$A149,СВЦЭМ!$B$39:$B$782,G$119)+'СЕТ СН'!$I$12+СВЦЭМ!$D$10+'СЕТ СН'!$I$6-'СЕТ СН'!$I$22</f>
        <v>1650.42919925</v>
      </c>
      <c r="H149" s="36">
        <f>SUMIFS(СВЦЭМ!$C$39:$C$782,СВЦЭМ!$A$39:$A$782,$A149,СВЦЭМ!$B$39:$B$782,H$119)+'СЕТ СН'!$I$12+СВЦЭМ!$D$10+'СЕТ СН'!$I$6-'СЕТ СН'!$I$22</f>
        <v>1643.08880993</v>
      </c>
      <c r="I149" s="36">
        <f>SUMIFS(СВЦЭМ!$C$39:$C$782,СВЦЭМ!$A$39:$A$782,$A149,СВЦЭМ!$B$39:$B$782,I$119)+'СЕТ СН'!$I$12+СВЦЭМ!$D$10+'СЕТ СН'!$I$6-'СЕТ СН'!$I$22</f>
        <v>1608.1347565400001</v>
      </c>
      <c r="J149" s="36">
        <f>SUMIFS(СВЦЭМ!$C$39:$C$782,СВЦЭМ!$A$39:$A$782,$A149,СВЦЭМ!$B$39:$B$782,J$119)+'СЕТ СН'!$I$12+СВЦЭМ!$D$10+'СЕТ СН'!$I$6-'СЕТ СН'!$I$22</f>
        <v>1573.5817285600001</v>
      </c>
      <c r="K149" s="36">
        <f>SUMIFS(СВЦЭМ!$C$39:$C$782,СВЦЭМ!$A$39:$A$782,$A149,СВЦЭМ!$B$39:$B$782,K$119)+'СЕТ СН'!$I$12+СВЦЭМ!$D$10+'СЕТ СН'!$I$6-'СЕТ СН'!$I$22</f>
        <v>1555.4880149199998</v>
      </c>
      <c r="L149" s="36">
        <f>SUMIFS(СВЦЭМ!$C$39:$C$782,СВЦЭМ!$A$39:$A$782,$A149,СВЦЭМ!$B$39:$B$782,L$119)+'СЕТ СН'!$I$12+СВЦЭМ!$D$10+'СЕТ СН'!$I$6-'СЕТ СН'!$I$22</f>
        <v>1552.2905879800001</v>
      </c>
      <c r="M149" s="36">
        <f>SUMIFS(СВЦЭМ!$C$39:$C$782,СВЦЭМ!$A$39:$A$782,$A149,СВЦЭМ!$B$39:$B$782,M$119)+'СЕТ СН'!$I$12+СВЦЭМ!$D$10+'СЕТ СН'!$I$6-'СЕТ СН'!$I$22</f>
        <v>1555.3551252500001</v>
      </c>
      <c r="N149" s="36">
        <f>SUMIFS(СВЦЭМ!$C$39:$C$782,СВЦЭМ!$A$39:$A$782,$A149,СВЦЭМ!$B$39:$B$782,N$119)+'СЕТ СН'!$I$12+СВЦЭМ!$D$10+'СЕТ СН'!$I$6-'СЕТ СН'!$I$22</f>
        <v>1558.5691342699999</v>
      </c>
      <c r="O149" s="36">
        <f>SUMIFS(СВЦЭМ!$C$39:$C$782,СВЦЭМ!$A$39:$A$782,$A149,СВЦЭМ!$B$39:$B$782,O$119)+'СЕТ СН'!$I$12+СВЦЭМ!$D$10+'СЕТ СН'!$I$6-'СЕТ СН'!$I$22</f>
        <v>1563.36304391</v>
      </c>
      <c r="P149" s="36">
        <f>SUMIFS(СВЦЭМ!$C$39:$C$782,СВЦЭМ!$A$39:$A$782,$A149,СВЦЭМ!$B$39:$B$782,P$119)+'СЕТ СН'!$I$12+СВЦЭМ!$D$10+'СЕТ СН'!$I$6-'СЕТ СН'!$I$22</f>
        <v>1571.5654539699999</v>
      </c>
      <c r="Q149" s="36">
        <f>SUMIFS(СВЦЭМ!$C$39:$C$782,СВЦЭМ!$A$39:$A$782,$A149,СВЦЭМ!$B$39:$B$782,Q$119)+'СЕТ СН'!$I$12+СВЦЭМ!$D$10+'СЕТ СН'!$I$6-'СЕТ СН'!$I$22</f>
        <v>1583.7271113100001</v>
      </c>
      <c r="R149" s="36">
        <f>SUMIFS(СВЦЭМ!$C$39:$C$782,СВЦЭМ!$A$39:$A$782,$A149,СВЦЭМ!$B$39:$B$782,R$119)+'СЕТ СН'!$I$12+СВЦЭМ!$D$10+'СЕТ СН'!$I$6-'СЕТ СН'!$I$22</f>
        <v>1577.7972862500001</v>
      </c>
      <c r="S149" s="36">
        <f>SUMIFS(СВЦЭМ!$C$39:$C$782,СВЦЭМ!$A$39:$A$782,$A149,СВЦЭМ!$B$39:$B$782,S$119)+'СЕТ СН'!$I$12+СВЦЭМ!$D$10+'СЕТ СН'!$I$6-'СЕТ СН'!$I$22</f>
        <v>1580.8149631699998</v>
      </c>
      <c r="T149" s="36">
        <f>SUMIFS(СВЦЭМ!$C$39:$C$782,СВЦЭМ!$A$39:$A$782,$A149,СВЦЭМ!$B$39:$B$782,T$119)+'СЕТ СН'!$I$12+СВЦЭМ!$D$10+'СЕТ СН'!$I$6-'СЕТ СН'!$I$22</f>
        <v>1583.22598563</v>
      </c>
      <c r="U149" s="36">
        <f>SUMIFS(СВЦЭМ!$C$39:$C$782,СВЦЭМ!$A$39:$A$782,$A149,СВЦЭМ!$B$39:$B$782,U$119)+'СЕТ СН'!$I$12+СВЦЭМ!$D$10+'СЕТ СН'!$I$6-'СЕТ СН'!$I$22</f>
        <v>1607.7649453099998</v>
      </c>
      <c r="V149" s="36">
        <f>SUMIFS(СВЦЭМ!$C$39:$C$782,СВЦЭМ!$A$39:$A$782,$A149,СВЦЭМ!$B$39:$B$782,V$119)+'СЕТ СН'!$I$12+СВЦЭМ!$D$10+'СЕТ СН'!$I$6-'СЕТ СН'!$I$22</f>
        <v>1596.2681060099999</v>
      </c>
      <c r="W149" s="36">
        <f>SUMIFS(СВЦЭМ!$C$39:$C$782,СВЦЭМ!$A$39:$A$782,$A149,СВЦЭМ!$B$39:$B$782,W$119)+'СЕТ СН'!$I$12+СВЦЭМ!$D$10+'СЕТ СН'!$I$6-'СЕТ СН'!$I$22</f>
        <v>1617.0609723100001</v>
      </c>
      <c r="X149" s="36">
        <f>SUMIFS(СВЦЭМ!$C$39:$C$782,СВЦЭМ!$A$39:$A$782,$A149,СВЦЭМ!$B$39:$B$782,X$119)+'СЕТ СН'!$I$12+СВЦЭМ!$D$10+'СЕТ СН'!$I$6-'СЕТ СН'!$I$22</f>
        <v>1590.8749394500001</v>
      </c>
      <c r="Y149" s="36">
        <f>SUMIFS(СВЦЭМ!$C$39:$C$782,СВЦЭМ!$A$39:$A$782,$A149,СВЦЭМ!$B$39:$B$782,Y$119)+'СЕТ СН'!$I$12+СВЦЭМ!$D$10+'СЕТ СН'!$I$6-'СЕТ СН'!$I$22</f>
        <v>1577.1878273</v>
      </c>
    </row>
    <row r="150" spans="1:26" ht="15.75" x14ac:dyDescent="0.2">
      <c r="A150" s="35">
        <f t="shared" si="3"/>
        <v>44408</v>
      </c>
      <c r="B150" s="36">
        <f>SUMIFS(СВЦЭМ!$C$39:$C$782,СВЦЭМ!$A$39:$A$782,$A150,СВЦЭМ!$B$39:$B$782,B$119)+'СЕТ СН'!$I$12+СВЦЭМ!$D$10+'СЕТ СН'!$I$6-'СЕТ СН'!$I$22</f>
        <v>1638.71022554</v>
      </c>
      <c r="C150" s="36">
        <f>SUMIFS(СВЦЭМ!$C$39:$C$782,СВЦЭМ!$A$39:$A$782,$A150,СВЦЭМ!$B$39:$B$782,C$119)+'СЕТ СН'!$I$12+СВЦЭМ!$D$10+'СЕТ СН'!$I$6-'СЕТ СН'!$I$22</f>
        <v>1736.346812</v>
      </c>
      <c r="D150" s="36">
        <f>SUMIFS(СВЦЭМ!$C$39:$C$782,СВЦЭМ!$A$39:$A$782,$A150,СВЦЭМ!$B$39:$B$782,D$119)+'СЕТ СН'!$I$12+СВЦЭМ!$D$10+'СЕТ СН'!$I$6-'СЕТ СН'!$I$22</f>
        <v>1775.81242004</v>
      </c>
      <c r="E150" s="36">
        <f>SUMIFS(СВЦЭМ!$C$39:$C$782,СВЦЭМ!$A$39:$A$782,$A150,СВЦЭМ!$B$39:$B$782,E$119)+'СЕТ СН'!$I$12+СВЦЭМ!$D$10+'СЕТ СН'!$I$6-'СЕТ СН'!$I$22</f>
        <v>1756.1378049800001</v>
      </c>
      <c r="F150" s="36">
        <f>SUMIFS(СВЦЭМ!$C$39:$C$782,СВЦЭМ!$A$39:$A$782,$A150,СВЦЭМ!$B$39:$B$782,F$119)+'СЕТ СН'!$I$12+СВЦЭМ!$D$10+'СЕТ СН'!$I$6-'СЕТ СН'!$I$22</f>
        <v>1744.2930402699999</v>
      </c>
      <c r="G150" s="36">
        <f>SUMIFS(СВЦЭМ!$C$39:$C$782,СВЦЭМ!$A$39:$A$782,$A150,СВЦЭМ!$B$39:$B$782,G$119)+'СЕТ СН'!$I$12+СВЦЭМ!$D$10+'СЕТ СН'!$I$6-'СЕТ СН'!$I$22</f>
        <v>1742.7403005799999</v>
      </c>
      <c r="H150" s="36">
        <f>SUMIFS(СВЦЭМ!$C$39:$C$782,СВЦЭМ!$A$39:$A$782,$A150,СВЦЭМ!$B$39:$B$782,H$119)+'СЕТ СН'!$I$12+СВЦЭМ!$D$10+'СЕТ СН'!$I$6-'СЕТ СН'!$I$22</f>
        <v>1725.24584826</v>
      </c>
      <c r="I150" s="36">
        <f>SUMIFS(СВЦЭМ!$C$39:$C$782,СВЦЭМ!$A$39:$A$782,$A150,СВЦЭМ!$B$39:$B$782,I$119)+'СЕТ СН'!$I$12+СВЦЭМ!$D$10+'СЕТ СН'!$I$6-'СЕТ СН'!$I$22</f>
        <v>1648.5861122199999</v>
      </c>
      <c r="J150" s="36">
        <f>SUMIFS(СВЦЭМ!$C$39:$C$782,СВЦЭМ!$A$39:$A$782,$A150,СВЦЭМ!$B$39:$B$782,J$119)+'СЕТ СН'!$I$12+СВЦЭМ!$D$10+'СЕТ СН'!$I$6-'СЕТ СН'!$I$22</f>
        <v>1603.65971816</v>
      </c>
      <c r="K150" s="36">
        <f>SUMIFS(СВЦЭМ!$C$39:$C$782,СВЦЭМ!$A$39:$A$782,$A150,СВЦЭМ!$B$39:$B$782,K$119)+'СЕТ СН'!$I$12+СВЦЭМ!$D$10+'СЕТ СН'!$I$6-'СЕТ СН'!$I$22</f>
        <v>1566.84873565</v>
      </c>
      <c r="L150" s="36">
        <f>SUMIFS(СВЦЭМ!$C$39:$C$782,СВЦЭМ!$A$39:$A$782,$A150,СВЦЭМ!$B$39:$B$782,L$119)+'СЕТ СН'!$I$12+СВЦЭМ!$D$10+'СЕТ СН'!$I$6-'СЕТ СН'!$I$22</f>
        <v>1577.8920266999999</v>
      </c>
      <c r="M150" s="36">
        <f>SUMIFS(СВЦЭМ!$C$39:$C$782,СВЦЭМ!$A$39:$A$782,$A150,СВЦЭМ!$B$39:$B$782,M$119)+'СЕТ СН'!$I$12+СВЦЭМ!$D$10+'СЕТ СН'!$I$6-'СЕТ СН'!$I$22</f>
        <v>1598.02471143</v>
      </c>
      <c r="N150" s="36">
        <f>SUMIFS(СВЦЭМ!$C$39:$C$782,СВЦЭМ!$A$39:$A$782,$A150,СВЦЭМ!$B$39:$B$782,N$119)+'СЕТ СН'!$I$12+СВЦЭМ!$D$10+'СЕТ СН'!$I$6-'СЕТ СН'!$I$22</f>
        <v>1601.2917727700001</v>
      </c>
      <c r="O150" s="36">
        <f>SUMIFS(СВЦЭМ!$C$39:$C$782,СВЦЭМ!$A$39:$A$782,$A150,СВЦЭМ!$B$39:$B$782,O$119)+'СЕТ СН'!$I$12+СВЦЭМ!$D$10+'СЕТ СН'!$I$6-'СЕТ СН'!$I$22</f>
        <v>1598.8612503899999</v>
      </c>
      <c r="P150" s="36">
        <f>SUMIFS(СВЦЭМ!$C$39:$C$782,СВЦЭМ!$A$39:$A$782,$A150,СВЦЭМ!$B$39:$B$782,P$119)+'СЕТ СН'!$I$12+СВЦЭМ!$D$10+'СЕТ СН'!$I$6-'СЕТ СН'!$I$22</f>
        <v>1548.89114303</v>
      </c>
      <c r="Q150" s="36">
        <f>SUMIFS(СВЦЭМ!$C$39:$C$782,СВЦЭМ!$A$39:$A$782,$A150,СВЦЭМ!$B$39:$B$782,Q$119)+'СЕТ СН'!$I$12+СВЦЭМ!$D$10+'СЕТ СН'!$I$6-'СЕТ СН'!$I$22</f>
        <v>1494.06901425</v>
      </c>
      <c r="R150" s="36">
        <f>SUMIFS(СВЦЭМ!$C$39:$C$782,СВЦЭМ!$A$39:$A$782,$A150,СВЦЭМ!$B$39:$B$782,R$119)+'СЕТ СН'!$I$12+СВЦЭМ!$D$10+'СЕТ СН'!$I$6-'СЕТ СН'!$I$22</f>
        <v>1483.03312663</v>
      </c>
      <c r="S150" s="36">
        <f>SUMIFS(СВЦЭМ!$C$39:$C$782,СВЦЭМ!$A$39:$A$782,$A150,СВЦЭМ!$B$39:$B$782,S$119)+'СЕТ СН'!$I$12+СВЦЭМ!$D$10+'СЕТ СН'!$I$6-'СЕТ СН'!$I$22</f>
        <v>1489.2940859299999</v>
      </c>
      <c r="T150" s="36">
        <f>SUMIFS(СВЦЭМ!$C$39:$C$782,СВЦЭМ!$A$39:$A$782,$A150,СВЦЭМ!$B$39:$B$782,T$119)+'СЕТ СН'!$I$12+СВЦЭМ!$D$10+'СЕТ СН'!$I$6-'СЕТ СН'!$I$22</f>
        <v>1493.4830383399999</v>
      </c>
      <c r="U150" s="36">
        <f>SUMIFS(СВЦЭМ!$C$39:$C$782,СВЦЭМ!$A$39:$A$782,$A150,СВЦЭМ!$B$39:$B$782,U$119)+'СЕТ СН'!$I$12+СВЦЭМ!$D$10+'СЕТ СН'!$I$6-'СЕТ СН'!$I$22</f>
        <v>1491.62598841</v>
      </c>
      <c r="V150" s="36">
        <f>SUMIFS(СВЦЭМ!$C$39:$C$782,СВЦЭМ!$A$39:$A$782,$A150,СВЦЭМ!$B$39:$B$782,V$119)+'СЕТ СН'!$I$12+СВЦЭМ!$D$10+'СЕТ СН'!$I$6-'СЕТ СН'!$I$22</f>
        <v>1475.78902315</v>
      </c>
      <c r="W150" s="36">
        <f>SUMIFS(СВЦЭМ!$C$39:$C$782,СВЦЭМ!$A$39:$A$782,$A150,СВЦЭМ!$B$39:$B$782,W$119)+'СЕТ СН'!$I$12+СВЦЭМ!$D$10+'СЕТ СН'!$I$6-'СЕТ СН'!$I$22</f>
        <v>1471.7823367599999</v>
      </c>
      <c r="X150" s="36">
        <f>SUMIFS(СВЦЭМ!$C$39:$C$782,СВЦЭМ!$A$39:$A$782,$A150,СВЦЭМ!$B$39:$B$782,X$119)+'СЕТ СН'!$I$12+СВЦЭМ!$D$10+'СЕТ СН'!$I$6-'СЕТ СН'!$I$22</f>
        <v>1518.1579518599999</v>
      </c>
      <c r="Y150" s="36">
        <f>SUMIFS(СВЦЭМ!$C$39:$C$782,СВЦЭМ!$A$39:$A$782,$A150,СВЦЭМ!$B$39:$B$782,Y$119)+'СЕТ СН'!$I$12+СВЦЭМ!$D$10+'СЕТ СН'!$I$6-'СЕТ СН'!$I$22</f>
        <v>1542.98349891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245862.96072507554</v>
      </c>
      <c r="O155" s="130"/>
      <c r="P155" s="129">
        <f>СВЦЭМ!$D$12+'СЕТ СН'!$F$13-'СЕТ СН'!$G$23</f>
        <v>245862.96072507554</v>
      </c>
      <c r="Q155" s="130"/>
      <c r="R155" s="129">
        <f>СВЦЭМ!$D$12+'СЕТ СН'!$F$13-'СЕТ СН'!$H$23</f>
        <v>245862.96072507554</v>
      </c>
      <c r="S155" s="130"/>
      <c r="T155" s="129">
        <f>СВЦЭМ!$D$12+'СЕТ СН'!$F$13-'СЕТ СН'!$I$23</f>
        <v>245862.96072507554</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1496084.18</v>
      </c>
      <c r="O159" s="144"/>
      <c r="P159" s="144">
        <f>'СЕТ СН'!$G$7</f>
        <v>1081420.6000000001</v>
      </c>
      <c r="Q159" s="144"/>
      <c r="R159" s="144">
        <f>'СЕТ СН'!$H$7</f>
        <v>1434391.51</v>
      </c>
      <c r="S159" s="144"/>
      <c r="T159" s="144">
        <f>'СЕТ СН'!$I$7</f>
        <v>1327946.8799999999</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SUMIFS(СВЦЭМ!$D$39:$D$782,СВЦЭМ!$A$39:$A$782,$A12,СВЦЭМ!$B$39:$B$782,B$11)+'СЕТ СН'!$F$14+СВЦЭМ!$D$10+'СЕТ СН'!$F$5-'СЕТ СН'!$F$24</f>
        <v>3462.1241918599999</v>
      </c>
      <c r="C12" s="36">
        <f>SUMIFS(СВЦЭМ!$D$39:$D$782,СВЦЭМ!$A$39:$A$782,$A12,СВЦЭМ!$B$39:$B$782,C$11)+'СЕТ СН'!$F$14+СВЦЭМ!$D$10+'СЕТ СН'!$F$5-'СЕТ СН'!$F$24</f>
        <v>3479.5136524600002</v>
      </c>
      <c r="D12" s="36">
        <f>SUMIFS(СВЦЭМ!$D$39:$D$782,СВЦЭМ!$A$39:$A$782,$A12,СВЦЭМ!$B$39:$B$782,D$11)+'СЕТ СН'!$F$14+СВЦЭМ!$D$10+'СЕТ СН'!$F$5-'СЕТ СН'!$F$24</f>
        <v>3509.5279582900002</v>
      </c>
      <c r="E12" s="36">
        <f>SUMIFS(СВЦЭМ!$D$39:$D$782,СВЦЭМ!$A$39:$A$782,$A12,СВЦЭМ!$B$39:$B$782,E$11)+'СЕТ СН'!$F$14+СВЦЭМ!$D$10+'СЕТ СН'!$F$5-'СЕТ СН'!$F$24</f>
        <v>3527.63752944</v>
      </c>
      <c r="F12" s="36">
        <f>SUMIFS(СВЦЭМ!$D$39:$D$782,СВЦЭМ!$A$39:$A$782,$A12,СВЦЭМ!$B$39:$B$782,F$11)+'СЕТ СН'!$F$14+СВЦЭМ!$D$10+'СЕТ СН'!$F$5-'СЕТ СН'!$F$24</f>
        <v>3530.1204183600003</v>
      </c>
      <c r="G12" s="36">
        <f>SUMIFS(СВЦЭМ!$D$39:$D$782,СВЦЭМ!$A$39:$A$782,$A12,СВЦЭМ!$B$39:$B$782,G$11)+'СЕТ СН'!$F$14+СВЦЭМ!$D$10+'СЕТ СН'!$F$5-'СЕТ СН'!$F$24</f>
        <v>3514.43969156</v>
      </c>
      <c r="H12" s="36">
        <f>SUMIFS(СВЦЭМ!$D$39:$D$782,СВЦЭМ!$A$39:$A$782,$A12,СВЦЭМ!$B$39:$B$782,H$11)+'СЕТ СН'!$F$14+СВЦЭМ!$D$10+'СЕТ СН'!$F$5-'СЕТ СН'!$F$24</f>
        <v>3494.3619401400001</v>
      </c>
      <c r="I12" s="36">
        <f>SUMIFS(СВЦЭМ!$D$39:$D$782,СВЦЭМ!$A$39:$A$782,$A12,СВЦЭМ!$B$39:$B$782,I$11)+'СЕТ СН'!$F$14+СВЦЭМ!$D$10+'СЕТ СН'!$F$5-'СЕТ СН'!$F$24</f>
        <v>3450.78482338</v>
      </c>
      <c r="J12" s="36">
        <f>SUMIFS(СВЦЭМ!$D$39:$D$782,СВЦЭМ!$A$39:$A$782,$A12,СВЦЭМ!$B$39:$B$782,J$11)+'СЕТ СН'!$F$14+СВЦЭМ!$D$10+'СЕТ СН'!$F$5-'СЕТ СН'!$F$24</f>
        <v>3425.1375332300004</v>
      </c>
      <c r="K12" s="36">
        <f>SUMIFS(СВЦЭМ!$D$39:$D$782,СВЦЭМ!$A$39:$A$782,$A12,СВЦЭМ!$B$39:$B$782,K$11)+'СЕТ СН'!$F$14+СВЦЭМ!$D$10+'СЕТ СН'!$F$5-'СЕТ СН'!$F$24</f>
        <v>3495.2690031500001</v>
      </c>
      <c r="L12" s="36">
        <f>SUMIFS(СВЦЭМ!$D$39:$D$782,СВЦЭМ!$A$39:$A$782,$A12,СВЦЭМ!$B$39:$B$782,L$11)+'СЕТ СН'!$F$14+СВЦЭМ!$D$10+'СЕТ СН'!$F$5-'СЕТ СН'!$F$24</f>
        <v>3503.0687783200001</v>
      </c>
      <c r="M12" s="36">
        <f>SUMIFS(СВЦЭМ!$D$39:$D$782,СВЦЭМ!$A$39:$A$782,$A12,СВЦЭМ!$B$39:$B$782,M$11)+'СЕТ СН'!$F$14+СВЦЭМ!$D$10+'СЕТ СН'!$F$5-'СЕТ СН'!$F$24</f>
        <v>3432.10146751</v>
      </c>
      <c r="N12" s="36">
        <f>SUMIFS(СВЦЭМ!$D$39:$D$782,СВЦЭМ!$A$39:$A$782,$A12,СВЦЭМ!$B$39:$B$782,N$11)+'СЕТ СН'!$F$14+СВЦЭМ!$D$10+'СЕТ СН'!$F$5-'СЕТ СН'!$F$24</f>
        <v>3373.8937323700002</v>
      </c>
      <c r="O12" s="36">
        <f>SUMIFS(СВЦЭМ!$D$39:$D$782,СВЦЭМ!$A$39:$A$782,$A12,СВЦЭМ!$B$39:$B$782,O$11)+'СЕТ СН'!$F$14+СВЦЭМ!$D$10+'СЕТ СН'!$F$5-'СЕТ СН'!$F$24</f>
        <v>3380.3715659</v>
      </c>
      <c r="P12" s="36">
        <f>SUMIFS(СВЦЭМ!$D$39:$D$782,СВЦЭМ!$A$39:$A$782,$A12,СВЦЭМ!$B$39:$B$782,P$11)+'СЕТ СН'!$F$14+СВЦЭМ!$D$10+'СЕТ СН'!$F$5-'СЕТ СН'!$F$24</f>
        <v>3382.7888755399999</v>
      </c>
      <c r="Q12" s="36">
        <f>SUMIFS(СВЦЭМ!$D$39:$D$782,СВЦЭМ!$A$39:$A$782,$A12,СВЦЭМ!$B$39:$B$782,Q$11)+'СЕТ СН'!$F$14+СВЦЭМ!$D$10+'СЕТ СН'!$F$5-'СЕТ СН'!$F$24</f>
        <v>3391.78923437</v>
      </c>
      <c r="R12" s="36">
        <f>SUMIFS(СВЦЭМ!$D$39:$D$782,СВЦЭМ!$A$39:$A$782,$A12,СВЦЭМ!$B$39:$B$782,R$11)+'СЕТ СН'!$F$14+СВЦЭМ!$D$10+'СЕТ СН'!$F$5-'СЕТ СН'!$F$24</f>
        <v>3378.8784212999999</v>
      </c>
      <c r="S12" s="36">
        <f>SUMIFS(СВЦЭМ!$D$39:$D$782,СВЦЭМ!$A$39:$A$782,$A12,СВЦЭМ!$B$39:$B$782,S$11)+'СЕТ СН'!$F$14+СВЦЭМ!$D$10+'СЕТ СН'!$F$5-'СЕТ СН'!$F$24</f>
        <v>3364.6427455500002</v>
      </c>
      <c r="T12" s="36">
        <f>SUMIFS(СВЦЭМ!$D$39:$D$782,СВЦЭМ!$A$39:$A$782,$A12,СВЦЭМ!$B$39:$B$782,T$11)+'СЕТ СН'!$F$14+СВЦЭМ!$D$10+'СЕТ СН'!$F$5-'СЕТ СН'!$F$24</f>
        <v>3404.6771443600001</v>
      </c>
      <c r="U12" s="36">
        <f>SUMIFS(СВЦЭМ!$D$39:$D$782,СВЦЭМ!$A$39:$A$782,$A12,СВЦЭМ!$B$39:$B$782,U$11)+'СЕТ СН'!$F$14+СВЦЭМ!$D$10+'СЕТ СН'!$F$5-'СЕТ СН'!$F$24</f>
        <v>3414.7357206800002</v>
      </c>
      <c r="V12" s="36">
        <f>SUMIFS(СВЦЭМ!$D$39:$D$782,СВЦЭМ!$A$39:$A$782,$A12,СВЦЭМ!$B$39:$B$782,V$11)+'СЕТ СН'!$F$14+СВЦЭМ!$D$10+'СЕТ СН'!$F$5-'СЕТ СН'!$F$24</f>
        <v>3414.8581014199999</v>
      </c>
      <c r="W12" s="36">
        <f>SUMIFS(СВЦЭМ!$D$39:$D$782,СВЦЭМ!$A$39:$A$782,$A12,СВЦЭМ!$B$39:$B$782,W$11)+'СЕТ СН'!$F$14+СВЦЭМ!$D$10+'СЕТ СН'!$F$5-'СЕТ СН'!$F$24</f>
        <v>3435.9654927500001</v>
      </c>
      <c r="X12" s="36">
        <f>SUMIFS(СВЦЭМ!$D$39:$D$782,СВЦЭМ!$A$39:$A$782,$A12,СВЦЭМ!$B$39:$B$782,X$11)+'СЕТ СН'!$F$14+СВЦЭМ!$D$10+'СЕТ СН'!$F$5-'СЕТ СН'!$F$24</f>
        <v>3398.44326344</v>
      </c>
      <c r="Y12" s="36">
        <f>SUMIFS(СВЦЭМ!$D$39:$D$782,СВЦЭМ!$A$39:$A$782,$A12,СВЦЭМ!$B$39:$B$782,Y$11)+'СЕТ СН'!$F$14+СВЦЭМ!$D$10+'СЕТ СН'!$F$5-'СЕТ СН'!$F$24</f>
        <v>3360.3300641700002</v>
      </c>
      <c r="AA12" s="45"/>
    </row>
    <row r="13" spans="1:27" ht="15.75" x14ac:dyDescent="0.2">
      <c r="A13" s="35">
        <f>A12+1</f>
        <v>44379</v>
      </c>
      <c r="B13" s="36">
        <f>SUMIFS(СВЦЭМ!$D$39:$D$782,СВЦЭМ!$A$39:$A$782,$A13,СВЦЭМ!$B$39:$B$782,B$11)+'СЕТ СН'!$F$14+СВЦЭМ!$D$10+'СЕТ СН'!$F$5-'СЕТ СН'!$F$24</f>
        <v>3436.3043910699998</v>
      </c>
      <c r="C13" s="36">
        <f>SUMIFS(СВЦЭМ!$D$39:$D$782,СВЦЭМ!$A$39:$A$782,$A13,СВЦЭМ!$B$39:$B$782,C$11)+'СЕТ СН'!$F$14+СВЦЭМ!$D$10+'СЕТ СН'!$F$5-'СЕТ СН'!$F$24</f>
        <v>3483.1930468800001</v>
      </c>
      <c r="D13" s="36">
        <f>SUMIFS(СВЦЭМ!$D$39:$D$782,СВЦЭМ!$A$39:$A$782,$A13,СВЦЭМ!$B$39:$B$782,D$11)+'СЕТ СН'!$F$14+СВЦЭМ!$D$10+'СЕТ СН'!$F$5-'СЕТ СН'!$F$24</f>
        <v>3515.3132874500002</v>
      </c>
      <c r="E13" s="36">
        <f>SUMIFS(СВЦЭМ!$D$39:$D$782,СВЦЭМ!$A$39:$A$782,$A13,СВЦЭМ!$B$39:$B$782,E$11)+'СЕТ СН'!$F$14+СВЦЭМ!$D$10+'СЕТ СН'!$F$5-'СЕТ СН'!$F$24</f>
        <v>3519.1411824000002</v>
      </c>
      <c r="F13" s="36">
        <f>SUMIFS(СВЦЭМ!$D$39:$D$782,СВЦЭМ!$A$39:$A$782,$A13,СВЦЭМ!$B$39:$B$782,F$11)+'СЕТ СН'!$F$14+СВЦЭМ!$D$10+'СЕТ СН'!$F$5-'СЕТ СН'!$F$24</f>
        <v>3519.83373858</v>
      </c>
      <c r="G13" s="36">
        <f>SUMIFS(СВЦЭМ!$D$39:$D$782,СВЦЭМ!$A$39:$A$782,$A13,СВЦЭМ!$B$39:$B$782,G$11)+'СЕТ СН'!$F$14+СВЦЭМ!$D$10+'СЕТ СН'!$F$5-'СЕТ СН'!$F$24</f>
        <v>3508.0605359700003</v>
      </c>
      <c r="H13" s="36">
        <f>SUMIFS(СВЦЭМ!$D$39:$D$782,СВЦЭМ!$A$39:$A$782,$A13,СВЦЭМ!$B$39:$B$782,H$11)+'СЕТ СН'!$F$14+СВЦЭМ!$D$10+'СЕТ СН'!$F$5-'СЕТ СН'!$F$24</f>
        <v>3476.92797367</v>
      </c>
      <c r="I13" s="36">
        <f>SUMIFS(СВЦЭМ!$D$39:$D$782,СВЦЭМ!$A$39:$A$782,$A13,СВЦЭМ!$B$39:$B$782,I$11)+'СЕТ СН'!$F$14+СВЦЭМ!$D$10+'СЕТ СН'!$F$5-'СЕТ СН'!$F$24</f>
        <v>3410.5676340499999</v>
      </c>
      <c r="J13" s="36">
        <f>SUMIFS(СВЦЭМ!$D$39:$D$782,СВЦЭМ!$A$39:$A$782,$A13,СВЦЭМ!$B$39:$B$782,J$11)+'СЕТ СН'!$F$14+СВЦЭМ!$D$10+'СЕТ СН'!$F$5-'СЕТ СН'!$F$24</f>
        <v>3388.0099957000002</v>
      </c>
      <c r="K13" s="36">
        <f>SUMIFS(СВЦЭМ!$D$39:$D$782,СВЦЭМ!$A$39:$A$782,$A13,СВЦЭМ!$B$39:$B$782,K$11)+'СЕТ СН'!$F$14+СВЦЭМ!$D$10+'СЕТ СН'!$F$5-'СЕТ СН'!$F$24</f>
        <v>3414.2947910800003</v>
      </c>
      <c r="L13" s="36">
        <f>SUMIFS(СВЦЭМ!$D$39:$D$782,СВЦЭМ!$A$39:$A$782,$A13,СВЦЭМ!$B$39:$B$782,L$11)+'СЕТ СН'!$F$14+СВЦЭМ!$D$10+'СЕТ СН'!$F$5-'СЕТ СН'!$F$24</f>
        <v>3423.2645042700001</v>
      </c>
      <c r="M13" s="36">
        <f>SUMIFS(СВЦЭМ!$D$39:$D$782,СВЦЭМ!$A$39:$A$782,$A13,СВЦЭМ!$B$39:$B$782,M$11)+'СЕТ СН'!$F$14+СВЦЭМ!$D$10+'СЕТ СН'!$F$5-'СЕТ СН'!$F$24</f>
        <v>3358.2140888399999</v>
      </c>
      <c r="N13" s="36">
        <f>SUMIFS(СВЦЭМ!$D$39:$D$782,СВЦЭМ!$A$39:$A$782,$A13,СВЦЭМ!$B$39:$B$782,N$11)+'СЕТ СН'!$F$14+СВЦЭМ!$D$10+'СЕТ СН'!$F$5-'СЕТ СН'!$F$24</f>
        <v>3344.4876922000003</v>
      </c>
      <c r="O13" s="36">
        <f>SUMIFS(СВЦЭМ!$D$39:$D$782,СВЦЭМ!$A$39:$A$782,$A13,СВЦЭМ!$B$39:$B$782,O$11)+'СЕТ СН'!$F$14+СВЦЭМ!$D$10+'СЕТ СН'!$F$5-'СЕТ СН'!$F$24</f>
        <v>3357.8329642100002</v>
      </c>
      <c r="P13" s="36">
        <f>SUMIFS(СВЦЭМ!$D$39:$D$782,СВЦЭМ!$A$39:$A$782,$A13,СВЦЭМ!$B$39:$B$782,P$11)+'СЕТ СН'!$F$14+СВЦЭМ!$D$10+'СЕТ СН'!$F$5-'СЕТ СН'!$F$24</f>
        <v>3355.2132339099999</v>
      </c>
      <c r="Q13" s="36">
        <f>SUMIFS(СВЦЭМ!$D$39:$D$782,СВЦЭМ!$A$39:$A$782,$A13,СВЦЭМ!$B$39:$B$782,Q$11)+'СЕТ СН'!$F$14+СВЦЭМ!$D$10+'СЕТ СН'!$F$5-'СЕТ СН'!$F$24</f>
        <v>3359.5841826400001</v>
      </c>
      <c r="R13" s="36">
        <f>SUMIFS(СВЦЭМ!$D$39:$D$782,СВЦЭМ!$A$39:$A$782,$A13,СВЦЭМ!$B$39:$B$782,R$11)+'СЕТ СН'!$F$14+СВЦЭМ!$D$10+'СЕТ СН'!$F$5-'СЕТ СН'!$F$24</f>
        <v>3364.0409566799999</v>
      </c>
      <c r="S13" s="36">
        <f>SUMIFS(СВЦЭМ!$D$39:$D$782,СВЦЭМ!$A$39:$A$782,$A13,СВЦЭМ!$B$39:$B$782,S$11)+'СЕТ СН'!$F$14+СВЦЭМ!$D$10+'СЕТ СН'!$F$5-'СЕТ СН'!$F$24</f>
        <v>3353.6981982500001</v>
      </c>
      <c r="T13" s="36">
        <f>SUMIFS(СВЦЭМ!$D$39:$D$782,СВЦЭМ!$A$39:$A$782,$A13,СВЦЭМ!$B$39:$B$782,T$11)+'СЕТ СН'!$F$14+СВЦЭМ!$D$10+'СЕТ СН'!$F$5-'СЕТ СН'!$F$24</f>
        <v>3400.3925425000002</v>
      </c>
      <c r="U13" s="36">
        <f>SUMIFS(СВЦЭМ!$D$39:$D$782,СВЦЭМ!$A$39:$A$782,$A13,СВЦЭМ!$B$39:$B$782,U$11)+'СЕТ СН'!$F$14+СВЦЭМ!$D$10+'СЕТ СН'!$F$5-'СЕТ СН'!$F$24</f>
        <v>3396.0854485700002</v>
      </c>
      <c r="V13" s="36">
        <f>SUMIFS(СВЦЭМ!$D$39:$D$782,СВЦЭМ!$A$39:$A$782,$A13,СВЦЭМ!$B$39:$B$782,V$11)+'СЕТ СН'!$F$14+СВЦЭМ!$D$10+'СЕТ СН'!$F$5-'СЕТ СН'!$F$24</f>
        <v>3391.6027956100002</v>
      </c>
      <c r="W13" s="36">
        <f>SUMIFS(СВЦЭМ!$D$39:$D$782,СВЦЭМ!$A$39:$A$782,$A13,СВЦЭМ!$B$39:$B$782,W$11)+'СЕТ СН'!$F$14+СВЦЭМ!$D$10+'СЕТ СН'!$F$5-'СЕТ СН'!$F$24</f>
        <v>3413.4733691299998</v>
      </c>
      <c r="X13" s="36">
        <f>SUMIFS(СВЦЭМ!$D$39:$D$782,СВЦЭМ!$A$39:$A$782,$A13,СВЦЭМ!$B$39:$B$782,X$11)+'СЕТ СН'!$F$14+СВЦЭМ!$D$10+'СЕТ СН'!$F$5-'СЕТ СН'!$F$24</f>
        <v>3388.8315652800002</v>
      </c>
      <c r="Y13" s="36">
        <f>SUMIFS(СВЦЭМ!$D$39:$D$782,СВЦЭМ!$A$39:$A$782,$A13,СВЦЭМ!$B$39:$B$782,Y$11)+'СЕТ СН'!$F$14+СВЦЭМ!$D$10+'СЕТ СН'!$F$5-'СЕТ СН'!$F$24</f>
        <v>3354.8664828400001</v>
      </c>
    </row>
    <row r="14" spans="1:27" ht="15.75" x14ac:dyDescent="0.2">
      <c r="A14" s="35">
        <f t="shared" ref="A14:A42" si="0">A13+1</f>
        <v>44380</v>
      </c>
      <c r="B14" s="36">
        <f>SUMIFS(СВЦЭМ!$D$39:$D$782,СВЦЭМ!$A$39:$A$782,$A14,СВЦЭМ!$B$39:$B$782,B$11)+'СЕТ СН'!$F$14+СВЦЭМ!$D$10+'СЕТ СН'!$F$5-'СЕТ СН'!$F$24</f>
        <v>3401.4873460600002</v>
      </c>
      <c r="C14" s="36">
        <f>SUMIFS(СВЦЭМ!$D$39:$D$782,СВЦЭМ!$A$39:$A$782,$A14,СВЦЭМ!$B$39:$B$782,C$11)+'СЕТ СН'!$F$14+СВЦЭМ!$D$10+'СЕТ СН'!$F$5-'СЕТ СН'!$F$24</f>
        <v>3460.8564830400001</v>
      </c>
      <c r="D14" s="36">
        <f>SUMIFS(СВЦЭМ!$D$39:$D$782,СВЦЭМ!$A$39:$A$782,$A14,СВЦЭМ!$B$39:$B$782,D$11)+'СЕТ СН'!$F$14+СВЦЭМ!$D$10+'СЕТ СН'!$F$5-'СЕТ СН'!$F$24</f>
        <v>3495.5069057199998</v>
      </c>
      <c r="E14" s="36">
        <f>SUMIFS(СВЦЭМ!$D$39:$D$782,СВЦЭМ!$A$39:$A$782,$A14,СВЦЭМ!$B$39:$B$782,E$11)+'СЕТ СН'!$F$14+СВЦЭМ!$D$10+'СЕТ СН'!$F$5-'СЕТ СН'!$F$24</f>
        <v>3509.1657860200003</v>
      </c>
      <c r="F14" s="36">
        <f>SUMIFS(СВЦЭМ!$D$39:$D$782,СВЦЭМ!$A$39:$A$782,$A14,СВЦЭМ!$B$39:$B$782,F$11)+'СЕТ СН'!$F$14+СВЦЭМ!$D$10+'СЕТ СН'!$F$5-'СЕТ СН'!$F$24</f>
        <v>3511.7205799399999</v>
      </c>
      <c r="G14" s="36">
        <f>SUMIFS(СВЦЭМ!$D$39:$D$782,СВЦЭМ!$A$39:$A$782,$A14,СВЦЭМ!$B$39:$B$782,G$11)+'СЕТ СН'!$F$14+СВЦЭМ!$D$10+'СЕТ СН'!$F$5-'СЕТ СН'!$F$24</f>
        <v>3502.0591791100001</v>
      </c>
      <c r="H14" s="36">
        <f>SUMIFS(СВЦЭМ!$D$39:$D$782,СВЦЭМ!$A$39:$A$782,$A14,СВЦЭМ!$B$39:$B$782,H$11)+'СЕТ СН'!$F$14+СВЦЭМ!$D$10+'СЕТ СН'!$F$5-'СЕТ СН'!$F$24</f>
        <v>3481.5895524100001</v>
      </c>
      <c r="I14" s="36">
        <f>SUMIFS(СВЦЭМ!$D$39:$D$782,СВЦЭМ!$A$39:$A$782,$A14,СВЦЭМ!$B$39:$B$782,I$11)+'СЕТ СН'!$F$14+СВЦЭМ!$D$10+'СЕТ СН'!$F$5-'СЕТ СН'!$F$24</f>
        <v>3437.78537615</v>
      </c>
      <c r="J14" s="36">
        <f>SUMIFS(СВЦЭМ!$D$39:$D$782,СВЦЭМ!$A$39:$A$782,$A14,СВЦЭМ!$B$39:$B$782,J$11)+'СЕТ СН'!$F$14+СВЦЭМ!$D$10+'СЕТ СН'!$F$5-'СЕТ СН'!$F$24</f>
        <v>3385.7752581300001</v>
      </c>
      <c r="K14" s="36">
        <f>SUMIFS(СВЦЭМ!$D$39:$D$782,СВЦЭМ!$A$39:$A$782,$A14,СВЦЭМ!$B$39:$B$782,K$11)+'СЕТ СН'!$F$14+СВЦЭМ!$D$10+'СЕТ СН'!$F$5-'СЕТ СН'!$F$24</f>
        <v>3378.3414830400002</v>
      </c>
      <c r="L14" s="36">
        <f>SUMIFS(СВЦЭМ!$D$39:$D$782,СВЦЭМ!$A$39:$A$782,$A14,СВЦЭМ!$B$39:$B$782,L$11)+'СЕТ СН'!$F$14+СВЦЭМ!$D$10+'СЕТ СН'!$F$5-'СЕТ СН'!$F$24</f>
        <v>3357.14604508</v>
      </c>
      <c r="M14" s="36">
        <f>SUMIFS(СВЦЭМ!$D$39:$D$782,СВЦЭМ!$A$39:$A$782,$A14,СВЦЭМ!$B$39:$B$782,M$11)+'СЕТ СН'!$F$14+СВЦЭМ!$D$10+'СЕТ СН'!$F$5-'СЕТ СН'!$F$24</f>
        <v>3302.1101750600001</v>
      </c>
      <c r="N14" s="36">
        <f>SUMIFS(СВЦЭМ!$D$39:$D$782,СВЦЭМ!$A$39:$A$782,$A14,СВЦЭМ!$B$39:$B$782,N$11)+'СЕТ СН'!$F$14+СВЦЭМ!$D$10+'СЕТ СН'!$F$5-'СЕТ СН'!$F$24</f>
        <v>3325.04424371</v>
      </c>
      <c r="O14" s="36">
        <f>SUMIFS(СВЦЭМ!$D$39:$D$782,СВЦЭМ!$A$39:$A$782,$A14,СВЦЭМ!$B$39:$B$782,O$11)+'СЕТ СН'!$F$14+СВЦЭМ!$D$10+'СЕТ СН'!$F$5-'СЕТ СН'!$F$24</f>
        <v>3348.5276728100002</v>
      </c>
      <c r="P14" s="36">
        <f>SUMIFS(СВЦЭМ!$D$39:$D$782,СВЦЭМ!$A$39:$A$782,$A14,СВЦЭМ!$B$39:$B$782,P$11)+'СЕТ СН'!$F$14+СВЦЭМ!$D$10+'СЕТ СН'!$F$5-'СЕТ СН'!$F$24</f>
        <v>3337.7393808400002</v>
      </c>
      <c r="Q14" s="36">
        <f>SUMIFS(СВЦЭМ!$D$39:$D$782,СВЦЭМ!$A$39:$A$782,$A14,СВЦЭМ!$B$39:$B$782,Q$11)+'СЕТ СН'!$F$14+СВЦЭМ!$D$10+'СЕТ СН'!$F$5-'СЕТ СН'!$F$24</f>
        <v>3332.09749474</v>
      </c>
      <c r="R14" s="36">
        <f>SUMIFS(СВЦЭМ!$D$39:$D$782,СВЦЭМ!$A$39:$A$782,$A14,СВЦЭМ!$B$39:$B$782,R$11)+'СЕТ СН'!$F$14+СВЦЭМ!$D$10+'СЕТ СН'!$F$5-'СЕТ СН'!$F$24</f>
        <v>3339.2175172699999</v>
      </c>
      <c r="S14" s="36">
        <f>SUMIFS(СВЦЭМ!$D$39:$D$782,СВЦЭМ!$A$39:$A$782,$A14,СВЦЭМ!$B$39:$B$782,S$11)+'СЕТ СН'!$F$14+СВЦЭМ!$D$10+'СЕТ СН'!$F$5-'СЕТ СН'!$F$24</f>
        <v>3330.2375896900003</v>
      </c>
      <c r="T14" s="36">
        <f>SUMIFS(СВЦЭМ!$D$39:$D$782,СВЦЭМ!$A$39:$A$782,$A14,СВЦЭМ!$B$39:$B$782,T$11)+'СЕТ СН'!$F$14+СВЦЭМ!$D$10+'СЕТ СН'!$F$5-'СЕТ СН'!$F$24</f>
        <v>3344.45029454</v>
      </c>
      <c r="U14" s="36">
        <f>SUMIFS(СВЦЭМ!$D$39:$D$782,СВЦЭМ!$A$39:$A$782,$A14,СВЦЭМ!$B$39:$B$782,U$11)+'СЕТ СН'!$F$14+СВЦЭМ!$D$10+'СЕТ СН'!$F$5-'СЕТ СН'!$F$24</f>
        <v>3348.3672173300001</v>
      </c>
      <c r="V14" s="36">
        <f>SUMIFS(СВЦЭМ!$D$39:$D$782,СВЦЭМ!$A$39:$A$782,$A14,СВЦЭМ!$B$39:$B$782,V$11)+'СЕТ СН'!$F$14+СВЦЭМ!$D$10+'СЕТ СН'!$F$5-'СЕТ СН'!$F$24</f>
        <v>3347.3670674</v>
      </c>
      <c r="W14" s="36">
        <f>SUMIFS(СВЦЭМ!$D$39:$D$782,СВЦЭМ!$A$39:$A$782,$A14,СВЦЭМ!$B$39:$B$782,W$11)+'СЕТ СН'!$F$14+СВЦЭМ!$D$10+'СЕТ СН'!$F$5-'СЕТ СН'!$F$24</f>
        <v>3375.12567726</v>
      </c>
      <c r="X14" s="36">
        <f>SUMIFS(СВЦЭМ!$D$39:$D$782,СВЦЭМ!$A$39:$A$782,$A14,СВЦЭМ!$B$39:$B$782,X$11)+'СЕТ СН'!$F$14+СВЦЭМ!$D$10+'СЕТ СН'!$F$5-'СЕТ СН'!$F$24</f>
        <v>3359.53215116</v>
      </c>
      <c r="Y14" s="36">
        <f>SUMIFS(СВЦЭМ!$D$39:$D$782,СВЦЭМ!$A$39:$A$782,$A14,СВЦЭМ!$B$39:$B$782,Y$11)+'СЕТ СН'!$F$14+СВЦЭМ!$D$10+'СЕТ СН'!$F$5-'СЕТ СН'!$F$24</f>
        <v>3302.07309209</v>
      </c>
    </row>
    <row r="15" spans="1:27" ht="15.75" x14ac:dyDescent="0.2">
      <c r="A15" s="35">
        <f t="shared" si="0"/>
        <v>44381</v>
      </c>
      <c r="B15" s="36">
        <f>SUMIFS(СВЦЭМ!$D$39:$D$782,СВЦЭМ!$A$39:$A$782,$A15,СВЦЭМ!$B$39:$B$782,B$11)+'СЕТ СН'!$F$14+СВЦЭМ!$D$10+'СЕТ СН'!$F$5-'СЕТ СН'!$F$24</f>
        <v>3395.7601046200002</v>
      </c>
      <c r="C15" s="36">
        <f>SUMIFS(СВЦЭМ!$D$39:$D$782,СВЦЭМ!$A$39:$A$782,$A15,СВЦЭМ!$B$39:$B$782,C$11)+'СЕТ СН'!$F$14+СВЦЭМ!$D$10+'СЕТ СН'!$F$5-'СЕТ СН'!$F$24</f>
        <v>3445.92707178</v>
      </c>
      <c r="D15" s="36">
        <f>SUMIFS(СВЦЭМ!$D$39:$D$782,СВЦЭМ!$A$39:$A$782,$A15,СВЦЭМ!$B$39:$B$782,D$11)+'СЕТ СН'!$F$14+СВЦЭМ!$D$10+'СЕТ СН'!$F$5-'СЕТ СН'!$F$24</f>
        <v>3470.2514082500002</v>
      </c>
      <c r="E15" s="36">
        <f>SUMIFS(СВЦЭМ!$D$39:$D$782,СВЦЭМ!$A$39:$A$782,$A15,СВЦЭМ!$B$39:$B$782,E$11)+'СЕТ СН'!$F$14+СВЦЭМ!$D$10+'СЕТ СН'!$F$5-'СЕТ СН'!$F$24</f>
        <v>3506.4247835200003</v>
      </c>
      <c r="F15" s="36">
        <f>SUMIFS(СВЦЭМ!$D$39:$D$782,СВЦЭМ!$A$39:$A$782,$A15,СВЦЭМ!$B$39:$B$782,F$11)+'СЕТ СН'!$F$14+СВЦЭМ!$D$10+'СЕТ СН'!$F$5-'СЕТ СН'!$F$24</f>
        <v>3516.3692741899999</v>
      </c>
      <c r="G15" s="36">
        <f>SUMIFS(СВЦЭМ!$D$39:$D$782,СВЦЭМ!$A$39:$A$782,$A15,СВЦЭМ!$B$39:$B$782,G$11)+'СЕТ СН'!$F$14+СВЦЭМ!$D$10+'СЕТ СН'!$F$5-'СЕТ СН'!$F$24</f>
        <v>3511.8198425600003</v>
      </c>
      <c r="H15" s="36">
        <f>SUMIFS(СВЦЭМ!$D$39:$D$782,СВЦЭМ!$A$39:$A$782,$A15,СВЦЭМ!$B$39:$B$782,H$11)+'СЕТ СН'!$F$14+СВЦЭМ!$D$10+'СЕТ СН'!$F$5-'СЕТ СН'!$F$24</f>
        <v>3489.2702709499999</v>
      </c>
      <c r="I15" s="36">
        <f>SUMIFS(СВЦЭМ!$D$39:$D$782,СВЦЭМ!$A$39:$A$782,$A15,СВЦЭМ!$B$39:$B$782,I$11)+'СЕТ СН'!$F$14+СВЦЭМ!$D$10+'СЕТ СН'!$F$5-'СЕТ СН'!$F$24</f>
        <v>3447.23176762</v>
      </c>
      <c r="J15" s="36">
        <f>SUMIFS(СВЦЭМ!$D$39:$D$782,СВЦЭМ!$A$39:$A$782,$A15,СВЦЭМ!$B$39:$B$782,J$11)+'СЕТ СН'!$F$14+СВЦЭМ!$D$10+'СЕТ СН'!$F$5-'СЕТ СН'!$F$24</f>
        <v>3368.0471536</v>
      </c>
      <c r="K15" s="36">
        <f>SUMIFS(СВЦЭМ!$D$39:$D$782,СВЦЭМ!$A$39:$A$782,$A15,СВЦЭМ!$B$39:$B$782,K$11)+'СЕТ СН'!$F$14+СВЦЭМ!$D$10+'СЕТ СН'!$F$5-'СЕТ СН'!$F$24</f>
        <v>3335.8086055000003</v>
      </c>
      <c r="L15" s="36">
        <f>SUMIFS(СВЦЭМ!$D$39:$D$782,СВЦЭМ!$A$39:$A$782,$A15,СВЦЭМ!$B$39:$B$782,L$11)+'СЕТ СН'!$F$14+СВЦЭМ!$D$10+'СЕТ СН'!$F$5-'СЕТ СН'!$F$24</f>
        <v>3308.3790236700002</v>
      </c>
      <c r="M15" s="36">
        <f>SUMIFS(СВЦЭМ!$D$39:$D$782,СВЦЭМ!$A$39:$A$782,$A15,СВЦЭМ!$B$39:$B$782,M$11)+'СЕТ СН'!$F$14+СВЦЭМ!$D$10+'СЕТ СН'!$F$5-'СЕТ СН'!$F$24</f>
        <v>3320.2169252100002</v>
      </c>
      <c r="N15" s="36">
        <f>SUMIFS(СВЦЭМ!$D$39:$D$782,СВЦЭМ!$A$39:$A$782,$A15,СВЦЭМ!$B$39:$B$782,N$11)+'СЕТ СН'!$F$14+СВЦЭМ!$D$10+'СЕТ СН'!$F$5-'СЕТ СН'!$F$24</f>
        <v>3346.2017399000001</v>
      </c>
      <c r="O15" s="36">
        <f>SUMIFS(СВЦЭМ!$D$39:$D$782,СВЦЭМ!$A$39:$A$782,$A15,СВЦЭМ!$B$39:$B$782,O$11)+'СЕТ СН'!$F$14+СВЦЭМ!$D$10+'СЕТ СН'!$F$5-'СЕТ СН'!$F$24</f>
        <v>3355.5047679899999</v>
      </c>
      <c r="P15" s="36">
        <f>SUMIFS(СВЦЭМ!$D$39:$D$782,СВЦЭМ!$A$39:$A$782,$A15,СВЦЭМ!$B$39:$B$782,P$11)+'СЕТ СН'!$F$14+СВЦЭМ!$D$10+'СЕТ СН'!$F$5-'СЕТ СН'!$F$24</f>
        <v>3362.9744083300002</v>
      </c>
      <c r="Q15" s="36">
        <f>SUMIFS(СВЦЭМ!$D$39:$D$782,СВЦЭМ!$A$39:$A$782,$A15,СВЦЭМ!$B$39:$B$782,Q$11)+'СЕТ СН'!$F$14+СВЦЭМ!$D$10+'СЕТ СН'!$F$5-'СЕТ СН'!$F$24</f>
        <v>3369.7061088800001</v>
      </c>
      <c r="R15" s="36">
        <f>SUMIFS(СВЦЭМ!$D$39:$D$782,СВЦЭМ!$A$39:$A$782,$A15,СВЦЭМ!$B$39:$B$782,R$11)+'СЕТ СН'!$F$14+СВЦЭМ!$D$10+'СЕТ СН'!$F$5-'СЕТ СН'!$F$24</f>
        <v>3359.8418940000001</v>
      </c>
      <c r="S15" s="36">
        <f>SUMIFS(СВЦЭМ!$D$39:$D$782,СВЦЭМ!$A$39:$A$782,$A15,СВЦЭМ!$B$39:$B$782,S$11)+'СЕТ СН'!$F$14+СВЦЭМ!$D$10+'СЕТ СН'!$F$5-'СЕТ СН'!$F$24</f>
        <v>3353.2720515999999</v>
      </c>
      <c r="T15" s="36">
        <f>SUMIFS(СВЦЭМ!$D$39:$D$782,СВЦЭМ!$A$39:$A$782,$A15,СВЦЭМ!$B$39:$B$782,T$11)+'СЕТ СН'!$F$14+СВЦЭМ!$D$10+'СЕТ СН'!$F$5-'СЕТ СН'!$F$24</f>
        <v>3338.55825138</v>
      </c>
      <c r="U15" s="36">
        <f>SUMIFS(СВЦЭМ!$D$39:$D$782,СВЦЭМ!$A$39:$A$782,$A15,СВЦЭМ!$B$39:$B$782,U$11)+'СЕТ СН'!$F$14+СВЦЭМ!$D$10+'СЕТ СН'!$F$5-'СЕТ СН'!$F$24</f>
        <v>3323.7178434799998</v>
      </c>
      <c r="V15" s="36">
        <f>SUMIFS(СВЦЭМ!$D$39:$D$782,СВЦЭМ!$A$39:$A$782,$A15,СВЦЭМ!$B$39:$B$782,V$11)+'СЕТ СН'!$F$14+СВЦЭМ!$D$10+'СЕТ СН'!$F$5-'СЕТ СН'!$F$24</f>
        <v>3290.2732768200003</v>
      </c>
      <c r="W15" s="36">
        <f>SUMIFS(СВЦЭМ!$D$39:$D$782,СВЦЭМ!$A$39:$A$782,$A15,СВЦЭМ!$B$39:$B$782,W$11)+'СЕТ СН'!$F$14+СВЦЭМ!$D$10+'СЕТ СН'!$F$5-'СЕТ СН'!$F$24</f>
        <v>3299.7949705600004</v>
      </c>
      <c r="X15" s="36">
        <f>SUMIFS(СВЦЭМ!$D$39:$D$782,СВЦЭМ!$A$39:$A$782,$A15,СВЦЭМ!$B$39:$B$782,X$11)+'СЕТ СН'!$F$14+СВЦЭМ!$D$10+'СЕТ СН'!$F$5-'СЕТ СН'!$F$24</f>
        <v>3319.66921172</v>
      </c>
      <c r="Y15" s="36">
        <f>SUMIFS(СВЦЭМ!$D$39:$D$782,СВЦЭМ!$A$39:$A$782,$A15,СВЦЭМ!$B$39:$B$782,Y$11)+'СЕТ СН'!$F$14+СВЦЭМ!$D$10+'СЕТ СН'!$F$5-'СЕТ СН'!$F$24</f>
        <v>3364.3373815100003</v>
      </c>
    </row>
    <row r="16" spans="1:27" ht="15.75" x14ac:dyDescent="0.2">
      <c r="A16" s="35">
        <f t="shared" si="0"/>
        <v>44382</v>
      </c>
      <c r="B16" s="36">
        <f>SUMIFS(СВЦЭМ!$D$39:$D$782,СВЦЭМ!$A$39:$A$782,$A16,СВЦЭМ!$B$39:$B$782,B$11)+'СЕТ СН'!$F$14+СВЦЭМ!$D$10+'СЕТ СН'!$F$5-'СЕТ СН'!$F$24</f>
        <v>3428.1036584399999</v>
      </c>
      <c r="C16" s="36">
        <f>SUMIFS(СВЦЭМ!$D$39:$D$782,СВЦЭМ!$A$39:$A$782,$A16,СВЦЭМ!$B$39:$B$782,C$11)+'СЕТ СН'!$F$14+СВЦЭМ!$D$10+'СЕТ СН'!$F$5-'СЕТ СН'!$F$24</f>
        <v>3492.7241553600002</v>
      </c>
      <c r="D16" s="36">
        <f>SUMIFS(СВЦЭМ!$D$39:$D$782,СВЦЭМ!$A$39:$A$782,$A16,СВЦЭМ!$B$39:$B$782,D$11)+'СЕТ СН'!$F$14+СВЦЭМ!$D$10+'СЕТ СН'!$F$5-'СЕТ СН'!$F$24</f>
        <v>3539.5419101000002</v>
      </c>
      <c r="E16" s="36">
        <f>SUMIFS(СВЦЭМ!$D$39:$D$782,СВЦЭМ!$A$39:$A$782,$A16,СВЦЭМ!$B$39:$B$782,E$11)+'СЕТ СН'!$F$14+СВЦЭМ!$D$10+'СЕТ СН'!$F$5-'СЕТ СН'!$F$24</f>
        <v>3547.1450949800001</v>
      </c>
      <c r="F16" s="36">
        <f>SUMIFS(СВЦЭМ!$D$39:$D$782,СВЦЭМ!$A$39:$A$782,$A16,СВЦЭМ!$B$39:$B$782,F$11)+'СЕТ СН'!$F$14+СВЦЭМ!$D$10+'СЕТ СН'!$F$5-'СЕТ СН'!$F$24</f>
        <v>3549.5704946700002</v>
      </c>
      <c r="G16" s="36">
        <f>SUMIFS(СВЦЭМ!$D$39:$D$782,СВЦЭМ!$A$39:$A$782,$A16,СВЦЭМ!$B$39:$B$782,G$11)+'СЕТ СН'!$F$14+СВЦЭМ!$D$10+'СЕТ СН'!$F$5-'СЕТ СН'!$F$24</f>
        <v>3535.7585372399999</v>
      </c>
      <c r="H16" s="36">
        <f>SUMIFS(СВЦЭМ!$D$39:$D$782,СВЦЭМ!$A$39:$A$782,$A16,СВЦЭМ!$B$39:$B$782,H$11)+'СЕТ СН'!$F$14+СВЦЭМ!$D$10+'СЕТ СН'!$F$5-'СЕТ СН'!$F$24</f>
        <v>3508.3888781300002</v>
      </c>
      <c r="I16" s="36">
        <f>SUMIFS(СВЦЭМ!$D$39:$D$782,СВЦЭМ!$A$39:$A$782,$A16,СВЦЭМ!$B$39:$B$782,I$11)+'СЕТ СН'!$F$14+СВЦЭМ!$D$10+'СЕТ СН'!$F$5-'СЕТ СН'!$F$24</f>
        <v>3423.44515632</v>
      </c>
      <c r="J16" s="36">
        <f>SUMIFS(СВЦЭМ!$D$39:$D$782,СВЦЭМ!$A$39:$A$782,$A16,СВЦЭМ!$B$39:$B$782,J$11)+'СЕТ СН'!$F$14+СВЦЭМ!$D$10+'СЕТ СН'!$F$5-'СЕТ СН'!$F$24</f>
        <v>3390.6270612600001</v>
      </c>
      <c r="K16" s="36">
        <f>SUMIFS(СВЦЭМ!$D$39:$D$782,СВЦЭМ!$A$39:$A$782,$A16,СВЦЭМ!$B$39:$B$782,K$11)+'СЕТ СН'!$F$14+СВЦЭМ!$D$10+'СЕТ СН'!$F$5-'СЕТ СН'!$F$24</f>
        <v>3345.56753858</v>
      </c>
      <c r="L16" s="36">
        <f>SUMIFS(СВЦЭМ!$D$39:$D$782,СВЦЭМ!$A$39:$A$782,$A16,СВЦЭМ!$B$39:$B$782,L$11)+'СЕТ СН'!$F$14+СВЦЭМ!$D$10+'СЕТ СН'!$F$5-'СЕТ СН'!$F$24</f>
        <v>3336.2057749000001</v>
      </c>
      <c r="M16" s="36">
        <f>SUMIFS(СВЦЭМ!$D$39:$D$782,СВЦЭМ!$A$39:$A$782,$A16,СВЦЭМ!$B$39:$B$782,M$11)+'СЕТ СН'!$F$14+СВЦЭМ!$D$10+'СЕТ СН'!$F$5-'СЕТ СН'!$F$24</f>
        <v>3348.8877551200003</v>
      </c>
      <c r="N16" s="36">
        <f>SUMIFS(СВЦЭМ!$D$39:$D$782,СВЦЭМ!$A$39:$A$782,$A16,СВЦЭМ!$B$39:$B$782,N$11)+'СЕТ СН'!$F$14+СВЦЭМ!$D$10+'СЕТ СН'!$F$5-'СЕТ СН'!$F$24</f>
        <v>3378.2966724400003</v>
      </c>
      <c r="O16" s="36">
        <f>SUMIFS(СВЦЭМ!$D$39:$D$782,СВЦЭМ!$A$39:$A$782,$A16,СВЦЭМ!$B$39:$B$782,O$11)+'СЕТ СН'!$F$14+СВЦЭМ!$D$10+'СЕТ СН'!$F$5-'СЕТ СН'!$F$24</f>
        <v>3393.1835976800003</v>
      </c>
      <c r="P16" s="36">
        <f>SUMIFS(СВЦЭМ!$D$39:$D$782,СВЦЭМ!$A$39:$A$782,$A16,СВЦЭМ!$B$39:$B$782,P$11)+'СЕТ СН'!$F$14+СВЦЭМ!$D$10+'СЕТ СН'!$F$5-'СЕТ СН'!$F$24</f>
        <v>3392.2673704700001</v>
      </c>
      <c r="Q16" s="36">
        <f>SUMIFS(СВЦЭМ!$D$39:$D$782,СВЦЭМ!$A$39:$A$782,$A16,СВЦЭМ!$B$39:$B$782,Q$11)+'СЕТ СН'!$F$14+СВЦЭМ!$D$10+'СЕТ СН'!$F$5-'СЕТ СН'!$F$24</f>
        <v>3391.8149832300001</v>
      </c>
      <c r="R16" s="36">
        <f>SUMIFS(СВЦЭМ!$D$39:$D$782,СВЦЭМ!$A$39:$A$782,$A16,СВЦЭМ!$B$39:$B$782,R$11)+'СЕТ СН'!$F$14+СВЦЭМ!$D$10+'СЕТ СН'!$F$5-'СЕТ СН'!$F$24</f>
        <v>3375.5720155600002</v>
      </c>
      <c r="S16" s="36">
        <f>SUMIFS(СВЦЭМ!$D$39:$D$782,СВЦЭМ!$A$39:$A$782,$A16,СВЦЭМ!$B$39:$B$782,S$11)+'СЕТ СН'!$F$14+СВЦЭМ!$D$10+'СЕТ СН'!$F$5-'СЕТ СН'!$F$24</f>
        <v>3368.4699642599999</v>
      </c>
      <c r="T16" s="36">
        <f>SUMIFS(СВЦЭМ!$D$39:$D$782,СВЦЭМ!$A$39:$A$782,$A16,СВЦЭМ!$B$39:$B$782,T$11)+'СЕТ СН'!$F$14+СВЦЭМ!$D$10+'СЕТ СН'!$F$5-'СЕТ СН'!$F$24</f>
        <v>3359.7570856800003</v>
      </c>
      <c r="U16" s="36">
        <f>SUMIFS(СВЦЭМ!$D$39:$D$782,СВЦЭМ!$A$39:$A$782,$A16,СВЦЭМ!$B$39:$B$782,U$11)+'СЕТ СН'!$F$14+СВЦЭМ!$D$10+'СЕТ СН'!$F$5-'СЕТ СН'!$F$24</f>
        <v>3356.9596169300003</v>
      </c>
      <c r="V16" s="36">
        <f>SUMIFS(СВЦЭМ!$D$39:$D$782,СВЦЭМ!$A$39:$A$782,$A16,СВЦЭМ!$B$39:$B$782,V$11)+'СЕТ СН'!$F$14+СВЦЭМ!$D$10+'СЕТ СН'!$F$5-'СЕТ СН'!$F$24</f>
        <v>3359.5911640300001</v>
      </c>
      <c r="W16" s="36">
        <f>SUMIFS(СВЦЭМ!$D$39:$D$782,СВЦЭМ!$A$39:$A$782,$A16,СВЦЭМ!$B$39:$B$782,W$11)+'СЕТ СН'!$F$14+СВЦЭМ!$D$10+'СЕТ СН'!$F$5-'СЕТ СН'!$F$24</f>
        <v>3372.04342438</v>
      </c>
      <c r="X16" s="36">
        <f>SUMIFS(СВЦЭМ!$D$39:$D$782,СВЦЭМ!$A$39:$A$782,$A16,СВЦЭМ!$B$39:$B$782,X$11)+'СЕТ СН'!$F$14+СВЦЭМ!$D$10+'СЕТ СН'!$F$5-'СЕТ СН'!$F$24</f>
        <v>3346.0618150300002</v>
      </c>
      <c r="Y16" s="36">
        <f>SUMIFS(СВЦЭМ!$D$39:$D$782,СВЦЭМ!$A$39:$A$782,$A16,СВЦЭМ!$B$39:$B$782,Y$11)+'СЕТ СН'!$F$14+СВЦЭМ!$D$10+'СЕТ СН'!$F$5-'СЕТ СН'!$F$24</f>
        <v>3387.45924775</v>
      </c>
    </row>
    <row r="17" spans="1:25" ht="15.75" x14ac:dyDescent="0.2">
      <c r="A17" s="35">
        <f t="shared" si="0"/>
        <v>44383</v>
      </c>
      <c r="B17" s="36">
        <f>SUMIFS(СВЦЭМ!$D$39:$D$782,СВЦЭМ!$A$39:$A$782,$A17,СВЦЭМ!$B$39:$B$782,B$11)+'СЕТ СН'!$F$14+СВЦЭМ!$D$10+'СЕТ СН'!$F$5-'СЕТ СН'!$F$24</f>
        <v>3431.4810085899999</v>
      </c>
      <c r="C17" s="36">
        <f>SUMIFS(СВЦЭМ!$D$39:$D$782,СВЦЭМ!$A$39:$A$782,$A17,СВЦЭМ!$B$39:$B$782,C$11)+'СЕТ СН'!$F$14+СВЦЭМ!$D$10+'СЕТ СН'!$F$5-'СЕТ СН'!$F$24</f>
        <v>3510.559092</v>
      </c>
      <c r="D17" s="36">
        <f>SUMIFS(СВЦЭМ!$D$39:$D$782,СВЦЭМ!$A$39:$A$782,$A17,СВЦЭМ!$B$39:$B$782,D$11)+'СЕТ СН'!$F$14+СВЦЭМ!$D$10+'СЕТ СН'!$F$5-'СЕТ СН'!$F$24</f>
        <v>3559.3791341200003</v>
      </c>
      <c r="E17" s="36">
        <f>SUMIFS(СВЦЭМ!$D$39:$D$782,СВЦЭМ!$A$39:$A$782,$A17,СВЦЭМ!$B$39:$B$782,E$11)+'СЕТ СН'!$F$14+СВЦЭМ!$D$10+'СЕТ СН'!$F$5-'СЕТ СН'!$F$24</f>
        <v>3574.0002458399999</v>
      </c>
      <c r="F17" s="36">
        <f>SUMIFS(СВЦЭМ!$D$39:$D$782,СВЦЭМ!$A$39:$A$782,$A17,СВЦЭМ!$B$39:$B$782,F$11)+'СЕТ СН'!$F$14+СВЦЭМ!$D$10+'СЕТ СН'!$F$5-'СЕТ СН'!$F$24</f>
        <v>3573.6290609600001</v>
      </c>
      <c r="G17" s="36">
        <f>SUMIFS(СВЦЭМ!$D$39:$D$782,СВЦЭМ!$A$39:$A$782,$A17,СВЦЭМ!$B$39:$B$782,G$11)+'СЕТ СН'!$F$14+СВЦЭМ!$D$10+'СЕТ СН'!$F$5-'СЕТ СН'!$F$24</f>
        <v>3550.2347662900002</v>
      </c>
      <c r="H17" s="36">
        <f>SUMIFS(СВЦЭМ!$D$39:$D$782,СВЦЭМ!$A$39:$A$782,$A17,СВЦЭМ!$B$39:$B$782,H$11)+'СЕТ СН'!$F$14+СВЦЭМ!$D$10+'СЕТ СН'!$F$5-'СЕТ СН'!$F$24</f>
        <v>3507.3838188</v>
      </c>
      <c r="I17" s="36">
        <f>SUMIFS(СВЦЭМ!$D$39:$D$782,СВЦЭМ!$A$39:$A$782,$A17,СВЦЭМ!$B$39:$B$782,I$11)+'СЕТ СН'!$F$14+СВЦЭМ!$D$10+'СЕТ СН'!$F$5-'СЕТ СН'!$F$24</f>
        <v>3459.7876355500002</v>
      </c>
      <c r="J17" s="36">
        <f>SUMIFS(СВЦЭМ!$D$39:$D$782,СВЦЭМ!$A$39:$A$782,$A17,СВЦЭМ!$B$39:$B$782,J$11)+'СЕТ СН'!$F$14+СВЦЭМ!$D$10+'СЕТ СН'!$F$5-'СЕТ СН'!$F$24</f>
        <v>3393.5548129500003</v>
      </c>
      <c r="K17" s="36">
        <f>SUMIFS(СВЦЭМ!$D$39:$D$782,СВЦЭМ!$A$39:$A$782,$A17,СВЦЭМ!$B$39:$B$782,K$11)+'СЕТ СН'!$F$14+СВЦЭМ!$D$10+'СЕТ СН'!$F$5-'СЕТ СН'!$F$24</f>
        <v>3336.1330104500003</v>
      </c>
      <c r="L17" s="36">
        <f>SUMIFS(СВЦЭМ!$D$39:$D$782,СВЦЭМ!$A$39:$A$782,$A17,СВЦЭМ!$B$39:$B$782,L$11)+'СЕТ СН'!$F$14+СВЦЭМ!$D$10+'СЕТ СН'!$F$5-'СЕТ СН'!$F$24</f>
        <v>3325.6976326600002</v>
      </c>
      <c r="M17" s="36">
        <f>SUMIFS(СВЦЭМ!$D$39:$D$782,СВЦЭМ!$A$39:$A$782,$A17,СВЦЭМ!$B$39:$B$782,M$11)+'СЕТ СН'!$F$14+СВЦЭМ!$D$10+'СЕТ СН'!$F$5-'СЕТ СН'!$F$24</f>
        <v>3358.9221199500003</v>
      </c>
      <c r="N17" s="36">
        <f>SUMIFS(СВЦЭМ!$D$39:$D$782,СВЦЭМ!$A$39:$A$782,$A17,СВЦЭМ!$B$39:$B$782,N$11)+'СЕТ СН'!$F$14+СВЦЭМ!$D$10+'СЕТ СН'!$F$5-'СЕТ СН'!$F$24</f>
        <v>3424.7364806599999</v>
      </c>
      <c r="O17" s="36">
        <f>SUMIFS(СВЦЭМ!$D$39:$D$782,СВЦЭМ!$A$39:$A$782,$A17,СВЦЭМ!$B$39:$B$782,O$11)+'СЕТ СН'!$F$14+СВЦЭМ!$D$10+'СЕТ СН'!$F$5-'СЕТ СН'!$F$24</f>
        <v>3426.91363413</v>
      </c>
      <c r="P17" s="36">
        <f>SUMIFS(СВЦЭМ!$D$39:$D$782,СВЦЭМ!$A$39:$A$782,$A17,СВЦЭМ!$B$39:$B$782,P$11)+'СЕТ СН'!$F$14+СВЦЭМ!$D$10+'СЕТ СН'!$F$5-'СЕТ СН'!$F$24</f>
        <v>3431.6716711500003</v>
      </c>
      <c r="Q17" s="36">
        <f>SUMIFS(СВЦЭМ!$D$39:$D$782,СВЦЭМ!$A$39:$A$782,$A17,СВЦЭМ!$B$39:$B$782,Q$11)+'СЕТ СН'!$F$14+СВЦЭМ!$D$10+'СЕТ СН'!$F$5-'СЕТ СН'!$F$24</f>
        <v>3439.6760287300003</v>
      </c>
      <c r="R17" s="36">
        <f>SUMIFS(СВЦЭМ!$D$39:$D$782,СВЦЭМ!$A$39:$A$782,$A17,СВЦЭМ!$B$39:$B$782,R$11)+'СЕТ СН'!$F$14+СВЦЭМ!$D$10+'СЕТ СН'!$F$5-'СЕТ СН'!$F$24</f>
        <v>3435.6566169600001</v>
      </c>
      <c r="S17" s="36">
        <f>SUMIFS(СВЦЭМ!$D$39:$D$782,СВЦЭМ!$A$39:$A$782,$A17,СВЦЭМ!$B$39:$B$782,S$11)+'СЕТ СН'!$F$14+СВЦЭМ!$D$10+'СЕТ СН'!$F$5-'СЕТ СН'!$F$24</f>
        <v>3416.3251209300001</v>
      </c>
      <c r="T17" s="36">
        <f>SUMIFS(СВЦЭМ!$D$39:$D$782,СВЦЭМ!$A$39:$A$782,$A17,СВЦЭМ!$B$39:$B$782,T$11)+'СЕТ СН'!$F$14+СВЦЭМ!$D$10+'СЕТ СН'!$F$5-'СЕТ СН'!$F$24</f>
        <v>3409.9028841300001</v>
      </c>
      <c r="U17" s="36">
        <f>SUMIFS(СВЦЭМ!$D$39:$D$782,СВЦЭМ!$A$39:$A$782,$A17,СВЦЭМ!$B$39:$B$782,U$11)+'СЕТ СН'!$F$14+СВЦЭМ!$D$10+'СЕТ СН'!$F$5-'СЕТ СН'!$F$24</f>
        <v>3368.8864694399999</v>
      </c>
      <c r="V17" s="36">
        <f>SUMIFS(СВЦЭМ!$D$39:$D$782,СВЦЭМ!$A$39:$A$782,$A17,СВЦЭМ!$B$39:$B$782,V$11)+'СЕТ СН'!$F$14+СВЦЭМ!$D$10+'СЕТ СН'!$F$5-'СЕТ СН'!$F$24</f>
        <v>3358.1657494600004</v>
      </c>
      <c r="W17" s="36">
        <f>SUMIFS(СВЦЭМ!$D$39:$D$782,СВЦЭМ!$A$39:$A$782,$A17,СВЦЭМ!$B$39:$B$782,W$11)+'СЕТ СН'!$F$14+СВЦЭМ!$D$10+'СЕТ СН'!$F$5-'СЕТ СН'!$F$24</f>
        <v>3367.21287226</v>
      </c>
      <c r="X17" s="36">
        <f>SUMIFS(СВЦЭМ!$D$39:$D$782,СВЦЭМ!$A$39:$A$782,$A17,СВЦЭМ!$B$39:$B$782,X$11)+'СЕТ СН'!$F$14+СВЦЭМ!$D$10+'СЕТ СН'!$F$5-'СЕТ СН'!$F$24</f>
        <v>3429.9827647800003</v>
      </c>
      <c r="Y17" s="36">
        <f>SUMIFS(СВЦЭМ!$D$39:$D$782,СВЦЭМ!$A$39:$A$782,$A17,СВЦЭМ!$B$39:$B$782,Y$11)+'СЕТ СН'!$F$14+СВЦЭМ!$D$10+'СЕТ СН'!$F$5-'СЕТ СН'!$F$24</f>
        <v>3541.0350343800001</v>
      </c>
    </row>
    <row r="18" spans="1:25" ht="15.75" x14ac:dyDescent="0.2">
      <c r="A18" s="35">
        <f t="shared" si="0"/>
        <v>44384</v>
      </c>
      <c r="B18" s="36">
        <f>SUMIFS(СВЦЭМ!$D$39:$D$782,СВЦЭМ!$A$39:$A$782,$A18,СВЦЭМ!$B$39:$B$782,B$11)+'СЕТ СН'!$F$14+СВЦЭМ!$D$10+'СЕТ СН'!$F$5-'СЕТ СН'!$F$24</f>
        <v>3476.5990744800001</v>
      </c>
      <c r="C18" s="36">
        <f>SUMIFS(СВЦЭМ!$D$39:$D$782,СВЦЭМ!$A$39:$A$782,$A18,СВЦЭМ!$B$39:$B$782,C$11)+'СЕТ СН'!$F$14+СВЦЭМ!$D$10+'СЕТ СН'!$F$5-'СЕТ СН'!$F$24</f>
        <v>3542.1480229100002</v>
      </c>
      <c r="D18" s="36">
        <f>SUMIFS(СВЦЭМ!$D$39:$D$782,СВЦЭМ!$A$39:$A$782,$A18,СВЦЭМ!$B$39:$B$782,D$11)+'СЕТ СН'!$F$14+СВЦЭМ!$D$10+'СЕТ СН'!$F$5-'СЕТ СН'!$F$24</f>
        <v>3590.15834301</v>
      </c>
      <c r="E18" s="36">
        <f>SUMIFS(СВЦЭМ!$D$39:$D$782,СВЦЭМ!$A$39:$A$782,$A18,СВЦЭМ!$B$39:$B$782,E$11)+'СЕТ СН'!$F$14+СВЦЭМ!$D$10+'СЕТ СН'!$F$5-'СЕТ СН'!$F$24</f>
        <v>3583.91854947</v>
      </c>
      <c r="F18" s="36">
        <f>SUMIFS(СВЦЭМ!$D$39:$D$782,СВЦЭМ!$A$39:$A$782,$A18,СВЦЭМ!$B$39:$B$782,F$11)+'СЕТ СН'!$F$14+СВЦЭМ!$D$10+'СЕТ СН'!$F$5-'СЕТ СН'!$F$24</f>
        <v>3595.2946667699998</v>
      </c>
      <c r="G18" s="36">
        <f>SUMIFS(СВЦЭМ!$D$39:$D$782,СВЦЭМ!$A$39:$A$782,$A18,СВЦЭМ!$B$39:$B$782,G$11)+'СЕТ СН'!$F$14+СВЦЭМ!$D$10+'СЕТ СН'!$F$5-'СЕТ СН'!$F$24</f>
        <v>3585.2831319000002</v>
      </c>
      <c r="H18" s="36">
        <f>SUMIFS(СВЦЭМ!$D$39:$D$782,СВЦЭМ!$A$39:$A$782,$A18,СВЦЭМ!$B$39:$B$782,H$11)+'СЕТ СН'!$F$14+СВЦЭМ!$D$10+'СЕТ СН'!$F$5-'СЕТ СН'!$F$24</f>
        <v>3547.9690786199999</v>
      </c>
      <c r="I18" s="36">
        <f>SUMIFS(СВЦЭМ!$D$39:$D$782,СВЦЭМ!$A$39:$A$782,$A18,СВЦЭМ!$B$39:$B$782,I$11)+'СЕТ СН'!$F$14+СВЦЭМ!$D$10+'СЕТ СН'!$F$5-'СЕТ СН'!$F$24</f>
        <v>3468.2533005400001</v>
      </c>
      <c r="J18" s="36">
        <f>SUMIFS(СВЦЭМ!$D$39:$D$782,СВЦЭМ!$A$39:$A$782,$A18,СВЦЭМ!$B$39:$B$782,J$11)+'СЕТ СН'!$F$14+СВЦЭМ!$D$10+'СЕТ СН'!$F$5-'СЕТ СН'!$F$24</f>
        <v>3395.8290835400003</v>
      </c>
      <c r="K18" s="36">
        <f>SUMIFS(СВЦЭМ!$D$39:$D$782,СВЦЭМ!$A$39:$A$782,$A18,СВЦЭМ!$B$39:$B$782,K$11)+'СЕТ СН'!$F$14+СВЦЭМ!$D$10+'СЕТ СН'!$F$5-'СЕТ СН'!$F$24</f>
        <v>3377.2505886399999</v>
      </c>
      <c r="L18" s="36">
        <f>SUMIFS(СВЦЭМ!$D$39:$D$782,СВЦЭМ!$A$39:$A$782,$A18,СВЦЭМ!$B$39:$B$782,L$11)+'СЕТ СН'!$F$14+СВЦЭМ!$D$10+'СЕТ СН'!$F$5-'СЕТ СН'!$F$24</f>
        <v>3384.3913667800002</v>
      </c>
      <c r="M18" s="36">
        <f>SUMIFS(СВЦЭМ!$D$39:$D$782,СВЦЭМ!$A$39:$A$782,$A18,СВЦЭМ!$B$39:$B$782,M$11)+'СЕТ СН'!$F$14+СВЦЭМ!$D$10+'СЕТ СН'!$F$5-'СЕТ СН'!$F$24</f>
        <v>3413.3539216899999</v>
      </c>
      <c r="N18" s="36">
        <f>SUMIFS(СВЦЭМ!$D$39:$D$782,СВЦЭМ!$A$39:$A$782,$A18,СВЦЭМ!$B$39:$B$782,N$11)+'СЕТ СН'!$F$14+СВЦЭМ!$D$10+'СЕТ СН'!$F$5-'СЕТ СН'!$F$24</f>
        <v>3426.32526009</v>
      </c>
      <c r="O18" s="36">
        <f>SUMIFS(СВЦЭМ!$D$39:$D$782,СВЦЭМ!$A$39:$A$782,$A18,СВЦЭМ!$B$39:$B$782,O$11)+'СЕТ СН'!$F$14+СВЦЭМ!$D$10+'СЕТ СН'!$F$5-'СЕТ СН'!$F$24</f>
        <v>3436.6942228900002</v>
      </c>
      <c r="P18" s="36">
        <f>SUMIFS(СВЦЭМ!$D$39:$D$782,СВЦЭМ!$A$39:$A$782,$A18,СВЦЭМ!$B$39:$B$782,P$11)+'СЕТ СН'!$F$14+СВЦЭМ!$D$10+'СЕТ СН'!$F$5-'СЕТ СН'!$F$24</f>
        <v>3441.6207272299998</v>
      </c>
      <c r="Q18" s="36">
        <f>SUMIFS(СВЦЭМ!$D$39:$D$782,СВЦЭМ!$A$39:$A$782,$A18,СВЦЭМ!$B$39:$B$782,Q$11)+'СЕТ СН'!$F$14+СВЦЭМ!$D$10+'СЕТ СН'!$F$5-'СЕТ СН'!$F$24</f>
        <v>3457.4449857500003</v>
      </c>
      <c r="R18" s="36">
        <f>SUMIFS(СВЦЭМ!$D$39:$D$782,СВЦЭМ!$A$39:$A$782,$A18,СВЦЭМ!$B$39:$B$782,R$11)+'СЕТ СН'!$F$14+СВЦЭМ!$D$10+'СЕТ СН'!$F$5-'СЕТ СН'!$F$24</f>
        <v>3452.68279437</v>
      </c>
      <c r="S18" s="36">
        <f>SUMIFS(СВЦЭМ!$D$39:$D$782,СВЦЭМ!$A$39:$A$782,$A18,СВЦЭМ!$B$39:$B$782,S$11)+'СЕТ СН'!$F$14+СВЦЭМ!$D$10+'СЕТ СН'!$F$5-'СЕТ СН'!$F$24</f>
        <v>3426.8987444900004</v>
      </c>
      <c r="T18" s="36">
        <f>SUMIFS(СВЦЭМ!$D$39:$D$782,СВЦЭМ!$A$39:$A$782,$A18,СВЦЭМ!$B$39:$B$782,T$11)+'СЕТ СН'!$F$14+СВЦЭМ!$D$10+'СЕТ СН'!$F$5-'СЕТ СН'!$F$24</f>
        <v>3385.1196337400002</v>
      </c>
      <c r="U18" s="36">
        <f>SUMIFS(СВЦЭМ!$D$39:$D$782,СВЦЭМ!$A$39:$A$782,$A18,СВЦЭМ!$B$39:$B$782,U$11)+'СЕТ СН'!$F$14+СВЦЭМ!$D$10+'СЕТ СН'!$F$5-'СЕТ СН'!$F$24</f>
        <v>3375.0100970100002</v>
      </c>
      <c r="V18" s="36">
        <f>SUMIFS(СВЦЭМ!$D$39:$D$782,СВЦЭМ!$A$39:$A$782,$A18,СВЦЭМ!$B$39:$B$782,V$11)+'СЕТ СН'!$F$14+СВЦЭМ!$D$10+'СЕТ СН'!$F$5-'СЕТ СН'!$F$24</f>
        <v>3371.8545476899999</v>
      </c>
      <c r="W18" s="36">
        <f>SUMIFS(СВЦЭМ!$D$39:$D$782,СВЦЭМ!$A$39:$A$782,$A18,СВЦЭМ!$B$39:$B$782,W$11)+'СЕТ СН'!$F$14+СВЦЭМ!$D$10+'СЕТ СН'!$F$5-'СЕТ СН'!$F$24</f>
        <v>3362.4003269200002</v>
      </c>
      <c r="X18" s="36">
        <f>SUMIFS(СВЦЭМ!$D$39:$D$782,СВЦЭМ!$A$39:$A$782,$A18,СВЦЭМ!$B$39:$B$782,X$11)+'СЕТ СН'!$F$14+СВЦЭМ!$D$10+'СЕТ СН'!$F$5-'СЕТ СН'!$F$24</f>
        <v>3361.0367522400002</v>
      </c>
      <c r="Y18" s="36">
        <f>SUMIFS(СВЦЭМ!$D$39:$D$782,СВЦЭМ!$A$39:$A$782,$A18,СВЦЭМ!$B$39:$B$782,Y$11)+'СЕТ СН'!$F$14+СВЦЭМ!$D$10+'СЕТ СН'!$F$5-'СЕТ СН'!$F$24</f>
        <v>3349.8843439000002</v>
      </c>
    </row>
    <row r="19" spans="1:25" ht="15.75" x14ac:dyDescent="0.2">
      <c r="A19" s="35">
        <f t="shared" si="0"/>
        <v>44385</v>
      </c>
      <c r="B19" s="36">
        <f>SUMIFS(СВЦЭМ!$D$39:$D$782,СВЦЭМ!$A$39:$A$782,$A19,СВЦЭМ!$B$39:$B$782,B$11)+'СЕТ СН'!$F$14+СВЦЭМ!$D$10+'СЕТ СН'!$F$5-'СЕТ СН'!$F$24</f>
        <v>3427.6617600999998</v>
      </c>
      <c r="C19" s="36">
        <f>SUMIFS(СВЦЭМ!$D$39:$D$782,СВЦЭМ!$A$39:$A$782,$A19,СВЦЭМ!$B$39:$B$782,C$11)+'СЕТ СН'!$F$14+СВЦЭМ!$D$10+'СЕТ СН'!$F$5-'СЕТ СН'!$F$24</f>
        <v>3522.41658302</v>
      </c>
      <c r="D19" s="36">
        <f>SUMIFS(СВЦЭМ!$D$39:$D$782,СВЦЭМ!$A$39:$A$782,$A19,СВЦЭМ!$B$39:$B$782,D$11)+'СЕТ СН'!$F$14+СВЦЭМ!$D$10+'СЕТ СН'!$F$5-'СЕТ СН'!$F$24</f>
        <v>3563.72219202</v>
      </c>
      <c r="E19" s="36">
        <f>SUMIFS(СВЦЭМ!$D$39:$D$782,СВЦЭМ!$A$39:$A$782,$A19,СВЦЭМ!$B$39:$B$782,E$11)+'СЕТ СН'!$F$14+СВЦЭМ!$D$10+'СЕТ СН'!$F$5-'СЕТ СН'!$F$24</f>
        <v>3583.0806267600001</v>
      </c>
      <c r="F19" s="36">
        <f>SUMIFS(СВЦЭМ!$D$39:$D$782,СВЦЭМ!$A$39:$A$782,$A19,СВЦЭМ!$B$39:$B$782,F$11)+'СЕТ СН'!$F$14+СВЦЭМ!$D$10+'СЕТ СН'!$F$5-'СЕТ СН'!$F$24</f>
        <v>3577.6508797400002</v>
      </c>
      <c r="G19" s="36">
        <f>SUMIFS(СВЦЭМ!$D$39:$D$782,СВЦЭМ!$A$39:$A$782,$A19,СВЦЭМ!$B$39:$B$782,G$11)+'СЕТ СН'!$F$14+СВЦЭМ!$D$10+'СЕТ СН'!$F$5-'СЕТ СН'!$F$24</f>
        <v>3568.6787263599999</v>
      </c>
      <c r="H19" s="36">
        <f>SUMIFS(СВЦЭМ!$D$39:$D$782,СВЦЭМ!$A$39:$A$782,$A19,СВЦЭМ!$B$39:$B$782,H$11)+'СЕТ СН'!$F$14+СВЦЭМ!$D$10+'СЕТ СН'!$F$5-'СЕТ СН'!$F$24</f>
        <v>3534.0892757500001</v>
      </c>
      <c r="I19" s="36">
        <f>SUMIFS(СВЦЭМ!$D$39:$D$782,СВЦЭМ!$A$39:$A$782,$A19,СВЦЭМ!$B$39:$B$782,I$11)+'СЕТ СН'!$F$14+СВЦЭМ!$D$10+'СЕТ СН'!$F$5-'СЕТ СН'!$F$24</f>
        <v>3482.4951445800002</v>
      </c>
      <c r="J19" s="36">
        <f>SUMIFS(СВЦЭМ!$D$39:$D$782,СВЦЭМ!$A$39:$A$782,$A19,СВЦЭМ!$B$39:$B$782,J$11)+'СЕТ СН'!$F$14+СВЦЭМ!$D$10+'СЕТ СН'!$F$5-'СЕТ СН'!$F$24</f>
        <v>3424.0714923400001</v>
      </c>
      <c r="K19" s="36">
        <f>SUMIFS(СВЦЭМ!$D$39:$D$782,СВЦЭМ!$A$39:$A$782,$A19,СВЦЭМ!$B$39:$B$782,K$11)+'СЕТ СН'!$F$14+СВЦЭМ!$D$10+'СЕТ СН'!$F$5-'СЕТ СН'!$F$24</f>
        <v>3388.9873539</v>
      </c>
      <c r="L19" s="36">
        <f>SUMIFS(СВЦЭМ!$D$39:$D$782,СВЦЭМ!$A$39:$A$782,$A19,СВЦЭМ!$B$39:$B$782,L$11)+'СЕТ СН'!$F$14+СВЦЭМ!$D$10+'СЕТ СН'!$F$5-'СЕТ СН'!$F$24</f>
        <v>3392.3036520700002</v>
      </c>
      <c r="M19" s="36">
        <f>SUMIFS(СВЦЭМ!$D$39:$D$782,СВЦЭМ!$A$39:$A$782,$A19,СВЦЭМ!$B$39:$B$782,M$11)+'СЕТ СН'!$F$14+СВЦЭМ!$D$10+'СЕТ СН'!$F$5-'СЕТ СН'!$F$24</f>
        <v>3410.1442494500002</v>
      </c>
      <c r="N19" s="36">
        <f>SUMIFS(СВЦЭМ!$D$39:$D$782,СВЦЭМ!$A$39:$A$782,$A19,СВЦЭМ!$B$39:$B$782,N$11)+'СЕТ СН'!$F$14+СВЦЭМ!$D$10+'СЕТ СН'!$F$5-'СЕТ СН'!$F$24</f>
        <v>3436.9525194400003</v>
      </c>
      <c r="O19" s="36">
        <f>SUMIFS(СВЦЭМ!$D$39:$D$782,СВЦЭМ!$A$39:$A$782,$A19,СВЦЭМ!$B$39:$B$782,O$11)+'СЕТ СН'!$F$14+СВЦЭМ!$D$10+'СЕТ СН'!$F$5-'СЕТ СН'!$F$24</f>
        <v>3450.01933422</v>
      </c>
      <c r="P19" s="36">
        <f>SUMIFS(СВЦЭМ!$D$39:$D$782,СВЦЭМ!$A$39:$A$782,$A19,СВЦЭМ!$B$39:$B$782,P$11)+'СЕТ СН'!$F$14+СВЦЭМ!$D$10+'СЕТ СН'!$F$5-'СЕТ СН'!$F$24</f>
        <v>3477.79838685</v>
      </c>
      <c r="Q19" s="36">
        <f>SUMIFS(СВЦЭМ!$D$39:$D$782,СВЦЭМ!$A$39:$A$782,$A19,СВЦЭМ!$B$39:$B$782,Q$11)+'СЕТ СН'!$F$14+СВЦЭМ!$D$10+'СЕТ СН'!$F$5-'СЕТ СН'!$F$24</f>
        <v>3440.58236184</v>
      </c>
      <c r="R19" s="36">
        <f>SUMIFS(СВЦЭМ!$D$39:$D$782,СВЦЭМ!$A$39:$A$782,$A19,СВЦЭМ!$B$39:$B$782,R$11)+'СЕТ СН'!$F$14+СВЦЭМ!$D$10+'СЕТ СН'!$F$5-'СЕТ СН'!$F$24</f>
        <v>3436.3011972200002</v>
      </c>
      <c r="S19" s="36">
        <f>SUMIFS(СВЦЭМ!$D$39:$D$782,СВЦЭМ!$A$39:$A$782,$A19,СВЦЭМ!$B$39:$B$782,S$11)+'СЕТ СН'!$F$14+СВЦЭМ!$D$10+'СЕТ СН'!$F$5-'СЕТ СН'!$F$24</f>
        <v>3415.9864805100001</v>
      </c>
      <c r="T19" s="36">
        <f>SUMIFS(СВЦЭМ!$D$39:$D$782,СВЦЭМ!$A$39:$A$782,$A19,СВЦЭМ!$B$39:$B$782,T$11)+'СЕТ СН'!$F$14+СВЦЭМ!$D$10+'СЕТ СН'!$F$5-'СЕТ СН'!$F$24</f>
        <v>3383.8320289900003</v>
      </c>
      <c r="U19" s="36">
        <f>SUMIFS(СВЦЭМ!$D$39:$D$782,СВЦЭМ!$A$39:$A$782,$A19,СВЦЭМ!$B$39:$B$782,U$11)+'СЕТ СН'!$F$14+СВЦЭМ!$D$10+'СЕТ СН'!$F$5-'СЕТ СН'!$F$24</f>
        <v>3361.4541498100002</v>
      </c>
      <c r="V19" s="36">
        <f>SUMIFS(СВЦЭМ!$D$39:$D$782,СВЦЭМ!$A$39:$A$782,$A19,СВЦЭМ!$B$39:$B$782,V$11)+'СЕТ СН'!$F$14+СВЦЭМ!$D$10+'СЕТ СН'!$F$5-'СЕТ СН'!$F$24</f>
        <v>3360.6423640500002</v>
      </c>
      <c r="W19" s="36">
        <f>SUMIFS(СВЦЭМ!$D$39:$D$782,СВЦЭМ!$A$39:$A$782,$A19,СВЦЭМ!$B$39:$B$782,W$11)+'СЕТ СН'!$F$14+СВЦЭМ!$D$10+'СЕТ СН'!$F$5-'СЕТ СН'!$F$24</f>
        <v>3362.1385217100001</v>
      </c>
      <c r="X19" s="36">
        <f>SUMIFS(СВЦЭМ!$D$39:$D$782,СВЦЭМ!$A$39:$A$782,$A19,СВЦЭМ!$B$39:$B$782,X$11)+'СЕТ СН'!$F$14+СВЦЭМ!$D$10+'СЕТ СН'!$F$5-'СЕТ СН'!$F$24</f>
        <v>3368.85997524</v>
      </c>
      <c r="Y19" s="36">
        <f>SUMIFS(СВЦЭМ!$D$39:$D$782,СВЦЭМ!$A$39:$A$782,$A19,СВЦЭМ!$B$39:$B$782,Y$11)+'СЕТ СН'!$F$14+СВЦЭМ!$D$10+'СЕТ СН'!$F$5-'СЕТ СН'!$F$24</f>
        <v>3419.97850027</v>
      </c>
    </row>
    <row r="20" spans="1:25" ht="15.75" x14ac:dyDescent="0.2">
      <c r="A20" s="35">
        <f t="shared" si="0"/>
        <v>44386</v>
      </c>
      <c r="B20" s="36">
        <f>SUMIFS(СВЦЭМ!$D$39:$D$782,СВЦЭМ!$A$39:$A$782,$A20,СВЦЭМ!$B$39:$B$782,B$11)+'СЕТ СН'!$F$14+СВЦЭМ!$D$10+'СЕТ СН'!$F$5-'СЕТ СН'!$F$24</f>
        <v>3519.7409191900001</v>
      </c>
      <c r="C20" s="36">
        <f>SUMIFS(СВЦЭМ!$D$39:$D$782,СВЦЭМ!$A$39:$A$782,$A20,СВЦЭМ!$B$39:$B$782,C$11)+'СЕТ СН'!$F$14+СВЦЭМ!$D$10+'СЕТ СН'!$F$5-'СЕТ СН'!$F$24</f>
        <v>3606.7856934400002</v>
      </c>
      <c r="D20" s="36">
        <f>SUMIFS(СВЦЭМ!$D$39:$D$782,СВЦЭМ!$A$39:$A$782,$A20,СВЦЭМ!$B$39:$B$782,D$11)+'СЕТ СН'!$F$14+СВЦЭМ!$D$10+'СЕТ СН'!$F$5-'СЕТ СН'!$F$24</f>
        <v>3639.95271701</v>
      </c>
      <c r="E20" s="36">
        <f>SUMIFS(СВЦЭМ!$D$39:$D$782,СВЦЭМ!$A$39:$A$782,$A20,СВЦЭМ!$B$39:$B$782,E$11)+'СЕТ СН'!$F$14+СВЦЭМ!$D$10+'СЕТ СН'!$F$5-'СЕТ СН'!$F$24</f>
        <v>3665.3107143699999</v>
      </c>
      <c r="F20" s="36">
        <f>SUMIFS(СВЦЭМ!$D$39:$D$782,СВЦЭМ!$A$39:$A$782,$A20,СВЦЭМ!$B$39:$B$782,F$11)+'СЕТ СН'!$F$14+СВЦЭМ!$D$10+'СЕТ СН'!$F$5-'СЕТ СН'!$F$24</f>
        <v>3657.1289767200001</v>
      </c>
      <c r="G20" s="36">
        <f>SUMIFS(СВЦЭМ!$D$39:$D$782,СВЦЭМ!$A$39:$A$782,$A20,СВЦЭМ!$B$39:$B$782,G$11)+'СЕТ СН'!$F$14+СВЦЭМ!$D$10+'СЕТ СН'!$F$5-'СЕТ СН'!$F$24</f>
        <v>3631.49264984</v>
      </c>
      <c r="H20" s="36">
        <f>SUMIFS(СВЦЭМ!$D$39:$D$782,СВЦЭМ!$A$39:$A$782,$A20,СВЦЭМ!$B$39:$B$782,H$11)+'СЕТ СН'!$F$14+СВЦЭМ!$D$10+'СЕТ СН'!$F$5-'СЕТ СН'!$F$24</f>
        <v>3584.7374422000003</v>
      </c>
      <c r="I20" s="36">
        <f>SUMIFS(СВЦЭМ!$D$39:$D$782,СВЦЭМ!$A$39:$A$782,$A20,СВЦЭМ!$B$39:$B$782,I$11)+'СЕТ СН'!$F$14+СВЦЭМ!$D$10+'СЕТ СН'!$F$5-'СЕТ СН'!$F$24</f>
        <v>3493.9001639799999</v>
      </c>
      <c r="J20" s="36">
        <f>SUMIFS(СВЦЭМ!$D$39:$D$782,СВЦЭМ!$A$39:$A$782,$A20,СВЦЭМ!$B$39:$B$782,J$11)+'СЕТ СН'!$F$14+СВЦЭМ!$D$10+'СЕТ СН'!$F$5-'СЕТ СН'!$F$24</f>
        <v>3418.6425619000001</v>
      </c>
      <c r="K20" s="36">
        <f>SUMIFS(СВЦЭМ!$D$39:$D$782,СВЦЭМ!$A$39:$A$782,$A20,СВЦЭМ!$B$39:$B$782,K$11)+'СЕТ СН'!$F$14+СВЦЭМ!$D$10+'СЕТ СН'!$F$5-'СЕТ СН'!$F$24</f>
        <v>3394.5488052000001</v>
      </c>
      <c r="L20" s="36">
        <f>SUMIFS(СВЦЭМ!$D$39:$D$782,СВЦЭМ!$A$39:$A$782,$A20,СВЦЭМ!$B$39:$B$782,L$11)+'СЕТ СН'!$F$14+СВЦЭМ!$D$10+'СЕТ СН'!$F$5-'СЕТ СН'!$F$24</f>
        <v>3371.8823106700002</v>
      </c>
      <c r="M20" s="36">
        <f>SUMIFS(СВЦЭМ!$D$39:$D$782,СВЦЭМ!$A$39:$A$782,$A20,СВЦЭМ!$B$39:$B$782,M$11)+'СЕТ СН'!$F$14+СВЦЭМ!$D$10+'СЕТ СН'!$F$5-'СЕТ СН'!$F$24</f>
        <v>3383.86455811</v>
      </c>
      <c r="N20" s="36">
        <f>SUMIFS(СВЦЭМ!$D$39:$D$782,СВЦЭМ!$A$39:$A$782,$A20,СВЦЭМ!$B$39:$B$782,N$11)+'СЕТ СН'!$F$14+СВЦЭМ!$D$10+'СЕТ СН'!$F$5-'СЕТ СН'!$F$24</f>
        <v>3402.7255456399998</v>
      </c>
      <c r="O20" s="36">
        <f>SUMIFS(СВЦЭМ!$D$39:$D$782,СВЦЭМ!$A$39:$A$782,$A20,СВЦЭМ!$B$39:$B$782,O$11)+'СЕТ СН'!$F$14+СВЦЭМ!$D$10+'СЕТ СН'!$F$5-'СЕТ СН'!$F$24</f>
        <v>3408.66890564</v>
      </c>
      <c r="P20" s="36">
        <f>SUMIFS(СВЦЭМ!$D$39:$D$782,СВЦЭМ!$A$39:$A$782,$A20,СВЦЭМ!$B$39:$B$782,P$11)+'СЕТ СН'!$F$14+СВЦЭМ!$D$10+'СЕТ СН'!$F$5-'СЕТ СН'!$F$24</f>
        <v>3414.02892329</v>
      </c>
      <c r="Q20" s="36">
        <f>SUMIFS(СВЦЭМ!$D$39:$D$782,СВЦЭМ!$A$39:$A$782,$A20,СВЦЭМ!$B$39:$B$782,Q$11)+'СЕТ СН'!$F$14+СВЦЭМ!$D$10+'СЕТ СН'!$F$5-'СЕТ СН'!$F$24</f>
        <v>3416.4032678500002</v>
      </c>
      <c r="R20" s="36">
        <f>SUMIFS(СВЦЭМ!$D$39:$D$782,СВЦЭМ!$A$39:$A$782,$A20,СВЦЭМ!$B$39:$B$782,R$11)+'СЕТ СН'!$F$14+СВЦЭМ!$D$10+'СЕТ СН'!$F$5-'СЕТ СН'!$F$24</f>
        <v>3405.4439368600001</v>
      </c>
      <c r="S20" s="36">
        <f>SUMIFS(СВЦЭМ!$D$39:$D$782,СВЦЭМ!$A$39:$A$782,$A20,СВЦЭМ!$B$39:$B$782,S$11)+'СЕТ СН'!$F$14+СВЦЭМ!$D$10+'СЕТ СН'!$F$5-'СЕТ СН'!$F$24</f>
        <v>3394.1693915599999</v>
      </c>
      <c r="T20" s="36">
        <f>SUMIFS(СВЦЭМ!$D$39:$D$782,СВЦЭМ!$A$39:$A$782,$A20,СВЦЭМ!$B$39:$B$782,T$11)+'СЕТ СН'!$F$14+СВЦЭМ!$D$10+'СЕТ СН'!$F$5-'СЕТ СН'!$F$24</f>
        <v>3369.78991443</v>
      </c>
      <c r="U20" s="36">
        <f>SUMIFS(СВЦЭМ!$D$39:$D$782,СВЦЭМ!$A$39:$A$782,$A20,СВЦЭМ!$B$39:$B$782,U$11)+'СЕТ СН'!$F$14+СВЦЭМ!$D$10+'СЕТ СН'!$F$5-'СЕТ СН'!$F$24</f>
        <v>3354.9871413999999</v>
      </c>
      <c r="V20" s="36">
        <f>SUMIFS(СВЦЭМ!$D$39:$D$782,СВЦЭМ!$A$39:$A$782,$A20,СВЦЭМ!$B$39:$B$782,V$11)+'СЕТ СН'!$F$14+СВЦЭМ!$D$10+'СЕТ СН'!$F$5-'СЕТ СН'!$F$24</f>
        <v>3344.2874243599999</v>
      </c>
      <c r="W20" s="36">
        <f>SUMIFS(СВЦЭМ!$D$39:$D$782,СВЦЭМ!$A$39:$A$782,$A20,СВЦЭМ!$B$39:$B$782,W$11)+'СЕТ СН'!$F$14+СВЦЭМ!$D$10+'СЕТ СН'!$F$5-'СЕТ СН'!$F$24</f>
        <v>3360.3510568299998</v>
      </c>
      <c r="X20" s="36">
        <f>SUMIFS(СВЦЭМ!$D$39:$D$782,СВЦЭМ!$A$39:$A$782,$A20,СВЦЭМ!$B$39:$B$782,X$11)+'СЕТ СН'!$F$14+СВЦЭМ!$D$10+'СЕТ СН'!$F$5-'СЕТ СН'!$F$24</f>
        <v>3346.1011898400002</v>
      </c>
      <c r="Y20" s="36">
        <f>SUMIFS(СВЦЭМ!$D$39:$D$782,СВЦЭМ!$A$39:$A$782,$A20,СВЦЭМ!$B$39:$B$782,Y$11)+'СЕТ СН'!$F$14+СВЦЭМ!$D$10+'СЕТ СН'!$F$5-'СЕТ СН'!$F$24</f>
        <v>3364.6559488100002</v>
      </c>
    </row>
    <row r="21" spans="1:25" ht="15.75" x14ac:dyDescent="0.2">
      <c r="A21" s="35">
        <f t="shared" si="0"/>
        <v>44387</v>
      </c>
      <c r="B21" s="36">
        <f>SUMIFS(СВЦЭМ!$D$39:$D$782,СВЦЭМ!$A$39:$A$782,$A21,СВЦЭМ!$B$39:$B$782,B$11)+'СЕТ СН'!$F$14+СВЦЭМ!$D$10+'СЕТ СН'!$F$5-'СЕТ СН'!$F$24</f>
        <v>3446.76685649</v>
      </c>
      <c r="C21" s="36">
        <f>SUMIFS(СВЦЭМ!$D$39:$D$782,СВЦЭМ!$A$39:$A$782,$A21,СВЦЭМ!$B$39:$B$782,C$11)+'СЕТ СН'!$F$14+СВЦЭМ!$D$10+'СЕТ СН'!$F$5-'СЕТ СН'!$F$24</f>
        <v>3507.3445034200004</v>
      </c>
      <c r="D21" s="36">
        <f>SUMIFS(СВЦЭМ!$D$39:$D$782,СВЦЭМ!$A$39:$A$782,$A21,СВЦЭМ!$B$39:$B$782,D$11)+'СЕТ СН'!$F$14+СВЦЭМ!$D$10+'СЕТ СН'!$F$5-'СЕТ СН'!$F$24</f>
        <v>3541.1290488700001</v>
      </c>
      <c r="E21" s="36">
        <f>SUMIFS(СВЦЭМ!$D$39:$D$782,СВЦЭМ!$A$39:$A$782,$A21,СВЦЭМ!$B$39:$B$782,E$11)+'СЕТ СН'!$F$14+СВЦЭМ!$D$10+'СЕТ СН'!$F$5-'СЕТ СН'!$F$24</f>
        <v>3552.1067883300002</v>
      </c>
      <c r="F21" s="36">
        <f>SUMIFS(СВЦЭМ!$D$39:$D$782,СВЦЭМ!$A$39:$A$782,$A21,СВЦЭМ!$B$39:$B$782,F$11)+'СЕТ СН'!$F$14+СВЦЭМ!$D$10+'СЕТ СН'!$F$5-'СЕТ СН'!$F$24</f>
        <v>3558.4018631500003</v>
      </c>
      <c r="G21" s="36">
        <f>SUMIFS(СВЦЭМ!$D$39:$D$782,СВЦЭМ!$A$39:$A$782,$A21,СВЦЭМ!$B$39:$B$782,G$11)+'СЕТ СН'!$F$14+СВЦЭМ!$D$10+'СЕТ СН'!$F$5-'СЕТ СН'!$F$24</f>
        <v>3544.00797921</v>
      </c>
      <c r="H21" s="36">
        <f>SUMIFS(СВЦЭМ!$D$39:$D$782,СВЦЭМ!$A$39:$A$782,$A21,СВЦЭМ!$B$39:$B$782,H$11)+'СЕТ СН'!$F$14+СВЦЭМ!$D$10+'СЕТ СН'!$F$5-'СЕТ СН'!$F$24</f>
        <v>3530.65924941</v>
      </c>
      <c r="I21" s="36">
        <f>SUMIFS(СВЦЭМ!$D$39:$D$782,СВЦЭМ!$A$39:$A$782,$A21,СВЦЭМ!$B$39:$B$782,I$11)+'СЕТ СН'!$F$14+СВЦЭМ!$D$10+'СЕТ СН'!$F$5-'СЕТ СН'!$F$24</f>
        <v>3467.4294210200001</v>
      </c>
      <c r="J21" s="36">
        <f>SUMIFS(СВЦЭМ!$D$39:$D$782,СВЦЭМ!$A$39:$A$782,$A21,СВЦЭМ!$B$39:$B$782,J$11)+'СЕТ СН'!$F$14+СВЦЭМ!$D$10+'СЕТ СН'!$F$5-'СЕТ СН'!$F$24</f>
        <v>3411.5712098100003</v>
      </c>
      <c r="K21" s="36">
        <f>SUMIFS(СВЦЭМ!$D$39:$D$782,СВЦЭМ!$A$39:$A$782,$A21,СВЦЭМ!$B$39:$B$782,K$11)+'СЕТ СН'!$F$14+СВЦЭМ!$D$10+'СЕТ СН'!$F$5-'СЕТ СН'!$F$24</f>
        <v>3353.0543204599999</v>
      </c>
      <c r="L21" s="36">
        <f>SUMIFS(СВЦЭМ!$D$39:$D$782,СВЦЭМ!$A$39:$A$782,$A21,СВЦЭМ!$B$39:$B$782,L$11)+'СЕТ СН'!$F$14+СВЦЭМ!$D$10+'СЕТ СН'!$F$5-'СЕТ СН'!$F$24</f>
        <v>3338.7062262500003</v>
      </c>
      <c r="M21" s="36">
        <f>SUMIFS(СВЦЭМ!$D$39:$D$782,СВЦЭМ!$A$39:$A$782,$A21,СВЦЭМ!$B$39:$B$782,M$11)+'СЕТ СН'!$F$14+СВЦЭМ!$D$10+'СЕТ СН'!$F$5-'СЕТ СН'!$F$24</f>
        <v>3332.8502822700002</v>
      </c>
      <c r="N21" s="36">
        <f>SUMIFS(СВЦЭМ!$D$39:$D$782,СВЦЭМ!$A$39:$A$782,$A21,СВЦЭМ!$B$39:$B$782,N$11)+'СЕТ СН'!$F$14+СВЦЭМ!$D$10+'СЕТ СН'!$F$5-'СЕТ СН'!$F$24</f>
        <v>3365.2197374900002</v>
      </c>
      <c r="O21" s="36">
        <f>SUMIFS(СВЦЭМ!$D$39:$D$782,СВЦЭМ!$A$39:$A$782,$A21,СВЦЭМ!$B$39:$B$782,O$11)+'СЕТ СН'!$F$14+СВЦЭМ!$D$10+'СЕТ СН'!$F$5-'СЕТ СН'!$F$24</f>
        <v>3381.3826302400003</v>
      </c>
      <c r="P21" s="36">
        <f>SUMIFS(СВЦЭМ!$D$39:$D$782,СВЦЭМ!$A$39:$A$782,$A21,СВЦЭМ!$B$39:$B$782,P$11)+'СЕТ СН'!$F$14+СВЦЭМ!$D$10+'СЕТ СН'!$F$5-'СЕТ СН'!$F$24</f>
        <v>3395.0457626400002</v>
      </c>
      <c r="Q21" s="36">
        <f>SUMIFS(СВЦЭМ!$D$39:$D$782,СВЦЭМ!$A$39:$A$782,$A21,СВЦЭМ!$B$39:$B$782,Q$11)+'СЕТ СН'!$F$14+СВЦЭМ!$D$10+'СЕТ СН'!$F$5-'СЕТ СН'!$F$24</f>
        <v>3404.0398685300001</v>
      </c>
      <c r="R21" s="36">
        <f>SUMIFS(СВЦЭМ!$D$39:$D$782,СВЦЭМ!$A$39:$A$782,$A21,СВЦЭМ!$B$39:$B$782,R$11)+'СЕТ СН'!$F$14+СВЦЭМ!$D$10+'СЕТ СН'!$F$5-'СЕТ СН'!$F$24</f>
        <v>3405.7894017200001</v>
      </c>
      <c r="S21" s="36">
        <f>SUMIFS(СВЦЭМ!$D$39:$D$782,СВЦЭМ!$A$39:$A$782,$A21,СВЦЭМ!$B$39:$B$782,S$11)+'СЕТ СН'!$F$14+СВЦЭМ!$D$10+'СЕТ СН'!$F$5-'СЕТ СН'!$F$24</f>
        <v>3400.78608953</v>
      </c>
      <c r="T21" s="36">
        <f>SUMIFS(СВЦЭМ!$D$39:$D$782,СВЦЭМ!$A$39:$A$782,$A21,СВЦЭМ!$B$39:$B$782,T$11)+'СЕТ СН'!$F$14+СВЦЭМ!$D$10+'СЕТ СН'!$F$5-'СЕТ СН'!$F$24</f>
        <v>3385.2411390799998</v>
      </c>
      <c r="U21" s="36">
        <f>SUMIFS(СВЦЭМ!$D$39:$D$782,СВЦЭМ!$A$39:$A$782,$A21,СВЦЭМ!$B$39:$B$782,U$11)+'СЕТ СН'!$F$14+СВЦЭМ!$D$10+'СЕТ СН'!$F$5-'СЕТ СН'!$F$24</f>
        <v>3369.68526419</v>
      </c>
      <c r="V21" s="36">
        <f>SUMIFS(СВЦЭМ!$D$39:$D$782,СВЦЭМ!$A$39:$A$782,$A21,СВЦЭМ!$B$39:$B$782,V$11)+'СЕТ СН'!$F$14+СВЦЭМ!$D$10+'СЕТ СН'!$F$5-'СЕТ СН'!$F$24</f>
        <v>3362.4596230699999</v>
      </c>
      <c r="W21" s="36">
        <f>SUMIFS(СВЦЭМ!$D$39:$D$782,СВЦЭМ!$A$39:$A$782,$A21,СВЦЭМ!$B$39:$B$782,W$11)+'СЕТ СН'!$F$14+СВЦЭМ!$D$10+'СЕТ СН'!$F$5-'СЕТ СН'!$F$24</f>
        <v>3349.7968775500003</v>
      </c>
      <c r="X21" s="36">
        <f>SUMIFS(СВЦЭМ!$D$39:$D$782,СВЦЭМ!$A$39:$A$782,$A21,СВЦЭМ!$B$39:$B$782,X$11)+'СЕТ СН'!$F$14+СВЦЭМ!$D$10+'СЕТ СН'!$F$5-'СЕТ СН'!$F$24</f>
        <v>3348.8365178200002</v>
      </c>
      <c r="Y21" s="36">
        <f>SUMIFS(СВЦЭМ!$D$39:$D$782,СВЦЭМ!$A$39:$A$782,$A21,СВЦЭМ!$B$39:$B$782,Y$11)+'СЕТ СН'!$F$14+СВЦЭМ!$D$10+'СЕТ СН'!$F$5-'СЕТ СН'!$F$24</f>
        <v>3410.4058256799999</v>
      </c>
    </row>
    <row r="22" spans="1:25" ht="15.75" x14ac:dyDescent="0.2">
      <c r="A22" s="35">
        <f t="shared" si="0"/>
        <v>44388</v>
      </c>
      <c r="B22" s="36">
        <f>SUMIFS(СВЦЭМ!$D$39:$D$782,СВЦЭМ!$A$39:$A$782,$A22,СВЦЭМ!$B$39:$B$782,B$11)+'СЕТ СН'!$F$14+СВЦЭМ!$D$10+'СЕТ СН'!$F$5-'СЕТ СН'!$F$24</f>
        <v>3439.1632184600003</v>
      </c>
      <c r="C22" s="36">
        <f>SUMIFS(СВЦЭМ!$D$39:$D$782,СВЦЭМ!$A$39:$A$782,$A22,СВЦЭМ!$B$39:$B$782,C$11)+'СЕТ СН'!$F$14+СВЦЭМ!$D$10+'СЕТ СН'!$F$5-'СЕТ СН'!$F$24</f>
        <v>3503.8139712000002</v>
      </c>
      <c r="D22" s="36">
        <f>SUMIFS(СВЦЭМ!$D$39:$D$782,СВЦЭМ!$A$39:$A$782,$A22,СВЦЭМ!$B$39:$B$782,D$11)+'СЕТ СН'!$F$14+СВЦЭМ!$D$10+'СЕТ СН'!$F$5-'СЕТ СН'!$F$24</f>
        <v>3553.43941442</v>
      </c>
      <c r="E22" s="36">
        <f>SUMIFS(СВЦЭМ!$D$39:$D$782,СВЦЭМ!$A$39:$A$782,$A22,СВЦЭМ!$B$39:$B$782,E$11)+'СЕТ СН'!$F$14+СВЦЭМ!$D$10+'СЕТ СН'!$F$5-'СЕТ СН'!$F$24</f>
        <v>3562.7481884500003</v>
      </c>
      <c r="F22" s="36">
        <f>SUMIFS(СВЦЭМ!$D$39:$D$782,СВЦЭМ!$A$39:$A$782,$A22,СВЦЭМ!$B$39:$B$782,F$11)+'СЕТ СН'!$F$14+СВЦЭМ!$D$10+'СЕТ СН'!$F$5-'СЕТ СН'!$F$24</f>
        <v>3559.3895332400002</v>
      </c>
      <c r="G22" s="36">
        <f>SUMIFS(СВЦЭМ!$D$39:$D$782,СВЦЭМ!$A$39:$A$782,$A22,СВЦЭМ!$B$39:$B$782,G$11)+'СЕТ СН'!$F$14+СВЦЭМ!$D$10+'СЕТ СН'!$F$5-'СЕТ СН'!$F$24</f>
        <v>3557.4070062700002</v>
      </c>
      <c r="H22" s="36">
        <f>SUMIFS(СВЦЭМ!$D$39:$D$782,СВЦЭМ!$A$39:$A$782,$A22,СВЦЭМ!$B$39:$B$782,H$11)+'СЕТ СН'!$F$14+СВЦЭМ!$D$10+'СЕТ СН'!$F$5-'СЕТ СН'!$F$24</f>
        <v>3549.7801117899999</v>
      </c>
      <c r="I22" s="36">
        <f>SUMIFS(СВЦЭМ!$D$39:$D$782,СВЦЭМ!$A$39:$A$782,$A22,СВЦЭМ!$B$39:$B$782,I$11)+'СЕТ СН'!$F$14+СВЦЭМ!$D$10+'СЕТ СН'!$F$5-'СЕТ СН'!$F$24</f>
        <v>3503.62767635</v>
      </c>
      <c r="J22" s="36">
        <f>SUMIFS(СВЦЭМ!$D$39:$D$782,СВЦЭМ!$A$39:$A$782,$A22,СВЦЭМ!$B$39:$B$782,J$11)+'СЕТ СН'!$F$14+СВЦЭМ!$D$10+'СЕТ СН'!$F$5-'СЕТ СН'!$F$24</f>
        <v>3428.0660626200001</v>
      </c>
      <c r="K22" s="36">
        <f>SUMIFS(СВЦЭМ!$D$39:$D$782,СВЦЭМ!$A$39:$A$782,$A22,СВЦЭМ!$B$39:$B$782,K$11)+'СЕТ СН'!$F$14+СВЦЭМ!$D$10+'СЕТ СН'!$F$5-'СЕТ СН'!$F$24</f>
        <v>3386.49085401</v>
      </c>
      <c r="L22" s="36">
        <f>SUMIFS(СВЦЭМ!$D$39:$D$782,СВЦЭМ!$A$39:$A$782,$A22,СВЦЭМ!$B$39:$B$782,L$11)+'СЕТ СН'!$F$14+СВЦЭМ!$D$10+'СЕТ СН'!$F$5-'СЕТ СН'!$F$24</f>
        <v>3346.81833585</v>
      </c>
      <c r="M22" s="36">
        <f>SUMIFS(СВЦЭМ!$D$39:$D$782,СВЦЭМ!$A$39:$A$782,$A22,СВЦЭМ!$B$39:$B$782,M$11)+'СЕТ СН'!$F$14+СВЦЭМ!$D$10+'СЕТ СН'!$F$5-'СЕТ СН'!$F$24</f>
        <v>3345.9538506399999</v>
      </c>
      <c r="N22" s="36">
        <f>SUMIFS(СВЦЭМ!$D$39:$D$782,СВЦЭМ!$A$39:$A$782,$A22,СВЦЭМ!$B$39:$B$782,N$11)+'СЕТ СН'!$F$14+СВЦЭМ!$D$10+'СЕТ СН'!$F$5-'СЕТ СН'!$F$24</f>
        <v>3361.9653913700004</v>
      </c>
      <c r="O22" s="36">
        <f>SUMIFS(СВЦЭМ!$D$39:$D$782,СВЦЭМ!$A$39:$A$782,$A22,СВЦЭМ!$B$39:$B$782,O$11)+'СЕТ СН'!$F$14+СВЦЭМ!$D$10+'СЕТ СН'!$F$5-'СЕТ СН'!$F$24</f>
        <v>3372.85439099</v>
      </c>
      <c r="P22" s="36">
        <f>SUMIFS(СВЦЭМ!$D$39:$D$782,СВЦЭМ!$A$39:$A$782,$A22,СВЦЭМ!$B$39:$B$782,P$11)+'СЕТ СН'!$F$14+СВЦЭМ!$D$10+'СЕТ СН'!$F$5-'СЕТ СН'!$F$24</f>
        <v>3374.33958024</v>
      </c>
      <c r="Q22" s="36">
        <f>SUMIFS(СВЦЭМ!$D$39:$D$782,СВЦЭМ!$A$39:$A$782,$A22,СВЦЭМ!$B$39:$B$782,Q$11)+'СЕТ СН'!$F$14+СВЦЭМ!$D$10+'СЕТ СН'!$F$5-'СЕТ СН'!$F$24</f>
        <v>3374.5951302900003</v>
      </c>
      <c r="R22" s="36">
        <f>SUMIFS(СВЦЭМ!$D$39:$D$782,СВЦЭМ!$A$39:$A$782,$A22,СВЦЭМ!$B$39:$B$782,R$11)+'СЕТ СН'!$F$14+СВЦЭМ!$D$10+'СЕТ СН'!$F$5-'СЕТ СН'!$F$24</f>
        <v>3367.1758629999999</v>
      </c>
      <c r="S22" s="36">
        <f>SUMIFS(СВЦЭМ!$D$39:$D$782,СВЦЭМ!$A$39:$A$782,$A22,СВЦЭМ!$B$39:$B$782,S$11)+'СЕТ СН'!$F$14+СВЦЭМ!$D$10+'СЕТ СН'!$F$5-'СЕТ СН'!$F$24</f>
        <v>3375.94443133</v>
      </c>
      <c r="T22" s="36">
        <f>SUMIFS(СВЦЭМ!$D$39:$D$782,СВЦЭМ!$A$39:$A$782,$A22,СВЦЭМ!$B$39:$B$782,T$11)+'СЕТ СН'!$F$14+СВЦЭМ!$D$10+'СЕТ СН'!$F$5-'СЕТ СН'!$F$24</f>
        <v>3340.66624993</v>
      </c>
      <c r="U22" s="36">
        <f>SUMIFS(СВЦЭМ!$D$39:$D$782,СВЦЭМ!$A$39:$A$782,$A22,СВЦЭМ!$B$39:$B$782,U$11)+'СЕТ СН'!$F$14+СВЦЭМ!$D$10+'СЕТ СН'!$F$5-'СЕТ СН'!$F$24</f>
        <v>3335.4303948699999</v>
      </c>
      <c r="V22" s="36">
        <f>SUMIFS(СВЦЭМ!$D$39:$D$782,СВЦЭМ!$A$39:$A$782,$A22,СВЦЭМ!$B$39:$B$782,V$11)+'СЕТ СН'!$F$14+СВЦЭМ!$D$10+'СЕТ СН'!$F$5-'СЕТ СН'!$F$24</f>
        <v>3305.3540885299999</v>
      </c>
      <c r="W22" s="36">
        <f>SUMIFS(СВЦЭМ!$D$39:$D$782,СВЦЭМ!$A$39:$A$782,$A22,СВЦЭМ!$B$39:$B$782,W$11)+'СЕТ СН'!$F$14+СВЦЭМ!$D$10+'СЕТ СН'!$F$5-'СЕТ СН'!$F$24</f>
        <v>3302.1957143999998</v>
      </c>
      <c r="X22" s="36">
        <f>SUMIFS(СВЦЭМ!$D$39:$D$782,СВЦЭМ!$A$39:$A$782,$A22,СВЦЭМ!$B$39:$B$782,X$11)+'СЕТ СН'!$F$14+СВЦЭМ!$D$10+'СЕТ СН'!$F$5-'СЕТ СН'!$F$24</f>
        <v>3325.59356187</v>
      </c>
      <c r="Y22" s="36">
        <f>SUMIFS(СВЦЭМ!$D$39:$D$782,СВЦЭМ!$A$39:$A$782,$A22,СВЦЭМ!$B$39:$B$782,Y$11)+'СЕТ СН'!$F$14+СВЦЭМ!$D$10+'СЕТ СН'!$F$5-'СЕТ СН'!$F$24</f>
        <v>3304.2749181500003</v>
      </c>
    </row>
    <row r="23" spans="1:25" ht="15.75" x14ac:dyDescent="0.2">
      <c r="A23" s="35">
        <f t="shared" si="0"/>
        <v>44389</v>
      </c>
      <c r="B23" s="36">
        <f>SUMIFS(СВЦЭМ!$D$39:$D$782,СВЦЭМ!$A$39:$A$782,$A23,СВЦЭМ!$B$39:$B$782,B$11)+'СЕТ СН'!$F$14+СВЦЭМ!$D$10+'СЕТ СН'!$F$5-'СЕТ СН'!$F$24</f>
        <v>3392.8950539900002</v>
      </c>
      <c r="C23" s="36">
        <f>SUMIFS(СВЦЭМ!$D$39:$D$782,СВЦЭМ!$A$39:$A$782,$A23,СВЦЭМ!$B$39:$B$782,C$11)+'СЕТ СН'!$F$14+СВЦЭМ!$D$10+'СЕТ СН'!$F$5-'СЕТ СН'!$F$24</f>
        <v>3469.0875096999998</v>
      </c>
      <c r="D23" s="36">
        <f>SUMIFS(СВЦЭМ!$D$39:$D$782,СВЦЭМ!$A$39:$A$782,$A23,СВЦЭМ!$B$39:$B$782,D$11)+'СЕТ СН'!$F$14+СВЦЭМ!$D$10+'СЕТ СН'!$F$5-'СЕТ СН'!$F$24</f>
        <v>3530.1140508100002</v>
      </c>
      <c r="E23" s="36">
        <f>SUMIFS(СВЦЭМ!$D$39:$D$782,СВЦЭМ!$A$39:$A$782,$A23,СВЦЭМ!$B$39:$B$782,E$11)+'СЕТ СН'!$F$14+СВЦЭМ!$D$10+'СЕТ СН'!$F$5-'СЕТ СН'!$F$24</f>
        <v>3556.5152469300001</v>
      </c>
      <c r="F23" s="36">
        <f>SUMIFS(СВЦЭМ!$D$39:$D$782,СВЦЭМ!$A$39:$A$782,$A23,СВЦЭМ!$B$39:$B$782,F$11)+'СЕТ СН'!$F$14+СВЦЭМ!$D$10+'СЕТ СН'!$F$5-'СЕТ СН'!$F$24</f>
        <v>3574.7551904900001</v>
      </c>
      <c r="G23" s="36">
        <f>SUMIFS(СВЦЭМ!$D$39:$D$782,СВЦЭМ!$A$39:$A$782,$A23,СВЦЭМ!$B$39:$B$782,G$11)+'СЕТ СН'!$F$14+СВЦЭМ!$D$10+'СЕТ СН'!$F$5-'СЕТ СН'!$F$24</f>
        <v>3554.3458058699998</v>
      </c>
      <c r="H23" s="36">
        <f>SUMIFS(СВЦЭМ!$D$39:$D$782,СВЦЭМ!$A$39:$A$782,$A23,СВЦЭМ!$B$39:$B$782,H$11)+'СЕТ СН'!$F$14+СВЦЭМ!$D$10+'СЕТ СН'!$F$5-'СЕТ СН'!$F$24</f>
        <v>3503.6419209400001</v>
      </c>
      <c r="I23" s="36">
        <f>SUMIFS(СВЦЭМ!$D$39:$D$782,СВЦЭМ!$A$39:$A$782,$A23,СВЦЭМ!$B$39:$B$782,I$11)+'СЕТ СН'!$F$14+СВЦЭМ!$D$10+'СЕТ СН'!$F$5-'СЕТ СН'!$F$24</f>
        <v>3412.1738389700004</v>
      </c>
      <c r="J23" s="36">
        <f>SUMIFS(СВЦЭМ!$D$39:$D$782,СВЦЭМ!$A$39:$A$782,$A23,СВЦЭМ!$B$39:$B$782,J$11)+'СЕТ СН'!$F$14+СВЦЭМ!$D$10+'СЕТ СН'!$F$5-'СЕТ СН'!$F$24</f>
        <v>3356.6069749900003</v>
      </c>
      <c r="K23" s="36">
        <f>SUMIFS(СВЦЭМ!$D$39:$D$782,СВЦЭМ!$A$39:$A$782,$A23,СВЦЭМ!$B$39:$B$782,K$11)+'СЕТ СН'!$F$14+СВЦЭМ!$D$10+'СЕТ СН'!$F$5-'СЕТ СН'!$F$24</f>
        <v>3384.1605995500004</v>
      </c>
      <c r="L23" s="36">
        <f>SUMIFS(СВЦЭМ!$D$39:$D$782,СВЦЭМ!$A$39:$A$782,$A23,СВЦЭМ!$B$39:$B$782,L$11)+'СЕТ СН'!$F$14+СВЦЭМ!$D$10+'СЕТ СН'!$F$5-'СЕТ СН'!$F$24</f>
        <v>3394.6478736500003</v>
      </c>
      <c r="M23" s="36">
        <f>SUMIFS(СВЦЭМ!$D$39:$D$782,СВЦЭМ!$A$39:$A$782,$A23,СВЦЭМ!$B$39:$B$782,M$11)+'СЕТ СН'!$F$14+СВЦЭМ!$D$10+'СЕТ СН'!$F$5-'СЕТ СН'!$F$24</f>
        <v>3402.88246411</v>
      </c>
      <c r="N23" s="36">
        <f>SUMIFS(СВЦЭМ!$D$39:$D$782,СВЦЭМ!$A$39:$A$782,$A23,СВЦЭМ!$B$39:$B$782,N$11)+'СЕТ СН'!$F$14+СВЦЭМ!$D$10+'СЕТ СН'!$F$5-'СЕТ СН'!$F$24</f>
        <v>3405.97006186</v>
      </c>
      <c r="O23" s="36">
        <f>SUMIFS(СВЦЭМ!$D$39:$D$782,СВЦЭМ!$A$39:$A$782,$A23,СВЦЭМ!$B$39:$B$782,O$11)+'СЕТ СН'!$F$14+СВЦЭМ!$D$10+'СЕТ СН'!$F$5-'СЕТ СН'!$F$24</f>
        <v>3417.6136512100002</v>
      </c>
      <c r="P23" s="36">
        <f>SUMIFS(СВЦЭМ!$D$39:$D$782,СВЦЭМ!$A$39:$A$782,$A23,СВЦЭМ!$B$39:$B$782,P$11)+'СЕТ СН'!$F$14+СВЦЭМ!$D$10+'СЕТ СН'!$F$5-'СЕТ СН'!$F$24</f>
        <v>3386.4089335799999</v>
      </c>
      <c r="Q23" s="36">
        <f>SUMIFS(СВЦЭМ!$D$39:$D$782,СВЦЭМ!$A$39:$A$782,$A23,СВЦЭМ!$B$39:$B$782,Q$11)+'СЕТ СН'!$F$14+СВЦЭМ!$D$10+'СЕТ СН'!$F$5-'СЕТ СН'!$F$24</f>
        <v>3398.8412579300002</v>
      </c>
      <c r="R23" s="36">
        <f>SUMIFS(СВЦЭМ!$D$39:$D$782,СВЦЭМ!$A$39:$A$782,$A23,СВЦЭМ!$B$39:$B$782,R$11)+'СЕТ СН'!$F$14+СВЦЭМ!$D$10+'СЕТ СН'!$F$5-'СЕТ СН'!$F$24</f>
        <v>3386.6255464300002</v>
      </c>
      <c r="S23" s="36">
        <f>SUMIFS(СВЦЭМ!$D$39:$D$782,СВЦЭМ!$A$39:$A$782,$A23,СВЦЭМ!$B$39:$B$782,S$11)+'СЕТ СН'!$F$14+СВЦЭМ!$D$10+'СЕТ СН'!$F$5-'СЕТ СН'!$F$24</f>
        <v>3371.4961327199999</v>
      </c>
      <c r="T23" s="36">
        <f>SUMIFS(СВЦЭМ!$D$39:$D$782,СВЦЭМ!$A$39:$A$782,$A23,СВЦЭМ!$B$39:$B$782,T$11)+'СЕТ СН'!$F$14+СВЦЭМ!$D$10+'СЕТ СН'!$F$5-'СЕТ СН'!$F$24</f>
        <v>3418.0963025700003</v>
      </c>
      <c r="U23" s="36">
        <f>SUMIFS(СВЦЭМ!$D$39:$D$782,СВЦЭМ!$A$39:$A$782,$A23,СВЦЭМ!$B$39:$B$782,U$11)+'СЕТ СН'!$F$14+СВЦЭМ!$D$10+'СЕТ СН'!$F$5-'СЕТ СН'!$F$24</f>
        <v>3438.3628119700002</v>
      </c>
      <c r="V23" s="36">
        <f>SUMIFS(СВЦЭМ!$D$39:$D$782,СВЦЭМ!$A$39:$A$782,$A23,СВЦЭМ!$B$39:$B$782,V$11)+'СЕТ СН'!$F$14+СВЦЭМ!$D$10+'СЕТ СН'!$F$5-'СЕТ СН'!$F$24</f>
        <v>3456.0885560500001</v>
      </c>
      <c r="W23" s="36">
        <f>SUMIFS(СВЦЭМ!$D$39:$D$782,СВЦЭМ!$A$39:$A$782,$A23,СВЦЭМ!$B$39:$B$782,W$11)+'СЕТ СН'!$F$14+СВЦЭМ!$D$10+'СЕТ СН'!$F$5-'СЕТ СН'!$F$24</f>
        <v>3456.7184977000002</v>
      </c>
      <c r="X23" s="36">
        <f>SUMIFS(СВЦЭМ!$D$39:$D$782,СВЦЭМ!$A$39:$A$782,$A23,СВЦЭМ!$B$39:$B$782,X$11)+'СЕТ СН'!$F$14+СВЦЭМ!$D$10+'СЕТ СН'!$F$5-'СЕТ СН'!$F$24</f>
        <v>3412.1195725300004</v>
      </c>
      <c r="Y23" s="36">
        <f>SUMIFS(СВЦЭМ!$D$39:$D$782,СВЦЭМ!$A$39:$A$782,$A23,СВЦЭМ!$B$39:$B$782,Y$11)+'СЕТ СН'!$F$14+СВЦЭМ!$D$10+'СЕТ СН'!$F$5-'СЕТ СН'!$F$24</f>
        <v>3370.6905910599999</v>
      </c>
    </row>
    <row r="24" spans="1:25" ht="15.75" x14ac:dyDescent="0.2">
      <c r="A24" s="35">
        <f t="shared" si="0"/>
        <v>44390</v>
      </c>
      <c r="B24" s="36">
        <f>SUMIFS(СВЦЭМ!$D$39:$D$782,СВЦЭМ!$A$39:$A$782,$A24,СВЦЭМ!$B$39:$B$782,B$11)+'СЕТ СН'!$F$14+СВЦЭМ!$D$10+'СЕТ СН'!$F$5-'СЕТ СН'!$F$24</f>
        <v>3441.42343312</v>
      </c>
      <c r="C24" s="36">
        <f>SUMIFS(СВЦЭМ!$D$39:$D$782,СВЦЭМ!$A$39:$A$782,$A24,СВЦЭМ!$B$39:$B$782,C$11)+'СЕТ СН'!$F$14+СВЦЭМ!$D$10+'СЕТ СН'!$F$5-'СЕТ СН'!$F$24</f>
        <v>3510.3223962500001</v>
      </c>
      <c r="D24" s="36">
        <f>SUMIFS(СВЦЭМ!$D$39:$D$782,СВЦЭМ!$A$39:$A$782,$A24,СВЦЭМ!$B$39:$B$782,D$11)+'СЕТ СН'!$F$14+СВЦЭМ!$D$10+'СЕТ СН'!$F$5-'СЕТ СН'!$F$24</f>
        <v>3563.71037041</v>
      </c>
      <c r="E24" s="36">
        <f>SUMIFS(СВЦЭМ!$D$39:$D$782,СВЦЭМ!$A$39:$A$782,$A24,СВЦЭМ!$B$39:$B$782,E$11)+'СЕТ СН'!$F$14+СВЦЭМ!$D$10+'СЕТ СН'!$F$5-'СЕТ СН'!$F$24</f>
        <v>3560.8501985800003</v>
      </c>
      <c r="F24" s="36">
        <f>SUMIFS(СВЦЭМ!$D$39:$D$782,СВЦЭМ!$A$39:$A$782,$A24,СВЦЭМ!$B$39:$B$782,F$11)+'СЕТ СН'!$F$14+СВЦЭМ!$D$10+'СЕТ СН'!$F$5-'СЕТ СН'!$F$24</f>
        <v>3565.60842938</v>
      </c>
      <c r="G24" s="36">
        <f>SUMIFS(СВЦЭМ!$D$39:$D$782,СВЦЭМ!$A$39:$A$782,$A24,СВЦЭМ!$B$39:$B$782,G$11)+'СЕТ СН'!$F$14+СВЦЭМ!$D$10+'СЕТ СН'!$F$5-'СЕТ СН'!$F$24</f>
        <v>3567.6668397000003</v>
      </c>
      <c r="H24" s="36">
        <f>SUMIFS(СВЦЭМ!$D$39:$D$782,СВЦЭМ!$A$39:$A$782,$A24,СВЦЭМ!$B$39:$B$782,H$11)+'СЕТ СН'!$F$14+СВЦЭМ!$D$10+'СЕТ СН'!$F$5-'СЕТ СН'!$F$24</f>
        <v>3521.0396246400001</v>
      </c>
      <c r="I24" s="36">
        <f>SUMIFS(СВЦЭМ!$D$39:$D$782,СВЦЭМ!$A$39:$A$782,$A24,СВЦЭМ!$B$39:$B$782,I$11)+'СЕТ СН'!$F$14+СВЦЭМ!$D$10+'СЕТ СН'!$F$5-'СЕТ СН'!$F$24</f>
        <v>3439.7976407699998</v>
      </c>
      <c r="J24" s="36">
        <f>SUMIFS(СВЦЭМ!$D$39:$D$782,СВЦЭМ!$A$39:$A$782,$A24,СВЦЭМ!$B$39:$B$782,J$11)+'СЕТ СН'!$F$14+СВЦЭМ!$D$10+'СЕТ СН'!$F$5-'СЕТ СН'!$F$24</f>
        <v>3381.9570599100002</v>
      </c>
      <c r="K24" s="36">
        <f>SUMIFS(СВЦЭМ!$D$39:$D$782,СВЦЭМ!$A$39:$A$782,$A24,СВЦЭМ!$B$39:$B$782,K$11)+'СЕТ СН'!$F$14+СВЦЭМ!$D$10+'СЕТ СН'!$F$5-'СЕТ СН'!$F$24</f>
        <v>3380.0090441800003</v>
      </c>
      <c r="L24" s="36">
        <f>SUMIFS(СВЦЭМ!$D$39:$D$782,СВЦЭМ!$A$39:$A$782,$A24,СВЦЭМ!$B$39:$B$782,L$11)+'СЕТ СН'!$F$14+СВЦЭМ!$D$10+'СЕТ СН'!$F$5-'СЕТ СН'!$F$24</f>
        <v>3435.5630860400001</v>
      </c>
      <c r="M24" s="36">
        <f>SUMIFS(СВЦЭМ!$D$39:$D$782,СВЦЭМ!$A$39:$A$782,$A24,СВЦЭМ!$B$39:$B$782,M$11)+'СЕТ СН'!$F$14+СВЦЭМ!$D$10+'СЕТ СН'!$F$5-'СЕТ СН'!$F$24</f>
        <v>3507.38796641</v>
      </c>
      <c r="N24" s="36">
        <f>SUMIFS(СВЦЭМ!$D$39:$D$782,СВЦЭМ!$A$39:$A$782,$A24,СВЦЭМ!$B$39:$B$782,N$11)+'СЕТ СН'!$F$14+СВЦЭМ!$D$10+'СЕТ СН'!$F$5-'СЕТ СН'!$F$24</f>
        <v>3405.9708904600002</v>
      </c>
      <c r="O24" s="36">
        <f>SUMIFS(СВЦЭМ!$D$39:$D$782,СВЦЭМ!$A$39:$A$782,$A24,СВЦЭМ!$B$39:$B$782,O$11)+'СЕТ СН'!$F$14+СВЦЭМ!$D$10+'СЕТ СН'!$F$5-'СЕТ СН'!$F$24</f>
        <v>3401.2907167000003</v>
      </c>
      <c r="P24" s="36">
        <f>SUMIFS(СВЦЭМ!$D$39:$D$782,СВЦЭМ!$A$39:$A$782,$A24,СВЦЭМ!$B$39:$B$782,P$11)+'СЕТ СН'!$F$14+СВЦЭМ!$D$10+'СЕТ СН'!$F$5-'СЕТ СН'!$F$24</f>
        <v>3381.8391799600004</v>
      </c>
      <c r="Q24" s="36">
        <f>SUMIFS(СВЦЭМ!$D$39:$D$782,СВЦЭМ!$A$39:$A$782,$A24,СВЦЭМ!$B$39:$B$782,Q$11)+'СЕТ СН'!$F$14+СВЦЭМ!$D$10+'СЕТ СН'!$F$5-'СЕТ СН'!$F$24</f>
        <v>3375.61961303</v>
      </c>
      <c r="R24" s="36">
        <f>SUMIFS(СВЦЭМ!$D$39:$D$782,СВЦЭМ!$A$39:$A$782,$A24,СВЦЭМ!$B$39:$B$782,R$11)+'СЕТ СН'!$F$14+СВЦЭМ!$D$10+'СЕТ СН'!$F$5-'СЕТ СН'!$F$24</f>
        <v>3379.41349365</v>
      </c>
      <c r="S24" s="36">
        <f>SUMIFS(СВЦЭМ!$D$39:$D$782,СВЦЭМ!$A$39:$A$782,$A24,СВЦЭМ!$B$39:$B$782,S$11)+'СЕТ СН'!$F$14+СВЦЭМ!$D$10+'СЕТ СН'!$F$5-'СЕТ СН'!$F$24</f>
        <v>3366.1712717199998</v>
      </c>
      <c r="T24" s="36">
        <f>SUMIFS(СВЦЭМ!$D$39:$D$782,СВЦЭМ!$A$39:$A$782,$A24,СВЦЭМ!$B$39:$B$782,T$11)+'СЕТ СН'!$F$14+СВЦЭМ!$D$10+'СЕТ СН'!$F$5-'СЕТ СН'!$F$24</f>
        <v>3425.5840704500001</v>
      </c>
      <c r="U24" s="36">
        <f>SUMIFS(СВЦЭМ!$D$39:$D$782,СВЦЭМ!$A$39:$A$782,$A24,СВЦЭМ!$B$39:$B$782,U$11)+'СЕТ СН'!$F$14+СВЦЭМ!$D$10+'СЕТ СН'!$F$5-'СЕТ СН'!$F$24</f>
        <v>3444.4420451800002</v>
      </c>
      <c r="V24" s="36">
        <f>SUMIFS(СВЦЭМ!$D$39:$D$782,СВЦЭМ!$A$39:$A$782,$A24,СВЦЭМ!$B$39:$B$782,V$11)+'СЕТ СН'!$F$14+СВЦЭМ!$D$10+'СЕТ СН'!$F$5-'СЕТ СН'!$F$24</f>
        <v>3446.6148165100003</v>
      </c>
      <c r="W24" s="36">
        <f>SUMIFS(СВЦЭМ!$D$39:$D$782,СВЦЭМ!$A$39:$A$782,$A24,СВЦЭМ!$B$39:$B$782,W$11)+'СЕТ СН'!$F$14+СВЦЭМ!$D$10+'СЕТ СН'!$F$5-'СЕТ СН'!$F$24</f>
        <v>3450.6303545400001</v>
      </c>
      <c r="X24" s="36">
        <f>SUMIFS(СВЦЭМ!$D$39:$D$782,СВЦЭМ!$A$39:$A$782,$A24,СВЦЭМ!$B$39:$B$782,X$11)+'СЕТ СН'!$F$14+СВЦЭМ!$D$10+'СЕТ СН'!$F$5-'СЕТ СН'!$F$24</f>
        <v>3428.8474938200002</v>
      </c>
      <c r="Y24" s="36">
        <f>SUMIFS(СВЦЭМ!$D$39:$D$782,СВЦЭМ!$A$39:$A$782,$A24,СВЦЭМ!$B$39:$B$782,Y$11)+'СЕТ СН'!$F$14+СВЦЭМ!$D$10+'СЕТ СН'!$F$5-'СЕТ СН'!$F$24</f>
        <v>3380.4872893900001</v>
      </c>
    </row>
    <row r="25" spans="1:25" ht="15.75" x14ac:dyDescent="0.2">
      <c r="A25" s="35">
        <f t="shared" si="0"/>
        <v>44391</v>
      </c>
      <c r="B25" s="36">
        <f>SUMIFS(СВЦЭМ!$D$39:$D$782,СВЦЭМ!$A$39:$A$782,$A25,СВЦЭМ!$B$39:$B$782,B$11)+'СЕТ СН'!$F$14+СВЦЭМ!$D$10+'СЕТ СН'!$F$5-'СЕТ СН'!$F$24</f>
        <v>3438.4384801800002</v>
      </c>
      <c r="C25" s="36">
        <f>SUMIFS(СВЦЭМ!$D$39:$D$782,СВЦЭМ!$A$39:$A$782,$A25,СВЦЭМ!$B$39:$B$782,C$11)+'СЕТ СН'!$F$14+СВЦЭМ!$D$10+'СЕТ СН'!$F$5-'СЕТ СН'!$F$24</f>
        <v>3518.2010490399998</v>
      </c>
      <c r="D25" s="36">
        <f>SUMIFS(СВЦЭМ!$D$39:$D$782,СВЦЭМ!$A$39:$A$782,$A25,СВЦЭМ!$B$39:$B$782,D$11)+'СЕТ СН'!$F$14+СВЦЭМ!$D$10+'СЕТ СН'!$F$5-'СЕТ СН'!$F$24</f>
        <v>3564.2724296300003</v>
      </c>
      <c r="E25" s="36">
        <f>SUMIFS(СВЦЭМ!$D$39:$D$782,СВЦЭМ!$A$39:$A$782,$A25,СВЦЭМ!$B$39:$B$782,E$11)+'СЕТ СН'!$F$14+СВЦЭМ!$D$10+'СЕТ СН'!$F$5-'СЕТ СН'!$F$24</f>
        <v>3550.5489744199999</v>
      </c>
      <c r="F25" s="36">
        <f>SUMIFS(СВЦЭМ!$D$39:$D$782,СВЦЭМ!$A$39:$A$782,$A25,СВЦЭМ!$B$39:$B$782,F$11)+'СЕТ СН'!$F$14+СВЦЭМ!$D$10+'СЕТ СН'!$F$5-'СЕТ СН'!$F$24</f>
        <v>3558.7362787800002</v>
      </c>
      <c r="G25" s="36">
        <f>SUMIFS(СВЦЭМ!$D$39:$D$782,СВЦЭМ!$A$39:$A$782,$A25,СВЦЭМ!$B$39:$B$782,G$11)+'СЕТ СН'!$F$14+СВЦЭМ!$D$10+'СЕТ СН'!$F$5-'СЕТ СН'!$F$24</f>
        <v>3559.4543838899999</v>
      </c>
      <c r="H25" s="36">
        <f>SUMIFS(СВЦЭМ!$D$39:$D$782,СВЦЭМ!$A$39:$A$782,$A25,СВЦЭМ!$B$39:$B$782,H$11)+'СЕТ СН'!$F$14+СВЦЭМ!$D$10+'СЕТ СН'!$F$5-'СЕТ СН'!$F$24</f>
        <v>3529.6676766999999</v>
      </c>
      <c r="I25" s="36">
        <f>SUMIFS(СВЦЭМ!$D$39:$D$782,СВЦЭМ!$A$39:$A$782,$A25,СВЦЭМ!$B$39:$B$782,I$11)+'СЕТ СН'!$F$14+СВЦЭМ!$D$10+'СЕТ СН'!$F$5-'СЕТ СН'!$F$24</f>
        <v>3508.6768599300003</v>
      </c>
      <c r="J25" s="36">
        <f>SUMIFS(СВЦЭМ!$D$39:$D$782,СВЦЭМ!$A$39:$A$782,$A25,СВЦЭМ!$B$39:$B$782,J$11)+'СЕТ СН'!$F$14+СВЦЭМ!$D$10+'СЕТ СН'!$F$5-'СЕТ СН'!$F$24</f>
        <v>3521.0330945800001</v>
      </c>
      <c r="K25" s="36">
        <f>SUMIFS(СВЦЭМ!$D$39:$D$782,СВЦЭМ!$A$39:$A$782,$A25,СВЦЭМ!$B$39:$B$782,K$11)+'СЕТ СН'!$F$14+СВЦЭМ!$D$10+'СЕТ СН'!$F$5-'СЕТ СН'!$F$24</f>
        <v>3544.50589661</v>
      </c>
      <c r="L25" s="36">
        <f>SUMIFS(СВЦЭМ!$D$39:$D$782,СВЦЭМ!$A$39:$A$782,$A25,СВЦЭМ!$B$39:$B$782,L$11)+'СЕТ СН'!$F$14+СВЦЭМ!$D$10+'СЕТ СН'!$F$5-'СЕТ СН'!$F$24</f>
        <v>3548.01313497</v>
      </c>
      <c r="M25" s="36">
        <f>SUMIFS(СВЦЭМ!$D$39:$D$782,СВЦЭМ!$A$39:$A$782,$A25,СВЦЭМ!$B$39:$B$782,M$11)+'СЕТ СН'!$F$14+СВЦЭМ!$D$10+'СЕТ СН'!$F$5-'СЕТ СН'!$F$24</f>
        <v>3560.4196979900003</v>
      </c>
      <c r="N25" s="36">
        <f>SUMIFS(СВЦЭМ!$D$39:$D$782,СВЦЭМ!$A$39:$A$782,$A25,СВЦЭМ!$B$39:$B$782,N$11)+'СЕТ СН'!$F$14+СВЦЭМ!$D$10+'СЕТ СН'!$F$5-'СЕТ СН'!$F$24</f>
        <v>3572.6579994900003</v>
      </c>
      <c r="O25" s="36">
        <f>SUMIFS(СВЦЭМ!$D$39:$D$782,СВЦЭМ!$A$39:$A$782,$A25,СВЦЭМ!$B$39:$B$782,O$11)+'СЕТ СН'!$F$14+СВЦЭМ!$D$10+'СЕТ СН'!$F$5-'СЕТ СН'!$F$24</f>
        <v>3575.1308585900001</v>
      </c>
      <c r="P25" s="36">
        <f>SUMIFS(СВЦЭМ!$D$39:$D$782,СВЦЭМ!$A$39:$A$782,$A25,СВЦЭМ!$B$39:$B$782,P$11)+'СЕТ СН'!$F$14+СВЦЭМ!$D$10+'СЕТ СН'!$F$5-'СЕТ СН'!$F$24</f>
        <v>3571.8847462700001</v>
      </c>
      <c r="Q25" s="36">
        <f>SUMIFS(СВЦЭМ!$D$39:$D$782,СВЦЭМ!$A$39:$A$782,$A25,СВЦЭМ!$B$39:$B$782,Q$11)+'СЕТ СН'!$F$14+СВЦЭМ!$D$10+'СЕТ СН'!$F$5-'СЕТ СН'!$F$24</f>
        <v>3574.2717807100003</v>
      </c>
      <c r="R25" s="36">
        <f>SUMIFS(СВЦЭМ!$D$39:$D$782,СВЦЭМ!$A$39:$A$782,$A25,СВЦЭМ!$B$39:$B$782,R$11)+'СЕТ СН'!$F$14+СВЦЭМ!$D$10+'СЕТ СН'!$F$5-'СЕТ СН'!$F$24</f>
        <v>3570.2756160700001</v>
      </c>
      <c r="S25" s="36">
        <f>SUMIFS(СВЦЭМ!$D$39:$D$782,СВЦЭМ!$A$39:$A$782,$A25,СВЦЭМ!$B$39:$B$782,S$11)+'СЕТ СН'!$F$14+СВЦЭМ!$D$10+'СЕТ СН'!$F$5-'СЕТ СН'!$F$24</f>
        <v>3553.37902067</v>
      </c>
      <c r="T25" s="36">
        <f>SUMIFS(СВЦЭМ!$D$39:$D$782,СВЦЭМ!$A$39:$A$782,$A25,СВЦЭМ!$B$39:$B$782,T$11)+'СЕТ СН'!$F$14+СВЦЭМ!$D$10+'СЕТ СН'!$F$5-'СЕТ СН'!$F$24</f>
        <v>3533.3836027000002</v>
      </c>
      <c r="U25" s="36">
        <f>SUMIFS(СВЦЭМ!$D$39:$D$782,СВЦЭМ!$A$39:$A$782,$A25,СВЦЭМ!$B$39:$B$782,U$11)+'СЕТ СН'!$F$14+СВЦЭМ!$D$10+'СЕТ СН'!$F$5-'СЕТ СН'!$F$24</f>
        <v>3522.3578534100002</v>
      </c>
      <c r="V25" s="36">
        <f>SUMIFS(СВЦЭМ!$D$39:$D$782,СВЦЭМ!$A$39:$A$782,$A25,СВЦЭМ!$B$39:$B$782,V$11)+'СЕТ СН'!$F$14+СВЦЭМ!$D$10+'СЕТ СН'!$F$5-'СЕТ СН'!$F$24</f>
        <v>3516.2080001100003</v>
      </c>
      <c r="W25" s="36">
        <f>SUMIFS(СВЦЭМ!$D$39:$D$782,СВЦЭМ!$A$39:$A$782,$A25,СВЦЭМ!$B$39:$B$782,W$11)+'СЕТ СН'!$F$14+СВЦЭМ!$D$10+'СЕТ СН'!$F$5-'СЕТ СН'!$F$24</f>
        <v>3527.7698255200003</v>
      </c>
      <c r="X25" s="36">
        <f>SUMIFS(СВЦЭМ!$D$39:$D$782,СВЦЭМ!$A$39:$A$782,$A25,СВЦЭМ!$B$39:$B$782,X$11)+'СЕТ СН'!$F$14+СВЦЭМ!$D$10+'СЕТ СН'!$F$5-'СЕТ СН'!$F$24</f>
        <v>3501.4208810700002</v>
      </c>
      <c r="Y25" s="36">
        <f>SUMIFS(СВЦЭМ!$D$39:$D$782,СВЦЭМ!$A$39:$A$782,$A25,СВЦЭМ!$B$39:$B$782,Y$11)+'СЕТ СН'!$F$14+СВЦЭМ!$D$10+'СЕТ СН'!$F$5-'СЕТ СН'!$F$24</f>
        <v>3473.6857201100001</v>
      </c>
    </row>
    <row r="26" spans="1:25" ht="15.75" x14ac:dyDescent="0.2">
      <c r="A26" s="35">
        <f t="shared" si="0"/>
        <v>44392</v>
      </c>
      <c r="B26" s="36">
        <f>SUMIFS(СВЦЭМ!$D$39:$D$782,СВЦЭМ!$A$39:$A$782,$A26,СВЦЭМ!$B$39:$B$782,B$11)+'СЕТ СН'!$F$14+СВЦЭМ!$D$10+'СЕТ СН'!$F$5-'СЕТ СН'!$F$24</f>
        <v>3512.9414064800003</v>
      </c>
      <c r="C26" s="36">
        <f>SUMIFS(СВЦЭМ!$D$39:$D$782,СВЦЭМ!$A$39:$A$782,$A26,СВЦЭМ!$B$39:$B$782,C$11)+'СЕТ СН'!$F$14+СВЦЭМ!$D$10+'СЕТ СН'!$F$5-'СЕТ СН'!$F$24</f>
        <v>3594.3992201700003</v>
      </c>
      <c r="D26" s="36">
        <f>SUMIFS(СВЦЭМ!$D$39:$D$782,СВЦЭМ!$A$39:$A$782,$A26,СВЦЭМ!$B$39:$B$782,D$11)+'СЕТ СН'!$F$14+СВЦЭМ!$D$10+'СЕТ СН'!$F$5-'СЕТ СН'!$F$24</f>
        <v>3642.48307656</v>
      </c>
      <c r="E26" s="36">
        <f>SUMIFS(СВЦЭМ!$D$39:$D$782,СВЦЭМ!$A$39:$A$782,$A26,СВЦЭМ!$B$39:$B$782,E$11)+'СЕТ СН'!$F$14+СВЦЭМ!$D$10+'СЕТ СН'!$F$5-'СЕТ СН'!$F$24</f>
        <v>3660.11298214</v>
      </c>
      <c r="F26" s="36">
        <f>SUMIFS(СВЦЭМ!$D$39:$D$782,СВЦЭМ!$A$39:$A$782,$A26,СВЦЭМ!$B$39:$B$782,F$11)+'СЕТ СН'!$F$14+СВЦЭМ!$D$10+'СЕТ СН'!$F$5-'СЕТ СН'!$F$24</f>
        <v>3655.1742527500001</v>
      </c>
      <c r="G26" s="36">
        <f>SUMIFS(СВЦЭМ!$D$39:$D$782,СВЦЭМ!$A$39:$A$782,$A26,СВЦЭМ!$B$39:$B$782,G$11)+'СЕТ СН'!$F$14+СВЦЭМ!$D$10+'СЕТ СН'!$F$5-'СЕТ СН'!$F$24</f>
        <v>3634.0278768400003</v>
      </c>
      <c r="H26" s="36">
        <f>SUMIFS(СВЦЭМ!$D$39:$D$782,СВЦЭМ!$A$39:$A$782,$A26,СВЦЭМ!$B$39:$B$782,H$11)+'СЕТ СН'!$F$14+СВЦЭМ!$D$10+'СЕТ СН'!$F$5-'СЕТ СН'!$F$24</f>
        <v>3586.5408335800003</v>
      </c>
      <c r="I26" s="36">
        <f>SUMIFS(СВЦЭМ!$D$39:$D$782,СВЦЭМ!$A$39:$A$782,$A26,СВЦЭМ!$B$39:$B$782,I$11)+'СЕТ СН'!$F$14+СВЦЭМ!$D$10+'СЕТ СН'!$F$5-'СЕТ СН'!$F$24</f>
        <v>3497.2017963500002</v>
      </c>
      <c r="J26" s="36">
        <f>SUMIFS(СВЦЭМ!$D$39:$D$782,СВЦЭМ!$A$39:$A$782,$A26,СВЦЭМ!$B$39:$B$782,J$11)+'СЕТ СН'!$F$14+СВЦЭМ!$D$10+'СЕТ СН'!$F$5-'СЕТ СН'!$F$24</f>
        <v>3416.8857000900002</v>
      </c>
      <c r="K26" s="36">
        <f>SUMIFS(СВЦЭМ!$D$39:$D$782,СВЦЭМ!$A$39:$A$782,$A26,СВЦЭМ!$B$39:$B$782,K$11)+'СЕТ СН'!$F$14+СВЦЭМ!$D$10+'СЕТ СН'!$F$5-'СЕТ СН'!$F$24</f>
        <v>3430.66866407</v>
      </c>
      <c r="L26" s="36">
        <f>SUMIFS(СВЦЭМ!$D$39:$D$782,СВЦЭМ!$A$39:$A$782,$A26,СВЦЭМ!$B$39:$B$782,L$11)+'СЕТ СН'!$F$14+СВЦЭМ!$D$10+'СЕТ СН'!$F$5-'СЕТ СН'!$F$24</f>
        <v>3452.8603149400001</v>
      </c>
      <c r="M26" s="36">
        <f>SUMIFS(СВЦЭМ!$D$39:$D$782,СВЦЭМ!$A$39:$A$782,$A26,СВЦЭМ!$B$39:$B$782,M$11)+'СЕТ СН'!$F$14+СВЦЭМ!$D$10+'СЕТ СН'!$F$5-'СЕТ СН'!$F$24</f>
        <v>3418.1592828900002</v>
      </c>
      <c r="N26" s="36">
        <f>SUMIFS(СВЦЭМ!$D$39:$D$782,СВЦЭМ!$A$39:$A$782,$A26,СВЦЭМ!$B$39:$B$782,N$11)+'СЕТ СН'!$F$14+СВЦЭМ!$D$10+'СЕТ СН'!$F$5-'СЕТ СН'!$F$24</f>
        <v>3462.1126469600003</v>
      </c>
      <c r="O26" s="36">
        <f>SUMIFS(СВЦЭМ!$D$39:$D$782,СВЦЭМ!$A$39:$A$782,$A26,СВЦЭМ!$B$39:$B$782,O$11)+'СЕТ СН'!$F$14+СВЦЭМ!$D$10+'СЕТ СН'!$F$5-'СЕТ СН'!$F$24</f>
        <v>3457.13485623</v>
      </c>
      <c r="P26" s="36">
        <f>SUMIFS(СВЦЭМ!$D$39:$D$782,СВЦЭМ!$A$39:$A$782,$A26,СВЦЭМ!$B$39:$B$782,P$11)+'СЕТ СН'!$F$14+СВЦЭМ!$D$10+'СЕТ СН'!$F$5-'СЕТ СН'!$F$24</f>
        <v>3461.9711646599999</v>
      </c>
      <c r="Q26" s="36">
        <f>SUMIFS(СВЦЭМ!$D$39:$D$782,СВЦЭМ!$A$39:$A$782,$A26,СВЦЭМ!$B$39:$B$782,Q$11)+'СЕТ СН'!$F$14+СВЦЭМ!$D$10+'СЕТ СН'!$F$5-'СЕТ СН'!$F$24</f>
        <v>3483.37564724</v>
      </c>
      <c r="R26" s="36">
        <f>SUMIFS(СВЦЭМ!$D$39:$D$782,СВЦЭМ!$A$39:$A$782,$A26,СВЦЭМ!$B$39:$B$782,R$11)+'СЕТ СН'!$F$14+СВЦЭМ!$D$10+'СЕТ СН'!$F$5-'СЕТ СН'!$F$24</f>
        <v>3473.13247606</v>
      </c>
      <c r="S26" s="36">
        <f>SUMIFS(СВЦЭМ!$D$39:$D$782,СВЦЭМ!$A$39:$A$782,$A26,СВЦЭМ!$B$39:$B$782,S$11)+'СЕТ СН'!$F$14+СВЦЭМ!$D$10+'СЕТ СН'!$F$5-'СЕТ СН'!$F$24</f>
        <v>3447.3219981700004</v>
      </c>
      <c r="T26" s="36">
        <f>SUMIFS(СВЦЭМ!$D$39:$D$782,СВЦЭМ!$A$39:$A$782,$A26,СВЦЭМ!$B$39:$B$782,T$11)+'СЕТ СН'!$F$14+СВЦЭМ!$D$10+'СЕТ СН'!$F$5-'СЕТ СН'!$F$24</f>
        <v>3444.6815322000002</v>
      </c>
      <c r="U26" s="36">
        <f>SUMIFS(СВЦЭМ!$D$39:$D$782,СВЦЭМ!$A$39:$A$782,$A26,СВЦЭМ!$B$39:$B$782,U$11)+'СЕТ СН'!$F$14+СВЦЭМ!$D$10+'СЕТ СН'!$F$5-'СЕТ СН'!$F$24</f>
        <v>3475.1203904000004</v>
      </c>
      <c r="V26" s="36">
        <f>SUMIFS(СВЦЭМ!$D$39:$D$782,СВЦЭМ!$A$39:$A$782,$A26,СВЦЭМ!$B$39:$B$782,V$11)+'СЕТ СН'!$F$14+СВЦЭМ!$D$10+'СЕТ СН'!$F$5-'СЕТ СН'!$F$24</f>
        <v>3468.6317256500001</v>
      </c>
      <c r="W26" s="36">
        <f>SUMIFS(СВЦЭМ!$D$39:$D$782,СВЦЭМ!$A$39:$A$782,$A26,СВЦЭМ!$B$39:$B$782,W$11)+'СЕТ СН'!$F$14+СВЦЭМ!$D$10+'СЕТ СН'!$F$5-'СЕТ СН'!$F$24</f>
        <v>3497.3563171599999</v>
      </c>
      <c r="X26" s="36">
        <f>SUMIFS(СВЦЭМ!$D$39:$D$782,СВЦЭМ!$A$39:$A$782,$A26,СВЦЭМ!$B$39:$B$782,X$11)+'СЕТ СН'!$F$14+СВЦЭМ!$D$10+'СЕТ СН'!$F$5-'СЕТ СН'!$F$24</f>
        <v>3454.8001059100002</v>
      </c>
      <c r="Y26" s="36">
        <f>SUMIFS(СВЦЭМ!$D$39:$D$782,СВЦЭМ!$A$39:$A$782,$A26,СВЦЭМ!$B$39:$B$782,Y$11)+'СЕТ СН'!$F$14+СВЦЭМ!$D$10+'СЕТ СН'!$F$5-'СЕТ СН'!$F$24</f>
        <v>3430.2706656400001</v>
      </c>
    </row>
    <row r="27" spans="1:25" ht="15.75" x14ac:dyDescent="0.2">
      <c r="A27" s="35">
        <f t="shared" si="0"/>
        <v>44393</v>
      </c>
      <c r="B27" s="36">
        <f>SUMIFS(СВЦЭМ!$D$39:$D$782,СВЦЭМ!$A$39:$A$782,$A27,СВЦЭМ!$B$39:$B$782,B$11)+'СЕТ СН'!$F$14+СВЦЭМ!$D$10+'СЕТ СН'!$F$5-'СЕТ СН'!$F$24</f>
        <v>3435.3535120199999</v>
      </c>
      <c r="C27" s="36">
        <f>SUMIFS(СВЦЭМ!$D$39:$D$782,СВЦЭМ!$A$39:$A$782,$A27,СВЦЭМ!$B$39:$B$782,C$11)+'СЕТ СН'!$F$14+СВЦЭМ!$D$10+'СЕТ СН'!$F$5-'СЕТ СН'!$F$24</f>
        <v>3506.7696390300002</v>
      </c>
      <c r="D27" s="36">
        <f>SUMIFS(СВЦЭМ!$D$39:$D$782,СВЦЭМ!$A$39:$A$782,$A27,СВЦЭМ!$B$39:$B$782,D$11)+'СЕТ СН'!$F$14+СВЦЭМ!$D$10+'СЕТ СН'!$F$5-'СЕТ СН'!$F$24</f>
        <v>3560.33861088</v>
      </c>
      <c r="E27" s="36">
        <f>SUMIFS(СВЦЭМ!$D$39:$D$782,СВЦЭМ!$A$39:$A$782,$A27,СВЦЭМ!$B$39:$B$782,E$11)+'СЕТ СН'!$F$14+СВЦЭМ!$D$10+'СЕТ СН'!$F$5-'СЕТ СН'!$F$24</f>
        <v>3573.5488060400003</v>
      </c>
      <c r="F27" s="36">
        <f>SUMIFS(СВЦЭМ!$D$39:$D$782,СВЦЭМ!$A$39:$A$782,$A27,СВЦЭМ!$B$39:$B$782,F$11)+'СЕТ СН'!$F$14+СВЦЭМ!$D$10+'СЕТ СН'!$F$5-'СЕТ СН'!$F$24</f>
        <v>3577.7357063300001</v>
      </c>
      <c r="G27" s="36">
        <f>SUMIFS(СВЦЭМ!$D$39:$D$782,СВЦЭМ!$A$39:$A$782,$A27,СВЦЭМ!$B$39:$B$782,G$11)+'СЕТ СН'!$F$14+СВЦЭМ!$D$10+'СЕТ СН'!$F$5-'СЕТ СН'!$F$24</f>
        <v>3559.7789465700002</v>
      </c>
      <c r="H27" s="36">
        <f>SUMIFS(СВЦЭМ!$D$39:$D$782,СВЦЭМ!$A$39:$A$782,$A27,СВЦЭМ!$B$39:$B$782,H$11)+'СЕТ СН'!$F$14+СВЦЭМ!$D$10+'СЕТ СН'!$F$5-'СЕТ СН'!$F$24</f>
        <v>3524.7600841100002</v>
      </c>
      <c r="I27" s="36">
        <f>SUMIFS(СВЦЭМ!$D$39:$D$782,СВЦЭМ!$A$39:$A$782,$A27,СВЦЭМ!$B$39:$B$782,I$11)+'СЕТ СН'!$F$14+СВЦЭМ!$D$10+'СЕТ СН'!$F$5-'СЕТ СН'!$F$24</f>
        <v>3465.3843206500001</v>
      </c>
      <c r="J27" s="36">
        <f>SUMIFS(СВЦЭМ!$D$39:$D$782,СВЦЭМ!$A$39:$A$782,$A27,СВЦЭМ!$B$39:$B$782,J$11)+'СЕТ СН'!$F$14+СВЦЭМ!$D$10+'СЕТ СН'!$F$5-'СЕТ СН'!$F$24</f>
        <v>3406.8231174800003</v>
      </c>
      <c r="K27" s="36">
        <f>SUMIFS(СВЦЭМ!$D$39:$D$782,СВЦЭМ!$A$39:$A$782,$A27,СВЦЭМ!$B$39:$B$782,K$11)+'СЕТ СН'!$F$14+СВЦЭМ!$D$10+'СЕТ СН'!$F$5-'СЕТ СН'!$F$24</f>
        <v>3453.6373532300004</v>
      </c>
      <c r="L27" s="36">
        <f>SUMIFS(СВЦЭМ!$D$39:$D$782,СВЦЭМ!$A$39:$A$782,$A27,СВЦЭМ!$B$39:$B$782,L$11)+'СЕТ СН'!$F$14+СВЦЭМ!$D$10+'СЕТ СН'!$F$5-'СЕТ СН'!$F$24</f>
        <v>3471.6452277899998</v>
      </c>
      <c r="M27" s="36">
        <f>SUMIFS(СВЦЭМ!$D$39:$D$782,СВЦЭМ!$A$39:$A$782,$A27,СВЦЭМ!$B$39:$B$782,M$11)+'СЕТ СН'!$F$14+СВЦЭМ!$D$10+'СЕТ СН'!$F$5-'СЕТ СН'!$F$24</f>
        <v>3403.3384087700001</v>
      </c>
      <c r="N27" s="36">
        <f>SUMIFS(СВЦЭМ!$D$39:$D$782,СВЦЭМ!$A$39:$A$782,$A27,СВЦЭМ!$B$39:$B$782,N$11)+'СЕТ СН'!$F$14+СВЦЭМ!$D$10+'СЕТ СН'!$F$5-'СЕТ СН'!$F$24</f>
        <v>3349.4963431000001</v>
      </c>
      <c r="O27" s="36">
        <f>SUMIFS(СВЦЭМ!$D$39:$D$782,СВЦЭМ!$A$39:$A$782,$A27,СВЦЭМ!$B$39:$B$782,O$11)+'СЕТ СН'!$F$14+СВЦЭМ!$D$10+'СЕТ СН'!$F$5-'СЕТ СН'!$F$24</f>
        <v>3364.9250595399999</v>
      </c>
      <c r="P27" s="36">
        <f>SUMIFS(СВЦЭМ!$D$39:$D$782,СВЦЭМ!$A$39:$A$782,$A27,СВЦЭМ!$B$39:$B$782,P$11)+'СЕТ СН'!$F$14+СВЦЭМ!$D$10+'СЕТ СН'!$F$5-'СЕТ СН'!$F$24</f>
        <v>3371.65179627</v>
      </c>
      <c r="Q27" s="36">
        <f>SUMIFS(СВЦЭМ!$D$39:$D$782,СВЦЭМ!$A$39:$A$782,$A27,СВЦЭМ!$B$39:$B$782,Q$11)+'СЕТ СН'!$F$14+СВЦЭМ!$D$10+'СЕТ СН'!$F$5-'СЕТ СН'!$F$24</f>
        <v>3370.7166708300001</v>
      </c>
      <c r="R27" s="36">
        <f>SUMIFS(СВЦЭМ!$D$39:$D$782,СВЦЭМ!$A$39:$A$782,$A27,СВЦЭМ!$B$39:$B$782,R$11)+'СЕТ СН'!$F$14+СВЦЭМ!$D$10+'СЕТ СН'!$F$5-'СЕТ СН'!$F$24</f>
        <v>3358.9011224800001</v>
      </c>
      <c r="S27" s="36">
        <f>SUMIFS(СВЦЭМ!$D$39:$D$782,СВЦЭМ!$A$39:$A$782,$A27,СВЦЭМ!$B$39:$B$782,S$11)+'СЕТ СН'!$F$14+СВЦЭМ!$D$10+'СЕТ СН'!$F$5-'СЕТ СН'!$F$24</f>
        <v>3420.5045484400002</v>
      </c>
      <c r="T27" s="36">
        <f>SUMIFS(СВЦЭМ!$D$39:$D$782,СВЦЭМ!$A$39:$A$782,$A27,СВЦЭМ!$B$39:$B$782,T$11)+'СЕТ СН'!$F$14+СВЦЭМ!$D$10+'СЕТ СН'!$F$5-'СЕТ СН'!$F$24</f>
        <v>3424.6310039</v>
      </c>
      <c r="U27" s="36">
        <f>SUMIFS(СВЦЭМ!$D$39:$D$782,СВЦЭМ!$A$39:$A$782,$A27,СВЦЭМ!$B$39:$B$782,U$11)+'СЕТ СН'!$F$14+СВЦЭМ!$D$10+'СЕТ СН'!$F$5-'СЕТ СН'!$F$24</f>
        <v>3434.5107633400003</v>
      </c>
      <c r="V27" s="36">
        <f>SUMIFS(СВЦЭМ!$D$39:$D$782,СВЦЭМ!$A$39:$A$782,$A27,СВЦЭМ!$B$39:$B$782,V$11)+'СЕТ СН'!$F$14+СВЦЭМ!$D$10+'СЕТ СН'!$F$5-'СЕТ СН'!$F$24</f>
        <v>3431.8401633399999</v>
      </c>
      <c r="W27" s="36">
        <f>SUMIFS(СВЦЭМ!$D$39:$D$782,СВЦЭМ!$A$39:$A$782,$A27,СВЦЭМ!$B$39:$B$782,W$11)+'СЕТ СН'!$F$14+СВЦЭМ!$D$10+'СЕТ СН'!$F$5-'СЕТ СН'!$F$24</f>
        <v>3460.0317362599999</v>
      </c>
      <c r="X27" s="36">
        <f>SUMIFS(СВЦЭМ!$D$39:$D$782,СВЦЭМ!$A$39:$A$782,$A27,СВЦЭМ!$B$39:$B$782,X$11)+'СЕТ СН'!$F$14+СВЦЭМ!$D$10+'СЕТ СН'!$F$5-'СЕТ СН'!$F$24</f>
        <v>3442.94808754</v>
      </c>
      <c r="Y27" s="36">
        <f>SUMIFS(СВЦЭМ!$D$39:$D$782,СВЦЭМ!$A$39:$A$782,$A27,СВЦЭМ!$B$39:$B$782,Y$11)+'СЕТ СН'!$F$14+СВЦЭМ!$D$10+'СЕТ СН'!$F$5-'СЕТ СН'!$F$24</f>
        <v>3378.0996335999998</v>
      </c>
    </row>
    <row r="28" spans="1:25" ht="15.75" x14ac:dyDescent="0.2">
      <c r="A28" s="35">
        <f t="shared" si="0"/>
        <v>44394</v>
      </c>
      <c r="B28" s="36">
        <f>SUMIFS(СВЦЭМ!$D$39:$D$782,СВЦЭМ!$A$39:$A$782,$A28,СВЦЭМ!$B$39:$B$782,B$11)+'СЕТ СН'!$F$14+СВЦЭМ!$D$10+'СЕТ СН'!$F$5-'СЕТ СН'!$F$24</f>
        <v>3414.6202608200001</v>
      </c>
      <c r="C28" s="36">
        <f>SUMIFS(СВЦЭМ!$D$39:$D$782,СВЦЭМ!$A$39:$A$782,$A28,СВЦЭМ!$B$39:$B$782,C$11)+'СЕТ СН'!$F$14+СВЦЭМ!$D$10+'СЕТ СН'!$F$5-'СЕТ СН'!$F$24</f>
        <v>3488.9324560700002</v>
      </c>
      <c r="D28" s="36">
        <f>SUMIFS(СВЦЭМ!$D$39:$D$782,СВЦЭМ!$A$39:$A$782,$A28,СВЦЭМ!$B$39:$B$782,D$11)+'СЕТ СН'!$F$14+СВЦЭМ!$D$10+'СЕТ СН'!$F$5-'СЕТ СН'!$F$24</f>
        <v>3528.3537792000002</v>
      </c>
      <c r="E28" s="36">
        <f>SUMIFS(СВЦЭМ!$D$39:$D$782,СВЦЭМ!$A$39:$A$782,$A28,СВЦЭМ!$B$39:$B$782,E$11)+'СЕТ СН'!$F$14+СВЦЭМ!$D$10+'СЕТ СН'!$F$5-'СЕТ СН'!$F$24</f>
        <v>3539.60016146</v>
      </c>
      <c r="F28" s="36">
        <f>SUMIFS(СВЦЭМ!$D$39:$D$782,СВЦЭМ!$A$39:$A$782,$A28,СВЦЭМ!$B$39:$B$782,F$11)+'СЕТ СН'!$F$14+СВЦЭМ!$D$10+'СЕТ СН'!$F$5-'СЕТ СН'!$F$24</f>
        <v>3542.5579482900002</v>
      </c>
      <c r="G28" s="36">
        <f>SUMIFS(СВЦЭМ!$D$39:$D$782,СВЦЭМ!$A$39:$A$782,$A28,СВЦЭМ!$B$39:$B$782,G$11)+'СЕТ СН'!$F$14+СВЦЭМ!$D$10+'СЕТ СН'!$F$5-'СЕТ СН'!$F$24</f>
        <v>3534.94365595</v>
      </c>
      <c r="H28" s="36">
        <f>SUMIFS(СВЦЭМ!$D$39:$D$782,СВЦЭМ!$A$39:$A$782,$A28,СВЦЭМ!$B$39:$B$782,H$11)+'СЕТ СН'!$F$14+СВЦЭМ!$D$10+'СЕТ СН'!$F$5-'СЕТ СН'!$F$24</f>
        <v>3529.42022812</v>
      </c>
      <c r="I28" s="36">
        <f>SUMIFS(СВЦЭМ!$D$39:$D$782,СВЦЭМ!$A$39:$A$782,$A28,СВЦЭМ!$B$39:$B$782,I$11)+'СЕТ СН'!$F$14+СВЦЭМ!$D$10+'СЕТ СН'!$F$5-'СЕТ СН'!$F$24</f>
        <v>3476.5528858600001</v>
      </c>
      <c r="J28" s="36">
        <f>SUMIFS(СВЦЭМ!$D$39:$D$782,СВЦЭМ!$A$39:$A$782,$A28,СВЦЭМ!$B$39:$B$782,J$11)+'СЕТ СН'!$F$14+СВЦЭМ!$D$10+'СЕТ СН'!$F$5-'СЕТ СН'!$F$24</f>
        <v>3432.8574444200003</v>
      </c>
      <c r="K28" s="36">
        <f>SUMIFS(СВЦЭМ!$D$39:$D$782,СВЦЭМ!$A$39:$A$782,$A28,СВЦЭМ!$B$39:$B$782,K$11)+'СЕТ СН'!$F$14+СВЦЭМ!$D$10+'СЕТ СН'!$F$5-'СЕТ СН'!$F$24</f>
        <v>3396.9141844300002</v>
      </c>
      <c r="L28" s="36">
        <f>SUMIFS(СВЦЭМ!$D$39:$D$782,СВЦЭМ!$A$39:$A$782,$A28,СВЦЭМ!$B$39:$B$782,L$11)+'СЕТ СН'!$F$14+СВЦЭМ!$D$10+'СЕТ СН'!$F$5-'СЕТ СН'!$F$24</f>
        <v>3428.22771324</v>
      </c>
      <c r="M28" s="36">
        <f>SUMIFS(СВЦЭМ!$D$39:$D$782,СВЦЭМ!$A$39:$A$782,$A28,СВЦЭМ!$B$39:$B$782,M$11)+'СЕТ СН'!$F$14+СВЦЭМ!$D$10+'СЕТ СН'!$F$5-'СЕТ СН'!$F$24</f>
        <v>3381.3753482100001</v>
      </c>
      <c r="N28" s="36">
        <f>SUMIFS(СВЦЭМ!$D$39:$D$782,СВЦЭМ!$A$39:$A$782,$A28,СВЦЭМ!$B$39:$B$782,N$11)+'СЕТ СН'!$F$14+СВЦЭМ!$D$10+'СЕТ СН'!$F$5-'СЕТ СН'!$F$24</f>
        <v>3395.4810902300001</v>
      </c>
      <c r="O28" s="36">
        <f>SUMIFS(СВЦЭМ!$D$39:$D$782,СВЦЭМ!$A$39:$A$782,$A28,СВЦЭМ!$B$39:$B$782,O$11)+'СЕТ СН'!$F$14+СВЦЭМ!$D$10+'СЕТ СН'!$F$5-'СЕТ СН'!$F$24</f>
        <v>3410.6678702899999</v>
      </c>
      <c r="P28" s="36">
        <f>SUMIFS(СВЦЭМ!$D$39:$D$782,СВЦЭМ!$A$39:$A$782,$A28,СВЦЭМ!$B$39:$B$782,P$11)+'СЕТ СН'!$F$14+СВЦЭМ!$D$10+'СЕТ СН'!$F$5-'СЕТ СН'!$F$24</f>
        <v>3443.22446765</v>
      </c>
      <c r="Q28" s="36">
        <f>SUMIFS(СВЦЭМ!$D$39:$D$782,СВЦЭМ!$A$39:$A$782,$A28,СВЦЭМ!$B$39:$B$782,Q$11)+'СЕТ СН'!$F$14+СВЦЭМ!$D$10+'СЕТ СН'!$F$5-'СЕТ СН'!$F$24</f>
        <v>3461.5194873099999</v>
      </c>
      <c r="R28" s="36">
        <f>SUMIFS(СВЦЭМ!$D$39:$D$782,СВЦЭМ!$A$39:$A$782,$A28,СВЦЭМ!$B$39:$B$782,R$11)+'СЕТ СН'!$F$14+СВЦЭМ!$D$10+'СЕТ СН'!$F$5-'СЕТ СН'!$F$24</f>
        <v>3444.6439661100003</v>
      </c>
      <c r="S28" s="36">
        <f>SUMIFS(СВЦЭМ!$D$39:$D$782,СВЦЭМ!$A$39:$A$782,$A28,СВЦЭМ!$B$39:$B$782,S$11)+'СЕТ СН'!$F$14+СВЦЭМ!$D$10+'СЕТ СН'!$F$5-'СЕТ СН'!$F$24</f>
        <v>3415.4967247</v>
      </c>
      <c r="T28" s="36">
        <f>SUMIFS(СВЦЭМ!$D$39:$D$782,СВЦЭМ!$A$39:$A$782,$A28,СВЦЭМ!$B$39:$B$782,T$11)+'СЕТ СН'!$F$14+СВЦЭМ!$D$10+'СЕТ СН'!$F$5-'СЕТ СН'!$F$24</f>
        <v>3445.1239988000002</v>
      </c>
      <c r="U28" s="36">
        <f>SUMIFS(СВЦЭМ!$D$39:$D$782,СВЦЭМ!$A$39:$A$782,$A28,СВЦЭМ!$B$39:$B$782,U$11)+'СЕТ СН'!$F$14+СВЦЭМ!$D$10+'СЕТ СН'!$F$5-'СЕТ СН'!$F$24</f>
        <v>3451.69134325</v>
      </c>
      <c r="V28" s="36">
        <f>SUMIFS(СВЦЭМ!$D$39:$D$782,СВЦЭМ!$A$39:$A$782,$A28,СВЦЭМ!$B$39:$B$782,V$11)+'СЕТ СН'!$F$14+СВЦЭМ!$D$10+'СЕТ СН'!$F$5-'СЕТ СН'!$F$24</f>
        <v>3446.1961616500002</v>
      </c>
      <c r="W28" s="36">
        <f>SUMIFS(СВЦЭМ!$D$39:$D$782,СВЦЭМ!$A$39:$A$782,$A28,СВЦЭМ!$B$39:$B$782,W$11)+'СЕТ СН'!$F$14+СВЦЭМ!$D$10+'СЕТ СН'!$F$5-'СЕТ СН'!$F$24</f>
        <v>3457.7218002899999</v>
      </c>
      <c r="X28" s="36">
        <f>SUMIFS(СВЦЭМ!$D$39:$D$782,СВЦЭМ!$A$39:$A$782,$A28,СВЦЭМ!$B$39:$B$782,X$11)+'СЕТ СН'!$F$14+СВЦЭМ!$D$10+'СЕТ СН'!$F$5-'СЕТ СН'!$F$24</f>
        <v>3437.4410303200002</v>
      </c>
      <c r="Y28" s="36">
        <f>SUMIFS(СВЦЭМ!$D$39:$D$782,СВЦЭМ!$A$39:$A$782,$A28,СВЦЭМ!$B$39:$B$782,Y$11)+'СЕТ СН'!$F$14+СВЦЭМ!$D$10+'СЕТ СН'!$F$5-'СЕТ СН'!$F$24</f>
        <v>3396.0161557599999</v>
      </c>
    </row>
    <row r="29" spans="1:25" ht="15.75" x14ac:dyDescent="0.2">
      <c r="A29" s="35">
        <f t="shared" si="0"/>
        <v>44395</v>
      </c>
      <c r="B29" s="36">
        <f>SUMIFS(СВЦЭМ!$D$39:$D$782,СВЦЭМ!$A$39:$A$782,$A29,СВЦЭМ!$B$39:$B$782,B$11)+'СЕТ СН'!$F$14+СВЦЭМ!$D$10+'СЕТ СН'!$F$5-'СЕТ СН'!$F$24</f>
        <v>3417.9418341999999</v>
      </c>
      <c r="C29" s="36">
        <f>SUMIFS(СВЦЭМ!$D$39:$D$782,СВЦЭМ!$A$39:$A$782,$A29,СВЦЭМ!$B$39:$B$782,C$11)+'СЕТ СН'!$F$14+СВЦЭМ!$D$10+'СЕТ СН'!$F$5-'СЕТ СН'!$F$24</f>
        <v>3476.9237736200002</v>
      </c>
      <c r="D29" s="36">
        <f>SUMIFS(СВЦЭМ!$D$39:$D$782,СВЦЭМ!$A$39:$A$782,$A29,СВЦЭМ!$B$39:$B$782,D$11)+'СЕТ СН'!$F$14+СВЦЭМ!$D$10+'СЕТ СН'!$F$5-'СЕТ СН'!$F$24</f>
        <v>3515.45378239</v>
      </c>
      <c r="E29" s="36">
        <f>SUMIFS(СВЦЭМ!$D$39:$D$782,СВЦЭМ!$A$39:$A$782,$A29,СВЦЭМ!$B$39:$B$782,E$11)+'СЕТ СН'!$F$14+СВЦЭМ!$D$10+'СЕТ СН'!$F$5-'СЕТ СН'!$F$24</f>
        <v>3526.8672557800001</v>
      </c>
      <c r="F29" s="36">
        <f>SUMIFS(СВЦЭМ!$D$39:$D$782,СВЦЭМ!$A$39:$A$782,$A29,СВЦЭМ!$B$39:$B$782,F$11)+'СЕТ СН'!$F$14+СВЦЭМ!$D$10+'СЕТ СН'!$F$5-'СЕТ СН'!$F$24</f>
        <v>3539.07972359</v>
      </c>
      <c r="G29" s="36">
        <f>SUMIFS(СВЦЭМ!$D$39:$D$782,СВЦЭМ!$A$39:$A$782,$A29,СВЦЭМ!$B$39:$B$782,G$11)+'СЕТ СН'!$F$14+СВЦЭМ!$D$10+'СЕТ СН'!$F$5-'СЕТ СН'!$F$24</f>
        <v>3540.6169185400004</v>
      </c>
      <c r="H29" s="36">
        <f>SUMIFS(СВЦЭМ!$D$39:$D$782,СВЦЭМ!$A$39:$A$782,$A29,СВЦЭМ!$B$39:$B$782,H$11)+'СЕТ СН'!$F$14+СВЦЭМ!$D$10+'СЕТ СН'!$F$5-'СЕТ СН'!$F$24</f>
        <v>3526.8354786300001</v>
      </c>
      <c r="I29" s="36">
        <f>SUMIFS(СВЦЭМ!$D$39:$D$782,СВЦЭМ!$A$39:$A$782,$A29,СВЦЭМ!$B$39:$B$782,I$11)+'СЕТ СН'!$F$14+СВЦЭМ!$D$10+'СЕТ СН'!$F$5-'СЕТ СН'!$F$24</f>
        <v>3472.60264018</v>
      </c>
      <c r="J29" s="36">
        <f>SUMIFS(СВЦЭМ!$D$39:$D$782,СВЦЭМ!$A$39:$A$782,$A29,СВЦЭМ!$B$39:$B$782,J$11)+'СЕТ СН'!$F$14+СВЦЭМ!$D$10+'СЕТ СН'!$F$5-'СЕТ СН'!$F$24</f>
        <v>3400.7338211400001</v>
      </c>
      <c r="K29" s="36">
        <f>SUMIFS(СВЦЭМ!$D$39:$D$782,СВЦЭМ!$A$39:$A$782,$A29,СВЦЭМ!$B$39:$B$782,K$11)+'СЕТ СН'!$F$14+СВЦЭМ!$D$10+'СЕТ СН'!$F$5-'СЕТ СН'!$F$24</f>
        <v>3380.6687363999999</v>
      </c>
      <c r="L29" s="36">
        <f>SUMIFS(СВЦЭМ!$D$39:$D$782,СВЦЭМ!$A$39:$A$782,$A29,СВЦЭМ!$B$39:$B$782,L$11)+'СЕТ СН'!$F$14+СВЦЭМ!$D$10+'СЕТ СН'!$F$5-'СЕТ СН'!$F$24</f>
        <v>3375.4209487799999</v>
      </c>
      <c r="M29" s="36">
        <f>SUMIFS(СВЦЭМ!$D$39:$D$782,СВЦЭМ!$A$39:$A$782,$A29,СВЦЭМ!$B$39:$B$782,M$11)+'СЕТ СН'!$F$14+СВЦЭМ!$D$10+'СЕТ СН'!$F$5-'СЕТ СН'!$F$24</f>
        <v>3389.0308780400001</v>
      </c>
      <c r="N29" s="36">
        <f>SUMIFS(СВЦЭМ!$D$39:$D$782,СВЦЭМ!$A$39:$A$782,$A29,СВЦЭМ!$B$39:$B$782,N$11)+'СЕТ СН'!$F$14+СВЦЭМ!$D$10+'СЕТ СН'!$F$5-'СЕТ СН'!$F$24</f>
        <v>3403.8257475199998</v>
      </c>
      <c r="O29" s="36">
        <f>SUMIFS(СВЦЭМ!$D$39:$D$782,СВЦЭМ!$A$39:$A$782,$A29,СВЦЭМ!$B$39:$B$782,O$11)+'СЕТ СН'!$F$14+СВЦЭМ!$D$10+'СЕТ СН'!$F$5-'СЕТ СН'!$F$24</f>
        <v>3410.50709001</v>
      </c>
      <c r="P29" s="36">
        <f>SUMIFS(СВЦЭМ!$D$39:$D$782,СВЦЭМ!$A$39:$A$782,$A29,СВЦЭМ!$B$39:$B$782,P$11)+'СЕТ СН'!$F$14+СВЦЭМ!$D$10+'СЕТ СН'!$F$5-'СЕТ СН'!$F$24</f>
        <v>3418.3049342900003</v>
      </c>
      <c r="Q29" s="36">
        <f>SUMIFS(СВЦЭМ!$D$39:$D$782,СВЦЭМ!$A$39:$A$782,$A29,СВЦЭМ!$B$39:$B$782,Q$11)+'СЕТ СН'!$F$14+СВЦЭМ!$D$10+'СЕТ СН'!$F$5-'СЕТ СН'!$F$24</f>
        <v>3431.2539691800002</v>
      </c>
      <c r="R29" s="36">
        <f>SUMIFS(СВЦЭМ!$D$39:$D$782,СВЦЭМ!$A$39:$A$782,$A29,СВЦЭМ!$B$39:$B$782,R$11)+'СЕТ СН'!$F$14+СВЦЭМ!$D$10+'СЕТ СН'!$F$5-'СЕТ СН'!$F$24</f>
        <v>3413.3314413500002</v>
      </c>
      <c r="S29" s="36">
        <f>SUMIFS(СВЦЭМ!$D$39:$D$782,СВЦЭМ!$A$39:$A$782,$A29,СВЦЭМ!$B$39:$B$782,S$11)+'СЕТ СН'!$F$14+СВЦЭМ!$D$10+'СЕТ СН'!$F$5-'СЕТ СН'!$F$24</f>
        <v>3419.9569875699999</v>
      </c>
      <c r="T29" s="36">
        <f>SUMIFS(СВЦЭМ!$D$39:$D$782,СВЦЭМ!$A$39:$A$782,$A29,СВЦЭМ!$B$39:$B$782,T$11)+'СЕТ СН'!$F$14+СВЦЭМ!$D$10+'СЕТ СН'!$F$5-'СЕТ СН'!$F$24</f>
        <v>3420.4187069700001</v>
      </c>
      <c r="U29" s="36">
        <f>SUMIFS(СВЦЭМ!$D$39:$D$782,СВЦЭМ!$A$39:$A$782,$A29,СВЦЭМ!$B$39:$B$782,U$11)+'СЕТ СН'!$F$14+СВЦЭМ!$D$10+'СЕТ СН'!$F$5-'СЕТ СН'!$F$24</f>
        <v>3389.6535963200004</v>
      </c>
      <c r="V29" s="36">
        <f>SUMIFS(СВЦЭМ!$D$39:$D$782,СВЦЭМ!$A$39:$A$782,$A29,СВЦЭМ!$B$39:$B$782,V$11)+'СЕТ СН'!$F$14+СВЦЭМ!$D$10+'СЕТ СН'!$F$5-'СЕТ СН'!$F$24</f>
        <v>3387.3099604100003</v>
      </c>
      <c r="W29" s="36">
        <f>SUMIFS(СВЦЭМ!$D$39:$D$782,СВЦЭМ!$A$39:$A$782,$A29,СВЦЭМ!$B$39:$B$782,W$11)+'СЕТ СН'!$F$14+СВЦЭМ!$D$10+'СЕТ СН'!$F$5-'СЕТ СН'!$F$24</f>
        <v>3358.0108224700002</v>
      </c>
      <c r="X29" s="36">
        <f>SUMIFS(СВЦЭМ!$D$39:$D$782,СВЦЭМ!$A$39:$A$782,$A29,СВЦЭМ!$B$39:$B$782,X$11)+'СЕТ СН'!$F$14+СВЦЭМ!$D$10+'СЕТ СН'!$F$5-'СЕТ СН'!$F$24</f>
        <v>3380.0912847099999</v>
      </c>
      <c r="Y29" s="36">
        <f>SUMIFS(СВЦЭМ!$D$39:$D$782,СВЦЭМ!$A$39:$A$782,$A29,СВЦЭМ!$B$39:$B$782,Y$11)+'СЕТ СН'!$F$14+СВЦЭМ!$D$10+'СЕТ СН'!$F$5-'СЕТ СН'!$F$24</f>
        <v>3438.36662742</v>
      </c>
    </row>
    <row r="30" spans="1:25" ht="15.75" x14ac:dyDescent="0.2">
      <c r="A30" s="35">
        <f t="shared" si="0"/>
        <v>44396</v>
      </c>
      <c r="B30" s="36">
        <f>SUMIFS(СВЦЭМ!$D$39:$D$782,СВЦЭМ!$A$39:$A$782,$A30,СВЦЭМ!$B$39:$B$782,B$11)+'СЕТ СН'!$F$14+СВЦЭМ!$D$10+'СЕТ СН'!$F$5-'СЕТ СН'!$F$24</f>
        <v>3521.23512188</v>
      </c>
      <c r="C30" s="36">
        <f>SUMIFS(СВЦЭМ!$D$39:$D$782,СВЦЭМ!$A$39:$A$782,$A30,СВЦЭМ!$B$39:$B$782,C$11)+'СЕТ СН'!$F$14+СВЦЭМ!$D$10+'СЕТ СН'!$F$5-'СЕТ СН'!$F$24</f>
        <v>3580.25217724</v>
      </c>
      <c r="D30" s="36">
        <f>SUMIFS(СВЦЭМ!$D$39:$D$782,СВЦЭМ!$A$39:$A$782,$A30,СВЦЭМ!$B$39:$B$782,D$11)+'СЕТ СН'!$F$14+СВЦЭМ!$D$10+'СЕТ СН'!$F$5-'СЕТ СН'!$F$24</f>
        <v>3604.2544938400001</v>
      </c>
      <c r="E30" s="36">
        <f>SUMIFS(СВЦЭМ!$D$39:$D$782,СВЦЭМ!$A$39:$A$782,$A30,СВЦЭМ!$B$39:$B$782,E$11)+'СЕТ СН'!$F$14+СВЦЭМ!$D$10+'СЕТ СН'!$F$5-'СЕТ СН'!$F$24</f>
        <v>3599.0412395000003</v>
      </c>
      <c r="F30" s="36">
        <f>SUMIFS(СВЦЭМ!$D$39:$D$782,СВЦЭМ!$A$39:$A$782,$A30,СВЦЭМ!$B$39:$B$782,F$11)+'СЕТ СН'!$F$14+СВЦЭМ!$D$10+'СЕТ СН'!$F$5-'СЕТ СН'!$F$24</f>
        <v>3598.5107324000001</v>
      </c>
      <c r="G30" s="36">
        <f>SUMIFS(СВЦЭМ!$D$39:$D$782,СВЦЭМ!$A$39:$A$782,$A30,СВЦЭМ!$B$39:$B$782,G$11)+'СЕТ СН'!$F$14+СВЦЭМ!$D$10+'СЕТ СН'!$F$5-'СЕТ СН'!$F$24</f>
        <v>3586.9581101900003</v>
      </c>
      <c r="H30" s="36">
        <f>SUMIFS(СВЦЭМ!$D$39:$D$782,СВЦЭМ!$A$39:$A$782,$A30,СВЦЭМ!$B$39:$B$782,H$11)+'СЕТ СН'!$F$14+СВЦЭМ!$D$10+'СЕТ СН'!$F$5-'СЕТ СН'!$F$24</f>
        <v>3611.1888504200001</v>
      </c>
      <c r="I30" s="36">
        <f>SUMIFS(СВЦЭМ!$D$39:$D$782,СВЦЭМ!$A$39:$A$782,$A30,СВЦЭМ!$B$39:$B$782,I$11)+'СЕТ СН'!$F$14+СВЦЭМ!$D$10+'СЕТ СН'!$F$5-'СЕТ СН'!$F$24</f>
        <v>3535.9518419200003</v>
      </c>
      <c r="J30" s="36">
        <f>SUMIFS(СВЦЭМ!$D$39:$D$782,СВЦЭМ!$A$39:$A$782,$A30,СВЦЭМ!$B$39:$B$782,J$11)+'СЕТ СН'!$F$14+СВЦЭМ!$D$10+'СЕТ СН'!$F$5-'СЕТ СН'!$F$24</f>
        <v>3472.6293945500001</v>
      </c>
      <c r="K30" s="36">
        <f>SUMIFS(СВЦЭМ!$D$39:$D$782,СВЦЭМ!$A$39:$A$782,$A30,СВЦЭМ!$B$39:$B$782,K$11)+'СЕТ СН'!$F$14+СВЦЭМ!$D$10+'СЕТ СН'!$F$5-'СЕТ СН'!$F$24</f>
        <v>3424.5351429299999</v>
      </c>
      <c r="L30" s="36">
        <f>SUMIFS(СВЦЭМ!$D$39:$D$782,СВЦЭМ!$A$39:$A$782,$A30,СВЦЭМ!$B$39:$B$782,L$11)+'СЕТ СН'!$F$14+СВЦЭМ!$D$10+'СЕТ СН'!$F$5-'СЕТ СН'!$F$24</f>
        <v>3396.5219048899999</v>
      </c>
      <c r="M30" s="36">
        <f>SUMIFS(СВЦЭМ!$D$39:$D$782,СВЦЭМ!$A$39:$A$782,$A30,СВЦЭМ!$B$39:$B$782,M$11)+'СЕТ СН'!$F$14+СВЦЭМ!$D$10+'СЕТ СН'!$F$5-'СЕТ СН'!$F$24</f>
        <v>3419.3089496800003</v>
      </c>
      <c r="N30" s="36">
        <f>SUMIFS(СВЦЭМ!$D$39:$D$782,СВЦЭМ!$A$39:$A$782,$A30,СВЦЭМ!$B$39:$B$782,N$11)+'СЕТ СН'!$F$14+СВЦЭМ!$D$10+'СЕТ СН'!$F$5-'СЕТ СН'!$F$24</f>
        <v>3431.5491986400002</v>
      </c>
      <c r="O30" s="36">
        <f>SUMIFS(СВЦЭМ!$D$39:$D$782,СВЦЭМ!$A$39:$A$782,$A30,СВЦЭМ!$B$39:$B$782,O$11)+'СЕТ СН'!$F$14+СВЦЭМ!$D$10+'СЕТ СН'!$F$5-'СЕТ СН'!$F$24</f>
        <v>3443.67323979</v>
      </c>
      <c r="P30" s="36">
        <f>SUMIFS(СВЦЭМ!$D$39:$D$782,СВЦЭМ!$A$39:$A$782,$A30,СВЦЭМ!$B$39:$B$782,P$11)+'СЕТ СН'!$F$14+СВЦЭМ!$D$10+'СЕТ СН'!$F$5-'СЕТ СН'!$F$24</f>
        <v>3426.2248753200001</v>
      </c>
      <c r="Q30" s="36">
        <f>SUMIFS(СВЦЭМ!$D$39:$D$782,СВЦЭМ!$A$39:$A$782,$A30,СВЦЭМ!$B$39:$B$782,Q$11)+'СЕТ СН'!$F$14+СВЦЭМ!$D$10+'СЕТ СН'!$F$5-'СЕТ СН'!$F$24</f>
        <v>3418.0431603300003</v>
      </c>
      <c r="R30" s="36">
        <f>SUMIFS(СВЦЭМ!$D$39:$D$782,СВЦЭМ!$A$39:$A$782,$A30,СВЦЭМ!$B$39:$B$782,R$11)+'СЕТ СН'!$F$14+СВЦЭМ!$D$10+'СЕТ СН'!$F$5-'СЕТ СН'!$F$24</f>
        <v>3408.2145520000004</v>
      </c>
      <c r="S30" s="36">
        <f>SUMIFS(СВЦЭМ!$D$39:$D$782,СВЦЭМ!$A$39:$A$782,$A30,СВЦЭМ!$B$39:$B$782,S$11)+'СЕТ СН'!$F$14+СВЦЭМ!$D$10+'СЕТ СН'!$F$5-'СЕТ СН'!$F$24</f>
        <v>3394.0386743899999</v>
      </c>
      <c r="T30" s="36">
        <f>SUMIFS(СВЦЭМ!$D$39:$D$782,СВЦЭМ!$A$39:$A$782,$A30,СВЦЭМ!$B$39:$B$782,T$11)+'СЕТ СН'!$F$14+СВЦЭМ!$D$10+'СЕТ СН'!$F$5-'СЕТ СН'!$F$24</f>
        <v>3386.6481181600002</v>
      </c>
      <c r="U30" s="36">
        <f>SUMIFS(СВЦЭМ!$D$39:$D$782,СВЦЭМ!$A$39:$A$782,$A30,СВЦЭМ!$B$39:$B$782,U$11)+'СЕТ СН'!$F$14+СВЦЭМ!$D$10+'СЕТ СН'!$F$5-'СЕТ СН'!$F$24</f>
        <v>3396.0666549400003</v>
      </c>
      <c r="V30" s="36">
        <f>SUMIFS(СВЦЭМ!$D$39:$D$782,СВЦЭМ!$A$39:$A$782,$A30,СВЦЭМ!$B$39:$B$782,V$11)+'СЕТ СН'!$F$14+СВЦЭМ!$D$10+'СЕТ СН'!$F$5-'СЕТ СН'!$F$24</f>
        <v>3393.7275489399999</v>
      </c>
      <c r="W30" s="36">
        <f>SUMIFS(СВЦЭМ!$D$39:$D$782,СВЦЭМ!$A$39:$A$782,$A30,СВЦЭМ!$B$39:$B$782,W$11)+'СЕТ СН'!$F$14+СВЦЭМ!$D$10+'СЕТ СН'!$F$5-'СЕТ СН'!$F$24</f>
        <v>3408.0236448200003</v>
      </c>
      <c r="X30" s="36">
        <f>SUMIFS(СВЦЭМ!$D$39:$D$782,СВЦЭМ!$A$39:$A$782,$A30,СВЦЭМ!$B$39:$B$782,X$11)+'СЕТ СН'!$F$14+СВЦЭМ!$D$10+'СЕТ СН'!$F$5-'СЕТ СН'!$F$24</f>
        <v>3400.9405170600003</v>
      </c>
      <c r="Y30" s="36">
        <f>SUMIFS(СВЦЭМ!$D$39:$D$782,СВЦЭМ!$A$39:$A$782,$A30,СВЦЭМ!$B$39:$B$782,Y$11)+'СЕТ СН'!$F$14+СВЦЭМ!$D$10+'СЕТ СН'!$F$5-'СЕТ СН'!$F$24</f>
        <v>3434.6797428899999</v>
      </c>
    </row>
    <row r="31" spans="1:25" ht="15.75" x14ac:dyDescent="0.2">
      <c r="A31" s="35">
        <f t="shared" si="0"/>
        <v>44397</v>
      </c>
      <c r="B31" s="36">
        <f>SUMIFS(СВЦЭМ!$D$39:$D$782,СВЦЭМ!$A$39:$A$782,$A31,СВЦЭМ!$B$39:$B$782,B$11)+'СЕТ СН'!$F$14+СВЦЭМ!$D$10+'СЕТ СН'!$F$5-'СЕТ СН'!$F$24</f>
        <v>3486.7987538699999</v>
      </c>
      <c r="C31" s="36">
        <f>SUMIFS(СВЦЭМ!$D$39:$D$782,СВЦЭМ!$A$39:$A$782,$A31,СВЦЭМ!$B$39:$B$782,C$11)+'СЕТ СН'!$F$14+СВЦЭМ!$D$10+'СЕТ СН'!$F$5-'СЕТ СН'!$F$24</f>
        <v>3571.0068058699999</v>
      </c>
      <c r="D31" s="36">
        <f>SUMIFS(СВЦЭМ!$D$39:$D$782,СВЦЭМ!$A$39:$A$782,$A31,СВЦЭМ!$B$39:$B$782,D$11)+'СЕТ СН'!$F$14+СВЦЭМ!$D$10+'СЕТ СН'!$F$5-'СЕТ СН'!$F$24</f>
        <v>3618.4745102800002</v>
      </c>
      <c r="E31" s="36">
        <f>SUMIFS(СВЦЭМ!$D$39:$D$782,СВЦЭМ!$A$39:$A$782,$A31,СВЦЭМ!$B$39:$B$782,E$11)+'СЕТ СН'!$F$14+СВЦЭМ!$D$10+'СЕТ СН'!$F$5-'СЕТ СН'!$F$24</f>
        <v>3631.9338573700002</v>
      </c>
      <c r="F31" s="36">
        <f>SUMIFS(СВЦЭМ!$D$39:$D$782,СВЦЭМ!$A$39:$A$782,$A31,СВЦЭМ!$B$39:$B$782,F$11)+'СЕТ СН'!$F$14+СВЦЭМ!$D$10+'СЕТ СН'!$F$5-'СЕТ СН'!$F$24</f>
        <v>3638.1745032700001</v>
      </c>
      <c r="G31" s="36">
        <f>SUMIFS(СВЦЭМ!$D$39:$D$782,СВЦЭМ!$A$39:$A$782,$A31,СВЦЭМ!$B$39:$B$782,G$11)+'СЕТ СН'!$F$14+СВЦЭМ!$D$10+'СЕТ СН'!$F$5-'СЕТ СН'!$F$24</f>
        <v>3609.4127581500002</v>
      </c>
      <c r="H31" s="36">
        <f>SUMIFS(СВЦЭМ!$D$39:$D$782,СВЦЭМ!$A$39:$A$782,$A31,СВЦЭМ!$B$39:$B$782,H$11)+'СЕТ СН'!$F$14+СВЦЭМ!$D$10+'СЕТ СН'!$F$5-'СЕТ СН'!$F$24</f>
        <v>3556.8172156199998</v>
      </c>
      <c r="I31" s="36">
        <f>SUMIFS(СВЦЭМ!$D$39:$D$782,СВЦЭМ!$A$39:$A$782,$A31,СВЦЭМ!$B$39:$B$782,I$11)+'СЕТ СН'!$F$14+СВЦЭМ!$D$10+'СЕТ СН'!$F$5-'СЕТ СН'!$F$24</f>
        <v>3476.0143910300003</v>
      </c>
      <c r="J31" s="36">
        <f>SUMIFS(СВЦЭМ!$D$39:$D$782,СВЦЭМ!$A$39:$A$782,$A31,СВЦЭМ!$B$39:$B$782,J$11)+'СЕТ СН'!$F$14+СВЦЭМ!$D$10+'СЕТ СН'!$F$5-'СЕТ СН'!$F$24</f>
        <v>3403.8075461200001</v>
      </c>
      <c r="K31" s="36">
        <f>SUMIFS(СВЦЭМ!$D$39:$D$782,СВЦЭМ!$A$39:$A$782,$A31,СВЦЭМ!$B$39:$B$782,K$11)+'СЕТ СН'!$F$14+СВЦЭМ!$D$10+'СЕТ СН'!$F$5-'СЕТ СН'!$F$24</f>
        <v>3385.6313689200001</v>
      </c>
      <c r="L31" s="36">
        <f>SUMIFS(СВЦЭМ!$D$39:$D$782,СВЦЭМ!$A$39:$A$782,$A31,СВЦЭМ!$B$39:$B$782,L$11)+'СЕТ СН'!$F$14+СВЦЭМ!$D$10+'СЕТ СН'!$F$5-'СЕТ СН'!$F$24</f>
        <v>3379.0564499299999</v>
      </c>
      <c r="M31" s="36">
        <f>SUMIFS(СВЦЭМ!$D$39:$D$782,СВЦЭМ!$A$39:$A$782,$A31,СВЦЭМ!$B$39:$B$782,M$11)+'СЕТ СН'!$F$14+СВЦЭМ!$D$10+'СЕТ СН'!$F$5-'СЕТ СН'!$F$24</f>
        <v>3366.7736990900003</v>
      </c>
      <c r="N31" s="36">
        <f>SUMIFS(СВЦЭМ!$D$39:$D$782,СВЦЭМ!$A$39:$A$782,$A31,СВЦЭМ!$B$39:$B$782,N$11)+'СЕТ СН'!$F$14+СВЦЭМ!$D$10+'СЕТ СН'!$F$5-'СЕТ СН'!$F$24</f>
        <v>3396.0032208299999</v>
      </c>
      <c r="O31" s="36">
        <f>SUMIFS(СВЦЭМ!$D$39:$D$782,СВЦЭМ!$A$39:$A$782,$A31,СВЦЭМ!$B$39:$B$782,O$11)+'СЕТ СН'!$F$14+СВЦЭМ!$D$10+'СЕТ СН'!$F$5-'СЕТ СН'!$F$24</f>
        <v>3387.9946361800003</v>
      </c>
      <c r="P31" s="36">
        <f>SUMIFS(СВЦЭМ!$D$39:$D$782,СВЦЭМ!$A$39:$A$782,$A31,СВЦЭМ!$B$39:$B$782,P$11)+'СЕТ СН'!$F$14+СВЦЭМ!$D$10+'СЕТ СН'!$F$5-'СЕТ СН'!$F$24</f>
        <v>3403.34500536</v>
      </c>
      <c r="Q31" s="36">
        <f>SUMIFS(СВЦЭМ!$D$39:$D$782,СВЦЭМ!$A$39:$A$782,$A31,СВЦЭМ!$B$39:$B$782,Q$11)+'СЕТ СН'!$F$14+СВЦЭМ!$D$10+'СЕТ СН'!$F$5-'СЕТ СН'!$F$24</f>
        <v>3386.9059695000001</v>
      </c>
      <c r="R31" s="36">
        <f>SUMIFS(СВЦЭМ!$D$39:$D$782,СВЦЭМ!$A$39:$A$782,$A31,СВЦЭМ!$B$39:$B$782,R$11)+'СЕТ СН'!$F$14+СВЦЭМ!$D$10+'СЕТ СН'!$F$5-'СЕТ СН'!$F$24</f>
        <v>3400.90853234</v>
      </c>
      <c r="S31" s="36">
        <f>SUMIFS(СВЦЭМ!$D$39:$D$782,СВЦЭМ!$A$39:$A$782,$A31,СВЦЭМ!$B$39:$B$782,S$11)+'СЕТ СН'!$F$14+СВЦЭМ!$D$10+'СЕТ СН'!$F$5-'СЕТ СН'!$F$24</f>
        <v>3366.94972659</v>
      </c>
      <c r="T31" s="36">
        <f>SUMIFS(СВЦЭМ!$D$39:$D$782,СВЦЭМ!$A$39:$A$782,$A31,СВЦЭМ!$B$39:$B$782,T$11)+'СЕТ СН'!$F$14+СВЦЭМ!$D$10+'СЕТ СН'!$F$5-'СЕТ СН'!$F$24</f>
        <v>3411.0521056699999</v>
      </c>
      <c r="U31" s="36">
        <f>SUMIFS(СВЦЭМ!$D$39:$D$782,СВЦЭМ!$A$39:$A$782,$A31,СВЦЭМ!$B$39:$B$782,U$11)+'СЕТ СН'!$F$14+СВЦЭМ!$D$10+'СЕТ СН'!$F$5-'СЕТ СН'!$F$24</f>
        <v>3421.86246467</v>
      </c>
      <c r="V31" s="36">
        <f>SUMIFS(СВЦЭМ!$D$39:$D$782,СВЦЭМ!$A$39:$A$782,$A31,СВЦЭМ!$B$39:$B$782,V$11)+'СЕТ СН'!$F$14+СВЦЭМ!$D$10+'СЕТ СН'!$F$5-'СЕТ СН'!$F$24</f>
        <v>3420.0590252299999</v>
      </c>
      <c r="W31" s="36">
        <f>SUMIFS(СВЦЭМ!$D$39:$D$782,СВЦЭМ!$A$39:$A$782,$A31,СВЦЭМ!$B$39:$B$782,W$11)+'СЕТ СН'!$F$14+СВЦЭМ!$D$10+'СЕТ СН'!$F$5-'СЕТ СН'!$F$24</f>
        <v>3448.0140685900001</v>
      </c>
      <c r="X31" s="36">
        <f>SUMIFS(СВЦЭМ!$D$39:$D$782,СВЦЭМ!$A$39:$A$782,$A31,СВЦЭМ!$B$39:$B$782,X$11)+'СЕТ СН'!$F$14+СВЦЭМ!$D$10+'СЕТ СН'!$F$5-'СЕТ СН'!$F$24</f>
        <v>3428.05641552</v>
      </c>
      <c r="Y31" s="36">
        <f>SUMIFS(СВЦЭМ!$D$39:$D$782,СВЦЭМ!$A$39:$A$782,$A31,СВЦЭМ!$B$39:$B$782,Y$11)+'СЕТ СН'!$F$14+СВЦЭМ!$D$10+'СЕТ СН'!$F$5-'СЕТ СН'!$F$24</f>
        <v>3428.7116824499999</v>
      </c>
    </row>
    <row r="32" spans="1:25" ht="15.75" x14ac:dyDescent="0.2">
      <c r="A32" s="35">
        <f t="shared" si="0"/>
        <v>44398</v>
      </c>
      <c r="B32" s="36">
        <f>SUMIFS(СВЦЭМ!$D$39:$D$782,СВЦЭМ!$A$39:$A$782,$A32,СВЦЭМ!$B$39:$B$782,B$11)+'СЕТ СН'!$F$14+СВЦЭМ!$D$10+'СЕТ СН'!$F$5-'СЕТ СН'!$F$24</f>
        <v>3601.1461448499999</v>
      </c>
      <c r="C32" s="36">
        <f>SUMIFS(СВЦЭМ!$D$39:$D$782,СВЦЭМ!$A$39:$A$782,$A32,СВЦЭМ!$B$39:$B$782,C$11)+'СЕТ СН'!$F$14+СВЦЭМ!$D$10+'СЕТ СН'!$F$5-'СЕТ СН'!$F$24</f>
        <v>3680.2278890799998</v>
      </c>
      <c r="D32" s="36">
        <f>SUMIFS(СВЦЭМ!$D$39:$D$782,СВЦЭМ!$A$39:$A$782,$A32,СВЦЭМ!$B$39:$B$782,D$11)+'СЕТ СН'!$F$14+СВЦЭМ!$D$10+'СЕТ СН'!$F$5-'СЕТ СН'!$F$24</f>
        <v>3752.1960333400002</v>
      </c>
      <c r="E32" s="36">
        <f>SUMIFS(СВЦЭМ!$D$39:$D$782,СВЦЭМ!$A$39:$A$782,$A32,СВЦЭМ!$B$39:$B$782,E$11)+'СЕТ СН'!$F$14+СВЦЭМ!$D$10+'СЕТ СН'!$F$5-'СЕТ СН'!$F$24</f>
        <v>3766.1110757200004</v>
      </c>
      <c r="F32" s="36">
        <f>SUMIFS(СВЦЭМ!$D$39:$D$782,СВЦЭМ!$A$39:$A$782,$A32,СВЦЭМ!$B$39:$B$782,F$11)+'СЕТ СН'!$F$14+СВЦЭМ!$D$10+'СЕТ СН'!$F$5-'СЕТ СН'!$F$24</f>
        <v>3767.8136134000001</v>
      </c>
      <c r="G32" s="36">
        <f>SUMIFS(СВЦЭМ!$D$39:$D$782,СВЦЭМ!$A$39:$A$782,$A32,СВЦЭМ!$B$39:$B$782,G$11)+'СЕТ СН'!$F$14+СВЦЭМ!$D$10+'СЕТ СН'!$F$5-'СЕТ СН'!$F$24</f>
        <v>3748.69040232</v>
      </c>
      <c r="H32" s="36">
        <f>SUMIFS(СВЦЭМ!$D$39:$D$782,СВЦЭМ!$A$39:$A$782,$A32,СВЦЭМ!$B$39:$B$782,H$11)+'СЕТ СН'!$F$14+СВЦЭМ!$D$10+'СЕТ СН'!$F$5-'СЕТ СН'!$F$24</f>
        <v>3724.2927723700004</v>
      </c>
      <c r="I32" s="36">
        <f>SUMIFS(СВЦЭМ!$D$39:$D$782,СВЦЭМ!$A$39:$A$782,$A32,СВЦЭМ!$B$39:$B$782,I$11)+'СЕТ СН'!$F$14+СВЦЭМ!$D$10+'СЕТ СН'!$F$5-'СЕТ СН'!$F$24</f>
        <v>3631.3371880700001</v>
      </c>
      <c r="J32" s="36">
        <f>SUMIFS(СВЦЭМ!$D$39:$D$782,СВЦЭМ!$A$39:$A$782,$A32,СВЦЭМ!$B$39:$B$782,J$11)+'СЕТ СН'!$F$14+СВЦЭМ!$D$10+'СЕТ СН'!$F$5-'СЕТ СН'!$F$24</f>
        <v>3565.0202114799999</v>
      </c>
      <c r="K32" s="36">
        <f>SUMIFS(СВЦЭМ!$D$39:$D$782,СВЦЭМ!$A$39:$A$782,$A32,СВЦЭМ!$B$39:$B$782,K$11)+'СЕТ СН'!$F$14+СВЦЭМ!$D$10+'СЕТ СН'!$F$5-'СЕТ СН'!$F$24</f>
        <v>3507.9520898999999</v>
      </c>
      <c r="L32" s="36">
        <f>SUMIFS(СВЦЭМ!$D$39:$D$782,СВЦЭМ!$A$39:$A$782,$A32,СВЦЭМ!$B$39:$B$782,L$11)+'СЕТ СН'!$F$14+СВЦЭМ!$D$10+'СЕТ СН'!$F$5-'СЕТ СН'!$F$24</f>
        <v>3457.1604543500002</v>
      </c>
      <c r="M32" s="36">
        <f>SUMIFS(СВЦЭМ!$D$39:$D$782,СВЦЭМ!$A$39:$A$782,$A32,СВЦЭМ!$B$39:$B$782,M$11)+'СЕТ СН'!$F$14+СВЦЭМ!$D$10+'СЕТ СН'!$F$5-'СЕТ СН'!$F$24</f>
        <v>3464.4239697500002</v>
      </c>
      <c r="N32" s="36">
        <f>SUMIFS(СВЦЭМ!$D$39:$D$782,СВЦЭМ!$A$39:$A$782,$A32,СВЦЭМ!$B$39:$B$782,N$11)+'СЕТ СН'!$F$14+СВЦЭМ!$D$10+'СЕТ СН'!$F$5-'СЕТ СН'!$F$24</f>
        <v>3502.9223737000002</v>
      </c>
      <c r="O32" s="36">
        <f>SUMIFS(СВЦЭМ!$D$39:$D$782,СВЦЭМ!$A$39:$A$782,$A32,СВЦЭМ!$B$39:$B$782,O$11)+'СЕТ СН'!$F$14+СВЦЭМ!$D$10+'СЕТ СН'!$F$5-'СЕТ СН'!$F$24</f>
        <v>3501.12206685</v>
      </c>
      <c r="P32" s="36">
        <f>SUMIFS(СВЦЭМ!$D$39:$D$782,СВЦЭМ!$A$39:$A$782,$A32,СВЦЭМ!$B$39:$B$782,P$11)+'СЕТ СН'!$F$14+СВЦЭМ!$D$10+'СЕТ СН'!$F$5-'СЕТ СН'!$F$24</f>
        <v>3518.15021501</v>
      </c>
      <c r="Q32" s="36">
        <f>SUMIFS(СВЦЭМ!$D$39:$D$782,СВЦЭМ!$A$39:$A$782,$A32,СВЦЭМ!$B$39:$B$782,Q$11)+'СЕТ СН'!$F$14+СВЦЭМ!$D$10+'СЕТ СН'!$F$5-'СЕТ СН'!$F$24</f>
        <v>3492.3301312799999</v>
      </c>
      <c r="R32" s="36">
        <f>SUMIFS(СВЦЭМ!$D$39:$D$782,СВЦЭМ!$A$39:$A$782,$A32,СВЦЭМ!$B$39:$B$782,R$11)+'СЕТ СН'!$F$14+СВЦЭМ!$D$10+'СЕТ СН'!$F$5-'СЕТ СН'!$F$24</f>
        <v>3493.69982372</v>
      </c>
      <c r="S32" s="36">
        <f>SUMIFS(СВЦЭМ!$D$39:$D$782,СВЦЭМ!$A$39:$A$782,$A32,СВЦЭМ!$B$39:$B$782,S$11)+'СЕТ СН'!$F$14+СВЦЭМ!$D$10+'СЕТ СН'!$F$5-'СЕТ СН'!$F$24</f>
        <v>3481.9085798200003</v>
      </c>
      <c r="T32" s="36">
        <f>SUMIFS(СВЦЭМ!$D$39:$D$782,СВЦЭМ!$A$39:$A$782,$A32,СВЦЭМ!$B$39:$B$782,T$11)+'СЕТ СН'!$F$14+СВЦЭМ!$D$10+'СЕТ СН'!$F$5-'СЕТ СН'!$F$24</f>
        <v>3464.60837434</v>
      </c>
      <c r="U32" s="36">
        <f>SUMIFS(СВЦЭМ!$D$39:$D$782,СВЦЭМ!$A$39:$A$782,$A32,СВЦЭМ!$B$39:$B$782,U$11)+'СЕТ СН'!$F$14+СВЦЭМ!$D$10+'СЕТ СН'!$F$5-'СЕТ СН'!$F$24</f>
        <v>3485.2728246300003</v>
      </c>
      <c r="V32" s="36">
        <f>SUMIFS(СВЦЭМ!$D$39:$D$782,СВЦЭМ!$A$39:$A$782,$A32,СВЦЭМ!$B$39:$B$782,V$11)+'СЕТ СН'!$F$14+СВЦЭМ!$D$10+'СЕТ СН'!$F$5-'СЕТ СН'!$F$24</f>
        <v>3494.38580529</v>
      </c>
      <c r="W32" s="36">
        <f>SUMIFS(СВЦЭМ!$D$39:$D$782,СВЦЭМ!$A$39:$A$782,$A32,СВЦЭМ!$B$39:$B$782,W$11)+'СЕТ СН'!$F$14+СВЦЭМ!$D$10+'СЕТ СН'!$F$5-'СЕТ СН'!$F$24</f>
        <v>3476.0347503200001</v>
      </c>
      <c r="X32" s="36">
        <f>SUMIFS(СВЦЭМ!$D$39:$D$782,СВЦЭМ!$A$39:$A$782,$A32,СВЦЭМ!$B$39:$B$782,X$11)+'СЕТ СН'!$F$14+СВЦЭМ!$D$10+'СЕТ СН'!$F$5-'СЕТ СН'!$F$24</f>
        <v>3513.98351482</v>
      </c>
      <c r="Y32" s="36">
        <f>SUMIFS(СВЦЭМ!$D$39:$D$782,СВЦЭМ!$A$39:$A$782,$A32,СВЦЭМ!$B$39:$B$782,Y$11)+'СЕТ СН'!$F$14+СВЦЭМ!$D$10+'СЕТ СН'!$F$5-'СЕТ СН'!$F$24</f>
        <v>3565.53526951</v>
      </c>
    </row>
    <row r="33" spans="1:27" ht="15.75" x14ac:dyDescent="0.2">
      <c r="A33" s="35">
        <f t="shared" si="0"/>
        <v>44399</v>
      </c>
      <c r="B33" s="36">
        <f>SUMIFS(СВЦЭМ!$D$39:$D$782,СВЦЭМ!$A$39:$A$782,$A33,СВЦЭМ!$B$39:$B$782,B$11)+'СЕТ СН'!$F$14+СВЦЭМ!$D$10+'СЕТ СН'!$F$5-'СЕТ СН'!$F$24</f>
        <v>3498.6035626000003</v>
      </c>
      <c r="C33" s="36">
        <f>SUMIFS(СВЦЭМ!$D$39:$D$782,СВЦЭМ!$A$39:$A$782,$A33,СВЦЭМ!$B$39:$B$782,C$11)+'СЕТ СН'!$F$14+СВЦЭМ!$D$10+'СЕТ СН'!$F$5-'СЕТ СН'!$F$24</f>
        <v>3562.3599656699998</v>
      </c>
      <c r="D33" s="36">
        <f>SUMIFS(СВЦЭМ!$D$39:$D$782,СВЦЭМ!$A$39:$A$782,$A33,СВЦЭМ!$B$39:$B$782,D$11)+'СЕТ СН'!$F$14+СВЦЭМ!$D$10+'СЕТ СН'!$F$5-'СЕТ СН'!$F$24</f>
        <v>3557.2766829100001</v>
      </c>
      <c r="E33" s="36">
        <f>SUMIFS(СВЦЭМ!$D$39:$D$782,СВЦЭМ!$A$39:$A$782,$A33,СВЦЭМ!$B$39:$B$782,E$11)+'СЕТ СН'!$F$14+СВЦЭМ!$D$10+'СЕТ СН'!$F$5-'СЕТ СН'!$F$24</f>
        <v>3582.4552701699999</v>
      </c>
      <c r="F33" s="36">
        <f>SUMIFS(СВЦЭМ!$D$39:$D$782,СВЦЭМ!$A$39:$A$782,$A33,СВЦЭМ!$B$39:$B$782,F$11)+'СЕТ СН'!$F$14+СВЦЭМ!$D$10+'СЕТ СН'!$F$5-'СЕТ СН'!$F$24</f>
        <v>3578.5075744800001</v>
      </c>
      <c r="G33" s="36">
        <f>SUMIFS(СВЦЭМ!$D$39:$D$782,СВЦЭМ!$A$39:$A$782,$A33,СВЦЭМ!$B$39:$B$782,G$11)+'СЕТ СН'!$F$14+СВЦЭМ!$D$10+'СЕТ СН'!$F$5-'СЕТ СН'!$F$24</f>
        <v>3564.3042685</v>
      </c>
      <c r="H33" s="36">
        <f>SUMIFS(СВЦЭМ!$D$39:$D$782,СВЦЭМ!$A$39:$A$782,$A33,СВЦЭМ!$B$39:$B$782,H$11)+'СЕТ СН'!$F$14+СВЦЭМ!$D$10+'СЕТ СН'!$F$5-'СЕТ СН'!$F$24</f>
        <v>3514.75505032</v>
      </c>
      <c r="I33" s="36">
        <f>SUMIFS(СВЦЭМ!$D$39:$D$782,СВЦЭМ!$A$39:$A$782,$A33,СВЦЭМ!$B$39:$B$782,I$11)+'СЕТ СН'!$F$14+СВЦЭМ!$D$10+'СЕТ СН'!$F$5-'СЕТ СН'!$F$24</f>
        <v>3458.5289250999999</v>
      </c>
      <c r="J33" s="36">
        <f>SUMIFS(СВЦЭМ!$D$39:$D$782,СВЦЭМ!$A$39:$A$782,$A33,СВЦЭМ!$B$39:$B$782,J$11)+'СЕТ СН'!$F$14+СВЦЭМ!$D$10+'СЕТ СН'!$F$5-'СЕТ СН'!$F$24</f>
        <v>3387.7504100300002</v>
      </c>
      <c r="K33" s="36">
        <f>SUMIFS(СВЦЭМ!$D$39:$D$782,СВЦЭМ!$A$39:$A$782,$A33,СВЦЭМ!$B$39:$B$782,K$11)+'СЕТ СН'!$F$14+СВЦЭМ!$D$10+'СЕТ СН'!$F$5-'СЕТ СН'!$F$24</f>
        <v>3362.38672331</v>
      </c>
      <c r="L33" s="36">
        <f>SUMIFS(СВЦЭМ!$D$39:$D$782,СВЦЭМ!$A$39:$A$782,$A33,СВЦЭМ!$B$39:$B$782,L$11)+'СЕТ СН'!$F$14+СВЦЭМ!$D$10+'СЕТ СН'!$F$5-'СЕТ СН'!$F$24</f>
        <v>3385.46785069</v>
      </c>
      <c r="M33" s="36">
        <f>SUMIFS(СВЦЭМ!$D$39:$D$782,СВЦЭМ!$A$39:$A$782,$A33,СВЦЭМ!$B$39:$B$782,M$11)+'СЕТ СН'!$F$14+СВЦЭМ!$D$10+'СЕТ СН'!$F$5-'СЕТ СН'!$F$24</f>
        <v>3345.9841345899999</v>
      </c>
      <c r="N33" s="36">
        <f>SUMIFS(СВЦЭМ!$D$39:$D$782,СВЦЭМ!$A$39:$A$782,$A33,СВЦЭМ!$B$39:$B$782,N$11)+'СЕТ СН'!$F$14+СВЦЭМ!$D$10+'СЕТ СН'!$F$5-'СЕТ СН'!$F$24</f>
        <v>3350.4428061100002</v>
      </c>
      <c r="O33" s="36">
        <f>SUMIFS(СВЦЭМ!$D$39:$D$782,СВЦЭМ!$A$39:$A$782,$A33,СВЦЭМ!$B$39:$B$782,O$11)+'СЕТ СН'!$F$14+СВЦЭМ!$D$10+'СЕТ СН'!$F$5-'СЕТ СН'!$F$24</f>
        <v>3349.0809490700003</v>
      </c>
      <c r="P33" s="36">
        <f>SUMIFS(СВЦЭМ!$D$39:$D$782,СВЦЭМ!$A$39:$A$782,$A33,СВЦЭМ!$B$39:$B$782,P$11)+'СЕТ СН'!$F$14+СВЦЭМ!$D$10+'СЕТ СН'!$F$5-'СЕТ СН'!$F$24</f>
        <v>3348.3275078199999</v>
      </c>
      <c r="Q33" s="36">
        <f>SUMIFS(СВЦЭМ!$D$39:$D$782,СВЦЭМ!$A$39:$A$782,$A33,СВЦЭМ!$B$39:$B$782,Q$11)+'СЕТ СН'!$F$14+СВЦЭМ!$D$10+'СЕТ СН'!$F$5-'СЕТ СН'!$F$24</f>
        <v>3346.82196355</v>
      </c>
      <c r="R33" s="36">
        <f>SUMIFS(СВЦЭМ!$D$39:$D$782,СВЦЭМ!$A$39:$A$782,$A33,СВЦЭМ!$B$39:$B$782,R$11)+'СЕТ СН'!$F$14+СВЦЭМ!$D$10+'СЕТ СН'!$F$5-'СЕТ СН'!$F$24</f>
        <v>3372.5655928900001</v>
      </c>
      <c r="S33" s="36">
        <f>SUMIFS(СВЦЭМ!$D$39:$D$782,СВЦЭМ!$A$39:$A$782,$A33,СВЦЭМ!$B$39:$B$782,S$11)+'СЕТ СН'!$F$14+СВЦЭМ!$D$10+'СЕТ СН'!$F$5-'СЕТ СН'!$F$24</f>
        <v>3341.55857952</v>
      </c>
      <c r="T33" s="36">
        <f>SUMIFS(СВЦЭМ!$D$39:$D$782,СВЦЭМ!$A$39:$A$782,$A33,СВЦЭМ!$B$39:$B$782,T$11)+'СЕТ СН'!$F$14+СВЦЭМ!$D$10+'СЕТ СН'!$F$5-'СЕТ СН'!$F$24</f>
        <v>3416.9586360200001</v>
      </c>
      <c r="U33" s="36">
        <f>SUMIFS(СВЦЭМ!$D$39:$D$782,СВЦЭМ!$A$39:$A$782,$A33,СВЦЭМ!$B$39:$B$782,U$11)+'СЕТ СН'!$F$14+СВЦЭМ!$D$10+'СЕТ СН'!$F$5-'СЕТ СН'!$F$24</f>
        <v>3428.90818317</v>
      </c>
      <c r="V33" s="36">
        <f>SUMIFS(СВЦЭМ!$D$39:$D$782,СВЦЭМ!$A$39:$A$782,$A33,СВЦЭМ!$B$39:$B$782,V$11)+'СЕТ СН'!$F$14+СВЦЭМ!$D$10+'СЕТ СН'!$F$5-'СЕТ СН'!$F$24</f>
        <v>3424.3290578200003</v>
      </c>
      <c r="W33" s="36">
        <f>SUMIFS(СВЦЭМ!$D$39:$D$782,СВЦЭМ!$A$39:$A$782,$A33,СВЦЭМ!$B$39:$B$782,W$11)+'СЕТ СН'!$F$14+СВЦЭМ!$D$10+'СЕТ СН'!$F$5-'СЕТ СН'!$F$24</f>
        <v>3441.95652711</v>
      </c>
      <c r="X33" s="36">
        <f>SUMIFS(СВЦЭМ!$D$39:$D$782,СВЦЭМ!$A$39:$A$782,$A33,СВЦЭМ!$B$39:$B$782,X$11)+'СЕТ СН'!$F$14+СВЦЭМ!$D$10+'СЕТ СН'!$F$5-'СЕТ СН'!$F$24</f>
        <v>3415.7272791700002</v>
      </c>
      <c r="Y33" s="36">
        <f>SUMIFS(СВЦЭМ!$D$39:$D$782,СВЦЭМ!$A$39:$A$782,$A33,СВЦЭМ!$B$39:$B$782,Y$11)+'СЕТ СН'!$F$14+СВЦЭМ!$D$10+'СЕТ СН'!$F$5-'СЕТ СН'!$F$24</f>
        <v>3393.7727397500003</v>
      </c>
    </row>
    <row r="34" spans="1:27" ht="15.75" x14ac:dyDescent="0.2">
      <c r="A34" s="35">
        <f t="shared" si="0"/>
        <v>44400</v>
      </c>
      <c r="B34" s="36">
        <f>SUMIFS(СВЦЭМ!$D$39:$D$782,СВЦЭМ!$A$39:$A$782,$A34,СВЦЭМ!$B$39:$B$782,B$11)+'СЕТ СН'!$F$14+СВЦЭМ!$D$10+'СЕТ СН'!$F$5-'СЕТ СН'!$F$24</f>
        <v>3427.6588806899999</v>
      </c>
      <c r="C34" s="36">
        <f>SUMIFS(СВЦЭМ!$D$39:$D$782,СВЦЭМ!$A$39:$A$782,$A34,СВЦЭМ!$B$39:$B$782,C$11)+'СЕТ СН'!$F$14+СВЦЭМ!$D$10+'СЕТ СН'!$F$5-'СЕТ СН'!$F$24</f>
        <v>3479.0925321200002</v>
      </c>
      <c r="D34" s="36">
        <f>SUMIFS(СВЦЭМ!$D$39:$D$782,СВЦЭМ!$A$39:$A$782,$A34,СВЦЭМ!$B$39:$B$782,D$11)+'СЕТ СН'!$F$14+СВЦЭМ!$D$10+'СЕТ СН'!$F$5-'СЕТ СН'!$F$24</f>
        <v>3500.4322915100001</v>
      </c>
      <c r="E34" s="36">
        <f>SUMIFS(СВЦЭМ!$D$39:$D$782,СВЦЭМ!$A$39:$A$782,$A34,СВЦЭМ!$B$39:$B$782,E$11)+'СЕТ СН'!$F$14+СВЦЭМ!$D$10+'СЕТ СН'!$F$5-'СЕТ СН'!$F$24</f>
        <v>3540.1897088599999</v>
      </c>
      <c r="F34" s="36">
        <f>SUMIFS(СВЦЭМ!$D$39:$D$782,СВЦЭМ!$A$39:$A$782,$A34,СВЦЭМ!$B$39:$B$782,F$11)+'СЕТ СН'!$F$14+СВЦЭМ!$D$10+'СЕТ СН'!$F$5-'СЕТ СН'!$F$24</f>
        <v>3536.75102371</v>
      </c>
      <c r="G34" s="36">
        <f>SUMIFS(СВЦЭМ!$D$39:$D$782,СВЦЭМ!$A$39:$A$782,$A34,СВЦЭМ!$B$39:$B$782,G$11)+'СЕТ СН'!$F$14+СВЦЭМ!$D$10+'СЕТ СН'!$F$5-'СЕТ СН'!$F$24</f>
        <v>3509.4422466800002</v>
      </c>
      <c r="H34" s="36">
        <f>SUMIFS(СВЦЭМ!$D$39:$D$782,СВЦЭМ!$A$39:$A$782,$A34,СВЦЭМ!$B$39:$B$782,H$11)+'СЕТ СН'!$F$14+СВЦЭМ!$D$10+'СЕТ СН'!$F$5-'СЕТ СН'!$F$24</f>
        <v>3466.3411758800003</v>
      </c>
      <c r="I34" s="36">
        <f>SUMIFS(СВЦЭМ!$D$39:$D$782,СВЦЭМ!$A$39:$A$782,$A34,СВЦЭМ!$B$39:$B$782,I$11)+'СЕТ СН'!$F$14+СВЦЭМ!$D$10+'СЕТ СН'!$F$5-'СЕТ СН'!$F$24</f>
        <v>3360.3261837499999</v>
      </c>
      <c r="J34" s="36">
        <f>SUMIFS(СВЦЭМ!$D$39:$D$782,СВЦЭМ!$A$39:$A$782,$A34,СВЦЭМ!$B$39:$B$782,J$11)+'СЕТ СН'!$F$14+СВЦЭМ!$D$10+'СЕТ СН'!$F$5-'СЕТ СН'!$F$24</f>
        <v>3348.4549522799998</v>
      </c>
      <c r="K34" s="36">
        <f>SUMIFS(СВЦЭМ!$D$39:$D$782,СВЦЭМ!$A$39:$A$782,$A34,СВЦЭМ!$B$39:$B$782,K$11)+'СЕТ СН'!$F$14+СВЦЭМ!$D$10+'СЕТ СН'!$F$5-'СЕТ СН'!$F$24</f>
        <v>3370.4489566400002</v>
      </c>
      <c r="L34" s="36">
        <f>SUMIFS(СВЦЭМ!$D$39:$D$782,СВЦЭМ!$A$39:$A$782,$A34,СВЦЭМ!$B$39:$B$782,L$11)+'СЕТ СН'!$F$14+СВЦЭМ!$D$10+'СЕТ СН'!$F$5-'СЕТ СН'!$F$24</f>
        <v>3392.7875628400002</v>
      </c>
      <c r="M34" s="36">
        <f>SUMIFS(СВЦЭМ!$D$39:$D$782,СВЦЭМ!$A$39:$A$782,$A34,СВЦЭМ!$B$39:$B$782,M$11)+'СЕТ СН'!$F$14+СВЦЭМ!$D$10+'СЕТ СН'!$F$5-'СЕТ СН'!$F$24</f>
        <v>3381.92124711</v>
      </c>
      <c r="N34" s="36">
        <f>SUMIFS(СВЦЭМ!$D$39:$D$782,СВЦЭМ!$A$39:$A$782,$A34,СВЦЭМ!$B$39:$B$782,N$11)+'СЕТ СН'!$F$14+СВЦЭМ!$D$10+'СЕТ СН'!$F$5-'СЕТ СН'!$F$24</f>
        <v>3379.2583130200001</v>
      </c>
      <c r="O34" s="36">
        <f>SUMIFS(СВЦЭМ!$D$39:$D$782,СВЦЭМ!$A$39:$A$782,$A34,СВЦЭМ!$B$39:$B$782,O$11)+'СЕТ СН'!$F$14+СВЦЭМ!$D$10+'СЕТ СН'!$F$5-'СЕТ СН'!$F$24</f>
        <v>3359.1007277100002</v>
      </c>
      <c r="P34" s="36">
        <f>SUMIFS(СВЦЭМ!$D$39:$D$782,СВЦЭМ!$A$39:$A$782,$A34,СВЦЭМ!$B$39:$B$782,P$11)+'СЕТ СН'!$F$14+СВЦЭМ!$D$10+'СЕТ СН'!$F$5-'СЕТ СН'!$F$24</f>
        <v>3361.5072851899999</v>
      </c>
      <c r="Q34" s="36">
        <f>SUMIFS(СВЦЭМ!$D$39:$D$782,СВЦЭМ!$A$39:$A$782,$A34,СВЦЭМ!$B$39:$B$782,Q$11)+'СЕТ СН'!$F$14+СВЦЭМ!$D$10+'СЕТ СН'!$F$5-'СЕТ СН'!$F$24</f>
        <v>3356.8525272800002</v>
      </c>
      <c r="R34" s="36">
        <f>SUMIFS(СВЦЭМ!$D$39:$D$782,СВЦЭМ!$A$39:$A$782,$A34,СВЦЭМ!$B$39:$B$782,R$11)+'СЕТ СН'!$F$14+СВЦЭМ!$D$10+'СЕТ СН'!$F$5-'СЕТ СН'!$F$24</f>
        <v>3363.9734087000002</v>
      </c>
      <c r="S34" s="36">
        <f>SUMIFS(СВЦЭМ!$D$39:$D$782,СВЦЭМ!$A$39:$A$782,$A34,СВЦЭМ!$B$39:$B$782,S$11)+'СЕТ СН'!$F$14+СВЦЭМ!$D$10+'СЕТ СН'!$F$5-'СЕТ СН'!$F$24</f>
        <v>3382.81413858</v>
      </c>
      <c r="T34" s="36">
        <f>SUMIFS(СВЦЭМ!$D$39:$D$782,СВЦЭМ!$A$39:$A$782,$A34,СВЦЭМ!$B$39:$B$782,T$11)+'СЕТ СН'!$F$14+СВЦЭМ!$D$10+'СЕТ СН'!$F$5-'СЕТ СН'!$F$24</f>
        <v>3395.3797208599999</v>
      </c>
      <c r="U34" s="36">
        <f>SUMIFS(СВЦЭМ!$D$39:$D$782,СВЦЭМ!$A$39:$A$782,$A34,СВЦЭМ!$B$39:$B$782,U$11)+'СЕТ СН'!$F$14+СВЦЭМ!$D$10+'СЕТ СН'!$F$5-'СЕТ СН'!$F$24</f>
        <v>3391.2200672100003</v>
      </c>
      <c r="V34" s="36">
        <f>SUMIFS(СВЦЭМ!$D$39:$D$782,СВЦЭМ!$A$39:$A$782,$A34,СВЦЭМ!$B$39:$B$782,V$11)+'СЕТ СН'!$F$14+СВЦЭМ!$D$10+'СЕТ СН'!$F$5-'СЕТ СН'!$F$24</f>
        <v>3381.4840316300001</v>
      </c>
      <c r="W34" s="36">
        <f>SUMIFS(СВЦЭМ!$D$39:$D$782,СВЦЭМ!$A$39:$A$782,$A34,СВЦЭМ!$B$39:$B$782,W$11)+'СЕТ СН'!$F$14+СВЦЭМ!$D$10+'СЕТ СН'!$F$5-'СЕТ СН'!$F$24</f>
        <v>3398.6916861200002</v>
      </c>
      <c r="X34" s="36">
        <f>SUMIFS(СВЦЭМ!$D$39:$D$782,СВЦЭМ!$A$39:$A$782,$A34,СВЦЭМ!$B$39:$B$782,X$11)+'СЕТ СН'!$F$14+СВЦЭМ!$D$10+'СЕТ СН'!$F$5-'СЕТ СН'!$F$24</f>
        <v>3402.62136534</v>
      </c>
      <c r="Y34" s="36">
        <f>SUMIFS(СВЦЭМ!$D$39:$D$782,СВЦЭМ!$A$39:$A$782,$A34,СВЦЭМ!$B$39:$B$782,Y$11)+'СЕТ СН'!$F$14+СВЦЭМ!$D$10+'СЕТ СН'!$F$5-'СЕТ СН'!$F$24</f>
        <v>3383.24363666</v>
      </c>
    </row>
    <row r="35" spans="1:27" ht="15.75" x14ac:dyDescent="0.2">
      <c r="A35" s="35">
        <f t="shared" si="0"/>
        <v>44401</v>
      </c>
      <c r="B35" s="36">
        <f>SUMIFS(СВЦЭМ!$D$39:$D$782,СВЦЭМ!$A$39:$A$782,$A35,СВЦЭМ!$B$39:$B$782,B$11)+'СЕТ СН'!$F$14+СВЦЭМ!$D$10+'СЕТ СН'!$F$5-'СЕТ СН'!$F$24</f>
        <v>3432.2842795000001</v>
      </c>
      <c r="C35" s="36">
        <f>SUMIFS(СВЦЭМ!$D$39:$D$782,СВЦЭМ!$A$39:$A$782,$A35,СВЦЭМ!$B$39:$B$782,C$11)+'СЕТ СН'!$F$14+СВЦЭМ!$D$10+'СЕТ СН'!$F$5-'СЕТ СН'!$F$24</f>
        <v>3406.4421236100002</v>
      </c>
      <c r="D35" s="36">
        <f>SUMIFS(СВЦЭМ!$D$39:$D$782,СВЦЭМ!$A$39:$A$782,$A35,СВЦЭМ!$B$39:$B$782,D$11)+'СЕТ СН'!$F$14+СВЦЭМ!$D$10+'СЕТ СН'!$F$5-'СЕТ СН'!$F$24</f>
        <v>3494.5430572400001</v>
      </c>
      <c r="E35" s="36">
        <f>SUMIFS(СВЦЭМ!$D$39:$D$782,СВЦЭМ!$A$39:$A$782,$A35,СВЦЭМ!$B$39:$B$782,E$11)+'СЕТ СН'!$F$14+СВЦЭМ!$D$10+'СЕТ СН'!$F$5-'СЕТ СН'!$F$24</f>
        <v>3509.9011448700003</v>
      </c>
      <c r="F35" s="36">
        <f>SUMIFS(СВЦЭМ!$D$39:$D$782,СВЦЭМ!$A$39:$A$782,$A35,СВЦЭМ!$B$39:$B$782,F$11)+'СЕТ СН'!$F$14+СВЦЭМ!$D$10+'СЕТ СН'!$F$5-'СЕТ СН'!$F$24</f>
        <v>3499.98521209</v>
      </c>
      <c r="G35" s="36">
        <f>SUMIFS(СВЦЭМ!$D$39:$D$782,СВЦЭМ!$A$39:$A$782,$A35,СВЦЭМ!$B$39:$B$782,G$11)+'СЕТ СН'!$F$14+СВЦЭМ!$D$10+'СЕТ СН'!$F$5-'СЕТ СН'!$F$24</f>
        <v>3483.0559708400001</v>
      </c>
      <c r="H35" s="36">
        <f>SUMIFS(СВЦЭМ!$D$39:$D$782,СВЦЭМ!$A$39:$A$782,$A35,СВЦЭМ!$B$39:$B$782,H$11)+'СЕТ СН'!$F$14+СВЦЭМ!$D$10+'СЕТ СН'!$F$5-'СЕТ СН'!$F$24</f>
        <v>3475.5123975500001</v>
      </c>
      <c r="I35" s="36">
        <f>SUMIFS(СВЦЭМ!$D$39:$D$782,СВЦЭМ!$A$39:$A$782,$A35,СВЦЭМ!$B$39:$B$782,I$11)+'СЕТ СН'!$F$14+СВЦЭМ!$D$10+'СЕТ СН'!$F$5-'СЕТ СН'!$F$24</f>
        <v>3390.6428509000002</v>
      </c>
      <c r="J35" s="36">
        <f>SUMIFS(СВЦЭМ!$D$39:$D$782,СВЦЭМ!$A$39:$A$782,$A35,СВЦЭМ!$B$39:$B$782,J$11)+'СЕТ СН'!$F$14+СВЦЭМ!$D$10+'СЕТ СН'!$F$5-'СЕТ СН'!$F$24</f>
        <v>3373.02181733</v>
      </c>
      <c r="K35" s="36">
        <f>SUMIFS(СВЦЭМ!$D$39:$D$782,СВЦЭМ!$A$39:$A$782,$A35,СВЦЭМ!$B$39:$B$782,K$11)+'СЕТ СН'!$F$14+СВЦЭМ!$D$10+'СЕТ СН'!$F$5-'СЕТ СН'!$F$24</f>
        <v>3350.3659638700001</v>
      </c>
      <c r="L35" s="36">
        <f>SUMIFS(СВЦЭМ!$D$39:$D$782,СВЦЭМ!$A$39:$A$782,$A35,СВЦЭМ!$B$39:$B$782,L$11)+'СЕТ СН'!$F$14+СВЦЭМ!$D$10+'СЕТ СН'!$F$5-'СЕТ СН'!$F$24</f>
        <v>3379.9840861100001</v>
      </c>
      <c r="M35" s="36">
        <f>SUMIFS(СВЦЭМ!$D$39:$D$782,СВЦЭМ!$A$39:$A$782,$A35,СВЦЭМ!$B$39:$B$782,M$11)+'СЕТ СН'!$F$14+СВЦЭМ!$D$10+'СЕТ СН'!$F$5-'СЕТ СН'!$F$24</f>
        <v>3362.1388141000002</v>
      </c>
      <c r="N35" s="36">
        <f>SUMIFS(СВЦЭМ!$D$39:$D$782,СВЦЭМ!$A$39:$A$782,$A35,СВЦЭМ!$B$39:$B$782,N$11)+'СЕТ СН'!$F$14+СВЦЭМ!$D$10+'СЕТ СН'!$F$5-'СЕТ СН'!$F$24</f>
        <v>3363.7338458100003</v>
      </c>
      <c r="O35" s="36">
        <f>SUMIFS(СВЦЭМ!$D$39:$D$782,СВЦЭМ!$A$39:$A$782,$A35,СВЦЭМ!$B$39:$B$782,O$11)+'СЕТ СН'!$F$14+СВЦЭМ!$D$10+'СЕТ СН'!$F$5-'СЕТ СН'!$F$24</f>
        <v>3397.8835405300001</v>
      </c>
      <c r="P35" s="36">
        <f>SUMIFS(СВЦЭМ!$D$39:$D$782,СВЦЭМ!$A$39:$A$782,$A35,СВЦЭМ!$B$39:$B$782,P$11)+'СЕТ СН'!$F$14+СВЦЭМ!$D$10+'СЕТ СН'!$F$5-'СЕТ СН'!$F$24</f>
        <v>3414.61984132</v>
      </c>
      <c r="Q35" s="36">
        <f>SUMIFS(СВЦЭМ!$D$39:$D$782,СВЦЭМ!$A$39:$A$782,$A35,СВЦЭМ!$B$39:$B$782,Q$11)+'СЕТ СН'!$F$14+СВЦЭМ!$D$10+'СЕТ СН'!$F$5-'СЕТ СН'!$F$24</f>
        <v>3404.5981217899998</v>
      </c>
      <c r="R35" s="36">
        <f>SUMIFS(СВЦЭМ!$D$39:$D$782,СВЦЭМ!$A$39:$A$782,$A35,СВЦЭМ!$B$39:$B$782,R$11)+'СЕТ СН'!$F$14+СВЦЭМ!$D$10+'СЕТ СН'!$F$5-'СЕТ СН'!$F$24</f>
        <v>3389.50209425</v>
      </c>
      <c r="S35" s="36">
        <f>SUMIFS(СВЦЭМ!$D$39:$D$782,СВЦЭМ!$A$39:$A$782,$A35,СВЦЭМ!$B$39:$B$782,S$11)+'СЕТ СН'!$F$14+СВЦЭМ!$D$10+'СЕТ СН'!$F$5-'СЕТ СН'!$F$24</f>
        <v>3337.2933792000003</v>
      </c>
      <c r="T35" s="36">
        <f>SUMIFS(СВЦЭМ!$D$39:$D$782,СВЦЭМ!$A$39:$A$782,$A35,СВЦЭМ!$B$39:$B$782,T$11)+'СЕТ СН'!$F$14+СВЦЭМ!$D$10+'СЕТ СН'!$F$5-'СЕТ СН'!$F$24</f>
        <v>3361.2645151900001</v>
      </c>
      <c r="U35" s="36">
        <f>SUMIFS(СВЦЭМ!$D$39:$D$782,СВЦЭМ!$A$39:$A$782,$A35,СВЦЭМ!$B$39:$B$782,U$11)+'СЕТ СН'!$F$14+СВЦЭМ!$D$10+'СЕТ СН'!$F$5-'СЕТ СН'!$F$24</f>
        <v>3324.09130547</v>
      </c>
      <c r="V35" s="36">
        <f>SUMIFS(СВЦЭМ!$D$39:$D$782,СВЦЭМ!$A$39:$A$782,$A35,СВЦЭМ!$B$39:$B$782,V$11)+'СЕТ СН'!$F$14+СВЦЭМ!$D$10+'СЕТ СН'!$F$5-'СЕТ СН'!$F$24</f>
        <v>3324.2369490600004</v>
      </c>
      <c r="W35" s="36">
        <f>SUMIFS(СВЦЭМ!$D$39:$D$782,СВЦЭМ!$A$39:$A$782,$A35,СВЦЭМ!$B$39:$B$782,W$11)+'СЕТ СН'!$F$14+СВЦЭМ!$D$10+'СЕТ СН'!$F$5-'СЕТ СН'!$F$24</f>
        <v>3343.07459741</v>
      </c>
      <c r="X35" s="36">
        <f>SUMIFS(СВЦЭМ!$D$39:$D$782,СВЦЭМ!$A$39:$A$782,$A35,СВЦЭМ!$B$39:$B$782,X$11)+'СЕТ СН'!$F$14+СВЦЭМ!$D$10+'СЕТ СН'!$F$5-'СЕТ СН'!$F$24</f>
        <v>3386.9733997399999</v>
      </c>
      <c r="Y35" s="36">
        <f>SUMIFS(СВЦЭМ!$D$39:$D$782,СВЦЭМ!$A$39:$A$782,$A35,СВЦЭМ!$B$39:$B$782,Y$11)+'СЕТ СН'!$F$14+СВЦЭМ!$D$10+'СЕТ СН'!$F$5-'СЕТ СН'!$F$24</f>
        <v>3397.4618871000002</v>
      </c>
    </row>
    <row r="36" spans="1:27" ht="15.75" x14ac:dyDescent="0.2">
      <c r="A36" s="35">
        <f t="shared" si="0"/>
        <v>44402</v>
      </c>
      <c r="B36" s="36">
        <f>SUMIFS(СВЦЭМ!$D$39:$D$782,СВЦЭМ!$A$39:$A$782,$A36,СВЦЭМ!$B$39:$B$782,B$11)+'СЕТ СН'!$F$14+СВЦЭМ!$D$10+'СЕТ СН'!$F$5-'СЕТ СН'!$F$24</f>
        <v>3368.2193557700002</v>
      </c>
      <c r="C36" s="36">
        <f>SUMIFS(СВЦЭМ!$D$39:$D$782,СВЦЭМ!$A$39:$A$782,$A36,СВЦЭМ!$B$39:$B$782,C$11)+'СЕТ СН'!$F$14+СВЦЭМ!$D$10+'СЕТ СН'!$F$5-'СЕТ СН'!$F$24</f>
        <v>3437.9631776300002</v>
      </c>
      <c r="D36" s="36">
        <f>SUMIFS(СВЦЭМ!$D$39:$D$782,СВЦЭМ!$A$39:$A$782,$A36,СВЦЭМ!$B$39:$B$782,D$11)+'СЕТ СН'!$F$14+СВЦЭМ!$D$10+'СЕТ СН'!$F$5-'СЕТ СН'!$F$24</f>
        <v>3476.52184502</v>
      </c>
      <c r="E36" s="36">
        <f>SUMIFS(СВЦЭМ!$D$39:$D$782,СВЦЭМ!$A$39:$A$782,$A36,СВЦЭМ!$B$39:$B$782,E$11)+'СЕТ СН'!$F$14+СВЦЭМ!$D$10+'СЕТ СН'!$F$5-'СЕТ СН'!$F$24</f>
        <v>3493.7022374100002</v>
      </c>
      <c r="F36" s="36">
        <f>SUMIFS(СВЦЭМ!$D$39:$D$782,СВЦЭМ!$A$39:$A$782,$A36,СВЦЭМ!$B$39:$B$782,F$11)+'СЕТ СН'!$F$14+СВЦЭМ!$D$10+'СЕТ СН'!$F$5-'СЕТ СН'!$F$24</f>
        <v>3500.2160452500002</v>
      </c>
      <c r="G36" s="36">
        <f>SUMIFS(СВЦЭМ!$D$39:$D$782,СВЦЭМ!$A$39:$A$782,$A36,СВЦЭМ!$B$39:$B$782,G$11)+'СЕТ СН'!$F$14+СВЦЭМ!$D$10+'СЕТ СН'!$F$5-'СЕТ СН'!$F$24</f>
        <v>3490.2664937700001</v>
      </c>
      <c r="H36" s="36">
        <f>SUMIFS(СВЦЭМ!$D$39:$D$782,СВЦЭМ!$A$39:$A$782,$A36,СВЦЭМ!$B$39:$B$782,H$11)+'СЕТ СН'!$F$14+СВЦЭМ!$D$10+'СЕТ СН'!$F$5-'СЕТ СН'!$F$24</f>
        <v>3469.6255866000001</v>
      </c>
      <c r="I36" s="36">
        <f>SUMIFS(СВЦЭМ!$D$39:$D$782,СВЦЭМ!$A$39:$A$782,$A36,СВЦЭМ!$B$39:$B$782,I$11)+'СЕТ СН'!$F$14+СВЦЭМ!$D$10+'СЕТ СН'!$F$5-'СЕТ СН'!$F$24</f>
        <v>3413.4950050900002</v>
      </c>
      <c r="J36" s="36">
        <f>SUMIFS(СВЦЭМ!$D$39:$D$782,СВЦЭМ!$A$39:$A$782,$A36,СВЦЭМ!$B$39:$B$782,J$11)+'СЕТ СН'!$F$14+СВЦЭМ!$D$10+'СЕТ СН'!$F$5-'СЕТ СН'!$F$24</f>
        <v>3347.0144894599998</v>
      </c>
      <c r="K36" s="36">
        <f>SUMIFS(СВЦЭМ!$D$39:$D$782,СВЦЭМ!$A$39:$A$782,$A36,СВЦЭМ!$B$39:$B$782,K$11)+'СЕТ СН'!$F$14+СВЦЭМ!$D$10+'СЕТ СН'!$F$5-'СЕТ СН'!$F$24</f>
        <v>3315.9258872700002</v>
      </c>
      <c r="L36" s="36">
        <f>SUMIFS(СВЦЭМ!$D$39:$D$782,СВЦЭМ!$A$39:$A$782,$A36,СВЦЭМ!$B$39:$B$782,L$11)+'СЕТ СН'!$F$14+СВЦЭМ!$D$10+'СЕТ СН'!$F$5-'СЕТ СН'!$F$24</f>
        <v>3313.9144983599999</v>
      </c>
      <c r="M36" s="36">
        <f>SUMIFS(СВЦЭМ!$D$39:$D$782,СВЦЭМ!$A$39:$A$782,$A36,СВЦЭМ!$B$39:$B$782,M$11)+'СЕТ СН'!$F$14+СВЦЭМ!$D$10+'СЕТ СН'!$F$5-'СЕТ СН'!$F$24</f>
        <v>3326.8718116099999</v>
      </c>
      <c r="N36" s="36">
        <f>SUMIFS(СВЦЭМ!$D$39:$D$782,СВЦЭМ!$A$39:$A$782,$A36,СВЦЭМ!$B$39:$B$782,N$11)+'СЕТ СН'!$F$14+СВЦЭМ!$D$10+'СЕТ СН'!$F$5-'СЕТ СН'!$F$24</f>
        <v>3378.3431847400002</v>
      </c>
      <c r="O36" s="36">
        <f>SUMIFS(СВЦЭМ!$D$39:$D$782,СВЦЭМ!$A$39:$A$782,$A36,СВЦЭМ!$B$39:$B$782,O$11)+'СЕТ СН'!$F$14+СВЦЭМ!$D$10+'СЕТ СН'!$F$5-'СЕТ СН'!$F$24</f>
        <v>3418.4341609800003</v>
      </c>
      <c r="P36" s="36">
        <f>SUMIFS(СВЦЭМ!$D$39:$D$782,СВЦЭМ!$A$39:$A$782,$A36,СВЦЭМ!$B$39:$B$782,P$11)+'СЕТ СН'!$F$14+СВЦЭМ!$D$10+'СЕТ СН'!$F$5-'СЕТ СН'!$F$24</f>
        <v>3418.59740225</v>
      </c>
      <c r="Q36" s="36">
        <f>SUMIFS(СВЦЭМ!$D$39:$D$782,СВЦЭМ!$A$39:$A$782,$A36,СВЦЭМ!$B$39:$B$782,Q$11)+'СЕТ СН'!$F$14+СВЦЭМ!$D$10+'СЕТ СН'!$F$5-'СЕТ СН'!$F$24</f>
        <v>3425.2947204000002</v>
      </c>
      <c r="R36" s="36">
        <f>SUMIFS(СВЦЭМ!$D$39:$D$782,СВЦЭМ!$A$39:$A$782,$A36,СВЦЭМ!$B$39:$B$782,R$11)+'СЕТ СН'!$F$14+СВЦЭМ!$D$10+'СЕТ СН'!$F$5-'СЕТ СН'!$F$24</f>
        <v>3383.7643588199999</v>
      </c>
      <c r="S36" s="36">
        <f>SUMIFS(СВЦЭМ!$D$39:$D$782,СВЦЭМ!$A$39:$A$782,$A36,СВЦЭМ!$B$39:$B$782,S$11)+'СЕТ СН'!$F$14+СВЦЭМ!$D$10+'СЕТ СН'!$F$5-'СЕТ СН'!$F$24</f>
        <v>3361.0651580100002</v>
      </c>
      <c r="T36" s="36">
        <f>SUMIFS(СВЦЭМ!$D$39:$D$782,СВЦЭМ!$A$39:$A$782,$A36,СВЦЭМ!$B$39:$B$782,T$11)+'СЕТ СН'!$F$14+СВЦЭМ!$D$10+'СЕТ СН'!$F$5-'СЕТ СН'!$F$24</f>
        <v>3328.9113327700002</v>
      </c>
      <c r="U36" s="36">
        <f>SUMIFS(СВЦЭМ!$D$39:$D$782,СВЦЭМ!$A$39:$A$782,$A36,СВЦЭМ!$B$39:$B$782,U$11)+'СЕТ СН'!$F$14+СВЦЭМ!$D$10+'СЕТ СН'!$F$5-'СЕТ СН'!$F$24</f>
        <v>3324.9916605400003</v>
      </c>
      <c r="V36" s="36">
        <f>SUMIFS(СВЦЭМ!$D$39:$D$782,СВЦЭМ!$A$39:$A$782,$A36,СВЦЭМ!$B$39:$B$782,V$11)+'СЕТ СН'!$F$14+СВЦЭМ!$D$10+'СЕТ СН'!$F$5-'СЕТ СН'!$F$24</f>
        <v>3328.4730304600002</v>
      </c>
      <c r="W36" s="36">
        <f>SUMIFS(СВЦЭМ!$D$39:$D$782,СВЦЭМ!$A$39:$A$782,$A36,СВЦЭМ!$B$39:$B$782,W$11)+'СЕТ СН'!$F$14+СВЦЭМ!$D$10+'СЕТ СН'!$F$5-'СЕТ СН'!$F$24</f>
        <v>3370.73891555</v>
      </c>
      <c r="X36" s="36">
        <f>SUMIFS(СВЦЭМ!$D$39:$D$782,СВЦЭМ!$A$39:$A$782,$A36,СВЦЭМ!$B$39:$B$782,X$11)+'СЕТ СН'!$F$14+СВЦЭМ!$D$10+'СЕТ СН'!$F$5-'СЕТ СН'!$F$24</f>
        <v>3334.48596671</v>
      </c>
      <c r="Y36" s="36">
        <f>SUMIFS(СВЦЭМ!$D$39:$D$782,СВЦЭМ!$A$39:$A$782,$A36,СВЦЭМ!$B$39:$B$782,Y$11)+'СЕТ СН'!$F$14+СВЦЭМ!$D$10+'СЕТ СН'!$F$5-'СЕТ СН'!$F$24</f>
        <v>3353.10332715</v>
      </c>
    </row>
    <row r="37" spans="1:27" ht="15.75" x14ac:dyDescent="0.2">
      <c r="A37" s="35">
        <f t="shared" si="0"/>
        <v>44403</v>
      </c>
      <c r="B37" s="36">
        <f>SUMIFS(СВЦЭМ!$D$39:$D$782,СВЦЭМ!$A$39:$A$782,$A37,СВЦЭМ!$B$39:$B$782,B$11)+'СЕТ СН'!$F$14+СВЦЭМ!$D$10+'СЕТ СН'!$F$5-'СЕТ СН'!$F$24</f>
        <v>3377.9288019400001</v>
      </c>
      <c r="C37" s="36">
        <f>SUMIFS(СВЦЭМ!$D$39:$D$782,СВЦЭМ!$A$39:$A$782,$A37,СВЦЭМ!$B$39:$B$782,C$11)+'СЕТ СН'!$F$14+СВЦЭМ!$D$10+'СЕТ СН'!$F$5-'СЕТ СН'!$F$24</f>
        <v>3444.4282189599999</v>
      </c>
      <c r="D37" s="36">
        <f>SUMIFS(СВЦЭМ!$D$39:$D$782,СВЦЭМ!$A$39:$A$782,$A37,СВЦЭМ!$B$39:$B$782,D$11)+'СЕТ СН'!$F$14+СВЦЭМ!$D$10+'СЕТ СН'!$F$5-'СЕТ СН'!$F$24</f>
        <v>3473.4320632700001</v>
      </c>
      <c r="E37" s="36">
        <f>SUMIFS(СВЦЭМ!$D$39:$D$782,СВЦЭМ!$A$39:$A$782,$A37,СВЦЭМ!$B$39:$B$782,E$11)+'СЕТ СН'!$F$14+СВЦЭМ!$D$10+'СЕТ СН'!$F$5-'СЕТ СН'!$F$24</f>
        <v>3473.0252822000002</v>
      </c>
      <c r="F37" s="36">
        <f>SUMIFS(СВЦЭМ!$D$39:$D$782,СВЦЭМ!$A$39:$A$782,$A37,СВЦЭМ!$B$39:$B$782,F$11)+'СЕТ СН'!$F$14+СВЦЭМ!$D$10+'СЕТ СН'!$F$5-'СЕТ СН'!$F$24</f>
        <v>3477.4517194200002</v>
      </c>
      <c r="G37" s="36">
        <f>SUMIFS(СВЦЭМ!$D$39:$D$782,СВЦЭМ!$A$39:$A$782,$A37,СВЦЭМ!$B$39:$B$782,G$11)+'СЕТ СН'!$F$14+СВЦЭМ!$D$10+'СЕТ СН'!$F$5-'СЕТ СН'!$F$24</f>
        <v>3464.6513506400001</v>
      </c>
      <c r="H37" s="36">
        <f>SUMIFS(СВЦЭМ!$D$39:$D$782,СВЦЭМ!$A$39:$A$782,$A37,СВЦЭМ!$B$39:$B$782,H$11)+'СЕТ СН'!$F$14+СВЦЭМ!$D$10+'СЕТ СН'!$F$5-'СЕТ СН'!$F$24</f>
        <v>3453.2989863500002</v>
      </c>
      <c r="I37" s="36">
        <f>SUMIFS(СВЦЭМ!$D$39:$D$782,СВЦЭМ!$A$39:$A$782,$A37,СВЦЭМ!$B$39:$B$782,I$11)+'СЕТ СН'!$F$14+СВЦЭМ!$D$10+'СЕТ СН'!$F$5-'СЕТ СН'!$F$24</f>
        <v>3392.1903488200001</v>
      </c>
      <c r="J37" s="36">
        <f>SUMIFS(СВЦЭМ!$D$39:$D$782,СВЦЭМ!$A$39:$A$782,$A37,СВЦЭМ!$B$39:$B$782,J$11)+'СЕТ СН'!$F$14+СВЦЭМ!$D$10+'СЕТ СН'!$F$5-'СЕТ СН'!$F$24</f>
        <v>3346.0616020900002</v>
      </c>
      <c r="K37" s="36">
        <f>SUMIFS(СВЦЭМ!$D$39:$D$782,СВЦЭМ!$A$39:$A$782,$A37,СВЦЭМ!$B$39:$B$782,K$11)+'СЕТ СН'!$F$14+СВЦЭМ!$D$10+'СЕТ СН'!$F$5-'СЕТ СН'!$F$24</f>
        <v>3397.7789136000001</v>
      </c>
      <c r="L37" s="36">
        <f>SUMIFS(СВЦЭМ!$D$39:$D$782,СВЦЭМ!$A$39:$A$782,$A37,СВЦЭМ!$B$39:$B$782,L$11)+'СЕТ СН'!$F$14+СВЦЭМ!$D$10+'СЕТ СН'!$F$5-'СЕТ СН'!$F$24</f>
        <v>3428.6746218600001</v>
      </c>
      <c r="M37" s="36">
        <f>SUMIFS(СВЦЭМ!$D$39:$D$782,СВЦЭМ!$A$39:$A$782,$A37,СВЦЭМ!$B$39:$B$782,M$11)+'СЕТ СН'!$F$14+СВЦЭМ!$D$10+'СЕТ СН'!$F$5-'СЕТ СН'!$F$24</f>
        <v>3403.4026311699999</v>
      </c>
      <c r="N37" s="36">
        <f>SUMIFS(СВЦЭМ!$D$39:$D$782,СВЦЭМ!$A$39:$A$782,$A37,СВЦЭМ!$B$39:$B$782,N$11)+'СЕТ СН'!$F$14+СВЦЭМ!$D$10+'СЕТ СН'!$F$5-'СЕТ СН'!$F$24</f>
        <v>3447.7382733100003</v>
      </c>
      <c r="O37" s="36">
        <f>SUMIFS(СВЦЭМ!$D$39:$D$782,СВЦЭМ!$A$39:$A$782,$A37,СВЦЭМ!$B$39:$B$782,O$11)+'СЕТ СН'!$F$14+СВЦЭМ!$D$10+'СЕТ СН'!$F$5-'СЕТ СН'!$F$24</f>
        <v>3432.8312603499999</v>
      </c>
      <c r="P37" s="36">
        <f>SUMIFS(СВЦЭМ!$D$39:$D$782,СВЦЭМ!$A$39:$A$782,$A37,СВЦЭМ!$B$39:$B$782,P$11)+'СЕТ СН'!$F$14+СВЦЭМ!$D$10+'СЕТ СН'!$F$5-'СЕТ СН'!$F$24</f>
        <v>3436.2858616100002</v>
      </c>
      <c r="Q37" s="36">
        <f>SUMIFS(СВЦЭМ!$D$39:$D$782,СВЦЭМ!$A$39:$A$782,$A37,СВЦЭМ!$B$39:$B$782,Q$11)+'СЕТ СН'!$F$14+СВЦЭМ!$D$10+'СЕТ СН'!$F$5-'СЕТ СН'!$F$24</f>
        <v>3431.7293850300002</v>
      </c>
      <c r="R37" s="36">
        <f>SUMIFS(СВЦЭМ!$D$39:$D$782,СВЦЭМ!$A$39:$A$782,$A37,СВЦЭМ!$B$39:$B$782,R$11)+'СЕТ СН'!$F$14+СВЦЭМ!$D$10+'СЕТ СН'!$F$5-'СЕТ СН'!$F$24</f>
        <v>3441.1065502599999</v>
      </c>
      <c r="S37" s="36">
        <f>SUMIFS(СВЦЭМ!$D$39:$D$782,СВЦЭМ!$A$39:$A$782,$A37,СВЦЭМ!$B$39:$B$782,S$11)+'СЕТ СН'!$F$14+СВЦЭМ!$D$10+'СЕТ СН'!$F$5-'СЕТ СН'!$F$24</f>
        <v>3367.12750314</v>
      </c>
      <c r="T37" s="36">
        <f>SUMIFS(СВЦЭМ!$D$39:$D$782,СВЦЭМ!$A$39:$A$782,$A37,СВЦЭМ!$B$39:$B$782,T$11)+'СЕТ СН'!$F$14+СВЦЭМ!$D$10+'СЕТ СН'!$F$5-'СЕТ СН'!$F$24</f>
        <v>3346.9246013100001</v>
      </c>
      <c r="U37" s="36">
        <f>SUMIFS(СВЦЭМ!$D$39:$D$782,СВЦЭМ!$A$39:$A$782,$A37,СВЦЭМ!$B$39:$B$782,U$11)+'СЕТ СН'!$F$14+СВЦЭМ!$D$10+'СЕТ СН'!$F$5-'СЕТ СН'!$F$24</f>
        <v>3350.6340232000002</v>
      </c>
      <c r="V37" s="36">
        <f>SUMIFS(СВЦЭМ!$D$39:$D$782,СВЦЭМ!$A$39:$A$782,$A37,СВЦЭМ!$B$39:$B$782,V$11)+'СЕТ СН'!$F$14+СВЦЭМ!$D$10+'СЕТ СН'!$F$5-'СЕТ СН'!$F$24</f>
        <v>3342.4029515500001</v>
      </c>
      <c r="W37" s="36">
        <f>SUMIFS(СВЦЭМ!$D$39:$D$782,СВЦЭМ!$A$39:$A$782,$A37,СВЦЭМ!$B$39:$B$782,W$11)+'СЕТ СН'!$F$14+СВЦЭМ!$D$10+'СЕТ СН'!$F$5-'СЕТ СН'!$F$24</f>
        <v>3392.01749165</v>
      </c>
      <c r="X37" s="36">
        <f>SUMIFS(СВЦЭМ!$D$39:$D$782,СВЦЭМ!$A$39:$A$782,$A37,СВЦЭМ!$B$39:$B$782,X$11)+'СЕТ СН'!$F$14+СВЦЭМ!$D$10+'СЕТ СН'!$F$5-'СЕТ СН'!$F$24</f>
        <v>3361.3725291400001</v>
      </c>
      <c r="Y37" s="36">
        <f>SUMIFS(СВЦЭМ!$D$39:$D$782,СВЦЭМ!$A$39:$A$782,$A37,СВЦЭМ!$B$39:$B$782,Y$11)+'СЕТ СН'!$F$14+СВЦЭМ!$D$10+'СЕТ СН'!$F$5-'СЕТ СН'!$F$24</f>
        <v>3305.5738808900001</v>
      </c>
    </row>
    <row r="38" spans="1:27" ht="15.75" x14ac:dyDescent="0.2">
      <c r="A38" s="35">
        <f t="shared" si="0"/>
        <v>44404</v>
      </c>
      <c r="B38" s="36">
        <f>SUMIFS(СВЦЭМ!$D$39:$D$782,СВЦЭМ!$A$39:$A$782,$A38,СВЦЭМ!$B$39:$B$782,B$11)+'СЕТ СН'!$F$14+СВЦЭМ!$D$10+'СЕТ СН'!$F$5-'СЕТ СН'!$F$24</f>
        <v>3500.9908721000002</v>
      </c>
      <c r="C38" s="36">
        <f>SUMIFS(СВЦЭМ!$D$39:$D$782,СВЦЭМ!$A$39:$A$782,$A38,СВЦЭМ!$B$39:$B$782,C$11)+'СЕТ СН'!$F$14+СВЦЭМ!$D$10+'СЕТ СН'!$F$5-'СЕТ СН'!$F$24</f>
        <v>3545.2125654000001</v>
      </c>
      <c r="D38" s="36">
        <f>SUMIFS(СВЦЭМ!$D$39:$D$782,СВЦЭМ!$A$39:$A$782,$A38,СВЦЭМ!$B$39:$B$782,D$11)+'СЕТ СН'!$F$14+СВЦЭМ!$D$10+'СЕТ СН'!$F$5-'СЕТ СН'!$F$24</f>
        <v>3585.6317019200001</v>
      </c>
      <c r="E38" s="36">
        <f>SUMIFS(СВЦЭМ!$D$39:$D$782,СВЦЭМ!$A$39:$A$782,$A38,СВЦЭМ!$B$39:$B$782,E$11)+'СЕТ СН'!$F$14+СВЦЭМ!$D$10+'СЕТ СН'!$F$5-'СЕТ СН'!$F$24</f>
        <v>3594.3270068500001</v>
      </c>
      <c r="F38" s="36">
        <f>SUMIFS(СВЦЭМ!$D$39:$D$782,СВЦЭМ!$A$39:$A$782,$A38,СВЦЭМ!$B$39:$B$782,F$11)+'СЕТ СН'!$F$14+СВЦЭМ!$D$10+'СЕТ СН'!$F$5-'СЕТ СН'!$F$24</f>
        <v>3594.6983738500003</v>
      </c>
      <c r="G38" s="36">
        <f>SUMIFS(СВЦЭМ!$D$39:$D$782,СВЦЭМ!$A$39:$A$782,$A38,СВЦЭМ!$B$39:$B$782,G$11)+'СЕТ СН'!$F$14+СВЦЭМ!$D$10+'СЕТ СН'!$F$5-'СЕТ СН'!$F$24</f>
        <v>3574.6714086100001</v>
      </c>
      <c r="H38" s="36">
        <f>SUMIFS(СВЦЭМ!$D$39:$D$782,СВЦЭМ!$A$39:$A$782,$A38,СВЦЭМ!$B$39:$B$782,H$11)+'СЕТ СН'!$F$14+СВЦЭМ!$D$10+'СЕТ СН'!$F$5-'СЕТ СН'!$F$24</f>
        <v>3547.42655891</v>
      </c>
      <c r="I38" s="36">
        <f>SUMIFS(СВЦЭМ!$D$39:$D$782,СВЦЭМ!$A$39:$A$782,$A38,СВЦЭМ!$B$39:$B$782,I$11)+'СЕТ СН'!$F$14+СВЦЭМ!$D$10+'СЕТ СН'!$F$5-'СЕТ СН'!$F$24</f>
        <v>3493.0355746300002</v>
      </c>
      <c r="J38" s="36">
        <f>SUMIFS(СВЦЭМ!$D$39:$D$782,СВЦЭМ!$A$39:$A$782,$A38,СВЦЭМ!$B$39:$B$782,J$11)+'СЕТ СН'!$F$14+СВЦЭМ!$D$10+'СЕТ СН'!$F$5-'СЕТ СН'!$F$24</f>
        <v>3446.6668574800001</v>
      </c>
      <c r="K38" s="36">
        <f>SUMIFS(СВЦЭМ!$D$39:$D$782,СВЦЭМ!$A$39:$A$782,$A38,СВЦЭМ!$B$39:$B$782,K$11)+'СЕТ СН'!$F$14+СВЦЭМ!$D$10+'СЕТ СН'!$F$5-'СЕТ СН'!$F$24</f>
        <v>3390.1068502200001</v>
      </c>
      <c r="L38" s="36">
        <f>SUMIFS(СВЦЭМ!$D$39:$D$782,СВЦЭМ!$A$39:$A$782,$A38,СВЦЭМ!$B$39:$B$782,L$11)+'СЕТ СН'!$F$14+СВЦЭМ!$D$10+'СЕТ СН'!$F$5-'СЕТ СН'!$F$24</f>
        <v>3394.7042977999999</v>
      </c>
      <c r="M38" s="36">
        <f>SUMIFS(СВЦЭМ!$D$39:$D$782,СВЦЭМ!$A$39:$A$782,$A38,СВЦЭМ!$B$39:$B$782,M$11)+'СЕТ СН'!$F$14+СВЦЭМ!$D$10+'СЕТ СН'!$F$5-'СЕТ СН'!$F$24</f>
        <v>3447.6874710000002</v>
      </c>
      <c r="N38" s="36">
        <f>SUMIFS(СВЦЭМ!$D$39:$D$782,СВЦЭМ!$A$39:$A$782,$A38,СВЦЭМ!$B$39:$B$782,N$11)+'СЕТ СН'!$F$14+СВЦЭМ!$D$10+'СЕТ СН'!$F$5-'СЕТ СН'!$F$24</f>
        <v>3480.7884769900002</v>
      </c>
      <c r="O38" s="36">
        <f>SUMIFS(СВЦЭМ!$D$39:$D$782,СВЦЭМ!$A$39:$A$782,$A38,СВЦЭМ!$B$39:$B$782,O$11)+'СЕТ СН'!$F$14+СВЦЭМ!$D$10+'СЕТ СН'!$F$5-'СЕТ СН'!$F$24</f>
        <v>3469.8777943100004</v>
      </c>
      <c r="P38" s="36">
        <f>SUMIFS(СВЦЭМ!$D$39:$D$782,СВЦЭМ!$A$39:$A$782,$A38,СВЦЭМ!$B$39:$B$782,P$11)+'СЕТ СН'!$F$14+СВЦЭМ!$D$10+'СЕТ СН'!$F$5-'СЕТ СН'!$F$24</f>
        <v>3473.9625710099999</v>
      </c>
      <c r="Q38" s="36">
        <f>SUMIFS(СВЦЭМ!$D$39:$D$782,СВЦЭМ!$A$39:$A$782,$A38,СВЦЭМ!$B$39:$B$782,Q$11)+'СЕТ СН'!$F$14+СВЦЭМ!$D$10+'СЕТ СН'!$F$5-'СЕТ СН'!$F$24</f>
        <v>3477.1202751300002</v>
      </c>
      <c r="R38" s="36">
        <f>SUMIFS(СВЦЭМ!$D$39:$D$782,СВЦЭМ!$A$39:$A$782,$A38,СВЦЭМ!$B$39:$B$782,R$11)+'СЕТ СН'!$F$14+СВЦЭМ!$D$10+'СЕТ СН'!$F$5-'СЕТ СН'!$F$24</f>
        <v>3467.32513543</v>
      </c>
      <c r="S38" s="36">
        <f>SUMIFS(СВЦЭМ!$D$39:$D$782,СВЦЭМ!$A$39:$A$782,$A38,СВЦЭМ!$B$39:$B$782,S$11)+'СЕТ СН'!$F$14+СВЦЭМ!$D$10+'СЕТ СН'!$F$5-'СЕТ СН'!$F$24</f>
        <v>3466.0322424599999</v>
      </c>
      <c r="T38" s="36">
        <f>SUMIFS(СВЦЭМ!$D$39:$D$782,СВЦЭМ!$A$39:$A$782,$A38,СВЦЭМ!$B$39:$B$782,T$11)+'СЕТ СН'!$F$14+СВЦЭМ!$D$10+'СЕТ СН'!$F$5-'СЕТ СН'!$F$24</f>
        <v>3443.7265215799998</v>
      </c>
      <c r="U38" s="36">
        <f>SUMIFS(СВЦЭМ!$D$39:$D$782,СВЦЭМ!$A$39:$A$782,$A38,СВЦЭМ!$B$39:$B$782,U$11)+'СЕТ СН'!$F$14+СВЦЭМ!$D$10+'СЕТ СН'!$F$5-'СЕТ СН'!$F$24</f>
        <v>3426.8099649599999</v>
      </c>
      <c r="V38" s="36">
        <f>SUMIFS(СВЦЭМ!$D$39:$D$782,СВЦЭМ!$A$39:$A$782,$A38,СВЦЭМ!$B$39:$B$782,V$11)+'СЕТ СН'!$F$14+СВЦЭМ!$D$10+'СЕТ СН'!$F$5-'СЕТ СН'!$F$24</f>
        <v>3383.06447867</v>
      </c>
      <c r="W38" s="36">
        <f>SUMIFS(СВЦЭМ!$D$39:$D$782,СВЦЭМ!$A$39:$A$782,$A38,СВЦЭМ!$B$39:$B$782,W$11)+'СЕТ СН'!$F$14+СВЦЭМ!$D$10+'СЕТ СН'!$F$5-'СЕТ СН'!$F$24</f>
        <v>3393.3588334800002</v>
      </c>
      <c r="X38" s="36">
        <f>SUMIFS(СВЦЭМ!$D$39:$D$782,СВЦЭМ!$A$39:$A$782,$A38,СВЦЭМ!$B$39:$B$782,X$11)+'СЕТ СН'!$F$14+СВЦЭМ!$D$10+'СЕТ СН'!$F$5-'СЕТ СН'!$F$24</f>
        <v>3408.6376552500001</v>
      </c>
      <c r="Y38" s="36">
        <f>SUMIFS(СВЦЭМ!$D$39:$D$782,СВЦЭМ!$A$39:$A$782,$A38,СВЦЭМ!$B$39:$B$782,Y$11)+'СЕТ СН'!$F$14+СВЦЭМ!$D$10+'СЕТ СН'!$F$5-'СЕТ СН'!$F$24</f>
        <v>3465.04632004</v>
      </c>
    </row>
    <row r="39" spans="1:27" ht="15.75" x14ac:dyDescent="0.2">
      <c r="A39" s="35">
        <f t="shared" si="0"/>
        <v>44405</v>
      </c>
      <c r="B39" s="36">
        <f>SUMIFS(СВЦЭМ!$D$39:$D$782,СВЦЭМ!$A$39:$A$782,$A39,СВЦЭМ!$B$39:$B$782,B$11)+'СЕТ СН'!$F$14+СВЦЭМ!$D$10+'СЕТ СН'!$F$5-'СЕТ СН'!$F$24</f>
        <v>3519.35911029</v>
      </c>
      <c r="C39" s="36">
        <f>SUMIFS(СВЦЭМ!$D$39:$D$782,СВЦЭМ!$A$39:$A$782,$A39,СВЦЭМ!$B$39:$B$782,C$11)+'СЕТ СН'!$F$14+СВЦЭМ!$D$10+'СЕТ СН'!$F$5-'СЕТ СН'!$F$24</f>
        <v>3509.24720462</v>
      </c>
      <c r="D39" s="36">
        <f>SUMIFS(СВЦЭМ!$D$39:$D$782,СВЦЭМ!$A$39:$A$782,$A39,СВЦЭМ!$B$39:$B$782,D$11)+'СЕТ СН'!$F$14+СВЦЭМ!$D$10+'СЕТ СН'!$F$5-'СЕТ СН'!$F$24</f>
        <v>3556.10267935</v>
      </c>
      <c r="E39" s="36">
        <f>SUMIFS(СВЦЭМ!$D$39:$D$782,СВЦЭМ!$A$39:$A$782,$A39,СВЦЭМ!$B$39:$B$782,E$11)+'СЕТ СН'!$F$14+СВЦЭМ!$D$10+'СЕТ СН'!$F$5-'СЕТ СН'!$F$24</f>
        <v>3562.3889008699998</v>
      </c>
      <c r="F39" s="36">
        <f>SUMIFS(СВЦЭМ!$D$39:$D$782,СВЦЭМ!$A$39:$A$782,$A39,СВЦЭМ!$B$39:$B$782,F$11)+'СЕТ СН'!$F$14+СВЦЭМ!$D$10+'СЕТ СН'!$F$5-'СЕТ СН'!$F$24</f>
        <v>3555.7034685600001</v>
      </c>
      <c r="G39" s="36">
        <f>SUMIFS(СВЦЭМ!$D$39:$D$782,СВЦЭМ!$A$39:$A$782,$A39,СВЦЭМ!$B$39:$B$782,G$11)+'СЕТ СН'!$F$14+СВЦЭМ!$D$10+'СЕТ СН'!$F$5-'СЕТ СН'!$F$24</f>
        <v>3546.1572348700001</v>
      </c>
      <c r="H39" s="36">
        <f>SUMIFS(СВЦЭМ!$D$39:$D$782,СВЦЭМ!$A$39:$A$782,$A39,СВЦЭМ!$B$39:$B$782,H$11)+'СЕТ СН'!$F$14+СВЦЭМ!$D$10+'СЕТ СН'!$F$5-'СЕТ СН'!$F$24</f>
        <v>3536.10499441</v>
      </c>
      <c r="I39" s="36">
        <f>SUMIFS(СВЦЭМ!$D$39:$D$782,СВЦЭМ!$A$39:$A$782,$A39,СВЦЭМ!$B$39:$B$782,I$11)+'СЕТ СН'!$F$14+СВЦЭМ!$D$10+'СЕТ СН'!$F$5-'СЕТ СН'!$F$24</f>
        <v>3492.8618820299998</v>
      </c>
      <c r="J39" s="36">
        <f>SUMIFS(СВЦЭМ!$D$39:$D$782,СВЦЭМ!$A$39:$A$782,$A39,СВЦЭМ!$B$39:$B$782,J$11)+'СЕТ СН'!$F$14+СВЦЭМ!$D$10+'СЕТ СН'!$F$5-'СЕТ СН'!$F$24</f>
        <v>3448.2595007099999</v>
      </c>
      <c r="K39" s="36">
        <f>SUMIFS(СВЦЭМ!$D$39:$D$782,СВЦЭМ!$A$39:$A$782,$A39,СВЦЭМ!$B$39:$B$782,K$11)+'СЕТ СН'!$F$14+СВЦЭМ!$D$10+'СЕТ СН'!$F$5-'СЕТ СН'!$F$24</f>
        <v>3466.8005180700002</v>
      </c>
      <c r="L39" s="36">
        <f>SUMIFS(СВЦЭМ!$D$39:$D$782,СВЦЭМ!$A$39:$A$782,$A39,СВЦЭМ!$B$39:$B$782,L$11)+'СЕТ СН'!$F$14+СВЦЭМ!$D$10+'СЕТ СН'!$F$5-'СЕТ СН'!$F$24</f>
        <v>3441.2996497399999</v>
      </c>
      <c r="M39" s="36">
        <f>SUMIFS(СВЦЭМ!$D$39:$D$782,СВЦЭМ!$A$39:$A$782,$A39,СВЦЭМ!$B$39:$B$782,M$11)+'СЕТ СН'!$F$14+СВЦЭМ!$D$10+'СЕТ СН'!$F$5-'СЕТ СН'!$F$24</f>
        <v>3442.3316475299998</v>
      </c>
      <c r="N39" s="36">
        <f>SUMIFS(СВЦЭМ!$D$39:$D$782,СВЦЭМ!$A$39:$A$782,$A39,СВЦЭМ!$B$39:$B$782,N$11)+'СЕТ СН'!$F$14+СВЦЭМ!$D$10+'СЕТ СН'!$F$5-'СЕТ СН'!$F$24</f>
        <v>3446.8561895900002</v>
      </c>
      <c r="O39" s="36">
        <f>SUMIFS(СВЦЭМ!$D$39:$D$782,СВЦЭМ!$A$39:$A$782,$A39,СВЦЭМ!$B$39:$B$782,O$11)+'СЕТ СН'!$F$14+СВЦЭМ!$D$10+'СЕТ СН'!$F$5-'СЕТ СН'!$F$24</f>
        <v>3450.7328894400002</v>
      </c>
      <c r="P39" s="36">
        <f>SUMIFS(СВЦЭМ!$D$39:$D$782,СВЦЭМ!$A$39:$A$782,$A39,СВЦЭМ!$B$39:$B$782,P$11)+'СЕТ СН'!$F$14+СВЦЭМ!$D$10+'СЕТ СН'!$F$5-'СЕТ СН'!$F$24</f>
        <v>3496.4262288700002</v>
      </c>
      <c r="Q39" s="36">
        <f>SUMIFS(СВЦЭМ!$D$39:$D$782,СВЦЭМ!$A$39:$A$782,$A39,СВЦЭМ!$B$39:$B$782,Q$11)+'СЕТ СН'!$F$14+СВЦЭМ!$D$10+'СЕТ СН'!$F$5-'СЕТ СН'!$F$24</f>
        <v>3489.37658586</v>
      </c>
      <c r="R39" s="36">
        <f>SUMIFS(СВЦЭМ!$D$39:$D$782,СВЦЭМ!$A$39:$A$782,$A39,СВЦЭМ!$B$39:$B$782,R$11)+'СЕТ СН'!$F$14+СВЦЭМ!$D$10+'СЕТ СН'!$F$5-'СЕТ СН'!$F$24</f>
        <v>3484.5941186200002</v>
      </c>
      <c r="S39" s="36">
        <f>SUMIFS(СВЦЭМ!$D$39:$D$782,СВЦЭМ!$A$39:$A$782,$A39,СВЦЭМ!$B$39:$B$782,S$11)+'СЕТ СН'!$F$14+СВЦЭМ!$D$10+'СЕТ СН'!$F$5-'СЕТ СН'!$F$24</f>
        <v>3482.8357757399999</v>
      </c>
      <c r="T39" s="36">
        <f>SUMIFS(СВЦЭМ!$D$39:$D$782,СВЦЭМ!$A$39:$A$782,$A39,СВЦЭМ!$B$39:$B$782,T$11)+'СЕТ СН'!$F$14+СВЦЭМ!$D$10+'СЕТ СН'!$F$5-'СЕТ СН'!$F$24</f>
        <v>3479.57767229</v>
      </c>
      <c r="U39" s="36">
        <f>SUMIFS(СВЦЭМ!$D$39:$D$782,СВЦЭМ!$A$39:$A$782,$A39,СВЦЭМ!$B$39:$B$782,U$11)+'СЕТ СН'!$F$14+СВЦЭМ!$D$10+'СЕТ СН'!$F$5-'СЕТ СН'!$F$24</f>
        <v>3472.91216923</v>
      </c>
      <c r="V39" s="36">
        <f>SUMIFS(СВЦЭМ!$D$39:$D$782,СВЦЭМ!$A$39:$A$782,$A39,СВЦЭМ!$B$39:$B$782,V$11)+'СЕТ СН'!$F$14+СВЦЭМ!$D$10+'СЕТ СН'!$F$5-'СЕТ СН'!$F$24</f>
        <v>3470.83996037</v>
      </c>
      <c r="W39" s="36">
        <f>SUMIFS(СВЦЭМ!$D$39:$D$782,СВЦЭМ!$A$39:$A$782,$A39,СВЦЭМ!$B$39:$B$782,W$11)+'СЕТ СН'!$F$14+СВЦЭМ!$D$10+'СЕТ СН'!$F$5-'СЕТ СН'!$F$24</f>
        <v>3491.5827004100001</v>
      </c>
      <c r="X39" s="36">
        <f>SUMIFS(СВЦЭМ!$D$39:$D$782,СВЦЭМ!$A$39:$A$782,$A39,СВЦЭМ!$B$39:$B$782,X$11)+'СЕТ СН'!$F$14+СВЦЭМ!$D$10+'СЕТ СН'!$F$5-'СЕТ СН'!$F$24</f>
        <v>3460.2864972400002</v>
      </c>
      <c r="Y39" s="36">
        <f>SUMIFS(СВЦЭМ!$D$39:$D$782,СВЦЭМ!$A$39:$A$782,$A39,СВЦЭМ!$B$39:$B$782,Y$11)+'СЕТ СН'!$F$14+СВЦЭМ!$D$10+'СЕТ СН'!$F$5-'СЕТ СН'!$F$24</f>
        <v>3447.8107926800003</v>
      </c>
    </row>
    <row r="40" spans="1:27" ht="15.75" x14ac:dyDescent="0.2">
      <c r="A40" s="35">
        <f t="shared" si="0"/>
        <v>44406</v>
      </c>
      <c r="B40" s="36">
        <f>SUMIFS(СВЦЭМ!$D$39:$D$782,СВЦЭМ!$A$39:$A$782,$A40,СВЦЭМ!$B$39:$B$782,B$11)+'СЕТ СН'!$F$14+СВЦЭМ!$D$10+'СЕТ СН'!$F$5-'СЕТ СН'!$F$24</f>
        <v>3494.8000251399999</v>
      </c>
      <c r="C40" s="36">
        <f>SUMIFS(СВЦЭМ!$D$39:$D$782,СВЦЭМ!$A$39:$A$782,$A40,СВЦЭМ!$B$39:$B$782,C$11)+'СЕТ СН'!$F$14+СВЦЭМ!$D$10+'СЕТ СН'!$F$5-'СЕТ СН'!$F$24</f>
        <v>3644.9949107100001</v>
      </c>
      <c r="D40" s="36">
        <f>SUMIFS(СВЦЭМ!$D$39:$D$782,СВЦЭМ!$A$39:$A$782,$A40,СВЦЭМ!$B$39:$B$782,D$11)+'СЕТ СН'!$F$14+СВЦЭМ!$D$10+'СЕТ СН'!$F$5-'СЕТ СН'!$F$24</f>
        <v>3614.1613832600001</v>
      </c>
      <c r="E40" s="36">
        <f>SUMIFS(СВЦЭМ!$D$39:$D$782,СВЦЭМ!$A$39:$A$782,$A40,СВЦЭМ!$B$39:$B$782,E$11)+'СЕТ СН'!$F$14+СВЦЭМ!$D$10+'СЕТ СН'!$F$5-'СЕТ СН'!$F$24</f>
        <v>3591.5927087</v>
      </c>
      <c r="F40" s="36">
        <f>SUMIFS(СВЦЭМ!$D$39:$D$782,СВЦЭМ!$A$39:$A$782,$A40,СВЦЭМ!$B$39:$B$782,F$11)+'СЕТ СН'!$F$14+СВЦЭМ!$D$10+'СЕТ СН'!$F$5-'СЕТ СН'!$F$24</f>
        <v>3586.1050910100003</v>
      </c>
      <c r="G40" s="36">
        <f>SUMIFS(СВЦЭМ!$D$39:$D$782,СВЦЭМ!$A$39:$A$782,$A40,СВЦЭМ!$B$39:$B$782,G$11)+'СЕТ СН'!$F$14+СВЦЭМ!$D$10+'СЕТ СН'!$F$5-'СЕТ СН'!$F$24</f>
        <v>3592.3266409299999</v>
      </c>
      <c r="H40" s="36">
        <f>SUMIFS(СВЦЭМ!$D$39:$D$782,СВЦЭМ!$A$39:$A$782,$A40,СВЦЭМ!$B$39:$B$782,H$11)+'СЕТ СН'!$F$14+СВЦЭМ!$D$10+'СЕТ СН'!$F$5-'СЕТ СН'!$F$24</f>
        <v>3636.0288961699998</v>
      </c>
      <c r="I40" s="36">
        <f>SUMIFS(СВЦЭМ!$D$39:$D$782,СВЦЭМ!$A$39:$A$782,$A40,СВЦЭМ!$B$39:$B$782,I$11)+'СЕТ СН'!$F$14+СВЦЭМ!$D$10+'СЕТ СН'!$F$5-'СЕТ СН'!$F$24</f>
        <v>3635.16891343</v>
      </c>
      <c r="J40" s="36">
        <f>SUMIFS(СВЦЭМ!$D$39:$D$782,СВЦЭМ!$A$39:$A$782,$A40,СВЦЭМ!$B$39:$B$782,J$11)+'СЕТ СН'!$F$14+СВЦЭМ!$D$10+'СЕТ СН'!$F$5-'СЕТ СН'!$F$24</f>
        <v>3541.9357841800002</v>
      </c>
      <c r="K40" s="36">
        <f>SUMIFS(СВЦЭМ!$D$39:$D$782,СВЦЭМ!$A$39:$A$782,$A40,СВЦЭМ!$B$39:$B$782,K$11)+'СЕТ СН'!$F$14+СВЦЭМ!$D$10+'СЕТ СН'!$F$5-'СЕТ СН'!$F$24</f>
        <v>3502.5228051700001</v>
      </c>
      <c r="L40" s="36">
        <f>SUMIFS(СВЦЭМ!$D$39:$D$782,СВЦЭМ!$A$39:$A$782,$A40,СВЦЭМ!$B$39:$B$782,L$11)+'СЕТ СН'!$F$14+СВЦЭМ!$D$10+'СЕТ СН'!$F$5-'СЕТ СН'!$F$24</f>
        <v>3510.2677548800002</v>
      </c>
      <c r="M40" s="36">
        <f>SUMIFS(СВЦЭМ!$D$39:$D$782,СВЦЭМ!$A$39:$A$782,$A40,СВЦЭМ!$B$39:$B$782,M$11)+'СЕТ СН'!$F$14+СВЦЭМ!$D$10+'СЕТ СН'!$F$5-'СЕТ СН'!$F$24</f>
        <v>3517.8971450600002</v>
      </c>
      <c r="N40" s="36">
        <f>SUMIFS(СВЦЭМ!$D$39:$D$782,СВЦЭМ!$A$39:$A$782,$A40,СВЦЭМ!$B$39:$B$782,N$11)+'СЕТ СН'!$F$14+СВЦЭМ!$D$10+'СЕТ СН'!$F$5-'СЕТ СН'!$F$24</f>
        <v>3511.2481312300001</v>
      </c>
      <c r="O40" s="36">
        <f>SUMIFS(СВЦЭМ!$D$39:$D$782,СВЦЭМ!$A$39:$A$782,$A40,СВЦЭМ!$B$39:$B$782,O$11)+'СЕТ СН'!$F$14+СВЦЭМ!$D$10+'СЕТ СН'!$F$5-'СЕТ СН'!$F$24</f>
        <v>3508.7105545200002</v>
      </c>
      <c r="P40" s="36">
        <f>SUMIFS(СВЦЭМ!$D$39:$D$782,СВЦЭМ!$A$39:$A$782,$A40,СВЦЭМ!$B$39:$B$782,P$11)+'СЕТ СН'!$F$14+СВЦЭМ!$D$10+'СЕТ СН'!$F$5-'СЕТ СН'!$F$24</f>
        <v>3523.1430270400001</v>
      </c>
      <c r="Q40" s="36">
        <f>SUMIFS(СВЦЭМ!$D$39:$D$782,СВЦЭМ!$A$39:$A$782,$A40,СВЦЭМ!$B$39:$B$782,Q$11)+'СЕТ СН'!$F$14+СВЦЭМ!$D$10+'СЕТ СН'!$F$5-'СЕТ СН'!$F$24</f>
        <v>3528.5004786099998</v>
      </c>
      <c r="R40" s="36">
        <f>SUMIFS(СВЦЭМ!$D$39:$D$782,СВЦЭМ!$A$39:$A$782,$A40,СВЦЭМ!$B$39:$B$782,R$11)+'СЕТ СН'!$F$14+СВЦЭМ!$D$10+'СЕТ СН'!$F$5-'СЕТ СН'!$F$24</f>
        <v>3515.1239468799999</v>
      </c>
      <c r="S40" s="36">
        <f>SUMIFS(СВЦЭМ!$D$39:$D$782,СВЦЭМ!$A$39:$A$782,$A40,СВЦЭМ!$B$39:$B$782,S$11)+'СЕТ СН'!$F$14+СВЦЭМ!$D$10+'СЕТ СН'!$F$5-'СЕТ СН'!$F$24</f>
        <v>3507.8801378900002</v>
      </c>
      <c r="T40" s="36">
        <f>SUMIFS(СВЦЭМ!$D$39:$D$782,СВЦЭМ!$A$39:$A$782,$A40,СВЦЭМ!$B$39:$B$782,T$11)+'СЕТ СН'!$F$14+СВЦЭМ!$D$10+'СЕТ СН'!$F$5-'СЕТ СН'!$F$24</f>
        <v>3478.95837953</v>
      </c>
      <c r="U40" s="36">
        <f>SUMIFS(СВЦЭМ!$D$39:$D$782,СВЦЭМ!$A$39:$A$782,$A40,СВЦЭМ!$B$39:$B$782,U$11)+'СЕТ СН'!$F$14+СВЦЭМ!$D$10+'СЕТ СН'!$F$5-'СЕТ СН'!$F$24</f>
        <v>3461.8234636000002</v>
      </c>
      <c r="V40" s="36">
        <f>SUMIFS(СВЦЭМ!$D$39:$D$782,СВЦЭМ!$A$39:$A$782,$A40,СВЦЭМ!$B$39:$B$782,V$11)+'СЕТ СН'!$F$14+СВЦЭМ!$D$10+'СЕТ СН'!$F$5-'СЕТ СН'!$F$24</f>
        <v>3455.4334126600002</v>
      </c>
      <c r="W40" s="36">
        <f>SUMIFS(СВЦЭМ!$D$39:$D$782,СВЦЭМ!$A$39:$A$782,$A40,СВЦЭМ!$B$39:$B$782,W$11)+'СЕТ СН'!$F$14+СВЦЭМ!$D$10+'СЕТ СН'!$F$5-'СЕТ СН'!$F$24</f>
        <v>3480.2878562999999</v>
      </c>
      <c r="X40" s="36">
        <f>SUMIFS(СВЦЭМ!$D$39:$D$782,СВЦЭМ!$A$39:$A$782,$A40,СВЦЭМ!$B$39:$B$782,X$11)+'СЕТ СН'!$F$14+СВЦЭМ!$D$10+'СЕТ СН'!$F$5-'СЕТ СН'!$F$24</f>
        <v>3487.0525418300003</v>
      </c>
      <c r="Y40" s="36">
        <f>SUMIFS(СВЦЭМ!$D$39:$D$782,СВЦЭМ!$A$39:$A$782,$A40,СВЦЭМ!$B$39:$B$782,Y$11)+'СЕТ СН'!$F$14+СВЦЭМ!$D$10+'СЕТ СН'!$F$5-'СЕТ СН'!$F$24</f>
        <v>3561.8468861400002</v>
      </c>
    </row>
    <row r="41" spans="1:27" ht="15.75" x14ac:dyDescent="0.2">
      <c r="A41" s="35">
        <f t="shared" si="0"/>
        <v>44407</v>
      </c>
      <c r="B41" s="36">
        <f>SUMIFS(СВЦЭМ!$D$39:$D$782,СВЦЭМ!$A$39:$A$782,$A41,СВЦЭМ!$B$39:$B$782,B$11)+'СЕТ СН'!$F$14+СВЦЭМ!$D$10+'СЕТ СН'!$F$5-'СЕТ СН'!$F$24</f>
        <v>3567.1556946199998</v>
      </c>
      <c r="C41" s="36">
        <f>SUMIFS(СВЦЭМ!$D$39:$D$782,СВЦЭМ!$A$39:$A$782,$A41,СВЦЭМ!$B$39:$B$782,C$11)+'СЕТ СН'!$F$14+СВЦЭМ!$D$10+'СЕТ СН'!$F$5-'СЕТ СН'!$F$24</f>
        <v>3580.3173319400003</v>
      </c>
      <c r="D41" s="36">
        <f>SUMIFS(СВЦЭМ!$D$39:$D$782,СВЦЭМ!$A$39:$A$782,$A41,СВЦЭМ!$B$39:$B$782,D$11)+'СЕТ СН'!$F$14+СВЦЭМ!$D$10+'СЕТ СН'!$F$5-'СЕТ СН'!$F$24</f>
        <v>3547.1898765800001</v>
      </c>
      <c r="E41" s="36">
        <f>SUMIFS(СВЦЭМ!$D$39:$D$782,СВЦЭМ!$A$39:$A$782,$A41,СВЦЭМ!$B$39:$B$782,E$11)+'СЕТ СН'!$F$14+СВЦЭМ!$D$10+'СЕТ СН'!$F$5-'СЕТ СН'!$F$24</f>
        <v>3560.2104972000002</v>
      </c>
      <c r="F41" s="36">
        <f>SUMIFS(СВЦЭМ!$D$39:$D$782,СВЦЭМ!$A$39:$A$782,$A41,СВЦЭМ!$B$39:$B$782,F$11)+'СЕТ СН'!$F$14+СВЦЭМ!$D$10+'СЕТ СН'!$F$5-'СЕТ СН'!$F$24</f>
        <v>3566.7140662800002</v>
      </c>
      <c r="G41" s="36">
        <f>SUMIFS(СВЦЭМ!$D$39:$D$782,СВЦЭМ!$A$39:$A$782,$A41,СВЦЭМ!$B$39:$B$782,G$11)+'СЕТ СН'!$F$14+СВЦЭМ!$D$10+'СЕТ СН'!$F$5-'СЕТ СН'!$F$24</f>
        <v>3536.0403359000002</v>
      </c>
      <c r="H41" s="36">
        <f>SUMIFS(СВЦЭМ!$D$39:$D$782,СВЦЭМ!$A$39:$A$782,$A41,СВЦЭМ!$B$39:$B$782,H$11)+'СЕТ СН'!$F$14+СВЦЭМ!$D$10+'СЕТ СН'!$F$5-'СЕТ СН'!$F$24</f>
        <v>3528.3692090300001</v>
      </c>
      <c r="I41" s="36">
        <f>SUMIFS(СВЦЭМ!$D$39:$D$782,СВЦЭМ!$A$39:$A$782,$A41,СВЦЭМ!$B$39:$B$782,I$11)+'СЕТ СН'!$F$14+СВЦЭМ!$D$10+'СЕТ СН'!$F$5-'СЕТ СН'!$F$24</f>
        <v>3493.8780803300001</v>
      </c>
      <c r="J41" s="36">
        <f>SUMIFS(СВЦЭМ!$D$39:$D$782,СВЦЭМ!$A$39:$A$782,$A41,СВЦЭМ!$B$39:$B$782,J$11)+'СЕТ СН'!$F$14+СВЦЭМ!$D$10+'СЕТ СН'!$F$5-'СЕТ СН'!$F$24</f>
        <v>3460.3976497100002</v>
      </c>
      <c r="K41" s="36">
        <f>SUMIFS(СВЦЭМ!$D$39:$D$782,СВЦЭМ!$A$39:$A$782,$A41,СВЦЭМ!$B$39:$B$782,K$11)+'СЕТ СН'!$F$14+СВЦЭМ!$D$10+'СЕТ СН'!$F$5-'СЕТ СН'!$F$24</f>
        <v>3441.8695472300001</v>
      </c>
      <c r="L41" s="36">
        <f>SUMIFS(СВЦЭМ!$D$39:$D$782,СВЦЭМ!$A$39:$A$782,$A41,СВЦЭМ!$B$39:$B$782,L$11)+'СЕТ СН'!$F$14+СВЦЭМ!$D$10+'СЕТ СН'!$F$5-'СЕТ СН'!$F$24</f>
        <v>3438.5728529900002</v>
      </c>
      <c r="M41" s="36">
        <f>SUMIFS(СВЦЭМ!$D$39:$D$782,СВЦЭМ!$A$39:$A$782,$A41,СВЦЭМ!$B$39:$B$782,M$11)+'СЕТ СН'!$F$14+СВЦЭМ!$D$10+'СЕТ СН'!$F$5-'СЕТ СН'!$F$24</f>
        <v>3441.7568254400003</v>
      </c>
      <c r="N41" s="36">
        <f>SUMIFS(СВЦЭМ!$D$39:$D$782,СВЦЭМ!$A$39:$A$782,$A41,СВЦЭМ!$B$39:$B$782,N$11)+'СЕТ СН'!$F$14+СВЦЭМ!$D$10+'СЕТ СН'!$F$5-'СЕТ СН'!$F$24</f>
        <v>3444.5177536400001</v>
      </c>
      <c r="O41" s="36">
        <f>SUMIFS(СВЦЭМ!$D$39:$D$782,СВЦЭМ!$A$39:$A$782,$A41,СВЦЭМ!$B$39:$B$782,O$11)+'СЕТ СН'!$F$14+СВЦЭМ!$D$10+'СЕТ СН'!$F$5-'СЕТ СН'!$F$24</f>
        <v>3448.6175266499999</v>
      </c>
      <c r="P41" s="36">
        <f>SUMIFS(СВЦЭМ!$D$39:$D$782,СВЦЭМ!$A$39:$A$782,$A41,СВЦЭМ!$B$39:$B$782,P$11)+'СЕТ СН'!$F$14+СВЦЭМ!$D$10+'СЕТ СН'!$F$5-'СЕТ СН'!$F$24</f>
        <v>3457.0367272500002</v>
      </c>
      <c r="Q41" s="36">
        <f>SUMIFS(СВЦЭМ!$D$39:$D$782,СВЦЭМ!$A$39:$A$782,$A41,СВЦЭМ!$B$39:$B$782,Q$11)+'СЕТ СН'!$F$14+СВЦЭМ!$D$10+'СЕТ СН'!$F$5-'СЕТ СН'!$F$24</f>
        <v>3468.6290184600002</v>
      </c>
      <c r="R41" s="36">
        <f>SUMIFS(СВЦЭМ!$D$39:$D$782,СВЦЭМ!$A$39:$A$782,$A41,СВЦЭМ!$B$39:$B$782,R$11)+'СЕТ СН'!$F$14+СВЦЭМ!$D$10+'СЕТ СН'!$F$5-'СЕТ СН'!$F$24</f>
        <v>3462.0047468500002</v>
      </c>
      <c r="S41" s="36">
        <f>SUMIFS(СВЦЭМ!$D$39:$D$782,СВЦЭМ!$A$39:$A$782,$A41,СВЦЭМ!$B$39:$B$782,S$11)+'СЕТ СН'!$F$14+СВЦЭМ!$D$10+'СЕТ СН'!$F$5-'СЕТ СН'!$F$24</f>
        <v>3466.1687423900003</v>
      </c>
      <c r="T41" s="36">
        <f>SUMIFS(СВЦЭМ!$D$39:$D$782,СВЦЭМ!$A$39:$A$782,$A41,СВЦЭМ!$B$39:$B$782,T$11)+'СЕТ СН'!$F$14+СВЦЭМ!$D$10+'СЕТ СН'!$F$5-'СЕТ СН'!$F$24</f>
        <v>3468.8248695800003</v>
      </c>
      <c r="U41" s="36">
        <f>SUMIFS(СВЦЭМ!$D$39:$D$782,СВЦЭМ!$A$39:$A$782,$A41,СВЦЭМ!$B$39:$B$782,U$11)+'СЕТ СН'!$F$14+СВЦЭМ!$D$10+'СЕТ СН'!$F$5-'СЕТ СН'!$F$24</f>
        <v>3492.49026439</v>
      </c>
      <c r="V41" s="36">
        <f>SUMIFS(СВЦЭМ!$D$39:$D$782,СВЦЭМ!$A$39:$A$782,$A41,СВЦЭМ!$B$39:$B$782,V$11)+'СЕТ СН'!$F$14+СВЦЭМ!$D$10+'СЕТ СН'!$F$5-'СЕТ СН'!$F$24</f>
        <v>3481.7538462900002</v>
      </c>
      <c r="W41" s="36">
        <f>SUMIFS(СВЦЭМ!$D$39:$D$782,СВЦЭМ!$A$39:$A$782,$A41,СВЦЭМ!$B$39:$B$782,W$11)+'СЕТ СН'!$F$14+СВЦЭМ!$D$10+'СЕТ СН'!$F$5-'СЕТ СН'!$F$24</f>
        <v>3504.5556029700001</v>
      </c>
      <c r="X41" s="36">
        <f>SUMIFS(СВЦЭМ!$D$39:$D$782,СВЦЭМ!$A$39:$A$782,$A41,СВЦЭМ!$B$39:$B$782,X$11)+'СЕТ СН'!$F$14+СВЦЭМ!$D$10+'СЕТ СН'!$F$5-'СЕТ СН'!$F$24</f>
        <v>3477.1657723799999</v>
      </c>
      <c r="Y41" s="36">
        <f>SUMIFS(СВЦЭМ!$D$39:$D$782,СВЦЭМ!$A$39:$A$782,$A41,СВЦЭМ!$B$39:$B$782,Y$11)+'СЕТ СН'!$F$14+СВЦЭМ!$D$10+'СЕТ СН'!$F$5-'СЕТ СН'!$F$24</f>
        <v>3463.6172455700003</v>
      </c>
    </row>
    <row r="42" spans="1:27" ht="15.75" x14ac:dyDescent="0.2">
      <c r="A42" s="35">
        <f t="shared" si="0"/>
        <v>44408</v>
      </c>
      <c r="B42" s="36">
        <f>SUMIFS(СВЦЭМ!$D$39:$D$782,СВЦЭМ!$A$39:$A$782,$A42,СВЦЭМ!$B$39:$B$782,B$11)+'СЕТ СН'!$F$14+СВЦЭМ!$D$10+'СЕТ СН'!$F$5-'СЕТ СН'!$F$24</f>
        <v>3525.5689560199999</v>
      </c>
      <c r="C42" s="36">
        <f>SUMIFS(СВЦЭМ!$D$39:$D$782,СВЦЭМ!$A$39:$A$782,$A42,СВЦЭМ!$B$39:$B$782,C$11)+'СЕТ СН'!$F$14+СВЦЭМ!$D$10+'СЕТ СН'!$F$5-'СЕТ СН'!$F$24</f>
        <v>3621.5704984399999</v>
      </c>
      <c r="D42" s="36">
        <f>SUMIFS(СВЦЭМ!$D$39:$D$782,СВЦЭМ!$A$39:$A$782,$A42,СВЦЭМ!$B$39:$B$782,D$11)+'СЕТ СН'!$F$14+СВЦЭМ!$D$10+'СЕТ СН'!$F$5-'СЕТ СН'!$F$24</f>
        <v>3659.94035816</v>
      </c>
      <c r="E42" s="36">
        <f>SUMIFS(СВЦЭМ!$D$39:$D$782,СВЦЭМ!$A$39:$A$782,$A42,СВЦЭМ!$B$39:$B$782,E$11)+'СЕТ СН'!$F$14+СВЦЭМ!$D$10+'СЕТ СН'!$F$5-'СЕТ СН'!$F$24</f>
        <v>3640.7391707199999</v>
      </c>
      <c r="F42" s="36">
        <f>SUMIFS(СВЦЭМ!$D$39:$D$782,СВЦЭМ!$A$39:$A$782,$A42,СВЦЭМ!$B$39:$B$782,F$11)+'СЕТ СН'!$F$14+СВЦЭМ!$D$10+'СЕТ СН'!$F$5-'СЕТ СН'!$F$24</f>
        <v>3630.0124137800003</v>
      </c>
      <c r="G42" s="36">
        <f>SUMIFS(СВЦЭМ!$D$39:$D$782,СВЦЭМ!$A$39:$A$782,$A42,СВЦЭМ!$B$39:$B$782,G$11)+'СЕТ СН'!$F$14+СВЦЭМ!$D$10+'СЕТ СН'!$F$5-'СЕТ СН'!$F$24</f>
        <v>3627.9521620300002</v>
      </c>
      <c r="H42" s="36">
        <f>SUMIFS(СВЦЭМ!$D$39:$D$782,СВЦЭМ!$A$39:$A$782,$A42,СВЦЭМ!$B$39:$B$782,H$11)+'СЕТ СН'!$F$14+СВЦЭМ!$D$10+'СЕТ СН'!$F$5-'СЕТ СН'!$F$24</f>
        <v>3609.9479219</v>
      </c>
      <c r="I42" s="36">
        <f>SUMIFS(СВЦЭМ!$D$39:$D$782,СВЦЭМ!$A$39:$A$782,$A42,СВЦЭМ!$B$39:$B$782,I$11)+'СЕТ СН'!$F$14+СВЦЭМ!$D$10+'СЕТ СН'!$F$5-'СЕТ СН'!$F$24</f>
        <v>3534.0667185000002</v>
      </c>
      <c r="J42" s="36">
        <f>SUMIFS(СВЦЭМ!$D$39:$D$782,СВЦЭМ!$A$39:$A$782,$A42,СВЦЭМ!$B$39:$B$782,J$11)+'СЕТ СН'!$F$14+СВЦЭМ!$D$10+'СЕТ СН'!$F$5-'СЕТ СН'!$F$24</f>
        <v>3490.1082647200001</v>
      </c>
      <c r="K42" s="36">
        <f>SUMIFS(СВЦЭМ!$D$39:$D$782,СВЦЭМ!$A$39:$A$782,$A42,СВЦЭМ!$B$39:$B$782,K$11)+'СЕТ СН'!$F$14+СВЦЭМ!$D$10+'СЕТ СН'!$F$5-'СЕТ СН'!$F$24</f>
        <v>3452.2874907400001</v>
      </c>
      <c r="L42" s="36">
        <f>SUMIFS(СВЦЭМ!$D$39:$D$782,СВЦЭМ!$A$39:$A$782,$A42,СВЦЭМ!$B$39:$B$782,L$11)+'СЕТ СН'!$F$14+СВЦЭМ!$D$10+'СЕТ СН'!$F$5-'СЕТ СН'!$F$24</f>
        <v>3463.5029375900003</v>
      </c>
      <c r="M42" s="36">
        <f>SUMIFS(СВЦЭМ!$D$39:$D$782,СВЦЭМ!$A$39:$A$782,$A42,СВЦЭМ!$B$39:$B$782,M$11)+'СЕТ СН'!$F$14+СВЦЭМ!$D$10+'СЕТ СН'!$F$5-'СЕТ СН'!$F$24</f>
        <v>3484.0779649400001</v>
      </c>
      <c r="N42" s="36">
        <f>SUMIFS(СВЦЭМ!$D$39:$D$782,СВЦЭМ!$A$39:$A$782,$A42,СВЦЭМ!$B$39:$B$782,N$11)+'СЕТ СН'!$F$14+СВЦЭМ!$D$10+'СЕТ СН'!$F$5-'СЕТ СН'!$F$24</f>
        <v>3486.99366831</v>
      </c>
      <c r="O42" s="36">
        <f>SUMIFS(СВЦЭМ!$D$39:$D$782,СВЦЭМ!$A$39:$A$782,$A42,СВЦЭМ!$B$39:$B$782,O$11)+'СЕТ СН'!$F$14+СВЦЭМ!$D$10+'СЕТ СН'!$F$5-'СЕТ СН'!$F$24</f>
        <v>3483.3824557500002</v>
      </c>
      <c r="P42" s="36">
        <f>SUMIFS(СВЦЭМ!$D$39:$D$782,СВЦЭМ!$A$39:$A$782,$A42,СВЦЭМ!$B$39:$B$782,P$11)+'СЕТ СН'!$F$14+СВЦЭМ!$D$10+'СЕТ СН'!$F$5-'СЕТ СН'!$F$24</f>
        <v>3435.1828726600002</v>
      </c>
      <c r="Q42" s="36">
        <f>SUMIFS(СВЦЭМ!$D$39:$D$782,СВЦЭМ!$A$39:$A$782,$A42,СВЦЭМ!$B$39:$B$782,Q$11)+'СЕТ СН'!$F$14+СВЦЭМ!$D$10+'СЕТ СН'!$F$5-'СЕТ СН'!$F$24</f>
        <v>3380.3026543000001</v>
      </c>
      <c r="R42" s="36">
        <f>SUMIFS(СВЦЭМ!$D$39:$D$782,СВЦЭМ!$A$39:$A$782,$A42,СВЦЭМ!$B$39:$B$782,R$11)+'СЕТ СН'!$F$14+СВЦЭМ!$D$10+'СЕТ СН'!$F$5-'СЕТ СН'!$F$24</f>
        <v>3370.9369461300003</v>
      </c>
      <c r="S42" s="36">
        <f>SUMIFS(СВЦЭМ!$D$39:$D$782,СВЦЭМ!$A$39:$A$782,$A42,СВЦЭМ!$B$39:$B$782,S$11)+'СЕТ СН'!$F$14+СВЦЭМ!$D$10+'СЕТ СН'!$F$5-'СЕТ СН'!$F$24</f>
        <v>3375.0801015100001</v>
      </c>
      <c r="T42" s="36">
        <f>SUMIFS(СВЦЭМ!$D$39:$D$782,СВЦЭМ!$A$39:$A$782,$A42,СВЦЭМ!$B$39:$B$782,T$11)+'СЕТ СН'!$F$14+СВЦЭМ!$D$10+'СЕТ СН'!$F$5-'СЕТ СН'!$F$24</f>
        <v>3379.4886389200001</v>
      </c>
      <c r="U42" s="36">
        <f>SUMIFS(СВЦЭМ!$D$39:$D$782,СВЦЭМ!$A$39:$A$782,$A42,СВЦЭМ!$B$39:$B$782,U$11)+'СЕТ СН'!$F$14+СВЦЭМ!$D$10+'СЕТ СН'!$F$5-'СЕТ СН'!$F$24</f>
        <v>3377.33521354</v>
      </c>
      <c r="V42" s="36">
        <f>SUMIFS(СВЦЭМ!$D$39:$D$782,СВЦЭМ!$A$39:$A$782,$A42,СВЦЭМ!$B$39:$B$782,V$11)+'СЕТ СН'!$F$14+СВЦЭМ!$D$10+'СЕТ СН'!$F$5-'СЕТ СН'!$F$24</f>
        <v>3362.98789373</v>
      </c>
      <c r="W42" s="36">
        <f>SUMIFS(СВЦЭМ!$D$39:$D$782,СВЦЭМ!$A$39:$A$782,$A42,СВЦЭМ!$B$39:$B$782,W$11)+'СЕТ СН'!$F$14+СВЦЭМ!$D$10+'СЕТ СН'!$F$5-'СЕТ СН'!$F$24</f>
        <v>3358.8765731500002</v>
      </c>
      <c r="X42" s="36">
        <f>SUMIFS(СВЦЭМ!$D$39:$D$782,СВЦЭМ!$A$39:$A$782,$A42,СВЦЭМ!$B$39:$B$782,X$11)+'СЕТ СН'!$F$14+СВЦЭМ!$D$10+'СЕТ СН'!$F$5-'СЕТ СН'!$F$24</f>
        <v>3404.29962789</v>
      </c>
      <c r="Y42" s="36">
        <f>SUMIFS(СВЦЭМ!$D$39:$D$782,СВЦЭМ!$A$39:$A$782,$A42,СВЦЭМ!$B$39:$B$782,Y$11)+'СЕТ СН'!$F$14+СВЦЭМ!$D$10+'СЕТ СН'!$F$5-'СЕТ СН'!$F$24</f>
        <v>3428.7934483100003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01.07.2021</v>
      </c>
      <c r="B48" s="36">
        <f>SUMIFS(СВЦЭМ!$D$39:$D$782,СВЦЭМ!$A$39:$A$782,$A48,СВЦЭМ!$B$39:$B$782,B$47)+'СЕТ СН'!$G$14+СВЦЭМ!$D$10+'СЕТ СН'!$G$5-'СЕТ СН'!$G$24</f>
        <v>3674.0141918600002</v>
      </c>
      <c r="C48" s="36">
        <f>SUMIFS(СВЦЭМ!$D$39:$D$782,СВЦЭМ!$A$39:$A$782,$A48,СВЦЭМ!$B$39:$B$782,C$47)+'СЕТ СН'!$G$14+СВЦЭМ!$D$10+'СЕТ СН'!$G$5-'СЕТ СН'!$G$24</f>
        <v>3691.4036524600001</v>
      </c>
      <c r="D48" s="36">
        <f>SUMIFS(СВЦЭМ!$D$39:$D$782,СВЦЭМ!$A$39:$A$782,$A48,СВЦЭМ!$B$39:$B$782,D$47)+'СЕТ СН'!$G$14+СВЦЭМ!$D$10+'СЕТ СН'!$G$5-'СЕТ СН'!$G$24</f>
        <v>3721.4179582900001</v>
      </c>
      <c r="E48" s="36">
        <f>SUMIFS(СВЦЭМ!$D$39:$D$782,СВЦЭМ!$A$39:$A$782,$A48,СВЦЭМ!$B$39:$B$782,E$47)+'СЕТ СН'!$G$14+СВЦЭМ!$D$10+'СЕТ СН'!$G$5-'СЕТ СН'!$G$24</f>
        <v>3739.5275294399999</v>
      </c>
      <c r="F48" s="36">
        <f>SUMIFS(СВЦЭМ!$D$39:$D$782,СВЦЭМ!$A$39:$A$782,$A48,СВЦЭМ!$B$39:$B$782,F$47)+'СЕТ СН'!$G$14+СВЦЭМ!$D$10+'СЕТ СН'!$G$5-'СЕТ СН'!$G$24</f>
        <v>3742.0104183600001</v>
      </c>
      <c r="G48" s="36">
        <f>SUMIFS(СВЦЭМ!$D$39:$D$782,СВЦЭМ!$A$39:$A$782,$A48,СВЦЭМ!$B$39:$B$782,G$47)+'СЕТ СН'!$G$14+СВЦЭМ!$D$10+'СЕТ СН'!$G$5-'СЕТ СН'!$G$24</f>
        <v>3726.3296915599999</v>
      </c>
      <c r="H48" s="36">
        <f>SUMIFS(СВЦЭМ!$D$39:$D$782,СВЦЭМ!$A$39:$A$782,$A48,СВЦЭМ!$B$39:$B$782,H$47)+'СЕТ СН'!$G$14+СВЦЭМ!$D$10+'СЕТ СН'!$G$5-'СЕТ СН'!$G$24</f>
        <v>3706.25194014</v>
      </c>
      <c r="I48" s="36">
        <f>SUMIFS(СВЦЭМ!$D$39:$D$782,СВЦЭМ!$A$39:$A$782,$A48,СВЦЭМ!$B$39:$B$782,I$47)+'СЕТ СН'!$G$14+СВЦЭМ!$D$10+'СЕТ СН'!$G$5-'СЕТ СН'!$G$24</f>
        <v>3662.6748233799999</v>
      </c>
      <c r="J48" s="36">
        <f>SUMIFS(СВЦЭМ!$D$39:$D$782,СВЦЭМ!$A$39:$A$782,$A48,СВЦЭМ!$B$39:$B$782,J$47)+'СЕТ СН'!$G$14+СВЦЭМ!$D$10+'СЕТ СН'!$G$5-'СЕТ СН'!$G$24</f>
        <v>3637.0275332299998</v>
      </c>
      <c r="K48" s="36">
        <f>SUMIFS(СВЦЭМ!$D$39:$D$782,СВЦЭМ!$A$39:$A$782,$A48,СВЦЭМ!$B$39:$B$782,K$47)+'СЕТ СН'!$G$14+СВЦЭМ!$D$10+'СЕТ СН'!$G$5-'СЕТ СН'!$G$24</f>
        <v>3707.15900315</v>
      </c>
      <c r="L48" s="36">
        <f>SUMIFS(СВЦЭМ!$D$39:$D$782,СВЦЭМ!$A$39:$A$782,$A48,СВЦЭМ!$B$39:$B$782,L$47)+'СЕТ СН'!$G$14+СВЦЭМ!$D$10+'СЕТ СН'!$G$5-'СЕТ СН'!$G$24</f>
        <v>3714.95877832</v>
      </c>
      <c r="M48" s="36">
        <f>SUMIFS(СВЦЭМ!$D$39:$D$782,СВЦЭМ!$A$39:$A$782,$A48,СВЦЭМ!$B$39:$B$782,M$47)+'СЕТ СН'!$G$14+СВЦЭМ!$D$10+'СЕТ СН'!$G$5-'СЕТ СН'!$G$24</f>
        <v>3643.9914675099999</v>
      </c>
      <c r="N48" s="36">
        <f>SUMIFS(СВЦЭМ!$D$39:$D$782,СВЦЭМ!$A$39:$A$782,$A48,СВЦЭМ!$B$39:$B$782,N$47)+'СЕТ СН'!$G$14+СВЦЭМ!$D$10+'СЕТ СН'!$G$5-'СЕТ СН'!$G$24</f>
        <v>3585.7837323700001</v>
      </c>
      <c r="O48" s="36">
        <f>SUMIFS(СВЦЭМ!$D$39:$D$782,СВЦЭМ!$A$39:$A$782,$A48,СВЦЭМ!$B$39:$B$782,O$47)+'СЕТ СН'!$G$14+СВЦЭМ!$D$10+'СЕТ СН'!$G$5-'СЕТ СН'!$G$24</f>
        <v>3592.2615658999998</v>
      </c>
      <c r="P48" s="36">
        <f>SUMIFS(СВЦЭМ!$D$39:$D$782,СВЦЭМ!$A$39:$A$782,$A48,СВЦЭМ!$B$39:$B$782,P$47)+'СЕТ СН'!$G$14+СВЦЭМ!$D$10+'СЕТ СН'!$G$5-'СЕТ СН'!$G$24</f>
        <v>3594.6788755399998</v>
      </c>
      <c r="Q48" s="36">
        <f>SUMIFS(СВЦЭМ!$D$39:$D$782,СВЦЭМ!$A$39:$A$782,$A48,СВЦЭМ!$B$39:$B$782,Q$47)+'СЕТ СН'!$G$14+СВЦЭМ!$D$10+'СЕТ СН'!$G$5-'СЕТ СН'!$G$24</f>
        <v>3603.6792343699999</v>
      </c>
      <c r="R48" s="36">
        <f>SUMIFS(СВЦЭМ!$D$39:$D$782,СВЦЭМ!$A$39:$A$782,$A48,СВЦЭМ!$B$39:$B$782,R$47)+'СЕТ СН'!$G$14+СВЦЭМ!$D$10+'СЕТ СН'!$G$5-'СЕТ СН'!$G$24</f>
        <v>3590.7684213000002</v>
      </c>
      <c r="S48" s="36">
        <f>SUMIFS(СВЦЭМ!$D$39:$D$782,СВЦЭМ!$A$39:$A$782,$A48,СВЦЭМ!$B$39:$B$782,S$47)+'СЕТ СН'!$G$14+СВЦЭМ!$D$10+'СЕТ СН'!$G$5-'СЕТ СН'!$G$24</f>
        <v>3576.5327455500001</v>
      </c>
      <c r="T48" s="36">
        <f>SUMIFS(СВЦЭМ!$D$39:$D$782,СВЦЭМ!$A$39:$A$782,$A48,СВЦЭМ!$B$39:$B$782,T$47)+'СЕТ СН'!$G$14+СВЦЭМ!$D$10+'СЕТ СН'!$G$5-'СЕТ СН'!$G$24</f>
        <v>3616.5671443599999</v>
      </c>
      <c r="U48" s="36">
        <f>SUMIFS(СВЦЭМ!$D$39:$D$782,СВЦЭМ!$A$39:$A$782,$A48,СВЦЭМ!$B$39:$B$782,U$47)+'СЕТ СН'!$G$14+СВЦЭМ!$D$10+'СЕТ СН'!$G$5-'СЕТ СН'!$G$24</f>
        <v>3626.6257206800001</v>
      </c>
      <c r="V48" s="36">
        <f>SUMIFS(СВЦЭМ!$D$39:$D$782,СВЦЭМ!$A$39:$A$782,$A48,СВЦЭМ!$B$39:$B$782,V$47)+'СЕТ СН'!$G$14+СВЦЭМ!$D$10+'СЕТ СН'!$G$5-'СЕТ СН'!$G$24</f>
        <v>3626.7481014200002</v>
      </c>
      <c r="W48" s="36">
        <f>SUMIFS(СВЦЭМ!$D$39:$D$782,СВЦЭМ!$A$39:$A$782,$A48,СВЦЭМ!$B$39:$B$782,W$47)+'СЕТ СН'!$G$14+СВЦЭМ!$D$10+'СЕТ СН'!$G$5-'СЕТ СН'!$G$24</f>
        <v>3647.8554927499999</v>
      </c>
      <c r="X48" s="36">
        <f>SUMIFS(СВЦЭМ!$D$39:$D$782,СВЦЭМ!$A$39:$A$782,$A48,СВЦЭМ!$B$39:$B$782,X$47)+'СЕТ СН'!$G$14+СВЦЭМ!$D$10+'СЕТ СН'!$G$5-'СЕТ СН'!$G$24</f>
        <v>3610.3332634399999</v>
      </c>
      <c r="Y48" s="36">
        <f>SUMIFS(СВЦЭМ!$D$39:$D$782,СВЦЭМ!$A$39:$A$782,$A48,СВЦЭМ!$B$39:$B$782,Y$47)+'СЕТ СН'!$G$14+СВЦЭМ!$D$10+'СЕТ СН'!$G$5-'СЕТ СН'!$G$24</f>
        <v>3572.2200641700001</v>
      </c>
      <c r="AA48" s="45"/>
    </row>
    <row r="49" spans="1:25" ht="15.75" x14ac:dyDescent="0.2">
      <c r="A49" s="35">
        <f>A48+1</f>
        <v>44379</v>
      </c>
      <c r="B49" s="36">
        <f>SUMIFS(СВЦЭМ!$D$39:$D$782,СВЦЭМ!$A$39:$A$782,$A49,СВЦЭМ!$B$39:$B$782,B$47)+'СЕТ СН'!$G$14+СВЦЭМ!$D$10+'СЕТ СН'!$G$5-'СЕТ СН'!$G$24</f>
        <v>3648.1943910700002</v>
      </c>
      <c r="C49" s="36">
        <f>SUMIFS(СВЦЭМ!$D$39:$D$782,СВЦЭМ!$A$39:$A$782,$A49,СВЦЭМ!$B$39:$B$782,C$47)+'СЕТ СН'!$G$14+СВЦЭМ!$D$10+'СЕТ СН'!$G$5-'СЕТ СН'!$G$24</f>
        <v>3695.08304688</v>
      </c>
      <c r="D49" s="36">
        <f>SUMIFS(СВЦЭМ!$D$39:$D$782,СВЦЭМ!$A$39:$A$782,$A49,СВЦЭМ!$B$39:$B$782,D$47)+'СЕТ СН'!$G$14+СВЦЭМ!$D$10+'СЕТ СН'!$G$5-'СЕТ СН'!$G$24</f>
        <v>3727.2032874500001</v>
      </c>
      <c r="E49" s="36">
        <f>SUMIFS(СВЦЭМ!$D$39:$D$782,СВЦЭМ!$A$39:$A$782,$A49,СВЦЭМ!$B$39:$B$782,E$47)+'СЕТ СН'!$G$14+СВЦЭМ!$D$10+'СЕТ СН'!$G$5-'СЕТ СН'!$G$24</f>
        <v>3731.0311824</v>
      </c>
      <c r="F49" s="36">
        <f>SUMIFS(СВЦЭМ!$D$39:$D$782,СВЦЭМ!$A$39:$A$782,$A49,СВЦЭМ!$B$39:$B$782,F$47)+'СЕТ СН'!$G$14+СВЦЭМ!$D$10+'СЕТ СН'!$G$5-'СЕТ СН'!$G$24</f>
        <v>3731.7237385799999</v>
      </c>
      <c r="G49" s="36">
        <f>SUMIFS(СВЦЭМ!$D$39:$D$782,СВЦЭМ!$A$39:$A$782,$A49,СВЦЭМ!$B$39:$B$782,G$47)+'СЕТ СН'!$G$14+СВЦЭМ!$D$10+'СЕТ СН'!$G$5-'СЕТ СН'!$G$24</f>
        <v>3719.9505359699997</v>
      </c>
      <c r="H49" s="36">
        <f>SUMIFS(СВЦЭМ!$D$39:$D$782,СВЦЭМ!$A$39:$A$782,$A49,СВЦЭМ!$B$39:$B$782,H$47)+'СЕТ СН'!$G$14+СВЦЭМ!$D$10+'СЕТ СН'!$G$5-'СЕТ СН'!$G$24</f>
        <v>3688.8179736699999</v>
      </c>
      <c r="I49" s="36">
        <f>SUMIFS(СВЦЭМ!$D$39:$D$782,СВЦЭМ!$A$39:$A$782,$A49,СВЦЭМ!$B$39:$B$782,I$47)+'СЕТ СН'!$G$14+СВЦЭМ!$D$10+'СЕТ СН'!$G$5-'СЕТ СН'!$G$24</f>
        <v>3622.4576340499998</v>
      </c>
      <c r="J49" s="36">
        <f>SUMIFS(СВЦЭМ!$D$39:$D$782,СВЦЭМ!$A$39:$A$782,$A49,СВЦЭМ!$B$39:$B$782,J$47)+'СЕТ СН'!$G$14+СВЦЭМ!$D$10+'СЕТ СН'!$G$5-'СЕТ СН'!$G$24</f>
        <v>3599.8999957000001</v>
      </c>
      <c r="K49" s="36">
        <f>SUMIFS(СВЦЭМ!$D$39:$D$782,СВЦЭМ!$A$39:$A$782,$A49,СВЦЭМ!$B$39:$B$782,K$47)+'СЕТ СН'!$G$14+СВЦЭМ!$D$10+'СЕТ СН'!$G$5-'СЕТ СН'!$G$24</f>
        <v>3626.1847910799997</v>
      </c>
      <c r="L49" s="36">
        <f>SUMIFS(СВЦЭМ!$D$39:$D$782,СВЦЭМ!$A$39:$A$782,$A49,СВЦЭМ!$B$39:$B$782,L$47)+'СЕТ СН'!$G$14+СВЦЭМ!$D$10+'СЕТ СН'!$G$5-'СЕТ СН'!$G$24</f>
        <v>3635.15450427</v>
      </c>
      <c r="M49" s="36">
        <f>SUMIFS(СВЦЭМ!$D$39:$D$782,СВЦЭМ!$A$39:$A$782,$A49,СВЦЭМ!$B$39:$B$782,M$47)+'СЕТ СН'!$G$14+СВЦЭМ!$D$10+'СЕТ СН'!$G$5-'СЕТ СН'!$G$24</f>
        <v>3570.1040888399998</v>
      </c>
      <c r="N49" s="36">
        <f>SUMIFS(СВЦЭМ!$D$39:$D$782,СВЦЭМ!$A$39:$A$782,$A49,СВЦЭМ!$B$39:$B$782,N$47)+'СЕТ СН'!$G$14+СВЦЭМ!$D$10+'СЕТ СН'!$G$5-'СЕТ СН'!$G$24</f>
        <v>3556.3776921999997</v>
      </c>
      <c r="O49" s="36">
        <f>SUMIFS(СВЦЭМ!$D$39:$D$782,СВЦЭМ!$A$39:$A$782,$A49,СВЦЭМ!$B$39:$B$782,O$47)+'СЕТ СН'!$G$14+СВЦЭМ!$D$10+'СЕТ СН'!$G$5-'СЕТ СН'!$G$24</f>
        <v>3569.7229642100001</v>
      </c>
      <c r="P49" s="36">
        <f>SUMIFS(СВЦЭМ!$D$39:$D$782,СВЦЭМ!$A$39:$A$782,$A49,СВЦЭМ!$B$39:$B$782,P$47)+'СЕТ СН'!$G$14+СВЦЭМ!$D$10+'СЕТ СН'!$G$5-'СЕТ СН'!$G$24</f>
        <v>3567.1032339100002</v>
      </c>
      <c r="Q49" s="36">
        <f>SUMIFS(СВЦЭМ!$D$39:$D$782,СВЦЭМ!$A$39:$A$782,$A49,СВЦЭМ!$B$39:$B$782,Q$47)+'СЕТ СН'!$G$14+СВЦЭМ!$D$10+'СЕТ СН'!$G$5-'СЕТ СН'!$G$24</f>
        <v>3571.47418264</v>
      </c>
      <c r="R49" s="36">
        <f>SUMIFS(СВЦЭМ!$D$39:$D$782,СВЦЭМ!$A$39:$A$782,$A49,СВЦЭМ!$B$39:$B$782,R$47)+'СЕТ СН'!$G$14+СВЦЭМ!$D$10+'СЕТ СН'!$G$5-'СЕТ СН'!$G$24</f>
        <v>3575.9309566800002</v>
      </c>
      <c r="S49" s="36">
        <f>SUMIFS(СВЦЭМ!$D$39:$D$782,СВЦЭМ!$A$39:$A$782,$A49,СВЦЭМ!$B$39:$B$782,S$47)+'СЕТ СН'!$G$14+СВЦЭМ!$D$10+'СЕТ СН'!$G$5-'СЕТ СН'!$G$24</f>
        <v>3565.58819825</v>
      </c>
      <c r="T49" s="36">
        <f>SUMIFS(СВЦЭМ!$D$39:$D$782,СВЦЭМ!$A$39:$A$782,$A49,СВЦЭМ!$B$39:$B$782,T$47)+'СЕТ СН'!$G$14+СВЦЭМ!$D$10+'СЕТ СН'!$G$5-'СЕТ СН'!$G$24</f>
        <v>3612.2825425000001</v>
      </c>
      <c r="U49" s="36">
        <f>SUMIFS(СВЦЭМ!$D$39:$D$782,СВЦЭМ!$A$39:$A$782,$A49,СВЦЭМ!$B$39:$B$782,U$47)+'СЕТ СН'!$G$14+СВЦЭМ!$D$10+'СЕТ СН'!$G$5-'СЕТ СН'!$G$24</f>
        <v>3607.97544857</v>
      </c>
      <c r="V49" s="36">
        <f>SUMIFS(СВЦЭМ!$D$39:$D$782,СВЦЭМ!$A$39:$A$782,$A49,СВЦЭМ!$B$39:$B$782,V$47)+'СЕТ СН'!$G$14+СВЦЭМ!$D$10+'СЕТ СН'!$G$5-'СЕТ СН'!$G$24</f>
        <v>3603.49279561</v>
      </c>
      <c r="W49" s="36">
        <f>SUMIFS(СВЦЭМ!$D$39:$D$782,СВЦЭМ!$A$39:$A$782,$A49,СВЦЭМ!$B$39:$B$782,W$47)+'СЕТ СН'!$G$14+СВЦЭМ!$D$10+'СЕТ СН'!$G$5-'СЕТ СН'!$G$24</f>
        <v>3625.3633691300001</v>
      </c>
      <c r="X49" s="36">
        <f>SUMIFS(СВЦЭМ!$D$39:$D$782,СВЦЭМ!$A$39:$A$782,$A49,СВЦЭМ!$B$39:$B$782,X$47)+'СЕТ СН'!$G$14+СВЦЭМ!$D$10+'СЕТ СН'!$G$5-'СЕТ СН'!$G$24</f>
        <v>3600.72156528</v>
      </c>
      <c r="Y49" s="36">
        <f>SUMIFS(СВЦЭМ!$D$39:$D$782,СВЦЭМ!$A$39:$A$782,$A49,СВЦЭМ!$B$39:$B$782,Y$47)+'СЕТ СН'!$G$14+СВЦЭМ!$D$10+'СЕТ СН'!$G$5-'СЕТ СН'!$G$24</f>
        <v>3566.75648284</v>
      </c>
    </row>
    <row r="50" spans="1:25" ht="15.75" x14ac:dyDescent="0.2">
      <c r="A50" s="35">
        <f t="shared" ref="A50:A78" si="1">A49+1</f>
        <v>44380</v>
      </c>
      <c r="B50" s="36">
        <f>SUMIFS(СВЦЭМ!$D$39:$D$782,СВЦЭМ!$A$39:$A$782,$A50,СВЦЭМ!$B$39:$B$782,B$47)+'СЕТ СН'!$G$14+СВЦЭМ!$D$10+'СЕТ СН'!$G$5-'СЕТ СН'!$G$24</f>
        <v>3613.37734606</v>
      </c>
      <c r="C50" s="36">
        <f>SUMIFS(СВЦЭМ!$D$39:$D$782,СВЦЭМ!$A$39:$A$782,$A50,СВЦЭМ!$B$39:$B$782,C$47)+'СЕТ СН'!$G$14+СВЦЭМ!$D$10+'СЕТ СН'!$G$5-'СЕТ СН'!$G$24</f>
        <v>3672.7464830399999</v>
      </c>
      <c r="D50" s="36">
        <f>SUMIFS(СВЦЭМ!$D$39:$D$782,СВЦЭМ!$A$39:$A$782,$A50,СВЦЭМ!$B$39:$B$782,D$47)+'СЕТ СН'!$G$14+СВЦЭМ!$D$10+'СЕТ СН'!$G$5-'СЕТ СН'!$G$24</f>
        <v>3707.3969057200002</v>
      </c>
      <c r="E50" s="36">
        <f>SUMIFS(СВЦЭМ!$D$39:$D$782,СВЦЭМ!$A$39:$A$782,$A50,СВЦЭМ!$B$39:$B$782,E$47)+'СЕТ СН'!$G$14+СВЦЭМ!$D$10+'СЕТ СН'!$G$5-'СЕТ СН'!$G$24</f>
        <v>3721.0557860199997</v>
      </c>
      <c r="F50" s="36">
        <f>SUMIFS(СВЦЭМ!$D$39:$D$782,СВЦЭМ!$A$39:$A$782,$A50,СВЦЭМ!$B$39:$B$782,F$47)+'СЕТ СН'!$G$14+СВЦЭМ!$D$10+'СЕТ СН'!$G$5-'СЕТ СН'!$G$24</f>
        <v>3723.6105799400002</v>
      </c>
      <c r="G50" s="36">
        <f>SUMIFS(СВЦЭМ!$D$39:$D$782,СВЦЭМ!$A$39:$A$782,$A50,СВЦЭМ!$B$39:$B$782,G$47)+'СЕТ СН'!$G$14+СВЦЭМ!$D$10+'СЕТ СН'!$G$5-'СЕТ СН'!$G$24</f>
        <v>3713.9491791099999</v>
      </c>
      <c r="H50" s="36">
        <f>SUMIFS(СВЦЭМ!$D$39:$D$782,СВЦЭМ!$A$39:$A$782,$A50,СВЦЭМ!$B$39:$B$782,H$47)+'СЕТ СН'!$G$14+СВЦЭМ!$D$10+'СЕТ СН'!$G$5-'СЕТ СН'!$G$24</f>
        <v>3693.47955241</v>
      </c>
      <c r="I50" s="36">
        <f>SUMIFS(СВЦЭМ!$D$39:$D$782,СВЦЭМ!$A$39:$A$782,$A50,СВЦЭМ!$B$39:$B$782,I$47)+'СЕТ СН'!$G$14+СВЦЭМ!$D$10+'СЕТ СН'!$G$5-'СЕТ СН'!$G$24</f>
        <v>3649.6753761499999</v>
      </c>
      <c r="J50" s="36">
        <f>SUMIFS(СВЦЭМ!$D$39:$D$782,СВЦЭМ!$A$39:$A$782,$A50,СВЦЭМ!$B$39:$B$782,J$47)+'СЕТ СН'!$G$14+СВЦЭМ!$D$10+'СЕТ СН'!$G$5-'СЕТ СН'!$G$24</f>
        <v>3597.66525813</v>
      </c>
      <c r="K50" s="36">
        <f>SUMIFS(СВЦЭМ!$D$39:$D$782,СВЦЭМ!$A$39:$A$782,$A50,СВЦЭМ!$B$39:$B$782,K$47)+'СЕТ СН'!$G$14+СВЦЭМ!$D$10+'СЕТ СН'!$G$5-'СЕТ СН'!$G$24</f>
        <v>3590.2314830400001</v>
      </c>
      <c r="L50" s="36">
        <f>SUMIFS(СВЦЭМ!$D$39:$D$782,СВЦЭМ!$A$39:$A$782,$A50,СВЦЭМ!$B$39:$B$782,L$47)+'СЕТ СН'!$G$14+СВЦЭМ!$D$10+'СЕТ СН'!$G$5-'СЕТ СН'!$G$24</f>
        <v>3569.0360450799999</v>
      </c>
      <c r="M50" s="36">
        <f>SUMIFS(СВЦЭМ!$D$39:$D$782,СВЦЭМ!$A$39:$A$782,$A50,СВЦЭМ!$B$39:$B$782,M$47)+'СЕТ СН'!$G$14+СВЦЭМ!$D$10+'СЕТ СН'!$G$5-'СЕТ СН'!$G$24</f>
        <v>3514.0001750599999</v>
      </c>
      <c r="N50" s="36">
        <f>SUMIFS(СВЦЭМ!$D$39:$D$782,СВЦЭМ!$A$39:$A$782,$A50,СВЦЭМ!$B$39:$B$782,N$47)+'СЕТ СН'!$G$14+СВЦЭМ!$D$10+'СЕТ СН'!$G$5-'СЕТ СН'!$G$24</f>
        <v>3536.9342437099999</v>
      </c>
      <c r="O50" s="36">
        <f>SUMIFS(СВЦЭМ!$D$39:$D$782,СВЦЭМ!$A$39:$A$782,$A50,СВЦЭМ!$B$39:$B$782,O$47)+'СЕТ СН'!$G$14+СВЦЭМ!$D$10+'СЕТ СН'!$G$5-'СЕТ СН'!$G$24</f>
        <v>3560.4176728100001</v>
      </c>
      <c r="P50" s="36">
        <f>SUMIFS(СВЦЭМ!$D$39:$D$782,СВЦЭМ!$A$39:$A$782,$A50,СВЦЭМ!$B$39:$B$782,P$47)+'СЕТ СН'!$G$14+СВЦЭМ!$D$10+'СЕТ СН'!$G$5-'СЕТ СН'!$G$24</f>
        <v>3549.6293808400001</v>
      </c>
      <c r="Q50" s="36">
        <f>SUMIFS(СВЦЭМ!$D$39:$D$782,СВЦЭМ!$A$39:$A$782,$A50,СВЦЭМ!$B$39:$B$782,Q$47)+'СЕТ СН'!$G$14+СВЦЭМ!$D$10+'СЕТ СН'!$G$5-'СЕТ СН'!$G$24</f>
        <v>3543.9874947399999</v>
      </c>
      <c r="R50" s="36">
        <f>SUMIFS(СВЦЭМ!$D$39:$D$782,СВЦЭМ!$A$39:$A$782,$A50,СВЦЭМ!$B$39:$B$782,R$47)+'СЕТ СН'!$G$14+СВЦЭМ!$D$10+'СЕТ СН'!$G$5-'СЕТ СН'!$G$24</f>
        <v>3551.1075172700002</v>
      </c>
      <c r="S50" s="36">
        <f>SUMIFS(СВЦЭМ!$D$39:$D$782,СВЦЭМ!$A$39:$A$782,$A50,СВЦЭМ!$B$39:$B$782,S$47)+'СЕТ СН'!$G$14+СВЦЭМ!$D$10+'СЕТ СН'!$G$5-'СЕТ СН'!$G$24</f>
        <v>3542.1275896899997</v>
      </c>
      <c r="T50" s="36">
        <f>SUMIFS(СВЦЭМ!$D$39:$D$782,СВЦЭМ!$A$39:$A$782,$A50,СВЦЭМ!$B$39:$B$782,T$47)+'СЕТ СН'!$G$14+СВЦЭМ!$D$10+'СЕТ СН'!$G$5-'СЕТ СН'!$G$24</f>
        <v>3556.3402945399998</v>
      </c>
      <c r="U50" s="36">
        <f>SUMIFS(СВЦЭМ!$D$39:$D$782,СВЦЭМ!$A$39:$A$782,$A50,СВЦЭМ!$B$39:$B$782,U$47)+'СЕТ СН'!$G$14+СВЦЭМ!$D$10+'СЕТ СН'!$G$5-'СЕТ СН'!$G$24</f>
        <v>3560.25721733</v>
      </c>
      <c r="V50" s="36">
        <f>SUMIFS(СВЦЭМ!$D$39:$D$782,СВЦЭМ!$A$39:$A$782,$A50,СВЦЭМ!$B$39:$B$782,V$47)+'СЕТ СН'!$G$14+СВЦЭМ!$D$10+'СЕТ СН'!$G$5-'СЕТ СН'!$G$24</f>
        <v>3559.2570673999999</v>
      </c>
      <c r="W50" s="36">
        <f>SUMIFS(СВЦЭМ!$D$39:$D$782,СВЦЭМ!$A$39:$A$782,$A50,СВЦЭМ!$B$39:$B$782,W$47)+'СЕТ СН'!$G$14+СВЦЭМ!$D$10+'СЕТ СН'!$G$5-'СЕТ СН'!$G$24</f>
        <v>3587.0156772599998</v>
      </c>
      <c r="X50" s="36">
        <f>SUMIFS(СВЦЭМ!$D$39:$D$782,СВЦЭМ!$A$39:$A$782,$A50,СВЦЭМ!$B$39:$B$782,X$47)+'СЕТ СН'!$G$14+СВЦЭМ!$D$10+'СЕТ СН'!$G$5-'СЕТ СН'!$G$24</f>
        <v>3571.4221511599999</v>
      </c>
      <c r="Y50" s="36">
        <f>SUMIFS(СВЦЭМ!$D$39:$D$782,СВЦЭМ!$A$39:$A$782,$A50,СВЦЭМ!$B$39:$B$782,Y$47)+'СЕТ СН'!$G$14+СВЦЭМ!$D$10+'СЕТ СН'!$G$5-'СЕТ СН'!$G$24</f>
        <v>3513.9630920899999</v>
      </c>
    </row>
    <row r="51" spans="1:25" ht="15.75" x14ac:dyDescent="0.2">
      <c r="A51" s="35">
        <f t="shared" si="1"/>
        <v>44381</v>
      </c>
      <c r="B51" s="36">
        <f>SUMIFS(СВЦЭМ!$D$39:$D$782,СВЦЭМ!$A$39:$A$782,$A51,СВЦЭМ!$B$39:$B$782,B$47)+'СЕТ СН'!$G$14+СВЦЭМ!$D$10+'СЕТ СН'!$G$5-'СЕТ СН'!$G$24</f>
        <v>3607.6501046200001</v>
      </c>
      <c r="C51" s="36">
        <f>SUMIFS(СВЦЭМ!$D$39:$D$782,СВЦЭМ!$A$39:$A$782,$A51,СВЦЭМ!$B$39:$B$782,C$47)+'СЕТ СН'!$G$14+СВЦЭМ!$D$10+'СЕТ СН'!$G$5-'СЕТ СН'!$G$24</f>
        <v>3657.8170717799999</v>
      </c>
      <c r="D51" s="36">
        <f>SUMIFS(СВЦЭМ!$D$39:$D$782,СВЦЭМ!$A$39:$A$782,$A51,СВЦЭМ!$B$39:$B$782,D$47)+'СЕТ СН'!$G$14+СВЦЭМ!$D$10+'СЕТ СН'!$G$5-'СЕТ СН'!$G$24</f>
        <v>3682.14140825</v>
      </c>
      <c r="E51" s="36">
        <f>SUMIFS(СВЦЭМ!$D$39:$D$782,СВЦЭМ!$A$39:$A$782,$A51,СВЦЭМ!$B$39:$B$782,E$47)+'СЕТ СН'!$G$14+СВЦЭМ!$D$10+'СЕТ СН'!$G$5-'СЕТ СН'!$G$24</f>
        <v>3718.3147835199998</v>
      </c>
      <c r="F51" s="36">
        <f>SUMIFS(СВЦЭМ!$D$39:$D$782,СВЦЭМ!$A$39:$A$782,$A51,СВЦЭМ!$B$39:$B$782,F$47)+'СЕТ СН'!$G$14+СВЦЭМ!$D$10+'СЕТ СН'!$G$5-'СЕТ СН'!$G$24</f>
        <v>3728.2592741899998</v>
      </c>
      <c r="G51" s="36">
        <f>SUMIFS(СВЦЭМ!$D$39:$D$782,СВЦЭМ!$A$39:$A$782,$A51,СВЦЭМ!$B$39:$B$782,G$47)+'СЕТ СН'!$G$14+СВЦЭМ!$D$10+'СЕТ СН'!$G$5-'СЕТ СН'!$G$24</f>
        <v>3723.7098425599997</v>
      </c>
      <c r="H51" s="36">
        <f>SUMIFS(СВЦЭМ!$D$39:$D$782,СВЦЭМ!$A$39:$A$782,$A51,СВЦЭМ!$B$39:$B$782,H$47)+'СЕТ СН'!$G$14+СВЦЭМ!$D$10+'СЕТ СН'!$G$5-'СЕТ СН'!$G$24</f>
        <v>3701.1602709499998</v>
      </c>
      <c r="I51" s="36">
        <f>SUMIFS(СВЦЭМ!$D$39:$D$782,СВЦЭМ!$A$39:$A$782,$A51,СВЦЭМ!$B$39:$B$782,I$47)+'СЕТ СН'!$G$14+СВЦЭМ!$D$10+'СЕТ СН'!$G$5-'СЕТ СН'!$G$24</f>
        <v>3659.1217676199999</v>
      </c>
      <c r="J51" s="36">
        <f>SUMIFS(СВЦЭМ!$D$39:$D$782,СВЦЭМ!$A$39:$A$782,$A51,СВЦЭМ!$B$39:$B$782,J$47)+'СЕТ СН'!$G$14+СВЦЭМ!$D$10+'СЕТ СН'!$G$5-'СЕТ СН'!$G$24</f>
        <v>3579.9371535999999</v>
      </c>
      <c r="K51" s="36">
        <f>SUMIFS(СВЦЭМ!$D$39:$D$782,СВЦЭМ!$A$39:$A$782,$A51,СВЦЭМ!$B$39:$B$782,K$47)+'СЕТ СН'!$G$14+СВЦЭМ!$D$10+'СЕТ СН'!$G$5-'СЕТ СН'!$G$24</f>
        <v>3547.6986054999998</v>
      </c>
      <c r="L51" s="36">
        <f>SUMIFS(СВЦЭМ!$D$39:$D$782,СВЦЭМ!$A$39:$A$782,$A51,СВЦЭМ!$B$39:$B$782,L$47)+'СЕТ СН'!$G$14+СВЦЭМ!$D$10+'СЕТ СН'!$G$5-'СЕТ СН'!$G$24</f>
        <v>3520.26902367</v>
      </c>
      <c r="M51" s="36">
        <f>SUMIFS(СВЦЭМ!$D$39:$D$782,СВЦЭМ!$A$39:$A$782,$A51,СВЦЭМ!$B$39:$B$782,M$47)+'СЕТ СН'!$G$14+СВЦЭМ!$D$10+'СЕТ СН'!$G$5-'СЕТ СН'!$G$24</f>
        <v>3532.1069252100001</v>
      </c>
      <c r="N51" s="36">
        <f>SUMIFS(СВЦЭМ!$D$39:$D$782,СВЦЭМ!$A$39:$A$782,$A51,СВЦЭМ!$B$39:$B$782,N$47)+'СЕТ СН'!$G$14+СВЦЭМ!$D$10+'СЕТ СН'!$G$5-'СЕТ СН'!$G$24</f>
        <v>3558.0917399</v>
      </c>
      <c r="O51" s="36">
        <f>SUMIFS(СВЦЭМ!$D$39:$D$782,СВЦЭМ!$A$39:$A$782,$A51,СВЦЭМ!$B$39:$B$782,O$47)+'СЕТ СН'!$G$14+СВЦЭМ!$D$10+'СЕТ СН'!$G$5-'СЕТ СН'!$G$24</f>
        <v>3567.3947679900002</v>
      </c>
      <c r="P51" s="36">
        <f>SUMIFS(СВЦЭМ!$D$39:$D$782,СВЦЭМ!$A$39:$A$782,$A51,СВЦЭМ!$B$39:$B$782,P$47)+'СЕТ СН'!$G$14+СВЦЭМ!$D$10+'СЕТ СН'!$G$5-'СЕТ СН'!$G$24</f>
        <v>3574.8644083300001</v>
      </c>
      <c r="Q51" s="36">
        <f>SUMIFS(СВЦЭМ!$D$39:$D$782,СВЦЭМ!$A$39:$A$782,$A51,СВЦЭМ!$B$39:$B$782,Q$47)+'СЕТ СН'!$G$14+СВЦЭМ!$D$10+'СЕТ СН'!$G$5-'СЕТ СН'!$G$24</f>
        <v>3581.59610888</v>
      </c>
      <c r="R51" s="36">
        <f>SUMIFS(СВЦЭМ!$D$39:$D$782,СВЦЭМ!$A$39:$A$782,$A51,СВЦЭМ!$B$39:$B$782,R$47)+'СЕТ СН'!$G$14+СВЦЭМ!$D$10+'СЕТ СН'!$G$5-'СЕТ СН'!$G$24</f>
        <v>3571.731894</v>
      </c>
      <c r="S51" s="36">
        <f>SUMIFS(СВЦЭМ!$D$39:$D$782,СВЦЭМ!$A$39:$A$782,$A51,СВЦЭМ!$B$39:$B$782,S$47)+'СЕТ СН'!$G$14+СВЦЭМ!$D$10+'СЕТ СН'!$G$5-'СЕТ СН'!$G$24</f>
        <v>3565.1620515999998</v>
      </c>
      <c r="T51" s="36">
        <f>SUMIFS(СВЦЭМ!$D$39:$D$782,СВЦЭМ!$A$39:$A$782,$A51,СВЦЭМ!$B$39:$B$782,T$47)+'СЕТ СН'!$G$14+СВЦЭМ!$D$10+'СЕТ СН'!$G$5-'СЕТ СН'!$G$24</f>
        <v>3550.4482513799999</v>
      </c>
      <c r="U51" s="36">
        <f>SUMIFS(СВЦЭМ!$D$39:$D$782,СВЦЭМ!$A$39:$A$782,$A51,СВЦЭМ!$B$39:$B$782,U$47)+'СЕТ СН'!$G$14+СВЦЭМ!$D$10+'СЕТ СН'!$G$5-'СЕТ СН'!$G$24</f>
        <v>3535.6078434800002</v>
      </c>
      <c r="V51" s="36">
        <f>SUMIFS(СВЦЭМ!$D$39:$D$782,СВЦЭМ!$A$39:$A$782,$A51,СВЦЭМ!$B$39:$B$782,V$47)+'СЕТ СН'!$G$14+СВЦЭМ!$D$10+'СЕТ СН'!$G$5-'СЕТ СН'!$G$24</f>
        <v>3502.1632768199997</v>
      </c>
      <c r="W51" s="36">
        <f>SUMIFS(СВЦЭМ!$D$39:$D$782,СВЦЭМ!$A$39:$A$782,$A51,СВЦЭМ!$B$39:$B$782,W$47)+'СЕТ СН'!$G$14+СВЦЭМ!$D$10+'СЕТ СН'!$G$5-'СЕТ СН'!$G$24</f>
        <v>3511.6849705599998</v>
      </c>
      <c r="X51" s="36">
        <f>SUMIFS(СВЦЭМ!$D$39:$D$782,СВЦЭМ!$A$39:$A$782,$A51,СВЦЭМ!$B$39:$B$782,X$47)+'СЕТ СН'!$G$14+СВЦЭМ!$D$10+'СЕТ СН'!$G$5-'СЕТ СН'!$G$24</f>
        <v>3531.5592117199999</v>
      </c>
      <c r="Y51" s="36">
        <f>SUMIFS(СВЦЭМ!$D$39:$D$782,СВЦЭМ!$A$39:$A$782,$A51,СВЦЭМ!$B$39:$B$782,Y$47)+'СЕТ СН'!$G$14+СВЦЭМ!$D$10+'СЕТ СН'!$G$5-'СЕТ СН'!$G$24</f>
        <v>3576.2273815099998</v>
      </c>
    </row>
    <row r="52" spans="1:25" ht="15.75" x14ac:dyDescent="0.2">
      <c r="A52" s="35">
        <f t="shared" si="1"/>
        <v>44382</v>
      </c>
      <c r="B52" s="36">
        <f>SUMIFS(СВЦЭМ!$D$39:$D$782,СВЦЭМ!$A$39:$A$782,$A52,СВЦЭМ!$B$39:$B$782,B$47)+'СЕТ СН'!$G$14+СВЦЭМ!$D$10+'СЕТ СН'!$G$5-'СЕТ СН'!$G$24</f>
        <v>3639.9936584400002</v>
      </c>
      <c r="C52" s="36">
        <f>SUMIFS(СВЦЭМ!$D$39:$D$782,СВЦЭМ!$A$39:$A$782,$A52,СВЦЭМ!$B$39:$B$782,C$47)+'СЕТ СН'!$G$14+СВЦЭМ!$D$10+'СЕТ СН'!$G$5-'СЕТ СН'!$G$24</f>
        <v>3704.61415536</v>
      </c>
      <c r="D52" s="36">
        <f>SUMIFS(СВЦЭМ!$D$39:$D$782,СВЦЭМ!$A$39:$A$782,$A52,СВЦЭМ!$B$39:$B$782,D$47)+'СЕТ СН'!$G$14+СВЦЭМ!$D$10+'СЕТ СН'!$G$5-'СЕТ СН'!$G$24</f>
        <v>3751.4319101000001</v>
      </c>
      <c r="E52" s="36">
        <f>SUMIFS(СВЦЭМ!$D$39:$D$782,СВЦЭМ!$A$39:$A$782,$A52,СВЦЭМ!$B$39:$B$782,E$47)+'СЕТ СН'!$G$14+СВЦЭМ!$D$10+'СЕТ СН'!$G$5-'СЕТ СН'!$G$24</f>
        <v>3759.0350949799999</v>
      </c>
      <c r="F52" s="36">
        <f>SUMIFS(СВЦЭМ!$D$39:$D$782,СВЦЭМ!$A$39:$A$782,$A52,СВЦЭМ!$B$39:$B$782,F$47)+'СЕТ СН'!$G$14+СВЦЭМ!$D$10+'СЕТ СН'!$G$5-'СЕТ СН'!$G$24</f>
        <v>3761.4604946700001</v>
      </c>
      <c r="G52" s="36">
        <f>SUMIFS(СВЦЭМ!$D$39:$D$782,СВЦЭМ!$A$39:$A$782,$A52,СВЦЭМ!$B$39:$B$782,G$47)+'СЕТ СН'!$G$14+СВЦЭМ!$D$10+'СЕТ СН'!$G$5-'СЕТ СН'!$G$24</f>
        <v>3747.6485372400002</v>
      </c>
      <c r="H52" s="36">
        <f>SUMIFS(СВЦЭМ!$D$39:$D$782,СВЦЭМ!$A$39:$A$782,$A52,СВЦЭМ!$B$39:$B$782,H$47)+'СЕТ СН'!$G$14+СВЦЭМ!$D$10+'СЕТ СН'!$G$5-'СЕТ СН'!$G$24</f>
        <v>3720.2788781300001</v>
      </c>
      <c r="I52" s="36">
        <f>SUMIFS(СВЦЭМ!$D$39:$D$782,СВЦЭМ!$A$39:$A$782,$A52,СВЦЭМ!$B$39:$B$782,I$47)+'СЕТ СН'!$G$14+СВЦЭМ!$D$10+'СЕТ СН'!$G$5-'СЕТ СН'!$G$24</f>
        <v>3635.3351563199999</v>
      </c>
      <c r="J52" s="36">
        <f>SUMIFS(СВЦЭМ!$D$39:$D$782,СВЦЭМ!$A$39:$A$782,$A52,СВЦЭМ!$B$39:$B$782,J$47)+'СЕТ СН'!$G$14+СВЦЭМ!$D$10+'СЕТ СН'!$G$5-'СЕТ СН'!$G$24</f>
        <v>3602.51706126</v>
      </c>
      <c r="K52" s="36">
        <f>SUMIFS(СВЦЭМ!$D$39:$D$782,СВЦЭМ!$A$39:$A$782,$A52,СВЦЭМ!$B$39:$B$782,K$47)+'СЕТ СН'!$G$14+СВЦЭМ!$D$10+'СЕТ СН'!$G$5-'СЕТ СН'!$G$24</f>
        <v>3557.4575385799999</v>
      </c>
      <c r="L52" s="36">
        <f>SUMIFS(СВЦЭМ!$D$39:$D$782,СВЦЭМ!$A$39:$A$782,$A52,СВЦЭМ!$B$39:$B$782,L$47)+'СЕТ СН'!$G$14+СВЦЭМ!$D$10+'СЕТ СН'!$G$5-'СЕТ СН'!$G$24</f>
        <v>3548.0957748999999</v>
      </c>
      <c r="M52" s="36">
        <f>SUMIFS(СВЦЭМ!$D$39:$D$782,СВЦЭМ!$A$39:$A$782,$A52,СВЦЭМ!$B$39:$B$782,M$47)+'СЕТ СН'!$G$14+СВЦЭМ!$D$10+'СЕТ СН'!$G$5-'СЕТ СН'!$G$24</f>
        <v>3560.7777551199997</v>
      </c>
      <c r="N52" s="36">
        <f>SUMIFS(СВЦЭМ!$D$39:$D$782,СВЦЭМ!$A$39:$A$782,$A52,СВЦЭМ!$B$39:$B$782,N$47)+'СЕТ СН'!$G$14+СВЦЭМ!$D$10+'СЕТ СН'!$G$5-'СЕТ СН'!$G$24</f>
        <v>3590.1866724399997</v>
      </c>
      <c r="O52" s="36">
        <f>SUMIFS(СВЦЭМ!$D$39:$D$782,СВЦЭМ!$A$39:$A$782,$A52,СВЦЭМ!$B$39:$B$782,O$47)+'СЕТ СН'!$G$14+СВЦЭМ!$D$10+'СЕТ СН'!$G$5-'СЕТ СН'!$G$24</f>
        <v>3605.0735976799997</v>
      </c>
      <c r="P52" s="36">
        <f>SUMIFS(СВЦЭМ!$D$39:$D$782,СВЦЭМ!$A$39:$A$782,$A52,СВЦЭМ!$B$39:$B$782,P$47)+'СЕТ СН'!$G$14+СВЦЭМ!$D$10+'СЕТ СН'!$G$5-'СЕТ СН'!$G$24</f>
        <v>3604.1573704699999</v>
      </c>
      <c r="Q52" s="36">
        <f>SUMIFS(СВЦЭМ!$D$39:$D$782,СВЦЭМ!$A$39:$A$782,$A52,СВЦЭМ!$B$39:$B$782,Q$47)+'СЕТ СН'!$G$14+СВЦЭМ!$D$10+'СЕТ СН'!$G$5-'СЕТ СН'!$G$24</f>
        <v>3603.7049832299999</v>
      </c>
      <c r="R52" s="36">
        <f>SUMIFS(СВЦЭМ!$D$39:$D$782,СВЦЭМ!$A$39:$A$782,$A52,СВЦЭМ!$B$39:$B$782,R$47)+'СЕТ СН'!$G$14+СВЦЭМ!$D$10+'СЕТ СН'!$G$5-'СЕТ СН'!$G$24</f>
        <v>3587.4620155600001</v>
      </c>
      <c r="S52" s="36">
        <f>SUMIFS(СВЦЭМ!$D$39:$D$782,СВЦЭМ!$A$39:$A$782,$A52,СВЦЭМ!$B$39:$B$782,S$47)+'СЕТ СН'!$G$14+СВЦЭМ!$D$10+'СЕТ СН'!$G$5-'СЕТ СН'!$G$24</f>
        <v>3580.3599642600002</v>
      </c>
      <c r="T52" s="36">
        <f>SUMIFS(СВЦЭМ!$D$39:$D$782,СВЦЭМ!$A$39:$A$782,$A52,СВЦЭМ!$B$39:$B$782,T$47)+'СЕТ СН'!$G$14+СВЦЭМ!$D$10+'СЕТ СН'!$G$5-'СЕТ СН'!$G$24</f>
        <v>3571.6470856799997</v>
      </c>
      <c r="U52" s="36">
        <f>SUMIFS(СВЦЭМ!$D$39:$D$782,СВЦЭМ!$A$39:$A$782,$A52,СВЦЭМ!$B$39:$B$782,U$47)+'СЕТ СН'!$G$14+СВЦЭМ!$D$10+'СЕТ СН'!$G$5-'СЕТ СН'!$G$24</f>
        <v>3568.8496169299997</v>
      </c>
      <c r="V52" s="36">
        <f>SUMIFS(СВЦЭМ!$D$39:$D$782,СВЦЭМ!$A$39:$A$782,$A52,СВЦЭМ!$B$39:$B$782,V$47)+'СЕТ СН'!$G$14+СВЦЭМ!$D$10+'СЕТ СН'!$G$5-'СЕТ СН'!$G$24</f>
        <v>3571.4811640299999</v>
      </c>
      <c r="W52" s="36">
        <f>SUMIFS(СВЦЭМ!$D$39:$D$782,СВЦЭМ!$A$39:$A$782,$A52,СВЦЭМ!$B$39:$B$782,W$47)+'СЕТ СН'!$G$14+СВЦЭМ!$D$10+'СЕТ СН'!$G$5-'СЕТ СН'!$G$24</f>
        <v>3583.9334243799999</v>
      </c>
      <c r="X52" s="36">
        <f>SUMIFS(СВЦЭМ!$D$39:$D$782,СВЦЭМ!$A$39:$A$782,$A52,СВЦЭМ!$B$39:$B$782,X$47)+'СЕТ СН'!$G$14+СВЦЭМ!$D$10+'СЕТ СН'!$G$5-'СЕТ СН'!$G$24</f>
        <v>3557.95181503</v>
      </c>
      <c r="Y52" s="36">
        <f>SUMIFS(СВЦЭМ!$D$39:$D$782,СВЦЭМ!$A$39:$A$782,$A52,СВЦЭМ!$B$39:$B$782,Y$47)+'СЕТ СН'!$G$14+СВЦЭМ!$D$10+'СЕТ СН'!$G$5-'СЕТ СН'!$G$24</f>
        <v>3599.3492477499999</v>
      </c>
    </row>
    <row r="53" spans="1:25" ht="15.75" x14ac:dyDescent="0.2">
      <c r="A53" s="35">
        <f t="shared" si="1"/>
        <v>44383</v>
      </c>
      <c r="B53" s="36">
        <f>SUMIFS(СВЦЭМ!$D$39:$D$782,СВЦЭМ!$A$39:$A$782,$A53,СВЦЭМ!$B$39:$B$782,B$47)+'СЕТ СН'!$G$14+СВЦЭМ!$D$10+'СЕТ СН'!$G$5-'СЕТ СН'!$G$24</f>
        <v>3643.3710085900002</v>
      </c>
      <c r="C53" s="36">
        <f>SUMIFS(СВЦЭМ!$D$39:$D$782,СВЦЭМ!$A$39:$A$782,$A53,СВЦЭМ!$B$39:$B$782,C$47)+'СЕТ СН'!$G$14+СВЦЭМ!$D$10+'СЕТ СН'!$G$5-'СЕТ СН'!$G$24</f>
        <v>3722.4490919999998</v>
      </c>
      <c r="D53" s="36">
        <f>SUMIFS(СВЦЭМ!$D$39:$D$782,СВЦЭМ!$A$39:$A$782,$A53,СВЦЭМ!$B$39:$B$782,D$47)+'СЕТ СН'!$G$14+СВЦЭМ!$D$10+'СЕТ СН'!$G$5-'СЕТ СН'!$G$24</f>
        <v>3771.2691341199998</v>
      </c>
      <c r="E53" s="36">
        <f>SUMIFS(СВЦЭМ!$D$39:$D$782,СВЦЭМ!$A$39:$A$782,$A53,СВЦЭМ!$B$39:$B$782,E$47)+'СЕТ СН'!$G$14+СВЦЭМ!$D$10+'СЕТ СН'!$G$5-'СЕТ СН'!$G$24</f>
        <v>3785.8902458399998</v>
      </c>
      <c r="F53" s="36">
        <f>SUMIFS(СВЦЭМ!$D$39:$D$782,СВЦЭМ!$A$39:$A$782,$A53,СВЦЭМ!$B$39:$B$782,F$47)+'СЕТ СН'!$G$14+СВЦЭМ!$D$10+'СЕТ СН'!$G$5-'СЕТ СН'!$G$24</f>
        <v>3785.5190609599999</v>
      </c>
      <c r="G53" s="36">
        <f>SUMIFS(СВЦЭМ!$D$39:$D$782,СВЦЭМ!$A$39:$A$782,$A53,СВЦЭМ!$B$39:$B$782,G$47)+'СЕТ СН'!$G$14+СВЦЭМ!$D$10+'СЕТ СН'!$G$5-'СЕТ СН'!$G$24</f>
        <v>3762.12476629</v>
      </c>
      <c r="H53" s="36">
        <f>SUMIFS(СВЦЭМ!$D$39:$D$782,СВЦЭМ!$A$39:$A$782,$A53,СВЦЭМ!$B$39:$B$782,H$47)+'СЕТ СН'!$G$14+СВЦЭМ!$D$10+'СЕТ СН'!$G$5-'СЕТ СН'!$G$24</f>
        <v>3719.2738187999998</v>
      </c>
      <c r="I53" s="36">
        <f>SUMIFS(СВЦЭМ!$D$39:$D$782,СВЦЭМ!$A$39:$A$782,$A53,СВЦЭМ!$B$39:$B$782,I$47)+'СЕТ СН'!$G$14+СВЦЭМ!$D$10+'СЕТ СН'!$G$5-'СЕТ СН'!$G$24</f>
        <v>3671.6776355500001</v>
      </c>
      <c r="J53" s="36">
        <f>SUMIFS(СВЦЭМ!$D$39:$D$782,СВЦЭМ!$A$39:$A$782,$A53,СВЦЭМ!$B$39:$B$782,J$47)+'СЕТ СН'!$G$14+СВЦЭМ!$D$10+'СЕТ СН'!$G$5-'СЕТ СН'!$G$24</f>
        <v>3605.4448129499997</v>
      </c>
      <c r="K53" s="36">
        <f>SUMIFS(СВЦЭМ!$D$39:$D$782,СВЦЭМ!$A$39:$A$782,$A53,СВЦЭМ!$B$39:$B$782,K$47)+'СЕТ СН'!$G$14+СВЦЭМ!$D$10+'СЕТ СН'!$G$5-'СЕТ СН'!$G$24</f>
        <v>3548.0230104500001</v>
      </c>
      <c r="L53" s="36">
        <f>SUMIFS(СВЦЭМ!$D$39:$D$782,СВЦЭМ!$A$39:$A$782,$A53,СВЦЭМ!$B$39:$B$782,L$47)+'СЕТ СН'!$G$14+СВЦЭМ!$D$10+'СЕТ СН'!$G$5-'СЕТ СН'!$G$24</f>
        <v>3537.5876326600001</v>
      </c>
      <c r="M53" s="36">
        <f>SUMIFS(СВЦЭМ!$D$39:$D$782,СВЦЭМ!$A$39:$A$782,$A53,СВЦЭМ!$B$39:$B$782,M$47)+'СЕТ СН'!$G$14+СВЦЭМ!$D$10+'СЕТ СН'!$G$5-'СЕТ СН'!$G$24</f>
        <v>3570.8121199500001</v>
      </c>
      <c r="N53" s="36">
        <f>SUMIFS(СВЦЭМ!$D$39:$D$782,СВЦЭМ!$A$39:$A$782,$A53,СВЦЭМ!$B$39:$B$782,N$47)+'СЕТ СН'!$G$14+СВЦЭМ!$D$10+'СЕТ СН'!$G$5-'СЕТ СН'!$G$24</f>
        <v>3636.6264806600002</v>
      </c>
      <c r="O53" s="36">
        <f>SUMIFS(СВЦЭМ!$D$39:$D$782,СВЦЭМ!$A$39:$A$782,$A53,СВЦЭМ!$B$39:$B$782,O$47)+'СЕТ СН'!$G$14+СВЦЭМ!$D$10+'СЕТ СН'!$G$5-'СЕТ СН'!$G$24</f>
        <v>3638.8036341299999</v>
      </c>
      <c r="P53" s="36">
        <f>SUMIFS(СВЦЭМ!$D$39:$D$782,СВЦЭМ!$A$39:$A$782,$A53,СВЦЭМ!$B$39:$B$782,P$47)+'СЕТ СН'!$G$14+СВЦЭМ!$D$10+'СЕТ СН'!$G$5-'СЕТ СН'!$G$24</f>
        <v>3643.5616711499997</v>
      </c>
      <c r="Q53" s="36">
        <f>SUMIFS(СВЦЭМ!$D$39:$D$782,СВЦЭМ!$A$39:$A$782,$A53,СВЦЭМ!$B$39:$B$782,Q$47)+'СЕТ СН'!$G$14+СВЦЭМ!$D$10+'СЕТ СН'!$G$5-'СЕТ СН'!$G$24</f>
        <v>3651.5660287299997</v>
      </c>
      <c r="R53" s="36">
        <f>SUMIFS(СВЦЭМ!$D$39:$D$782,СВЦЭМ!$A$39:$A$782,$A53,СВЦЭМ!$B$39:$B$782,R$47)+'СЕТ СН'!$G$14+СВЦЭМ!$D$10+'СЕТ СН'!$G$5-'СЕТ СН'!$G$24</f>
        <v>3647.5466169599999</v>
      </c>
      <c r="S53" s="36">
        <f>SUMIFS(СВЦЭМ!$D$39:$D$782,СВЦЭМ!$A$39:$A$782,$A53,СВЦЭМ!$B$39:$B$782,S$47)+'СЕТ СН'!$G$14+СВЦЭМ!$D$10+'СЕТ СН'!$G$5-'СЕТ СН'!$G$24</f>
        <v>3628.21512093</v>
      </c>
      <c r="T53" s="36">
        <f>SUMIFS(СВЦЭМ!$D$39:$D$782,СВЦЭМ!$A$39:$A$782,$A53,СВЦЭМ!$B$39:$B$782,T$47)+'СЕТ СН'!$G$14+СВЦЭМ!$D$10+'СЕТ СН'!$G$5-'СЕТ СН'!$G$24</f>
        <v>3621.7928841299999</v>
      </c>
      <c r="U53" s="36">
        <f>SUMIFS(СВЦЭМ!$D$39:$D$782,СВЦЭМ!$A$39:$A$782,$A53,СВЦЭМ!$B$39:$B$782,U$47)+'СЕТ СН'!$G$14+СВЦЭМ!$D$10+'СЕТ СН'!$G$5-'СЕТ СН'!$G$24</f>
        <v>3580.7764694399998</v>
      </c>
      <c r="V53" s="36">
        <f>SUMIFS(СВЦЭМ!$D$39:$D$782,СВЦЭМ!$A$39:$A$782,$A53,СВЦЭМ!$B$39:$B$782,V$47)+'СЕТ СН'!$G$14+СВЦЭМ!$D$10+'СЕТ СН'!$G$5-'СЕТ СН'!$G$24</f>
        <v>3570.0557494599998</v>
      </c>
      <c r="W53" s="36">
        <f>SUMIFS(СВЦЭМ!$D$39:$D$782,СВЦЭМ!$A$39:$A$782,$A53,СВЦЭМ!$B$39:$B$782,W$47)+'СЕТ СН'!$G$14+СВЦЭМ!$D$10+'СЕТ СН'!$G$5-'СЕТ СН'!$G$24</f>
        <v>3579.1028722599999</v>
      </c>
      <c r="X53" s="36">
        <f>SUMIFS(СВЦЭМ!$D$39:$D$782,СВЦЭМ!$A$39:$A$782,$A53,СВЦЭМ!$B$39:$B$782,X$47)+'СЕТ СН'!$G$14+СВЦЭМ!$D$10+'СЕТ СН'!$G$5-'СЕТ СН'!$G$24</f>
        <v>3641.8727647800001</v>
      </c>
      <c r="Y53" s="36">
        <f>SUMIFS(СВЦЭМ!$D$39:$D$782,СВЦЭМ!$A$39:$A$782,$A53,СВЦЭМ!$B$39:$B$782,Y$47)+'СЕТ СН'!$G$14+СВЦЭМ!$D$10+'СЕТ СН'!$G$5-'СЕТ СН'!$G$24</f>
        <v>3752.9250343799999</v>
      </c>
    </row>
    <row r="54" spans="1:25" ht="15.75" x14ac:dyDescent="0.2">
      <c r="A54" s="35">
        <f t="shared" si="1"/>
        <v>44384</v>
      </c>
      <c r="B54" s="36">
        <f>SUMIFS(СВЦЭМ!$D$39:$D$782,СВЦЭМ!$A$39:$A$782,$A54,СВЦЭМ!$B$39:$B$782,B$47)+'СЕТ СН'!$G$14+СВЦЭМ!$D$10+'СЕТ СН'!$G$5-'СЕТ СН'!$G$24</f>
        <v>3688.48907448</v>
      </c>
      <c r="C54" s="36">
        <f>SUMIFS(СВЦЭМ!$D$39:$D$782,СВЦЭМ!$A$39:$A$782,$A54,СВЦЭМ!$B$39:$B$782,C$47)+'СЕТ СН'!$G$14+СВЦЭМ!$D$10+'СЕТ СН'!$G$5-'СЕТ СН'!$G$24</f>
        <v>3754.0380229100001</v>
      </c>
      <c r="D54" s="36">
        <f>SUMIFS(СВЦЭМ!$D$39:$D$782,СВЦЭМ!$A$39:$A$782,$A54,СВЦЭМ!$B$39:$B$782,D$47)+'СЕТ СН'!$G$14+СВЦЭМ!$D$10+'СЕТ СН'!$G$5-'СЕТ СН'!$G$24</f>
        <v>3802.0483430099998</v>
      </c>
      <c r="E54" s="36">
        <f>SUMIFS(СВЦЭМ!$D$39:$D$782,СВЦЭМ!$A$39:$A$782,$A54,СВЦЭМ!$B$39:$B$782,E$47)+'СЕТ СН'!$G$14+СВЦЭМ!$D$10+'СЕТ СН'!$G$5-'СЕТ СН'!$G$24</f>
        <v>3795.8085494699999</v>
      </c>
      <c r="F54" s="36">
        <f>SUMIFS(СВЦЭМ!$D$39:$D$782,СВЦЭМ!$A$39:$A$782,$A54,СВЦЭМ!$B$39:$B$782,F$47)+'СЕТ СН'!$G$14+СВЦЭМ!$D$10+'СЕТ СН'!$G$5-'СЕТ СН'!$G$24</f>
        <v>3807.1846667700001</v>
      </c>
      <c r="G54" s="36">
        <f>SUMIFS(СВЦЭМ!$D$39:$D$782,СВЦЭМ!$A$39:$A$782,$A54,СВЦЭМ!$B$39:$B$782,G$47)+'СЕТ СН'!$G$14+СВЦЭМ!$D$10+'СЕТ СН'!$G$5-'СЕТ СН'!$G$24</f>
        <v>3797.1731319</v>
      </c>
      <c r="H54" s="36">
        <f>SUMIFS(СВЦЭМ!$D$39:$D$782,СВЦЭМ!$A$39:$A$782,$A54,СВЦЭМ!$B$39:$B$782,H$47)+'СЕТ СН'!$G$14+СВЦЭМ!$D$10+'СЕТ СН'!$G$5-'СЕТ СН'!$G$24</f>
        <v>3759.8590786200002</v>
      </c>
      <c r="I54" s="36">
        <f>SUMIFS(СВЦЭМ!$D$39:$D$782,СВЦЭМ!$A$39:$A$782,$A54,СВЦЭМ!$B$39:$B$782,I$47)+'СЕТ СН'!$G$14+СВЦЭМ!$D$10+'СЕТ СН'!$G$5-'СЕТ СН'!$G$24</f>
        <v>3680.1433005399999</v>
      </c>
      <c r="J54" s="36">
        <f>SUMIFS(СВЦЭМ!$D$39:$D$782,СВЦЭМ!$A$39:$A$782,$A54,СВЦЭМ!$B$39:$B$782,J$47)+'СЕТ СН'!$G$14+СВЦЭМ!$D$10+'СЕТ СН'!$G$5-'СЕТ СН'!$G$24</f>
        <v>3607.7190835399997</v>
      </c>
      <c r="K54" s="36">
        <f>SUMIFS(СВЦЭМ!$D$39:$D$782,СВЦЭМ!$A$39:$A$782,$A54,СВЦЭМ!$B$39:$B$782,K$47)+'СЕТ СН'!$G$14+СВЦЭМ!$D$10+'СЕТ СН'!$G$5-'СЕТ СН'!$G$24</f>
        <v>3589.1405886399998</v>
      </c>
      <c r="L54" s="36">
        <f>SUMIFS(СВЦЭМ!$D$39:$D$782,СВЦЭМ!$A$39:$A$782,$A54,СВЦЭМ!$B$39:$B$782,L$47)+'СЕТ СН'!$G$14+СВЦЭМ!$D$10+'СЕТ СН'!$G$5-'СЕТ СН'!$G$24</f>
        <v>3596.2813667800001</v>
      </c>
      <c r="M54" s="36">
        <f>SUMIFS(СВЦЭМ!$D$39:$D$782,СВЦЭМ!$A$39:$A$782,$A54,СВЦЭМ!$B$39:$B$782,M$47)+'СЕТ СН'!$G$14+СВЦЭМ!$D$10+'СЕТ СН'!$G$5-'СЕТ СН'!$G$24</f>
        <v>3625.2439216900002</v>
      </c>
      <c r="N54" s="36">
        <f>SUMIFS(СВЦЭМ!$D$39:$D$782,СВЦЭМ!$A$39:$A$782,$A54,СВЦЭМ!$B$39:$B$782,N$47)+'СЕТ СН'!$G$14+СВЦЭМ!$D$10+'СЕТ СН'!$G$5-'СЕТ СН'!$G$24</f>
        <v>3638.2152600899999</v>
      </c>
      <c r="O54" s="36">
        <f>SUMIFS(СВЦЭМ!$D$39:$D$782,СВЦЭМ!$A$39:$A$782,$A54,СВЦЭМ!$B$39:$B$782,O$47)+'СЕТ СН'!$G$14+СВЦЭМ!$D$10+'СЕТ СН'!$G$5-'СЕТ СН'!$G$24</f>
        <v>3648.5842228900001</v>
      </c>
      <c r="P54" s="36">
        <f>SUMIFS(СВЦЭМ!$D$39:$D$782,СВЦЭМ!$A$39:$A$782,$A54,СВЦЭМ!$B$39:$B$782,P$47)+'СЕТ СН'!$G$14+СВЦЭМ!$D$10+'СЕТ СН'!$G$5-'СЕТ СН'!$G$24</f>
        <v>3653.5107272300002</v>
      </c>
      <c r="Q54" s="36">
        <f>SUMIFS(СВЦЭМ!$D$39:$D$782,СВЦЭМ!$A$39:$A$782,$A54,СВЦЭМ!$B$39:$B$782,Q$47)+'СЕТ СН'!$G$14+СВЦЭМ!$D$10+'СЕТ СН'!$G$5-'СЕТ СН'!$G$24</f>
        <v>3669.3349857499998</v>
      </c>
      <c r="R54" s="36">
        <f>SUMIFS(СВЦЭМ!$D$39:$D$782,СВЦЭМ!$A$39:$A$782,$A54,СВЦЭМ!$B$39:$B$782,R$47)+'СЕТ СН'!$G$14+СВЦЭМ!$D$10+'СЕТ СН'!$G$5-'СЕТ СН'!$G$24</f>
        <v>3664.5727943699999</v>
      </c>
      <c r="S54" s="36">
        <f>SUMIFS(СВЦЭМ!$D$39:$D$782,СВЦЭМ!$A$39:$A$782,$A54,СВЦЭМ!$B$39:$B$782,S$47)+'СЕТ СН'!$G$14+СВЦЭМ!$D$10+'СЕТ СН'!$G$5-'СЕТ СН'!$G$24</f>
        <v>3638.7887444899998</v>
      </c>
      <c r="T54" s="36">
        <f>SUMIFS(СВЦЭМ!$D$39:$D$782,СВЦЭМ!$A$39:$A$782,$A54,СВЦЭМ!$B$39:$B$782,T$47)+'СЕТ СН'!$G$14+СВЦЭМ!$D$10+'СЕТ СН'!$G$5-'СЕТ СН'!$G$24</f>
        <v>3597.00963374</v>
      </c>
      <c r="U54" s="36">
        <f>SUMIFS(СВЦЭМ!$D$39:$D$782,СВЦЭМ!$A$39:$A$782,$A54,СВЦЭМ!$B$39:$B$782,U$47)+'СЕТ СН'!$G$14+СВЦЭМ!$D$10+'СЕТ СН'!$G$5-'СЕТ СН'!$G$24</f>
        <v>3586.9000970100001</v>
      </c>
      <c r="V54" s="36">
        <f>SUMIFS(СВЦЭМ!$D$39:$D$782,СВЦЭМ!$A$39:$A$782,$A54,СВЦЭМ!$B$39:$B$782,V$47)+'СЕТ СН'!$G$14+СВЦЭМ!$D$10+'СЕТ СН'!$G$5-'СЕТ СН'!$G$24</f>
        <v>3583.7445476900002</v>
      </c>
      <c r="W54" s="36">
        <f>SUMIFS(СВЦЭМ!$D$39:$D$782,СВЦЭМ!$A$39:$A$782,$A54,СВЦЭМ!$B$39:$B$782,W$47)+'СЕТ СН'!$G$14+СВЦЭМ!$D$10+'СЕТ СН'!$G$5-'СЕТ СН'!$G$24</f>
        <v>3574.2903269200001</v>
      </c>
      <c r="X54" s="36">
        <f>SUMIFS(СВЦЭМ!$D$39:$D$782,СВЦЭМ!$A$39:$A$782,$A54,СВЦЭМ!$B$39:$B$782,X$47)+'СЕТ СН'!$G$14+СВЦЭМ!$D$10+'СЕТ СН'!$G$5-'СЕТ СН'!$G$24</f>
        <v>3572.92675224</v>
      </c>
      <c r="Y54" s="36">
        <f>SUMIFS(СВЦЭМ!$D$39:$D$782,СВЦЭМ!$A$39:$A$782,$A54,СВЦЭМ!$B$39:$B$782,Y$47)+'СЕТ СН'!$G$14+СВЦЭМ!$D$10+'СЕТ СН'!$G$5-'СЕТ СН'!$G$24</f>
        <v>3561.7743439000001</v>
      </c>
    </row>
    <row r="55" spans="1:25" ht="15.75" x14ac:dyDescent="0.2">
      <c r="A55" s="35">
        <f t="shared" si="1"/>
        <v>44385</v>
      </c>
      <c r="B55" s="36">
        <f>SUMIFS(СВЦЭМ!$D$39:$D$782,СВЦЭМ!$A$39:$A$782,$A55,СВЦЭМ!$B$39:$B$782,B$47)+'СЕТ СН'!$G$14+СВЦЭМ!$D$10+'СЕТ СН'!$G$5-'СЕТ СН'!$G$24</f>
        <v>3639.5517601000001</v>
      </c>
      <c r="C55" s="36">
        <f>SUMIFS(СВЦЭМ!$D$39:$D$782,СВЦЭМ!$A$39:$A$782,$A55,СВЦЭМ!$B$39:$B$782,C$47)+'СЕТ СН'!$G$14+СВЦЭМ!$D$10+'СЕТ СН'!$G$5-'СЕТ СН'!$G$24</f>
        <v>3734.3065830199998</v>
      </c>
      <c r="D55" s="36">
        <f>SUMIFS(СВЦЭМ!$D$39:$D$782,СВЦЭМ!$A$39:$A$782,$A55,СВЦЭМ!$B$39:$B$782,D$47)+'СЕТ СН'!$G$14+СВЦЭМ!$D$10+'СЕТ СН'!$G$5-'СЕТ СН'!$G$24</f>
        <v>3775.6121920199998</v>
      </c>
      <c r="E55" s="36">
        <f>SUMIFS(СВЦЭМ!$D$39:$D$782,СВЦЭМ!$A$39:$A$782,$A55,СВЦЭМ!$B$39:$B$782,E$47)+'СЕТ СН'!$G$14+СВЦЭМ!$D$10+'СЕТ СН'!$G$5-'СЕТ СН'!$G$24</f>
        <v>3794.97062676</v>
      </c>
      <c r="F55" s="36">
        <f>SUMIFS(СВЦЭМ!$D$39:$D$782,СВЦЭМ!$A$39:$A$782,$A55,СВЦЭМ!$B$39:$B$782,F$47)+'СЕТ СН'!$G$14+СВЦЭМ!$D$10+'СЕТ СН'!$G$5-'СЕТ СН'!$G$24</f>
        <v>3789.54087974</v>
      </c>
      <c r="G55" s="36">
        <f>SUMIFS(СВЦЭМ!$D$39:$D$782,СВЦЭМ!$A$39:$A$782,$A55,СВЦЭМ!$B$39:$B$782,G$47)+'СЕТ СН'!$G$14+СВЦЭМ!$D$10+'СЕТ СН'!$G$5-'СЕТ СН'!$G$24</f>
        <v>3780.5687263599998</v>
      </c>
      <c r="H55" s="36">
        <f>SUMIFS(СВЦЭМ!$D$39:$D$782,СВЦЭМ!$A$39:$A$782,$A55,СВЦЭМ!$B$39:$B$782,H$47)+'СЕТ СН'!$G$14+СВЦЭМ!$D$10+'СЕТ СН'!$G$5-'СЕТ СН'!$G$24</f>
        <v>3745.9792757499999</v>
      </c>
      <c r="I55" s="36">
        <f>SUMIFS(СВЦЭМ!$D$39:$D$782,СВЦЭМ!$A$39:$A$782,$A55,СВЦЭМ!$B$39:$B$782,I$47)+'СЕТ СН'!$G$14+СВЦЭМ!$D$10+'СЕТ СН'!$G$5-'СЕТ СН'!$G$24</f>
        <v>3694.3851445800001</v>
      </c>
      <c r="J55" s="36">
        <f>SUMIFS(СВЦЭМ!$D$39:$D$782,СВЦЭМ!$A$39:$A$782,$A55,СВЦЭМ!$B$39:$B$782,J$47)+'СЕТ СН'!$G$14+СВЦЭМ!$D$10+'СЕТ СН'!$G$5-'СЕТ СН'!$G$24</f>
        <v>3635.9614923399999</v>
      </c>
      <c r="K55" s="36">
        <f>SUMIFS(СВЦЭМ!$D$39:$D$782,СВЦЭМ!$A$39:$A$782,$A55,СВЦЭМ!$B$39:$B$782,K$47)+'СЕТ СН'!$G$14+СВЦЭМ!$D$10+'СЕТ СН'!$G$5-'СЕТ СН'!$G$24</f>
        <v>3600.8773538999999</v>
      </c>
      <c r="L55" s="36">
        <f>SUMIFS(СВЦЭМ!$D$39:$D$782,СВЦЭМ!$A$39:$A$782,$A55,СВЦЭМ!$B$39:$B$782,L$47)+'СЕТ СН'!$G$14+СВЦЭМ!$D$10+'СЕТ СН'!$G$5-'СЕТ СН'!$G$24</f>
        <v>3604.1936520700001</v>
      </c>
      <c r="M55" s="36">
        <f>SUMIFS(СВЦЭМ!$D$39:$D$782,СВЦЭМ!$A$39:$A$782,$A55,СВЦЭМ!$B$39:$B$782,M$47)+'СЕТ СН'!$G$14+СВЦЭМ!$D$10+'СЕТ СН'!$G$5-'СЕТ СН'!$G$24</f>
        <v>3622.0342494500001</v>
      </c>
      <c r="N55" s="36">
        <f>SUMIFS(СВЦЭМ!$D$39:$D$782,СВЦЭМ!$A$39:$A$782,$A55,СВЦЭМ!$B$39:$B$782,N$47)+'СЕТ СН'!$G$14+СВЦЭМ!$D$10+'СЕТ СН'!$G$5-'СЕТ СН'!$G$24</f>
        <v>3648.8425194399997</v>
      </c>
      <c r="O55" s="36">
        <f>SUMIFS(СВЦЭМ!$D$39:$D$782,СВЦЭМ!$A$39:$A$782,$A55,СВЦЭМ!$B$39:$B$782,O$47)+'СЕТ СН'!$G$14+СВЦЭМ!$D$10+'СЕТ СН'!$G$5-'СЕТ СН'!$G$24</f>
        <v>3661.9093342199999</v>
      </c>
      <c r="P55" s="36">
        <f>SUMIFS(СВЦЭМ!$D$39:$D$782,СВЦЭМ!$A$39:$A$782,$A55,СВЦЭМ!$B$39:$B$782,P$47)+'СЕТ СН'!$G$14+СВЦЭМ!$D$10+'СЕТ СН'!$G$5-'СЕТ СН'!$G$24</f>
        <v>3689.6883868499999</v>
      </c>
      <c r="Q55" s="36">
        <f>SUMIFS(СВЦЭМ!$D$39:$D$782,СВЦЭМ!$A$39:$A$782,$A55,СВЦЭМ!$B$39:$B$782,Q$47)+'СЕТ СН'!$G$14+СВЦЭМ!$D$10+'СЕТ СН'!$G$5-'СЕТ СН'!$G$24</f>
        <v>3652.4723618399998</v>
      </c>
      <c r="R55" s="36">
        <f>SUMIFS(СВЦЭМ!$D$39:$D$782,СВЦЭМ!$A$39:$A$782,$A55,СВЦЭМ!$B$39:$B$782,R$47)+'СЕТ СН'!$G$14+СВЦЭМ!$D$10+'СЕТ СН'!$G$5-'СЕТ СН'!$G$24</f>
        <v>3648.19119722</v>
      </c>
      <c r="S55" s="36">
        <f>SUMIFS(СВЦЭМ!$D$39:$D$782,СВЦЭМ!$A$39:$A$782,$A55,СВЦЭМ!$B$39:$B$782,S$47)+'СЕТ СН'!$G$14+СВЦЭМ!$D$10+'СЕТ СН'!$G$5-'СЕТ СН'!$G$24</f>
        <v>3627.87648051</v>
      </c>
      <c r="T55" s="36">
        <f>SUMIFS(СВЦЭМ!$D$39:$D$782,СВЦЭМ!$A$39:$A$782,$A55,СВЦЭМ!$B$39:$B$782,T$47)+'СЕТ СН'!$G$14+СВЦЭМ!$D$10+'СЕТ СН'!$G$5-'СЕТ СН'!$G$24</f>
        <v>3595.7220289900001</v>
      </c>
      <c r="U55" s="36">
        <f>SUMIFS(СВЦЭМ!$D$39:$D$782,СВЦЭМ!$A$39:$A$782,$A55,СВЦЭМ!$B$39:$B$782,U$47)+'СЕТ СН'!$G$14+СВЦЭМ!$D$10+'СЕТ СН'!$G$5-'СЕТ СН'!$G$24</f>
        <v>3573.3441498100001</v>
      </c>
      <c r="V55" s="36">
        <f>SUMIFS(СВЦЭМ!$D$39:$D$782,СВЦЭМ!$A$39:$A$782,$A55,СВЦЭМ!$B$39:$B$782,V$47)+'СЕТ СН'!$G$14+СВЦЭМ!$D$10+'СЕТ СН'!$G$5-'СЕТ СН'!$G$24</f>
        <v>3572.5323640500001</v>
      </c>
      <c r="W55" s="36">
        <f>SUMIFS(СВЦЭМ!$D$39:$D$782,СВЦЭМ!$A$39:$A$782,$A55,СВЦЭМ!$B$39:$B$782,W$47)+'СЕТ СН'!$G$14+СВЦЭМ!$D$10+'СЕТ СН'!$G$5-'СЕТ СН'!$G$24</f>
        <v>3574.0285217099999</v>
      </c>
      <c r="X55" s="36">
        <f>SUMIFS(СВЦЭМ!$D$39:$D$782,СВЦЭМ!$A$39:$A$782,$A55,СВЦЭМ!$B$39:$B$782,X$47)+'СЕТ СН'!$G$14+СВЦЭМ!$D$10+'СЕТ СН'!$G$5-'СЕТ СН'!$G$24</f>
        <v>3580.7499752399999</v>
      </c>
      <c r="Y55" s="36">
        <f>SUMIFS(СВЦЭМ!$D$39:$D$782,СВЦЭМ!$A$39:$A$782,$A55,СВЦЭМ!$B$39:$B$782,Y$47)+'СЕТ СН'!$G$14+СВЦЭМ!$D$10+'СЕТ СН'!$G$5-'СЕТ СН'!$G$24</f>
        <v>3631.8685002699999</v>
      </c>
    </row>
    <row r="56" spans="1:25" ht="15.75" x14ac:dyDescent="0.2">
      <c r="A56" s="35">
        <f t="shared" si="1"/>
        <v>44386</v>
      </c>
      <c r="B56" s="36">
        <f>SUMIFS(СВЦЭМ!$D$39:$D$782,СВЦЭМ!$A$39:$A$782,$A56,СВЦЭМ!$B$39:$B$782,B$47)+'СЕТ СН'!$G$14+СВЦЭМ!$D$10+'СЕТ СН'!$G$5-'СЕТ СН'!$G$24</f>
        <v>3731.63091919</v>
      </c>
      <c r="C56" s="36">
        <f>SUMIFS(СВЦЭМ!$D$39:$D$782,СВЦЭМ!$A$39:$A$782,$A56,СВЦЭМ!$B$39:$B$782,C$47)+'СЕТ СН'!$G$14+СВЦЭМ!$D$10+'СЕТ СН'!$G$5-'СЕТ СН'!$G$24</f>
        <v>3818.67569344</v>
      </c>
      <c r="D56" s="36">
        <f>SUMIFS(СВЦЭМ!$D$39:$D$782,СВЦЭМ!$A$39:$A$782,$A56,СВЦЭМ!$B$39:$B$782,D$47)+'СЕТ СН'!$G$14+СВЦЭМ!$D$10+'СЕТ СН'!$G$5-'СЕТ СН'!$G$24</f>
        <v>3851.8427170099999</v>
      </c>
      <c r="E56" s="36">
        <f>SUMIFS(СВЦЭМ!$D$39:$D$782,СВЦЭМ!$A$39:$A$782,$A56,СВЦЭМ!$B$39:$B$782,E$47)+'СЕТ СН'!$G$14+СВЦЭМ!$D$10+'СЕТ СН'!$G$5-'СЕТ СН'!$G$24</f>
        <v>3877.2007143700002</v>
      </c>
      <c r="F56" s="36">
        <f>SUMIFS(СВЦЭМ!$D$39:$D$782,СВЦЭМ!$A$39:$A$782,$A56,СВЦЭМ!$B$39:$B$782,F$47)+'СЕТ СН'!$G$14+СВЦЭМ!$D$10+'СЕТ СН'!$G$5-'СЕТ СН'!$G$24</f>
        <v>3869.01897672</v>
      </c>
      <c r="G56" s="36">
        <f>SUMIFS(СВЦЭМ!$D$39:$D$782,СВЦЭМ!$A$39:$A$782,$A56,СВЦЭМ!$B$39:$B$782,G$47)+'СЕТ СН'!$G$14+СВЦЭМ!$D$10+'СЕТ СН'!$G$5-'СЕТ СН'!$G$24</f>
        <v>3843.3826498399999</v>
      </c>
      <c r="H56" s="36">
        <f>SUMIFS(СВЦЭМ!$D$39:$D$782,СВЦЭМ!$A$39:$A$782,$A56,СВЦЭМ!$B$39:$B$782,H$47)+'СЕТ СН'!$G$14+СВЦЭМ!$D$10+'СЕТ СН'!$G$5-'СЕТ СН'!$G$24</f>
        <v>3796.6274421999997</v>
      </c>
      <c r="I56" s="36">
        <f>SUMIFS(СВЦЭМ!$D$39:$D$782,СВЦЭМ!$A$39:$A$782,$A56,СВЦЭМ!$B$39:$B$782,I$47)+'СЕТ СН'!$G$14+СВЦЭМ!$D$10+'СЕТ СН'!$G$5-'СЕТ СН'!$G$24</f>
        <v>3705.7901639800002</v>
      </c>
      <c r="J56" s="36">
        <f>SUMIFS(СВЦЭМ!$D$39:$D$782,СВЦЭМ!$A$39:$A$782,$A56,СВЦЭМ!$B$39:$B$782,J$47)+'СЕТ СН'!$G$14+СВЦЭМ!$D$10+'СЕТ СН'!$G$5-'СЕТ СН'!$G$24</f>
        <v>3630.5325619</v>
      </c>
      <c r="K56" s="36">
        <f>SUMIFS(СВЦЭМ!$D$39:$D$782,СВЦЭМ!$A$39:$A$782,$A56,СВЦЭМ!$B$39:$B$782,K$47)+'СЕТ СН'!$G$14+СВЦЭМ!$D$10+'СЕТ СН'!$G$5-'СЕТ СН'!$G$24</f>
        <v>3606.4388051999999</v>
      </c>
      <c r="L56" s="36">
        <f>SUMIFS(СВЦЭМ!$D$39:$D$782,СВЦЭМ!$A$39:$A$782,$A56,СВЦЭМ!$B$39:$B$782,L$47)+'СЕТ СН'!$G$14+СВЦЭМ!$D$10+'СЕТ СН'!$G$5-'СЕТ СН'!$G$24</f>
        <v>3583.77231067</v>
      </c>
      <c r="M56" s="36">
        <f>SUMIFS(СВЦЭМ!$D$39:$D$782,СВЦЭМ!$A$39:$A$782,$A56,СВЦЭМ!$B$39:$B$782,M$47)+'СЕТ СН'!$G$14+СВЦЭМ!$D$10+'СЕТ СН'!$G$5-'СЕТ СН'!$G$24</f>
        <v>3595.7545581099998</v>
      </c>
      <c r="N56" s="36">
        <f>SUMIFS(СВЦЭМ!$D$39:$D$782,СВЦЭМ!$A$39:$A$782,$A56,СВЦЭМ!$B$39:$B$782,N$47)+'СЕТ СН'!$G$14+СВЦЭМ!$D$10+'СЕТ СН'!$G$5-'СЕТ СН'!$G$24</f>
        <v>3614.6155456400002</v>
      </c>
      <c r="O56" s="36">
        <f>SUMIFS(СВЦЭМ!$D$39:$D$782,СВЦЭМ!$A$39:$A$782,$A56,СВЦЭМ!$B$39:$B$782,O$47)+'СЕТ СН'!$G$14+СВЦЭМ!$D$10+'СЕТ СН'!$G$5-'СЕТ СН'!$G$24</f>
        <v>3620.5589056399999</v>
      </c>
      <c r="P56" s="36">
        <f>SUMIFS(СВЦЭМ!$D$39:$D$782,СВЦЭМ!$A$39:$A$782,$A56,СВЦЭМ!$B$39:$B$782,P$47)+'СЕТ СН'!$G$14+СВЦЭМ!$D$10+'СЕТ СН'!$G$5-'СЕТ СН'!$G$24</f>
        <v>3625.9189232899998</v>
      </c>
      <c r="Q56" s="36">
        <f>SUMIFS(СВЦЭМ!$D$39:$D$782,СВЦЭМ!$A$39:$A$782,$A56,СВЦЭМ!$B$39:$B$782,Q$47)+'СЕТ СН'!$G$14+СВЦЭМ!$D$10+'СЕТ СН'!$G$5-'СЕТ СН'!$G$24</f>
        <v>3628.2932678500001</v>
      </c>
      <c r="R56" s="36">
        <f>SUMIFS(СВЦЭМ!$D$39:$D$782,СВЦЭМ!$A$39:$A$782,$A56,СВЦЭМ!$B$39:$B$782,R$47)+'СЕТ СН'!$G$14+СВЦЭМ!$D$10+'СЕТ СН'!$G$5-'СЕТ СН'!$G$24</f>
        <v>3617.33393686</v>
      </c>
      <c r="S56" s="36">
        <f>SUMIFS(СВЦЭМ!$D$39:$D$782,СВЦЭМ!$A$39:$A$782,$A56,СВЦЭМ!$B$39:$B$782,S$47)+'СЕТ СН'!$G$14+СВЦЭМ!$D$10+'СЕТ СН'!$G$5-'СЕТ СН'!$G$24</f>
        <v>3606.0593915600002</v>
      </c>
      <c r="T56" s="36">
        <f>SUMIFS(СВЦЭМ!$D$39:$D$782,СВЦЭМ!$A$39:$A$782,$A56,СВЦЭМ!$B$39:$B$782,T$47)+'СЕТ СН'!$G$14+СВЦЭМ!$D$10+'СЕТ СН'!$G$5-'СЕТ СН'!$G$24</f>
        <v>3581.6799144299998</v>
      </c>
      <c r="U56" s="36">
        <f>SUMIFS(СВЦЭМ!$D$39:$D$782,СВЦЭМ!$A$39:$A$782,$A56,СВЦЭМ!$B$39:$B$782,U$47)+'СЕТ СН'!$G$14+СВЦЭМ!$D$10+'СЕТ СН'!$G$5-'СЕТ СН'!$G$24</f>
        <v>3566.8771413999998</v>
      </c>
      <c r="V56" s="36">
        <f>SUMIFS(СВЦЭМ!$D$39:$D$782,СВЦЭМ!$A$39:$A$782,$A56,СВЦЭМ!$B$39:$B$782,V$47)+'СЕТ СН'!$G$14+СВЦЭМ!$D$10+'СЕТ СН'!$G$5-'СЕТ СН'!$G$24</f>
        <v>3556.1774243599998</v>
      </c>
      <c r="W56" s="36">
        <f>SUMIFS(СВЦЭМ!$D$39:$D$782,СВЦЭМ!$A$39:$A$782,$A56,СВЦЭМ!$B$39:$B$782,W$47)+'СЕТ СН'!$G$14+СВЦЭМ!$D$10+'СЕТ СН'!$G$5-'СЕТ СН'!$G$24</f>
        <v>3572.2410568300002</v>
      </c>
      <c r="X56" s="36">
        <f>SUMIFS(СВЦЭМ!$D$39:$D$782,СВЦЭМ!$A$39:$A$782,$A56,СВЦЭМ!$B$39:$B$782,X$47)+'СЕТ СН'!$G$14+СВЦЭМ!$D$10+'СЕТ СН'!$G$5-'СЕТ СН'!$G$24</f>
        <v>3557.9911898400001</v>
      </c>
      <c r="Y56" s="36">
        <f>SUMIFS(СВЦЭМ!$D$39:$D$782,СВЦЭМ!$A$39:$A$782,$A56,СВЦЭМ!$B$39:$B$782,Y$47)+'СЕТ СН'!$G$14+СВЦЭМ!$D$10+'СЕТ СН'!$G$5-'СЕТ СН'!$G$24</f>
        <v>3576.54594881</v>
      </c>
    </row>
    <row r="57" spans="1:25" ht="15.75" x14ac:dyDescent="0.2">
      <c r="A57" s="35">
        <f t="shared" si="1"/>
        <v>44387</v>
      </c>
      <c r="B57" s="36">
        <f>SUMIFS(СВЦЭМ!$D$39:$D$782,СВЦЭМ!$A$39:$A$782,$A57,СВЦЭМ!$B$39:$B$782,B$47)+'СЕТ СН'!$G$14+СВЦЭМ!$D$10+'СЕТ СН'!$G$5-'СЕТ СН'!$G$24</f>
        <v>3658.6568564899999</v>
      </c>
      <c r="C57" s="36">
        <f>SUMIFS(СВЦЭМ!$D$39:$D$782,СВЦЭМ!$A$39:$A$782,$A57,СВЦЭМ!$B$39:$B$782,C$47)+'СЕТ СН'!$G$14+СВЦЭМ!$D$10+'СЕТ СН'!$G$5-'СЕТ СН'!$G$24</f>
        <v>3719.2345034199998</v>
      </c>
      <c r="D57" s="36">
        <f>SUMIFS(СВЦЭМ!$D$39:$D$782,СВЦЭМ!$A$39:$A$782,$A57,СВЦЭМ!$B$39:$B$782,D$47)+'СЕТ СН'!$G$14+СВЦЭМ!$D$10+'СЕТ СН'!$G$5-'СЕТ СН'!$G$24</f>
        <v>3753.01904887</v>
      </c>
      <c r="E57" s="36">
        <f>SUMIFS(СВЦЭМ!$D$39:$D$782,СВЦЭМ!$A$39:$A$782,$A57,СВЦЭМ!$B$39:$B$782,E$47)+'СЕТ СН'!$G$14+СВЦЭМ!$D$10+'СЕТ СН'!$G$5-'СЕТ СН'!$G$24</f>
        <v>3763.9967883300001</v>
      </c>
      <c r="F57" s="36">
        <f>SUMIFS(СВЦЭМ!$D$39:$D$782,СВЦЭМ!$A$39:$A$782,$A57,СВЦЭМ!$B$39:$B$782,F$47)+'СЕТ СН'!$G$14+СВЦЭМ!$D$10+'СЕТ СН'!$G$5-'СЕТ СН'!$G$24</f>
        <v>3770.2918631499997</v>
      </c>
      <c r="G57" s="36">
        <f>SUMIFS(СВЦЭМ!$D$39:$D$782,СВЦЭМ!$A$39:$A$782,$A57,СВЦЭМ!$B$39:$B$782,G$47)+'СЕТ СН'!$G$14+СВЦЭМ!$D$10+'СЕТ СН'!$G$5-'СЕТ СН'!$G$24</f>
        <v>3755.8979792099999</v>
      </c>
      <c r="H57" s="36">
        <f>SUMIFS(СВЦЭМ!$D$39:$D$782,СВЦЭМ!$A$39:$A$782,$A57,СВЦЭМ!$B$39:$B$782,H$47)+'СЕТ СН'!$G$14+СВЦЭМ!$D$10+'СЕТ СН'!$G$5-'СЕТ СН'!$G$24</f>
        <v>3742.5492494099999</v>
      </c>
      <c r="I57" s="36">
        <f>SUMIFS(СВЦЭМ!$D$39:$D$782,СВЦЭМ!$A$39:$A$782,$A57,СВЦЭМ!$B$39:$B$782,I$47)+'СЕТ СН'!$G$14+СВЦЭМ!$D$10+'СЕТ СН'!$G$5-'СЕТ СН'!$G$24</f>
        <v>3679.3194210199999</v>
      </c>
      <c r="J57" s="36">
        <f>SUMIFS(СВЦЭМ!$D$39:$D$782,СВЦЭМ!$A$39:$A$782,$A57,СВЦЭМ!$B$39:$B$782,J$47)+'СЕТ СН'!$G$14+СВЦЭМ!$D$10+'СЕТ СН'!$G$5-'СЕТ СН'!$G$24</f>
        <v>3623.4612098100001</v>
      </c>
      <c r="K57" s="36">
        <f>SUMIFS(СВЦЭМ!$D$39:$D$782,СВЦЭМ!$A$39:$A$782,$A57,СВЦЭМ!$B$39:$B$782,K$47)+'СЕТ СН'!$G$14+СВЦЭМ!$D$10+'СЕТ СН'!$G$5-'СЕТ СН'!$G$24</f>
        <v>3564.9443204600002</v>
      </c>
      <c r="L57" s="36">
        <f>SUMIFS(СВЦЭМ!$D$39:$D$782,СВЦЭМ!$A$39:$A$782,$A57,СВЦЭМ!$B$39:$B$782,L$47)+'СЕТ СН'!$G$14+СВЦЭМ!$D$10+'СЕТ СН'!$G$5-'СЕТ СН'!$G$24</f>
        <v>3550.5962262499997</v>
      </c>
      <c r="M57" s="36">
        <f>SUMIFS(СВЦЭМ!$D$39:$D$782,СВЦЭМ!$A$39:$A$782,$A57,СВЦЭМ!$B$39:$B$782,M$47)+'СЕТ СН'!$G$14+СВЦЭМ!$D$10+'СЕТ СН'!$G$5-'СЕТ СН'!$G$24</f>
        <v>3544.7402822700001</v>
      </c>
      <c r="N57" s="36">
        <f>SUMIFS(СВЦЭМ!$D$39:$D$782,СВЦЭМ!$A$39:$A$782,$A57,СВЦЭМ!$B$39:$B$782,N$47)+'СЕТ СН'!$G$14+СВЦЭМ!$D$10+'СЕТ СН'!$G$5-'СЕТ СН'!$G$24</f>
        <v>3577.10973749</v>
      </c>
      <c r="O57" s="36">
        <f>SUMIFS(СВЦЭМ!$D$39:$D$782,СВЦЭМ!$A$39:$A$782,$A57,СВЦЭМ!$B$39:$B$782,O$47)+'СЕТ СН'!$G$14+СВЦЭМ!$D$10+'СЕТ СН'!$G$5-'СЕТ СН'!$G$24</f>
        <v>3593.2726302400001</v>
      </c>
      <c r="P57" s="36">
        <f>SUMIFS(СВЦЭМ!$D$39:$D$782,СВЦЭМ!$A$39:$A$782,$A57,СВЦЭМ!$B$39:$B$782,P$47)+'СЕТ СН'!$G$14+СВЦЭМ!$D$10+'СЕТ СН'!$G$5-'СЕТ СН'!$G$24</f>
        <v>3606.9357626400001</v>
      </c>
      <c r="Q57" s="36">
        <f>SUMIFS(СВЦЭМ!$D$39:$D$782,СВЦЭМ!$A$39:$A$782,$A57,СВЦЭМ!$B$39:$B$782,Q$47)+'СЕТ СН'!$G$14+СВЦЭМ!$D$10+'СЕТ СН'!$G$5-'СЕТ СН'!$G$24</f>
        <v>3615.92986853</v>
      </c>
      <c r="R57" s="36">
        <f>SUMIFS(СВЦЭМ!$D$39:$D$782,СВЦЭМ!$A$39:$A$782,$A57,СВЦЭМ!$B$39:$B$782,R$47)+'СЕТ СН'!$G$14+СВЦЭМ!$D$10+'СЕТ СН'!$G$5-'СЕТ СН'!$G$24</f>
        <v>3617.67940172</v>
      </c>
      <c r="S57" s="36">
        <f>SUMIFS(СВЦЭМ!$D$39:$D$782,СВЦЭМ!$A$39:$A$782,$A57,СВЦЭМ!$B$39:$B$782,S$47)+'СЕТ СН'!$G$14+СВЦЭМ!$D$10+'СЕТ СН'!$G$5-'СЕТ СН'!$G$24</f>
        <v>3612.6760895299999</v>
      </c>
      <c r="T57" s="36">
        <f>SUMIFS(СВЦЭМ!$D$39:$D$782,СВЦЭМ!$A$39:$A$782,$A57,СВЦЭМ!$B$39:$B$782,T$47)+'СЕТ СН'!$G$14+СВЦЭМ!$D$10+'СЕТ СН'!$G$5-'СЕТ СН'!$G$24</f>
        <v>3597.1311390800001</v>
      </c>
      <c r="U57" s="36">
        <f>SUMIFS(СВЦЭМ!$D$39:$D$782,СВЦЭМ!$A$39:$A$782,$A57,СВЦЭМ!$B$39:$B$782,U$47)+'СЕТ СН'!$G$14+СВЦЭМ!$D$10+'СЕТ СН'!$G$5-'СЕТ СН'!$G$24</f>
        <v>3581.5752641899999</v>
      </c>
      <c r="V57" s="36">
        <f>SUMIFS(СВЦЭМ!$D$39:$D$782,СВЦЭМ!$A$39:$A$782,$A57,СВЦЭМ!$B$39:$B$782,V$47)+'СЕТ СН'!$G$14+СВЦЭМ!$D$10+'СЕТ СН'!$G$5-'СЕТ СН'!$G$24</f>
        <v>3574.3496230700002</v>
      </c>
      <c r="W57" s="36">
        <f>SUMIFS(СВЦЭМ!$D$39:$D$782,СВЦЭМ!$A$39:$A$782,$A57,СВЦЭМ!$B$39:$B$782,W$47)+'СЕТ СН'!$G$14+СВЦЭМ!$D$10+'СЕТ СН'!$G$5-'СЕТ СН'!$G$24</f>
        <v>3561.6868775499997</v>
      </c>
      <c r="X57" s="36">
        <f>SUMIFS(СВЦЭМ!$D$39:$D$782,СВЦЭМ!$A$39:$A$782,$A57,СВЦЭМ!$B$39:$B$782,X$47)+'СЕТ СН'!$G$14+СВЦЭМ!$D$10+'СЕТ СН'!$G$5-'СЕТ СН'!$G$24</f>
        <v>3560.72651782</v>
      </c>
      <c r="Y57" s="36">
        <f>SUMIFS(СВЦЭМ!$D$39:$D$782,СВЦЭМ!$A$39:$A$782,$A57,СВЦЭМ!$B$39:$B$782,Y$47)+'СЕТ СН'!$G$14+СВЦЭМ!$D$10+'СЕТ СН'!$G$5-'СЕТ СН'!$G$24</f>
        <v>3622.2958256800002</v>
      </c>
    </row>
    <row r="58" spans="1:25" ht="15.75" x14ac:dyDescent="0.2">
      <c r="A58" s="35">
        <f t="shared" si="1"/>
        <v>44388</v>
      </c>
      <c r="B58" s="36">
        <f>SUMIFS(СВЦЭМ!$D$39:$D$782,СВЦЭМ!$A$39:$A$782,$A58,СВЦЭМ!$B$39:$B$782,B$47)+'СЕТ СН'!$G$14+СВЦЭМ!$D$10+'СЕТ СН'!$G$5-'СЕТ СН'!$G$24</f>
        <v>3651.0532184599997</v>
      </c>
      <c r="C58" s="36">
        <f>SUMIFS(СВЦЭМ!$D$39:$D$782,СВЦЭМ!$A$39:$A$782,$A58,СВЦЭМ!$B$39:$B$782,C$47)+'СЕТ СН'!$G$14+СВЦЭМ!$D$10+'СЕТ СН'!$G$5-'СЕТ СН'!$G$24</f>
        <v>3715.7039712000001</v>
      </c>
      <c r="D58" s="36">
        <f>SUMIFS(СВЦЭМ!$D$39:$D$782,СВЦЭМ!$A$39:$A$782,$A58,СВЦЭМ!$B$39:$B$782,D$47)+'СЕТ СН'!$G$14+СВЦЭМ!$D$10+'СЕТ СН'!$G$5-'СЕТ СН'!$G$24</f>
        <v>3765.3294144199999</v>
      </c>
      <c r="E58" s="36">
        <f>SUMIFS(СВЦЭМ!$D$39:$D$782,СВЦЭМ!$A$39:$A$782,$A58,СВЦЭМ!$B$39:$B$782,E$47)+'СЕТ СН'!$G$14+СВЦЭМ!$D$10+'СЕТ СН'!$G$5-'СЕТ СН'!$G$24</f>
        <v>3774.6381884499997</v>
      </c>
      <c r="F58" s="36">
        <f>SUMIFS(СВЦЭМ!$D$39:$D$782,СВЦЭМ!$A$39:$A$782,$A58,СВЦЭМ!$B$39:$B$782,F$47)+'СЕТ СН'!$G$14+СВЦЭМ!$D$10+'СЕТ СН'!$G$5-'СЕТ СН'!$G$24</f>
        <v>3771.2795332400001</v>
      </c>
      <c r="G58" s="36">
        <f>SUMIFS(СВЦЭМ!$D$39:$D$782,СВЦЭМ!$A$39:$A$782,$A58,СВЦЭМ!$B$39:$B$782,G$47)+'СЕТ СН'!$G$14+СВЦЭМ!$D$10+'СЕТ СН'!$G$5-'СЕТ СН'!$G$24</f>
        <v>3769.2970062700001</v>
      </c>
      <c r="H58" s="36">
        <f>SUMIFS(СВЦЭМ!$D$39:$D$782,СВЦЭМ!$A$39:$A$782,$A58,СВЦЭМ!$B$39:$B$782,H$47)+'СЕТ СН'!$G$14+СВЦЭМ!$D$10+'СЕТ СН'!$G$5-'СЕТ СН'!$G$24</f>
        <v>3761.6701117900002</v>
      </c>
      <c r="I58" s="36">
        <f>SUMIFS(СВЦЭМ!$D$39:$D$782,СВЦЭМ!$A$39:$A$782,$A58,СВЦЭМ!$B$39:$B$782,I$47)+'СЕТ СН'!$G$14+СВЦЭМ!$D$10+'СЕТ СН'!$G$5-'СЕТ СН'!$G$24</f>
        <v>3715.5176763499999</v>
      </c>
      <c r="J58" s="36">
        <f>SUMIFS(СВЦЭМ!$D$39:$D$782,СВЦЭМ!$A$39:$A$782,$A58,СВЦЭМ!$B$39:$B$782,J$47)+'СЕТ СН'!$G$14+СВЦЭМ!$D$10+'СЕТ СН'!$G$5-'СЕТ СН'!$G$24</f>
        <v>3639.95606262</v>
      </c>
      <c r="K58" s="36">
        <f>SUMIFS(СВЦЭМ!$D$39:$D$782,СВЦЭМ!$A$39:$A$782,$A58,СВЦЭМ!$B$39:$B$782,K$47)+'СЕТ СН'!$G$14+СВЦЭМ!$D$10+'СЕТ СН'!$G$5-'СЕТ СН'!$G$24</f>
        <v>3598.3808540099999</v>
      </c>
      <c r="L58" s="36">
        <f>SUMIFS(СВЦЭМ!$D$39:$D$782,СВЦЭМ!$A$39:$A$782,$A58,СВЦЭМ!$B$39:$B$782,L$47)+'СЕТ СН'!$G$14+СВЦЭМ!$D$10+'СЕТ СН'!$G$5-'СЕТ СН'!$G$24</f>
        <v>3558.7083358499999</v>
      </c>
      <c r="M58" s="36">
        <f>SUMIFS(СВЦЭМ!$D$39:$D$782,СВЦЭМ!$A$39:$A$782,$A58,СВЦЭМ!$B$39:$B$782,M$47)+'СЕТ СН'!$G$14+СВЦЭМ!$D$10+'СЕТ СН'!$G$5-'СЕТ СН'!$G$24</f>
        <v>3557.8438506399998</v>
      </c>
      <c r="N58" s="36">
        <f>SUMIFS(СВЦЭМ!$D$39:$D$782,СВЦЭМ!$A$39:$A$782,$A58,СВЦЭМ!$B$39:$B$782,N$47)+'СЕТ СН'!$G$14+СВЦЭМ!$D$10+'СЕТ СН'!$G$5-'СЕТ СН'!$G$24</f>
        <v>3573.8553913699998</v>
      </c>
      <c r="O58" s="36">
        <f>SUMIFS(СВЦЭМ!$D$39:$D$782,СВЦЭМ!$A$39:$A$782,$A58,СВЦЭМ!$B$39:$B$782,O$47)+'СЕТ СН'!$G$14+СВЦЭМ!$D$10+'СЕТ СН'!$G$5-'СЕТ СН'!$G$24</f>
        <v>3584.7443909899998</v>
      </c>
      <c r="P58" s="36">
        <f>SUMIFS(СВЦЭМ!$D$39:$D$782,СВЦЭМ!$A$39:$A$782,$A58,СВЦЭМ!$B$39:$B$782,P$47)+'СЕТ СН'!$G$14+СВЦЭМ!$D$10+'СЕТ СН'!$G$5-'СЕТ СН'!$G$24</f>
        <v>3586.2295802399999</v>
      </c>
      <c r="Q58" s="36">
        <f>SUMIFS(СВЦЭМ!$D$39:$D$782,СВЦЭМ!$A$39:$A$782,$A58,СВЦЭМ!$B$39:$B$782,Q$47)+'СЕТ СН'!$G$14+СВЦЭМ!$D$10+'СЕТ СН'!$G$5-'СЕТ СН'!$G$24</f>
        <v>3586.4851302899997</v>
      </c>
      <c r="R58" s="36">
        <f>SUMIFS(СВЦЭМ!$D$39:$D$782,СВЦЭМ!$A$39:$A$782,$A58,СВЦЭМ!$B$39:$B$782,R$47)+'СЕТ СН'!$G$14+СВЦЭМ!$D$10+'СЕТ СН'!$G$5-'СЕТ СН'!$G$24</f>
        <v>3579.0658629999998</v>
      </c>
      <c r="S58" s="36">
        <f>SUMIFS(СВЦЭМ!$D$39:$D$782,СВЦЭМ!$A$39:$A$782,$A58,СВЦЭМ!$B$39:$B$782,S$47)+'СЕТ СН'!$G$14+СВЦЭМ!$D$10+'СЕТ СН'!$G$5-'СЕТ СН'!$G$24</f>
        <v>3587.8344313299999</v>
      </c>
      <c r="T58" s="36">
        <f>SUMIFS(СВЦЭМ!$D$39:$D$782,СВЦЭМ!$A$39:$A$782,$A58,СВЦЭМ!$B$39:$B$782,T$47)+'СЕТ СН'!$G$14+СВЦЭМ!$D$10+'СЕТ СН'!$G$5-'СЕТ СН'!$G$24</f>
        <v>3552.5562499299999</v>
      </c>
      <c r="U58" s="36">
        <f>SUMIFS(СВЦЭМ!$D$39:$D$782,СВЦЭМ!$A$39:$A$782,$A58,СВЦЭМ!$B$39:$B$782,U$47)+'СЕТ СН'!$G$14+СВЦЭМ!$D$10+'СЕТ СН'!$G$5-'СЕТ СН'!$G$24</f>
        <v>3547.3203948700002</v>
      </c>
      <c r="V58" s="36">
        <f>SUMIFS(СВЦЭМ!$D$39:$D$782,СВЦЭМ!$A$39:$A$782,$A58,СВЦЭМ!$B$39:$B$782,V$47)+'СЕТ СН'!$G$14+СВЦЭМ!$D$10+'СЕТ СН'!$G$5-'СЕТ СН'!$G$24</f>
        <v>3517.2440885300002</v>
      </c>
      <c r="W58" s="36">
        <f>SUMIFS(СВЦЭМ!$D$39:$D$782,СВЦЭМ!$A$39:$A$782,$A58,СВЦЭМ!$B$39:$B$782,W$47)+'СЕТ СН'!$G$14+СВЦЭМ!$D$10+'СЕТ СН'!$G$5-'СЕТ СН'!$G$24</f>
        <v>3514.0857144000001</v>
      </c>
      <c r="X58" s="36">
        <f>SUMIFS(СВЦЭМ!$D$39:$D$782,СВЦЭМ!$A$39:$A$782,$A58,СВЦЭМ!$B$39:$B$782,X$47)+'СЕТ СН'!$G$14+СВЦЭМ!$D$10+'СЕТ СН'!$G$5-'СЕТ СН'!$G$24</f>
        <v>3537.4835618699999</v>
      </c>
      <c r="Y58" s="36">
        <f>SUMIFS(СВЦЭМ!$D$39:$D$782,СВЦЭМ!$A$39:$A$782,$A58,СВЦЭМ!$B$39:$B$782,Y$47)+'СЕТ СН'!$G$14+СВЦЭМ!$D$10+'СЕТ СН'!$G$5-'СЕТ СН'!$G$24</f>
        <v>3516.1649181499997</v>
      </c>
    </row>
    <row r="59" spans="1:25" ht="15.75" x14ac:dyDescent="0.2">
      <c r="A59" s="35">
        <f t="shared" si="1"/>
        <v>44389</v>
      </c>
      <c r="B59" s="36">
        <f>SUMIFS(СВЦЭМ!$D$39:$D$782,СВЦЭМ!$A$39:$A$782,$A59,СВЦЭМ!$B$39:$B$782,B$47)+'СЕТ СН'!$G$14+СВЦЭМ!$D$10+'СЕТ СН'!$G$5-'СЕТ СН'!$G$24</f>
        <v>3604.7850539900001</v>
      </c>
      <c r="C59" s="36">
        <f>SUMIFS(СВЦЭМ!$D$39:$D$782,СВЦЭМ!$A$39:$A$782,$A59,СВЦЭМ!$B$39:$B$782,C$47)+'СЕТ СН'!$G$14+СВЦЭМ!$D$10+'СЕТ СН'!$G$5-'СЕТ СН'!$G$24</f>
        <v>3680.9775097000002</v>
      </c>
      <c r="D59" s="36">
        <f>SUMIFS(СВЦЭМ!$D$39:$D$782,СВЦЭМ!$A$39:$A$782,$A59,СВЦЭМ!$B$39:$B$782,D$47)+'СЕТ СН'!$G$14+СВЦЭМ!$D$10+'СЕТ СН'!$G$5-'СЕТ СН'!$G$24</f>
        <v>3742.0040508100001</v>
      </c>
      <c r="E59" s="36">
        <f>SUMIFS(СВЦЭМ!$D$39:$D$782,СВЦЭМ!$A$39:$A$782,$A59,СВЦЭМ!$B$39:$B$782,E$47)+'СЕТ СН'!$G$14+СВЦЭМ!$D$10+'СЕТ СН'!$G$5-'СЕТ СН'!$G$24</f>
        <v>3768.40524693</v>
      </c>
      <c r="F59" s="36">
        <f>SUMIFS(СВЦЭМ!$D$39:$D$782,СВЦЭМ!$A$39:$A$782,$A59,СВЦЭМ!$B$39:$B$782,F$47)+'СЕТ СН'!$G$14+СВЦЭМ!$D$10+'СЕТ СН'!$G$5-'СЕТ СН'!$G$24</f>
        <v>3786.64519049</v>
      </c>
      <c r="G59" s="36">
        <f>SUMIFS(СВЦЭМ!$D$39:$D$782,СВЦЭМ!$A$39:$A$782,$A59,СВЦЭМ!$B$39:$B$782,G$47)+'СЕТ СН'!$G$14+СВЦЭМ!$D$10+'СЕТ СН'!$G$5-'СЕТ СН'!$G$24</f>
        <v>3766.2358058700001</v>
      </c>
      <c r="H59" s="36">
        <f>SUMIFS(СВЦЭМ!$D$39:$D$782,СВЦЭМ!$A$39:$A$782,$A59,СВЦЭМ!$B$39:$B$782,H$47)+'СЕТ СН'!$G$14+СВЦЭМ!$D$10+'СЕТ СН'!$G$5-'СЕТ СН'!$G$24</f>
        <v>3715.53192094</v>
      </c>
      <c r="I59" s="36">
        <f>SUMIFS(СВЦЭМ!$D$39:$D$782,СВЦЭМ!$A$39:$A$782,$A59,СВЦЭМ!$B$39:$B$782,I$47)+'СЕТ СН'!$G$14+СВЦЭМ!$D$10+'СЕТ СН'!$G$5-'СЕТ СН'!$G$24</f>
        <v>3624.0638389699998</v>
      </c>
      <c r="J59" s="36">
        <f>SUMIFS(СВЦЭМ!$D$39:$D$782,СВЦЭМ!$A$39:$A$782,$A59,СВЦЭМ!$B$39:$B$782,J$47)+'СЕТ СН'!$G$14+СВЦЭМ!$D$10+'СЕТ СН'!$G$5-'СЕТ СН'!$G$24</f>
        <v>3568.4969749900001</v>
      </c>
      <c r="K59" s="36">
        <f>SUMIFS(СВЦЭМ!$D$39:$D$782,СВЦЭМ!$A$39:$A$782,$A59,СВЦЭМ!$B$39:$B$782,K$47)+'СЕТ СН'!$G$14+СВЦЭМ!$D$10+'СЕТ СН'!$G$5-'СЕТ СН'!$G$24</f>
        <v>3596.0505995499998</v>
      </c>
      <c r="L59" s="36">
        <f>SUMIFS(СВЦЭМ!$D$39:$D$782,СВЦЭМ!$A$39:$A$782,$A59,СВЦЭМ!$B$39:$B$782,L$47)+'СЕТ СН'!$G$14+СВЦЭМ!$D$10+'СЕТ СН'!$G$5-'СЕТ СН'!$G$24</f>
        <v>3606.5378736499997</v>
      </c>
      <c r="M59" s="36">
        <f>SUMIFS(СВЦЭМ!$D$39:$D$782,СВЦЭМ!$A$39:$A$782,$A59,СВЦЭМ!$B$39:$B$782,M$47)+'СЕТ СН'!$G$14+СВЦЭМ!$D$10+'СЕТ СН'!$G$5-'СЕТ СН'!$G$24</f>
        <v>3614.7724641099999</v>
      </c>
      <c r="N59" s="36">
        <f>SUMIFS(СВЦЭМ!$D$39:$D$782,СВЦЭМ!$A$39:$A$782,$A59,СВЦЭМ!$B$39:$B$782,N$47)+'СЕТ СН'!$G$14+СВЦЭМ!$D$10+'СЕТ СН'!$G$5-'СЕТ СН'!$G$24</f>
        <v>3617.8600618599999</v>
      </c>
      <c r="O59" s="36">
        <f>SUMIFS(СВЦЭМ!$D$39:$D$782,СВЦЭМ!$A$39:$A$782,$A59,СВЦЭМ!$B$39:$B$782,O$47)+'СЕТ СН'!$G$14+СВЦЭМ!$D$10+'СЕТ СН'!$G$5-'СЕТ СН'!$G$24</f>
        <v>3629.50365121</v>
      </c>
      <c r="P59" s="36">
        <f>SUMIFS(СВЦЭМ!$D$39:$D$782,СВЦЭМ!$A$39:$A$782,$A59,СВЦЭМ!$B$39:$B$782,P$47)+'СЕТ СН'!$G$14+СВЦЭМ!$D$10+'СЕТ СН'!$G$5-'СЕТ СН'!$G$24</f>
        <v>3598.2989335799998</v>
      </c>
      <c r="Q59" s="36">
        <f>SUMIFS(СВЦЭМ!$D$39:$D$782,СВЦЭМ!$A$39:$A$782,$A59,СВЦЭМ!$B$39:$B$782,Q$47)+'СЕТ СН'!$G$14+СВЦЭМ!$D$10+'СЕТ СН'!$G$5-'СЕТ СН'!$G$24</f>
        <v>3610.7312579300001</v>
      </c>
      <c r="R59" s="36">
        <f>SUMIFS(СВЦЭМ!$D$39:$D$782,СВЦЭМ!$A$39:$A$782,$A59,СВЦЭМ!$B$39:$B$782,R$47)+'СЕТ СН'!$G$14+СВЦЭМ!$D$10+'СЕТ СН'!$G$5-'СЕТ СН'!$G$24</f>
        <v>3598.5155464300001</v>
      </c>
      <c r="S59" s="36">
        <f>SUMIFS(СВЦЭМ!$D$39:$D$782,СВЦЭМ!$A$39:$A$782,$A59,СВЦЭМ!$B$39:$B$782,S$47)+'СЕТ СН'!$G$14+СВЦЭМ!$D$10+'СЕТ СН'!$G$5-'СЕТ СН'!$G$24</f>
        <v>3583.3861327200002</v>
      </c>
      <c r="T59" s="36">
        <f>SUMIFS(СВЦЭМ!$D$39:$D$782,СВЦЭМ!$A$39:$A$782,$A59,СВЦЭМ!$B$39:$B$782,T$47)+'СЕТ СН'!$G$14+СВЦЭМ!$D$10+'СЕТ СН'!$G$5-'СЕТ СН'!$G$24</f>
        <v>3629.9863025699997</v>
      </c>
      <c r="U59" s="36">
        <f>SUMIFS(СВЦЭМ!$D$39:$D$782,СВЦЭМ!$A$39:$A$782,$A59,СВЦЭМ!$B$39:$B$782,U$47)+'СЕТ СН'!$G$14+СВЦЭМ!$D$10+'СЕТ СН'!$G$5-'СЕТ СН'!$G$24</f>
        <v>3650.25281197</v>
      </c>
      <c r="V59" s="36">
        <f>SUMIFS(СВЦЭМ!$D$39:$D$782,СВЦЭМ!$A$39:$A$782,$A59,СВЦЭМ!$B$39:$B$782,V$47)+'СЕТ СН'!$G$14+СВЦЭМ!$D$10+'СЕТ СН'!$G$5-'СЕТ СН'!$G$24</f>
        <v>3667.97855605</v>
      </c>
      <c r="W59" s="36">
        <f>SUMIFS(СВЦЭМ!$D$39:$D$782,СВЦЭМ!$A$39:$A$782,$A59,СВЦЭМ!$B$39:$B$782,W$47)+'СЕТ СН'!$G$14+СВЦЭМ!$D$10+'СЕТ СН'!$G$5-'СЕТ СН'!$G$24</f>
        <v>3668.6084977</v>
      </c>
      <c r="X59" s="36">
        <f>SUMIFS(СВЦЭМ!$D$39:$D$782,СВЦЭМ!$A$39:$A$782,$A59,СВЦЭМ!$B$39:$B$782,X$47)+'СЕТ СН'!$G$14+СВЦЭМ!$D$10+'СЕТ СН'!$G$5-'СЕТ СН'!$G$24</f>
        <v>3624.0095725299998</v>
      </c>
      <c r="Y59" s="36">
        <f>SUMIFS(СВЦЭМ!$D$39:$D$782,СВЦЭМ!$A$39:$A$782,$A59,СВЦЭМ!$B$39:$B$782,Y$47)+'СЕТ СН'!$G$14+СВЦЭМ!$D$10+'СЕТ СН'!$G$5-'СЕТ СН'!$G$24</f>
        <v>3582.5805910600002</v>
      </c>
    </row>
    <row r="60" spans="1:25" ht="15.75" x14ac:dyDescent="0.2">
      <c r="A60" s="35">
        <f t="shared" si="1"/>
        <v>44390</v>
      </c>
      <c r="B60" s="36">
        <f>SUMIFS(СВЦЭМ!$D$39:$D$782,СВЦЭМ!$A$39:$A$782,$A60,СВЦЭМ!$B$39:$B$782,B$47)+'СЕТ СН'!$G$14+СВЦЭМ!$D$10+'СЕТ СН'!$G$5-'СЕТ СН'!$G$24</f>
        <v>3653.3134331199999</v>
      </c>
      <c r="C60" s="36">
        <f>SUMIFS(СВЦЭМ!$D$39:$D$782,СВЦЭМ!$A$39:$A$782,$A60,СВЦЭМ!$B$39:$B$782,C$47)+'СЕТ СН'!$G$14+СВЦЭМ!$D$10+'СЕТ СН'!$G$5-'СЕТ СН'!$G$24</f>
        <v>3722.21239625</v>
      </c>
      <c r="D60" s="36">
        <f>SUMIFS(СВЦЭМ!$D$39:$D$782,СВЦЭМ!$A$39:$A$782,$A60,СВЦЭМ!$B$39:$B$782,D$47)+'СЕТ СН'!$G$14+СВЦЭМ!$D$10+'СЕТ СН'!$G$5-'СЕТ СН'!$G$24</f>
        <v>3775.6003704099999</v>
      </c>
      <c r="E60" s="36">
        <f>SUMIFS(СВЦЭМ!$D$39:$D$782,СВЦЭМ!$A$39:$A$782,$A60,СВЦЭМ!$B$39:$B$782,E$47)+'СЕТ СН'!$G$14+СВЦЭМ!$D$10+'СЕТ СН'!$G$5-'СЕТ СН'!$G$24</f>
        <v>3772.7401985799997</v>
      </c>
      <c r="F60" s="36">
        <f>SUMIFS(СВЦЭМ!$D$39:$D$782,СВЦЭМ!$A$39:$A$782,$A60,СВЦЭМ!$B$39:$B$782,F$47)+'СЕТ СН'!$G$14+СВЦЭМ!$D$10+'СЕТ СН'!$G$5-'СЕТ СН'!$G$24</f>
        <v>3777.4984293799998</v>
      </c>
      <c r="G60" s="36">
        <f>SUMIFS(СВЦЭМ!$D$39:$D$782,СВЦЭМ!$A$39:$A$782,$A60,СВЦЭМ!$B$39:$B$782,G$47)+'СЕТ СН'!$G$14+СВЦЭМ!$D$10+'СЕТ СН'!$G$5-'СЕТ СН'!$G$24</f>
        <v>3779.5568396999997</v>
      </c>
      <c r="H60" s="36">
        <f>SUMIFS(СВЦЭМ!$D$39:$D$782,СВЦЭМ!$A$39:$A$782,$A60,СВЦЭМ!$B$39:$B$782,H$47)+'СЕТ СН'!$G$14+СВЦЭМ!$D$10+'СЕТ СН'!$G$5-'СЕТ СН'!$G$24</f>
        <v>3732.9296246399999</v>
      </c>
      <c r="I60" s="36">
        <f>SUMIFS(СВЦЭМ!$D$39:$D$782,СВЦЭМ!$A$39:$A$782,$A60,СВЦЭМ!$B$39:$B$782,I$47)+'СЕТ СН'!$G$14+СВЦЭМ!$D$10+'СЕТ СН'!$G$5-'СЕТ СН'!$G$24</f>
        <v>3651.6876407700001</v>
      </c>
      <c r="J60" s="36">
        <f>SUMIFS(СВЦЭМ!$D$39:$D$782,СВЦЭМ!$A$39:$A$782,$A60,СВЦЭМ!$B$39:$B$782,J$47)+'СЕТ СН'!$G$14+СВЦЭМ!$D$10+'СЕТ СН'!$G$5-'СЕТ СН'!$G$24</f>
        <v>3593.8470599100001</v>
      </c>
      <c r="K60" s="36">
        <f>SUMIFS(СВЦЭМ!$D$39:$D$782,СВЦЭМ!$A$39:$A$782,$A60,СВЦЭМ!$B$39:$B$782,K$47)+'СЕТ СН'!$G$14+СВЦЭМ!$D$10+'СЕТ СН'!$G$5-'СЕТ СН'!$G$24</f>
        <v>3591.8990441799997</v>
      </c>
      <c r="L60" s="36">
        <f>SUMIFS(СВЦЭМ!$D$39:$D$782,СВЦЭМ!$A$39:$A$782,$A60,СВЦЭМ!$B$39:$B$782,L$47)+'СЕТ СН'!$G$14+СВЦЭМ!$D$10+'СЕТ СН'!$G$5-'СЕТ СН'!$G$24</f>
        <v>3647.45308604</v>
      </c>
      <c r="M60" s="36">
        <f>SUMIFS(СВЦЭМ!$D$39:$D$782,СВЦЭМ!$A$39:$A$782,$A60,СВЦЭМ!$B$39:$B$782,M$47)+'СЕТ СН'!$G$14+СВЦЭМ!$D$10+'СЕТ СН'!$G$5-'СЕТ СН'!$G$24</f>
        <v>3719.2779664099999</v>
      </c>
      <c r="N60" s="36">
        <f>SUMIFS(СВЦЭМ!$D$39:$D$782,СВЦЭМ!$A$39:$A$782,$A60,СВЦЭМ!$B$39:$B$782,N$47)+'СЕТ СН'!$G$14+СВЦЭМ!$D$10+'СЕТ СН'!$G$5-'СЕТ СН'!$G$24</f>
        <v>3617.8608904600001</v>
      </c>
      <c r="O60" s="36">
        <f>SUMIFS(СВЦЭМ!$D$39:$D$782,СВЦЭМ!$A$39:$A$782,$A60,СВЦЭМ!$B$39:$B$782,O$47)+'СЕТ СН'!$G$14+СВЦЭМ!$D$10+'СЕТ СН'!$G$5-'СЕТ СН'!$G$24</f>
        <v>3613.1807166999997</v>
      </c>
      <c r="P60" s="36">
        <f>SUMIFS(СВЦЭМ!$D$39:$D$782,СВЦЭМ!$A$39:$A$782,$A60,СВЦЭМ!$B$39:$B$782,P$47)+'СЕТ СН'!$G$14+СВЦЭМ!$D$10+'СЕТ СН'!$G$5-'СЕТ СН'!$G$24</f>
        <v>3593.7291799599998</v>
      </c>
      <c r="Q60" s="36">
        <f>SUMIFS(СВЦЭМ!$D$39:$D$782,СВЦЭМ!$A$39:$A$782,$A60,СВЦЭМ!$B$39:$B$782,Q$47)+'СЕТ СН'!$G$14+СВЦЭМ!$D$10+'СЕТ СН'!$G$5-'СЕТ СН'!$G$24</f>
        <v>3587.5096130299999</v>
      </c>
      <c r="R60" s="36">
        <f>SUMIFS(СВЦЭМ!$D$39:$D$782,СВЦЭМ!$A$39:$A$782,$A60,СВЦЭМ!$B$39:$B$782,R$47)+'СЕТ СН'!$G$14+СВЦЭМ!$D$10+'СЕТ СН'!$G$5-'СЕТ СН'!$G$24</f>
        <v>3591.3034936499998</v>
      </c>
      <c r="S60" s="36">
        <f>SUMIFS(СВЦЭМ!$D$39:$D$782,СВЦЭМ!$A$39:$A$782,$A60,СВЦЭМ!$B$39:$B$782,S$47)+'СЕТ СН'!$G$14+СВЦЭМ!$D$10+'СЕТ СН'!$G$5-'СЕТ СН'!$G$24</f>
        <v>3578.0612717200001</v>
      </c>
      <c r="T60" s="36">
        <f>SUMIFS(СВЦЭМ!$D$39:$D$782,СВЦЭМ!$A$39:$A$782,$A60,СВЦЭМ!$B$39:$B$782,T$47)+'СЕТ СН'!$G$14+СВЦЭМ!$D$10+'СЕТ СН'!$G$5-'СЕТ СН'!$G$24</f>
        <v>3637.47407045</v>
      </c>
      <c r="U60" s="36">
        <f>SUMIFS(СВЦЭМ!$D$39:$D$782,СВЦЭМ!$A$39:$A$782,$A60,СВЦЭМ!$B$39:$B$782,U$47)+'СЕТ СН'!$G$14+СВЦЭМ!$D$10+'СЕТ СН'!$G$5-'СЕТ СН'!$G$24</f>
        <v>3656.33204518</v>
      </c>
      <c r="V60" s="36">
        <f>SUMIFS(СВЦЭМ!$D$39:$D$782,СВЦЭМ!$A$39:$A$782,$A60,СВЦЭМ!$B$39:$B$782,V$47)+'СЕТ СН'!$G$14+СВЦЭМ!$D$10+'СЕТ СН'!$G$5-'СЕТ СН'!$G$24</f>
        <v>3658.5048165099997</v>
      </c>
      <c r="W60" s="36">
        <f>SUMIFS(СВЦЭМ!$D$39:$D$782,СВЦЭМ!$A$39:$A$782,$A60,СВЦЭМ!$B$39:$B$782,W$47)+'СЕТ СН'!$G$14+СВЦЭМ!$D$10+'СЕТ СН'!$G$5-'СЕТ СН'!$G$24</f>
        <v>3662.52035454</v>
      </c>
      <c r="X60" s="36">
        <f>SUMIFS(СВЦЭМ!$D$39:$D$782,СВЦЭМ!$A$39:$A$782,$A60,СВЦЭМ!$B$39:$B$782,X$47)+'СЕТ СН'!$G$14+СВЦЭМ!$D$10+'СЕТ СН'!$G$5-'СЕТ СН'!$G$24</f>
        <v>3640.7374938200001</v>
      </c>
      <c r="Y60" s="36">
        <f>SUMIFS(СВЦЭМ!$D$39:$D$782,СВЦЭМ!$A$39:$A$782,$A60,СВЦЭМ!$B$39:$B$782,Y$47)+'СЕТ СН'!$G$14+СВЦЭМ!$D$10+'СЕТ СН'!$G$5-'СЕТ СН'!$G$24</f>
        <v>3592.37728939</v>
      </c>
    </row>
    <row r="61" spans="1:25" ht="15.75" x14ac:dyDescent="0.2">
      <c r="A61" s="35">
        <f t="shared" si="1"/>
        <v>44391</v>
      </c>
      <c r="B61" s="36">
        <f>SUMIFS(СВЦЭМ!$D$39:$D$782,СВЦЭМ!$A$39:$A$782,$A61,СВЦЭМ!$B$39:$B$782,B$47)+'СЕТ СН'!$G$14+СВЦЭМ!$D$10+'СЕТ СН'!$G$5-'СЕТ СН'!$G$24</f>
        <v>3650.32848018</v>
      </c>
      <c r="C61" s="36">
        <f>SUMIFS(СВЦЭМ!$D$39:$D$782,СВЦЭМ!$A$39:$A$782,$A61,СВЦЭМ!$B$39:$B$782,C$47)+'СЕТ СН'!$G$14+СВЦЭМ!$D$10+'СЕТ СН'!$G$5-'СЕТ СН'!$G$24</f>
        <v>3730.0910490400001</v>
      </c>
      <c r="D61" s="36">
        <f>SUMIFS(СВЦЭМ!$D$39:$D$782,СВЦЭМ!$A$39:$A$782,$A61,СВЦЭМ!$B$39:$B$782,D$47)+'СЕТ СН'!$G$14+СВЦЭМ!$D$10+'СЕТ СН'!$G$5-'СЕТ СН'!$G$24</f>
        <v>3776.1624296299997</v>
      </c>
      <c r="E61" s="36">
        <f>SUMIFS(СВЦЭМ!$D$39:$D$782,СВЦЭМ!$A$39:$A$782,$A61,СВЦЭМ!$B$39:$B$782,E$47)+'СЕТ СН'!$G$14+СВЦЭМ!$D$10+'СЕТ СН'!$G$5-'СЕТ СН'!$G$24</f>
        <v>3762.4389744199998</v>
      </c>
      <c r="F61" s="36">
        <f>SUMIFS(СВЦЭМ!$D$39:$D$782,СВЦЭМ!$A$39:$A$782,$A61,СВЦЭМ!$B$39:$B$782,F$47)+'СЕТ СН'!$G$14+СВЦЭМ!$D$10+'СЕТ СН'!$G$5-'СЕТ СН'!$G$24</f>
        <v>3770.6262787800001</v>
      </c>
      <c r="G61" s="36">
        <f>SUMIFS(СВЦЭМ!$D$39:$D$782,СВЦЭМ!$A$39:$A$782,$A61,СВЦЭМ!$B$39:$B$782,G$47)+'СЕТ СН'!$G$14+СВЦЭМ!$D$10+'СЕТ СН'!$G$5-'СЕТ СН'!$G$24</f>
        <v>3771.3443838900002</v>
      </c>
      <c r="H61" s="36">
        <f>SUMIFS(СВЦЭМ!$D$39:$D$782,СВЦЭМ!$A$39:$A$782,$A61,СВЦЭМ!$B$39:$B$782,H$47)+'СЕТ СН'!$G$14+СВЦЭМ!$D$10+'СЕТ СН'!$G$5-'СЕТ СН'!$G$24</f>
        <v>3741.5576767000002</v>
      </c>
      <c r="I61" s="36">
        <f>SUMIFS(СВЦЭМ!$D$39:$D$782,СВЦЭМ!$A$39:$A$782,$A61,СВЦЭМ!$B$39:$B$782,I$47)+'СЕТ СН'!$G$14+СВЦЭМ!$D$10+'СЕТ СН'!$G$5-'СЕТ СН'!$G$24</f>
        <v>3720.5668599299997</v>
      </c>
      <c r="J61" s="36">
        <f>SUMIFS(СВЦЭМ!$D$39:$D$782,СВЦЭМ!$A$39:$A$782,$A61,СВЦЭМ!$B$39:$B$782,J$47)+'СЕТ СН'!$G$14+СВЦЭМ!$D$10+'СЕТ СН'!$G$5-'СЕТ СН'!$G$24</f>
        <v>3732.92309458</v>
      </c>
      <c r="K61" s="36">
        <f>SUMIFS(СВЦЭМ!$D$39:$D$782,СВЦЭМ!$A$39:$A$782,$A61,СВЦЭМ!$B$39:$B$782,K$47)+'СЕТ СН'!$G$14+СВЦЭМ!$D$10+'СЕТ СН'!$G$5-'СЕТ СН'!$G$24</f>
        <v>3756.3958966099999</v>
      </c>
      <c r="L61" s="36">
        <f>SUMIFS(СВЦЭМ!$D$39:$D$782,СВЦЭМ!$A$39:$A$782,$A61,СВЦЭМ!$B$39:$B$782,L$47)+'СЕТ СН'!$G$14+СВЦЭМ!$D$10+'СЕТ СН'!$G$5-'СЕТ СН'!$G$24</f>
        <v>3759.9031349699999</v>
      </c>
      <c r="M61" s="36">
        <f>SUMIFS(СВЦЭМ!$D$39:$D$782,СВЦЭМ!$A$39:$A$782,$A61,СВЦЭМ!$B$39:$B$782,M$47)+'СЕТ СН'!$G$14+СВЦЭМ!$D$10+'СЕТ СН'!$G$5-'СЕТ СН'!$G$24</f>
        <v>3772.3096979900001</v>
      </c>
      <c r="N61" s="36">
        <f>SUMIFS(СВЦЭМ!$D$39:$D$782,СВЦЭМ!$A$39:$A$782,$A61,СВЦЭМ!$B$39:$B$782,N$47)+'СЕТ СН'!$G$14+СВЦЭМ!$D$10+'СЕТ СН'!$G$5-'СЕТ СН'!$G$24</f>
        <v>3784.5479994899997</v>
      </c>
      <c r="O61" s="36">
        <f>SUMIFS(СВЦЭМ!$D$39:$D$782,СВЦЭМ!$A$39:$A$782,$A61,СВЦЭМ!$B$39:$B$782,O$47)+'СЕТ СН'!$G$14+СВЦЭМ!$D$10+'СЕТ СН'!$G$5-'СЕТ СН'!$G$24</f>
        <v>3787.02085859</v>
      </c>
      <c r="P61" s="36">
        <f>SUMIFS(СВЦЭМ!$D$39:$D$782,СВЦЭМ!$A$39:$A$782,$A61,СВЦЭМ!$B$39:$B$782,P$47)+'СЕТ СН'!$G$14+СВЦЭМ!$D$10+'СЕТ СН'!$G$5-'СЕТ СН'!$G$24</f>
        <v>3783.7747462699999</v>
      </c>
      <c r="Q61" s="36">
        <f>SUMIFS(СВЦЭМ!$D$39:$D$782,СВЦЭМ!$A$39:$A$782,$A61,СВЦЭМ!$B$39:$B$782,Q$47)+'СЕТ СН'!$G$14+СВЦЭМ!$D$10+'СЕТ СН'!$G$5-'СЕТ СН'!$G$24</f>
        <v>3786.1617807100001</v>
      </c>
      <c r="R61" s="36">
        <f>SUMIFS(СВЦЭМ!$D$39:$D$782,СВЦЭМ!$A$39:$A$782,$A61,СВЦЭМ!$B$39:$B$782,R$47)+'СЕТ СН'!$G$14+СВЦЭМ!$D$10+'СЕТ СН'!$G$5-'СЕТ СН'!$G$24</f>
        <v>3782.1656160699999</v>
      </c>
      <c r="S61" s="36">
        <f>SUMIFS(СВЦЭМ!$D$39:$D$782,СВЦЭМ!$A$39:$A$782,$A61,СВЦЭМ!$B$39:$B$782,S$47)+'СЕТ СН'!$G$14+СВЦЭМ!$D$10+'СЕТ СН'!$G$5-'СЕТ СН'!$G$24</f>
        <v>3765.2690206699999</v>
      </c>
      <c r="T61" s="36">
        <f>SUMIFS(СВЦЭМ!$D$39:$D$782,СВЦЭМ!$A$39:$A$782,$A61,СВЦЭМ!$B$39:$B$782,T$47)+'СЕТ СН'!$G$14+СВЦЭМ!$D$10+'СЕТ СН'!$G$5-'СЕТ СН'!$G$24</f>
        <v>3745.2736027000001</v>
      </c>
      <c r="U61" s="36">
        <f>SUMIFS(СВЦЭМ!$D$39:$D$782,СВЦЭМ!$A$39:$A$782,$A61,СВЦЭМ!$B$39:$B$782,U$47)+'СЕТ СН'!$G$14+СВЦЭМ!$D$10+'СЕТ СН'!$G$5-'СЕТ СН'!$G$24</f>
        <v>3734.2478534100001</v>
      </c>
      <c r="V61" s="36">
        <f>SUMIFS(СВЦЭМ!$D$39:$D$782,СВЦЭМ!$A$39:$A$782,$A61,СВЦЭМ!$B$39:$B$782,V$47)+'СЕТ СН'!$G$14+СВЦЭМ!$D$10+'СЕТ СН'!$G$5-'СЕТ СН'!$G$24</f>
        <v>3728.0980001099997</v>
      </c>
      <c r="W61" s="36">
        <f>SUMIFS(СВЦЭМ!$D$39:$D$782,СВЦЭМ!$A$39:$A$782,$A61,СВЦЭМ!$B$39:$B$782,W$47)+'СЕТ СН'!$G$14+СВЦЭМ!$D$10+'СЕТ СН'!$G$5-'СЕТ СН'!$G$24</f>
        <v>3739.6598255199997</v>
      </c>
      <c r="X61" s="36">
        <f>SUMIFS(СВЦЭМ!$D$39:$D$782,СВЦЭМ!$A$39:$A$782,$A61,СВЦЭМ!$B$39:$B$782,X$47)+'СЕТ СН'!$G$14+СВЦЭМ!$D$10+'СЕТ СН'!$G$5-'СЕТ СН'!$G$24</f>
        <v>3713.3108810700001</v>
      </c>
      <c r="Y61" s="36">
        <f>SUMIFS(СВЦЭМ!$D$39:$D$782,СВЦЭМ!$A$39:$A$782,$A61,СВЦЭМ!$B$39:$B$782,Y$47)+'СЕТ СН'!$G$14+СВЦЭМ!$D$10+'СЕТ СН'!$G$5-'СЕТ СН'!$G$24</f>
        <v>3685.57572011</v>
      </c>
    </row>
    <row r="62" spans="1:25" ht="15.75" x14ac:dyDescent="0.2">
      <c r="A62" s="35">
        <f t="shared" si="1"/>
        <v>44392</v>
      </c>
      <c r="B62" s="36">
        <f>SUMIFS(СВЦЭМ!$D$39:$D$782,СВЦЭМ!$A$39:$A$782,$A62,СВЦЭМ!$B$39:$B$782,B$47)+'СЕТ СН'!$G$14+СВЦЭМ!$D$10+'СЕТ СН'!$G$5-'СЕТ СН'!$G$24</f>
        <v>3724.8314064799997</v>
      </c>
      <c r="C62" s="36">
        <f>SUMIFS(СВЦЭМ!$D$39:$D$782,СВЦЭМ!$A$39:$A$782,$A62,СВЦЭМ!$B$39:$B$782,C$47)+'СЕТ СН'!$G$14+СВЦЭМ!$D$10+'СЕТ СН'!$G$5-'СЕТ СН'!$G$24</f>
        <v>3806.2892201699997</v>
      </c>
      <c r="D62" s="36">
        <f>SUMIFS(СВЦЭМ!$D$39:$D$782,СВЦЭМ!$A$39:$A$782,$A62,СВЦЭМ!$B$39:$B$782,D$47)+'СЕТ СН'!$G$14+СВЦЭМ!$D$10+'СЕТ СН'!$G$5-'СЕТ СН'!$G$24</f>
        <v>3854.3730765599998</v>
      </c>
      <c r="E62" s="36">
        <f>SUMIFS(СВЦЭМ!$D$39:$D$782,СВЦЭМ!$A$39:$A$782,$A62,СВЦЭМ!$B$39:$B$782,E$47)+'СЕТ СН'!$G$14+СВЦЭМ!$D$10+'СЕТ СН'!$G$5-'СЕТ СН'!$G$24</f>
        <v>3872.0029821399999</v>
      </c>
      <c r="F62" s="36">
        <f>SUMIFS(СВЦЭМ!$D$39:$D$782,СВЦЭМ!$A$39:$A$782,$A62,СВЦЭМ!$B$39:$B$782,F$47)+'СЕТ СН'!$G$14+СВЦЭМ!$D$10+'СЕТ СН'!$G$5-'СЕТ СН'!$G$24</f>
        <v>3867.0642527499999</v>
      </c>
      <c r="G62" s="36">
        <f>SUMIFS(СВЦЭМ!$D$39:$D$782,СВЦЭМ!$A$39:$A$782,$A62,СВЦЭМ!$B$39:$B$782,G$47)+'СЕТ СН'!$G$14+СВЦЭМ!$D$10+'СЕТ СН'!$G$5-'СЕТ СН'!$G$24</f>
        <v>3845.9178768399997</v>
      </c>
      <c r="H62" s="36">
        <f>SUMIFS(СВЦЭМ!$D$39:$D$782,СВЦЭМ!$A$39:$A$782,$A62,СВЦЭМ!$B$39:$B$782,H$47)+'СЕТ СН'!$G$14+СВЦЭМ!$D$10+'СЕТ СН'!$G$5-'СЕТ СН'!$G$24</f>
        <v>3798.4308335800001</v>
      </c>
      <c r="I62" s="36">
        <f>SUMIFS(СВЦЭМ!$D$39:$D$782,СВЦЭМ!$A$39:$A$782,$A62,СВЦЭМ!$B$39:$B$782,I$47)+'СЕТ СН'!$G$14+СВЦЭМ!$D$10+'СЕТ СН'!$G$5-'СЕТ СН'!$G$24</f>
        <v>3709.0917963500001</v>
      </c>
      <c r="J62" s="36">
        <f>SUMIFS(СВЦЭМ!$D$39:$D$782,СВЦЭМ!$A$39:$A$782,$A62,СВЦЭМ!$B$39:$B$782,J$47)+'СЕТ СН'!$G$14+СВЦЭМ!$D$10+'СЕТ СН'!$G$5-'СЕТ СН'!$G$24</f>
        <v>3628.7757000900001</v>
      </c>
      <c r="K62" s="36">
        <f>SUMIFS(СВЦЭМ!$D$39:$D$782,СВЦЭМ!$A$39:$A$782,$A62,СВЦЭМ!$B$39:$B$782,K$47)+'СЕТ СН'!$G$14+СВЦЭМ!$D$10+'СЕТ СН'!$G$5-'СЕТ СН'!$G$24</f>
        <v>3642.5586640699998</v>
      </c>
      <c r="L62" s="36">
        <f>SUMIFS(СВЦЭМ!$D$39:$D$782,СВЦЭМ!$A$39:$A$782,$A62,СВЦЭМ!$B$39:$B$782,L$47)+'СЕТ СН'!$G$14+СВЦЭМ!$D$10+'СЕТ СН'!$G$5-'СЕТ СН'!$G$24</f>
        <v>3664.75031494</v>
      </c>
      <c r="M62" s="36">
        <f>SUMIFS(СВЦЭМ!$D$39:$D$782,СВЦЭМ!$A$39:$A$782,$A62,СВЦЭМ!$B$39:$B$782,M$47)+'СЕТ СН'!$G$14+СВЦЭМ!$D$10+'СЕТ СН'!$G$5-'СЕТ СН'!$G$24</f>
        <v>3630.0492828900001</v>
      </c>
      <c r="N62" s="36">
        <f>SUMIFS(СВЦЭМ!$D$39:$D$782,СВЦЭМ!$A$39:$A$782,$A62,СВЦЭМ!$B$39:$B$782,N$47)+'СЕТ СН'!$G$14+СВЦЭМ!$D$10+'СЕТ СН'!$G$5-'СЕТ СН'!$G$24</f>
        <v>3674.0026469599998</v>
      </c>
      <c r="O62" s="36">
        <f>SUMIFS(СВЦЭМ!$D$39:$D$782,СВЦЭМ!$A$39:$A$782,$A62,СВЦЭМ!$B$39:$B$782,O$47)+'СЕТ СН'!$G$14+СВЦЭМ!$D$10+'СЕТ СН'!$G$5-'СЕТ СН'!$G$24</f>
        <v>3669.0248562299998</v>
      </c>
      <c r="P62" s="36">
        <f>SUMIFS(СВЦЭМ!$D$39:$D$782,СВЦЭМ!$A$39:$A$782,$A62,СВЦЭМ!$B$39:$B$782,P$47)+'СЕТ СН'!$G$14+СВЦЭМ!$D$10+'СЕТ СН'!$G$5-'СЕТ СН'!$G$24</f>
        <v>3673.8611646600002</v>
      </c>
      <c r="Q62" s="36">
        <f>SUMIFS(СВЦЭМ!$D$39:$D$782,СВЦЭМ!$A$39:$A$782,$A62,СВЦЭМ!$B$39:$B$782,Q$47)+'СЕТ СН'!$G$14+СВЦЭМ!$D$10+'СЕТ СН'!$G$5-'СЕТ СН'!$G$24</f>
        <v>3695.2656472399999</v>
      </c>
      <c r="R62" s="36">
        <f>SUMIFS(СВЦЭМ!$D$39:$D$782,СВЦЭМ!$A$39:$A$782,$A62,СВЦЭМ!$B$39:$B$782,R$47)+'СЕТ СН'!$G$14+СВЦЭМ!$D$10+'СЕТ СН'!$G$5-'СЕТ СН'!$G$24</f>
        <v>3685.0224760599999</v>
      </c>
      <c r="S62" s="36">
        <f>SUMIFS(СВЦЭМ!$D$39:$D$782,СВЦЭМ!$A$39:$A$782,$A62,СВЦЭМ!$B$39:$B$782,S$47)+'СЕТ СН'!$G$14+СВЦЭМ!$D$10+'СЕТ СН'!$G$5-'СЕТ СН'!$G$24</f>
        <v>3659.2119981699998</v>
      </c>
      <c r="T62" s="36">
        <f>SUMIFS(СВЦЭМ!$D$39:$D$782,СВЦЭМ!$A$39:$A$782,$A62,СВЦЭМ!$B$39:$B$782,T$47)+'СЕТ СН'!$G$14+СВЦЭМ!$D$10+'СЕТ СН'!$G$5-'СЕТ СН'!$G$24</f>
        <v>3656.5715322000001</v>
      </c>
      <c r="U62" s="36">
        <f>SUMIFS(СВЦЭМ!$D$39:$D$782,СВЦЭМ!$A$39:$A$782,$A62,СВЦЭМ!$B$39:$B$782,U$47)+'СЕТ СН'!$G$14+СВЦЭМ!$D$10+'СЕТ СН'!$G$5-'СЕТ СН'!$G$24</f>
        <v>3687.0103903999998</v>
      </c>
      <c r="V62" s="36">
        <f>SUMIFS(СВЦЭМ!$D$39:$D$782,СВЦЭМ!$A$39:$A$782,$A62,СВЦЭМ!$B$39:$B$782,V$47)+'СЕТ СН'!$G$14+СВЦЭМ!$D$10+'СЕТ СН'!$G$5-'СЕТ СН'!$G$24</f>
        <v>3680.52172565</v>
      </c>
      <c r="W62" s="36">
        <f>SUMIFS(СВЦЭМ!$D$39:$D$782,СВЦЭМ!$A$39:$A$782,$A62,СВЦЭМ!$B$39:$B$782,W$47)+'СЕТ СН'!$G$14+СВЦЭМ!$D$10+'СЕТ СН'!$G$5-'СЕТ СН'!$G$24</f>
        <v>3709.2463171600002</v>
      </c>
      <c r="X62" s="36">
        <f>SUMIFS(СВЦЭМ!$D$39:$D$782,СВЦЭМ!$A$39:$A$782,$A62,СВЦЭМ!$B$39:$B$782,X$47)+'СЕТ СН'!$G$14+СВЦЭМ!$D$10+'СЕТ СН'!$G$5-'СЕТ СН'!$G$24</f>
        <v>3666.6901059100001</v>
      </c>
      <c r="Y62" s="36">
        <f>SUMIFS(СВЦЭМ!$D$39:$D$782,СВЦЭМ!$A$39:$A$782,$A62,СВЦЭМ!$B$39:$B$782,Y$47)+'СЕТ СН'!$G$14+СВЦЭМ!$D$10+'СЕТ СН'!$G$5-'СЕТ СН'!$G$24</f>
        <v>3642.1606656399999</v>
      </c>
    </row>
    <row r="63" spans="1:25" ht="15.75" x14ac:dyDescent="0.2">
      <c r="A63" s="35">
        <f t="shared" si="1"/>
        <v>44393</v>
      </c>
      <c r="B63" s="36">
        <f>SUMIFS(СВЦЭМ!$D$39:$D$782,СВЦЭМ!$A$39:$A$782,$A63,СВЦЭМ!$B$39:$B$782,B$47)+'СЕТ СН'!$G$14+СВЦЭМ!$D$10+'СЕТ СН'!$G$5-'СЕТ СН'!$G$24</f>
        <v>3647.2435120199998</v>
      </c>
      <c r="C63" s="36">
        <f>SUMIFS(СВЦЭМ!$D$39:$D$782,СВЦЭМ!$A$39:$A$782,$A63,СВЦЭМ!$B$39:$B$782,C$47)+'СЕТ СН'!$G$14+СВЦЭМ!$D$10+'СЕТ СН'!$G$5-'СЕТ СН'!$G$24</f>
        <v>3718.6596390300001</v>
      </c>
      <c r="D63" s="36">
        <f>SUMIFS(СВЦЭМ!$D$39:$D$782,СВЦЭМ!$A$39:$A$782,$A63,СВЦЭМ!$B$39:$B$782,D$47)+'СЕТ СН'!$G$14+СВЦЭМ!$D$10+'СЕТ СН'!$G$5-'СЕТ СН'!$G$24</f>
        <v>3772.2286108799999</v>
      </c>
      <c r="E63" s="36">
        <f>SUMIFS(СВЦЭМ!$D$39:$D$782,СВЦЭМ!$A$39:$A$782,$A63,СВЦЭМ!$B$39:$B$782,E$47)+'СЕТ СН'!$G$14+СВЦЭМ!$D$10+'СЕТ СН'!$G$5-'СЕТ СН'!$G$24</f>
        <v>3785.4388060399997</v>
      </c>
      <c r="F63" s="36">
        <f>SUMIFS(СВЦЭМ!$D$39:$D$782,СВЦЭМ!$A$39:$A$782,$A63,СВЦЭМ!$B$39:$B$782,F$47)+'СЕТ СН'!$G$14+СВЦЭМ!$D$10+'СЕТ СН'!$G$5-'СЕТ СН'!$G$24</f>
        <v>3789.62570633</v>
      </c>
      <c r="G63" s="36">
        <f>SUMIFS(СВЦЭМ!$D$39:$D$782,СВЦЭМ!$A$39:$A$782,$A63,СВЦЭМ!$B$39:$B$782,G$47)+'СЕТ СН'!$G$14+СВЦЭМ!$D$10+'СЕТ СН'!$G$5-'СЕТ СН'!$G$24</f>
        <v>3771.6689465700001</v>
      </c>
      <c r="H63" s="36">
        <f>SUMIFS(СВЦЭМ!$D$39:$D$782,СВЦЭМ!$A$39:$A$782,$A63,СВЦЭМ!$B$39:$B$782,H$47)+'СЕТ СН'!$G$14+СВЦЭМ!$D$10+'СЕТ СН'!$G$5-'СЕТ СН'!$G$24</f>
        <v>3736.6500841100001</v>
      </c>
      <c r="I63" s="36">
        <f>SUMIFS(СВЦЭМ!$D$39:$D$782,СВЦЭМ!$A$39:$A$782,$A63,СВЦЭМ!$B$39:$B$782,I$47)+'СЕТ СН'!$G$14+СВЦЭМ!$D$10+'СЕТ СН'!$G$5-'СЕТ СН'!$G$24</f>
        <v>3677.2743206499999</v>
      </c>
      <c r="J63" s="36">
        <f>SUMIFS(СВЦЭМ!$D$39:$D$782,СВЦЭМ!$A$39:$A$782,$A63,СВЦЭМ!$B$39:$B$782,J$47)+'СЕТ СН'!$G$14+СВЦЭМ!$D$10+'СЕТ СН'!$G$5-'СЕТ СН'!$G$24</f>
        <v>3618.7131174799997</v>
      </c>
      <c r="K63" s="36">
        <f>SUMIFS(СВЦЭМ!$D$39:$D$782,СВЦЭМ!$A$39:$A$782,$A63,СВЦЭМ!$B$39:$B$782,K$47)+'СЕТ СН'!$G$14+СВЦЭМ!$D$10+'СЕТ СН'!$G$5-'СЕТ СН'!$G$24</f>
        <v>3665.5273532299998</v>
      </c>
      <c r="L63" s="36">
        <f>SUMIFS(СВЦЭМ!$D$39:$D$782,СВЦЭМ!$A$39:$A$782,$A63,СВЦЭМ!$B$39:$B$782,L$47)+'СЕТ СН'!$G$14+СВЦЭМ!$D$10+'СЕТ СН'!$G$5-'СЕТ СН'!$G$24</f>
        <v>3683.5352277900001</v>
      </c>
      <c r="M63" s="36">
        <f>SUMIFS(СВЦЭМ!$D$39:$D$782,СВЦЭМ!$A$39:$A$782,$A63,СВЦЭМ!$B$39:$B$782,M$47)+'СЕТ СН'!$G$14+СВЦЭМ!$D$10+'СЕТ СН'!$G$5-'СЕТ СН'!$G$24</f>
        <v>3615.22840877</v>
      </c>
      <c r="N63" s="36">
        <f>SUMIFS(СВЦЭМ!$D$39:$D$782,СВЦЭМ!$A$39:$A$782,$A63,СВЦЭМ!$B$39:$B$782,N$47)+'СЕТ СН'!$G$14+СВЦЭМ!$D$10+'СЕТ СН'!$G$5-'СЕТ СН'!$G$24</f>
        <v>3561.3863431</v>
      </c>
      <c r="O63" s="36">
        <f>SUMIFS(СВЦЭМ!$D$39:$D$782,СВЦЭМ!$A$39:$A$782,$A63,СВЦЭМ!$B$39:$B$782,O$47)+'СЕТ СН'!$G$14+СВЦЭМ!$D$10+'СЕТ СН'!$G$5-'СЕТ СН'!$G$24</f>
        <v>3576.8150595400002</v>
      </c>
      <c r="P63" s="36">
        <f>SUMIFS(СВЦЭМ!$D$39:$D$782,СВЦЭМ!$A$39:$A$782,$A63,СВЦЭМ!$B$39:$B$782,P$47)+'СЕТ СН'!$G$14+СВЦЭМ!$D$10+'СЕТ СН'!$G$5-'СЕТ СН'!$G$24</f>
        <v>3583.5417962699998</v>
      </c>
      <c r="Q63" s="36">
        <f>SUMIFS(СВЦЭМ!$D$39:$D$782,СВЦЭМ!$A$39:$A$782,$A63,СВЦЭМ!$B$39:$B$782,Q$47)+'СЕТ СН'!$G$14+СВЦЭМ!$D$10+'СЕТ СН'!$G$5-'СЕТ СН'!$G$24</f>
        <v>3582.60667083</v>
      </c>
      <c r="R63" s="36">
        <f>SUMIFS(СВЦЭМ!$D$39:$D$782,СВЦЭМ!$A$39:$A$782,$A63,СВЦЭМ!$B$39:$B$782,R$47)+'СЕТ СН'!$G$14+СВЦЭМ!$D$10+'СЕТ СН'!$G$5-'СЕТ СН'!$G$24</f>
        <v>3570.79112248</v>
      </c>
      <c r="S63" s="36">
        <f>SUMIFS(СВЦЭМ!$D$39:$D$782,СВЦЭМ!$A$39:$A$782,$A63,СВЦЭМ!$B$39:$B$782,S$47)+'СЕТ СН'!$G$14+СВЦЭМ!$D$10+'СЕТ СН'!$G$5-'СЕТ СН'!$G$24</f>
        <v>3632.3945484400001</v>
      </c>
      <c r="T63" s="36">
        <f>SUMIFS(СВЦЭМ!$D$39:$D$782,СВЦЭМ!$A$39:$A$782,$A63,СВЦЭМ!$B$39:$B$782,T$47)+'СЕТ СН'!$G$14+СВЦЭМ!$D$10+'СЕТ СН'!$G$5-'СЕТ СН'!$G$24</f>
        <v>3636.5210038999999</v>
      </c>
      <c r="U63" s="36">
        <f>SUMIFS(СВЦЭМ!$D$39:$D$782,СВЦЭМ!$A$39:$A$782,$A63,СВЦЭМ!$B$39:$B$782,U$47)+'СЕТ СН'!$G$14+СВЦЭМ!$D$10+'СЕТ СН'!$G$5-'СЕТ СН'!$G$24</f>
        <v>3646.4007633399997</v>
      </c>
      <c r="V63" s="36">
        <f>SUMIFS(СВЦЭМ!$D$39:$D$782,СВЦЭМ!$A$39:$A$782,$A63,СВЦЭМ!$B$39:$B$782,V$47)+'СЕТ СН'!$G$14+СВЦЭМ!$D$10+'СЕТ СН'!$G$5-'СЕТ СН'!$G$24</f>
        <v>3643.7301633400002</v>
      </c>
      <c r="W63" s="36">
        <f>SUMIFS(СВЦЭМ!$D$39:$D$782,СВЦЭМ!$A$39:$A$782,$A63,СВЦЭМ!$B$39:$B$782,W$47)+'СЕТ СН'!$G$14+СВЦЭМ!$D$10+'СЕТ СН'!$G$5-'СЕТ СН'!$G$24</f>
        <v>3671.9217362600002</v>
      </c>
      <c r="X63" s="36">
        <f>SUMIFS(СВЦЭМ!$D$39:$D$782,СВЦЭМ!$A$39:$A$782,$A63,СВЦЭМ!$B$39:$B$782,X$47)+'СЕТ СН'!$G$14+СВЦЭМ!$D$10+'СЕТ СН'!$G$5-'СЕТ СН'!$G$24</f>
        <v>3654.8380875399998</v>
      </c>
      <c r="Y63" s="36">
        <f>SUMIFS(СВЦЭМ!$D$39:$D$782,СВЦЭМ!$A$39:$A$782,$A63,СВЦЭМ!$B$39:$B$782,Y$47)+'СЕТ СН'!$G$14+СВЦЭМ!$D$10+'СЕТ СН'!$G$5-'СЕТ СН'!$G$24</f>
        <v>3589.9896336000002</v>
      </c>
    </row>
    <row r="64" spans="1:25" ht="15.75" x14ac:dyDescent="0.2">
      <c r="A64" s="35">
        <f t="shared" si="1"/>
        <v>44394</v>
      </c>
      <c r="B64" s="36">
        <f>SUMIFS(СВЦЭМ!$D$39:$D$782,СВЦЭМ!$A$39:$A$782,$A64,СВЦЭМ!$B$39:$B$782,B$47)+'СЕТ СН'!$G$14+СВЦЭМ!$D$10+'СЕТ СН'!$G$5-'СЕТ СН'!$G$24</f>
        <v>3626.51026082</v>
      </c>
      <c r="C64" s="36">
        <f>SUMIFS(СВЦЭМ!$D$39:$D$782,СВЦЭМ!$A$39:$A$782,$A64,СВЦЭМ!$B$39:$B$782,C$47)+'СЕТ СН'!$G$14+СВЦЭМ!$D$10+'СЕТ СН'!$G$5-'СЕТ СН'!$G$24</f>
        <v>3700.82245607</v>
      </c>
      <c r="D64" s="36">
        <f>SUMIFS(СВЦЭМ!$D$39:$D$782,СВЦЭМ!$A$39:$A$782,$A64,СВЦЭМ!$B$39:$B$782,D$47)+'СЕТ СН'!$G$14+СВЦЭМ!$D$10+'СЕТ СН'!$G$5-'СЕТ СН'!$G$24</f>
        <v>3740.2437792000001</v>
      </c>
      <c r="E64" s="36">
        <f>SUMIFS(СВЦЭМ!$D$39:$D$782,СВЦЭМ!$A$39:$A$782,$A64,СВЦЭМ!$B$39:$B$782,E$47)+'СЕТ СН'!$G$14+СВЦЭМ!$D$10+'СЕТ СН'!$G$5-'СЕТ СН'!$G$24</f>
        <v>3751.4901614599999</v>
      </c>
      <c r="F64" s="36">
        <f>SUMIFS(СВЦЭМ!$D$39:$D$782,СВЦЭМ!$A$39:$A$782,$A64,СВЦЭМ!$B$39:$B$782,F$47)+'СЕТ СН'!$G$14+СВЦЭМ!$D$10+'СЕТ СН'!$G$5-'СЕТ СН'!$G$24</f>
        <v>3754.4479482900001</v>
      </c>
      <c r="G64" s="36">
        <f>SUMIFS(СВЦЭМ!$D$39:$D$782,СВЦЭМ!$A$39:$A$782,$A64,СВЦЭМ!$B$39:$B$782,G$47)+'СЕТ СН'!$G$14+СВЦЭМ!$D$10+'СЕТ СН'!$G$5-'СЕТ СН'!$G$24</f>
        <v>3746.8336559499999</v>
      </c>
      <c r="H64" s="36">
        <f>SUMIFS(СВЦЭМ!$D$39:$D$782,СВЦЭМ!$A$39:$A$782,$A64,СВЦЭМ!$B$39:$B$782,H$47)+'СЕТ СН'!$G$14+СВЦЭМ!$D$10+'СЕТ СН'!$G$5-'СЕТ СН'!$G$24</f>
        <v>3741.3102281199999</v>
      </c>
      <c r="I64" s="36">
        <f>SUMIFS(СВЦЭМ!$D$39:$D$782,СВЦЭМ!$A$39:$A$782,$A64,СВЦЭМ!$B$39:$B$782,I$47)+'СЕТ СН'!$G$14+СВЦЭМ!$D$10+'СЕТ СН'!$G$5-'СЕТ СН'!$G$24</f>
        <v>3688.4428858599999</v>
      </c>
      <c r="J64" s="36">
        <f>SUMIFS(СВЦЭМ!$D$39:$D$782,СВЦЭМ!$A$39:$A$782,$A64,СВЦЭМ!$B$39:$B$782,J$47)+'СЕТ СН'!$G$14+СВЦЭМ!$D$10+'СЕТ СН'!$G$5-'СЕТ СН'!$G$24</f>
        <v>3644.7474444199997</v>
      </c>
      <c r="K64" s="36">
        <f>SUMIFS(СВЦЭМ!$D$39:$D$782,СВЦЭМ!$A$39:$A$782,$A64,СВЦЭМ!$B$39:$B$782,K$47)+'СЕТ СН'!$G$14+СВЦЭМ!$D$10+'СЕТ СН'!$G$5-'СЕТ СН'!$G$24</f>
        <v>3608.8041844300001</v>
      </c>
      <c r="L64" s="36">
        <f>SUMIFS(СВЦЭМ!$D$39:$D$782,СВЦЭМ!$A$39:$A$782,$A64,СВЦЭМ!$B$39:$B$782,L$47)+'СЕТ СН'!$G$14+СВЦЭМ!$D$10+'СЕТ СН'!$G$5-'СЕТ СН'!$G$24</f>
        <v>3640.1177132399998</v>
      </c>
      <c r="M64" s="36">
        <f>SUMIFS(СВЦЭМ!$D$39:$D$782,СВЦЭМ!$A$39:$A$782,$A64,СВЦЭМ!$B$39:$B$782,M$47)+'СЕТ СН'!$G$14+СВЦЭМ!$D$10+'СЕТ СН'!$G$5-'СЕТ СН'!$G$24</f>
        <v>3593.26534821</v>
      </c>
      <c r="N64" s="36">
        <f>SUMIFS(СВЦЭМ!$D$39:$D$782,СВЦЭМ!$A$39:$A$782,$A64,СВЦЭМ!$B$39:$B$782,N$47)+'СЕТ СН'!$G$14+СВЦЭМ!$D$10+'СЕТ СН'!$G$5-'СЕТ СН'!$G$24</f>
        <v>3607.3710902299999</v>
      </c>
      <c r="O64" s="36">
        <f>SUMIFS(СВЦЭМ!$D$39:$D$782,СВЦЭМ!$A$39:$A$782,$A64,СВЦЭМ!$B$39:$B$782,O$47)+'СЕТ СН'!$G$14+СВЦЭМ!$D$10+'СЕТ СН'!$G$5-'СЕТ СН'!$G$24</f>
        <v>3622.5578702900002</v>
      </c>
      <c r="P64" s="36">
        <f>SUMIFS(СВЦЭМ!$D$39:$D$782,СВЦЭМ!$A$39:$A$782,$A64,СВЦЭМ!$B$39:$B$782,P$47)+'СЕТ СН'!$G$14+СВЦЭМ!$D$10+'СЕТ СН'!$G$5-'СЕТ СН'!$G$24</f>
        <v>3655.1144676499998</v>
      </c>
      <c r="Q64" s="36">
        <f>SUMIFS(СВЦЭМ!$D$39:$D$782,СВЦЭМ!$A$39:$A$782,$A64,СВЦЭМ!$B$39:$B$782,Q$47)+'СЕТ СН'!$G$14+СВЦЭМ!$D$10+'СЕТ СН'!$G$5-'СЕТ СН'!$G$24</f>
        <v>3673.4094873099998</v>
      </c>
      <c r="R64" s="36">
        <f>SUMIFS(СВЦЭМ!$D$39:$D$782,СВЦЭМ!$A$39:$A$782,$A64,СВЦЭМ!$B$39:$B$782,R$47)+'СЕТ СН'!$G$14+СВЦЭМ!$D$10+'СЕТ СН'!$G$5-'СЕТ СН'!$G$24</f>
        <v>3656.5339661099997</v>
      </c>
      <c r="S64" s="36">
        <f>SUMIFS(СВЦЭМ!$D$39:$D$782,СВЦЭМ!$A$39:$A$782,$A64,СВЦЭМ!$B$39:$B$782,S$47)+'СЕТ СН'!$G$14+СВЦЭМ!$D$10+'СЕТ СН'!$G$5-'СЕТ СН'!$G$24</f>
        <v>3627.3867246999998</v>
      </c>
      <c r="T64" s="36">
        <f>SUMIFS(СВЦЭМ!$D$39:$D$782,СВЦЭМ!$A$39:$A$782,$A64,СВЦЭМ!$B$39:$B$782,T$47)+'СЕТ СН'!$G$14+СВЦЭМ!$D$10+'СЕТ СН'!$G$5-'СЕТ СН'!$G$24</f>
        <v>3657.0139988000001</v>
      </c>
      <c r="U64" s="36">
        <f>SUMIFS(СВЦЭМ!$D$39:$D$782,СВЦЭМ!$A$39:$A$782,$A64,СВЦЭМ!$B$39:$B$782,U$47)+'СЕТ СН'!$G$14+СВЦЭМ!$D$10+'СЕТ СН'!$G$5-'СЕТ СН'!$G$24</f>
        <v>3663.5813432499999</v>
      </c>
      <c r="V64" s="36">
        <f>SUMIFS(СВЦЭМ!$D$39:$D$782,СВЦЭМ!$A$39:$A$782,$A64,СВЦЭМ!$B$39:$B$782,V$47)+'СЕТ СН'!$G$14+СВЦЭМ!$D$10+'СЕТ СН'!$G$5-'СЕТ СН'!$G$24</f>
        <v>3658.0861616500001</v>
      </c>
      <c r="W64" s="36">
        <f>SUMIFS(СВЦЭМ!$D$39:$D$782,СВЦЭМ!$A$39:$A$782,$A64,СВЦЭМ!$B$39:$B$782,W$47)+'СЕТ СН'!$G$14+СВЦЭМ!$D$10+'СЕТ СН'!$G$5-'СЕТ СН'!$G$24</f>
        <v>3669.6118002899998</v>
      </c>
      <c r="X64" s="36">
        <f>SUMIFS(СВЦЭМ!$D$39:$D$782,СВЦЭМ!$A$39:$A$782,$A64,СВЦЭМ!$B$39:$B$782,X$47)+'СЕТ СН'!$G$14+СВЦЭМ!$D$10+'СЕТ СН'!$G$5-'СЕТ СН'!$G$24</f>
        <v>3649.3310303200001</v>
      </c>
      <c r="Y64" s="36">
        <f>SUMIFS(СВЦЭМ!$D$39:$D$782,СВЦЭМ!$A$39:$A$782,$A64,СВЦЭМ!$B$39:$B$782,Y$47)+'СЕТ СН'!$G$14+СВЦЭМ!$D$10+'СЕТ СН'!$G$5-'СЕТ СН'!$G$24</f>
        <v>3607.9061557599998</v>
      </c>
    </row>
    <row r="65" spans="1:26" ht="15.75" x14ac:dyDescent="0.2">
      <c r="A65" s="35">
        <f t="shared" si="1"/>
        <v>44395</v>
      </c>
      <c r="B65" s="36">
        <f>SUMIFS(СВЦЭМ!$D$39:$D$782,СВЦЭМ!$A$39:$A$782,$A65,СВЦЭМ!$B$39:$B$782,B$47)+'СЕТ СН'!$G$14+СВЦЭМ!$D$10+'СЕТ СН'!$G$5-'СЕТ СН'!$G$24</f>
        <v>3629.8318342000002</v>
      </c>
      <c r="C65" s="36">
        <f>SUMIFS(СВЦЭМ!$D$39:$D$782,СВЦЭМ!$A$39:$A$782,$A65,СВЦЭМ!$B$39:$B$782,C$47)+'СЕТ СН'!$G$14+СВЦЭМ!$D$10+'СЕТ СН'!$G$5-'СЕТ СН'!$G$24</f>
        <v>3688.8137736200001</v>
      </c>
      <c r="D65" s="36">
        <f>SUMIFS(СВЦЭМ!$D$39:$D$782,СВЦЭМ!$A$39:$A$782,$A65,СВЦЭМ!$B$39:$B$782,D$47)+'СЕТ СН'!$G$14+СВЦЭМ!$D$10+'СЕТ СН'!$G$5-'СЕТ СН'!$G$24</f>
        <v>3727.3437823899999</v>
      </c>
      <c r="E65" s="36">
        <f>SUMIFS(СВЦЭМ!$D$39:$D$782,СВЦЭМ!$A$39:$A$782,$A65,СВЦЭМ!$B$39:$B$782,E$47)+'СЕТ СН'!$G$14+СВЦЭМ!$D$10+'СЕТ СН'!$G$5-'СЕТ СН'!$G$24</f>
        <v>3738.7572557799999</v>
      </c>
      <c r="F65" s="36">
        <f>SUMIFS(СВЦЭМ!$D$39:$D$782,СВЦЭМ!$A$39:$A$782,$A65,СВЦЭМ!$B$39:$B$782,F$47)+'СЕТ СН'!$G$14+СВЦЭМ!$D$10+'СЕТ СН'!$G$5-'СЕТ СН'!$G$24</f>
        <v>3750.9697235899998</v>
      </c>
      <c r="G65" s="36">
        <f>SUMIFS(СВЦЭМ!$D$39:$D$782,СВЦЭМ!$A$39:$A$782,$A65,СВЦЭМ!$B$39:$B$782,G$47)+'СЕТ СН'!$G$14+СВЦЭМ!$D$10+'СЕТ СН'!$G$5-'СЕТ СН'!$G$24</f>
        <v>3752.5069185399998</v>
      </c>
      <c r="H65" s="36">
        <f>SUMIFS(СВЦЭМ!$D$39:$D$782,СВЦЭМ!$A$39:$A$782,$A65,СВЦЭМ!$B$39:$B$782,H$47)+'СЕТ СН'!$G$14+СВЦЭМ!$D$10+'СЕТ СН'!$G$5-'СЕТ СН'!$G$24</f>
        <v>3738.72547863</v>
      </c>
      <c r="I65" s="36">
        <f>SUMIFS(СВЦЭМ!$D$39:$D$782,СВЦЭМ!$A$39:$A$782,$A65,СВЦЭМ!$B$39:$B$782,I$47)+'СЕТ СН'!$G$14+СВЦЭМ!$D$10+'СЕТ СН'!$G$5-'СЕТ СН'!$G$24</f>
        <v>3684.4926401799999</v>
      </c>
      <c r="J65" s="36">
        <f>SUMIFS(СВЦЭМ!$D$39:$D$782,СВЦЭМ!$A$39:$A$782,$A65,СВЦЭМ!$B$39:$B$782,J$47)+'СЕТ СН'!$G$14+СВЦЭМ!$D$10+'СЕТ СН'!$G$5-'СЕТ СН'!$G$24</f>
        <v>3612.62382114</v>
      </c>
      <c r="K65" s="36">
        <f>SUMIFS(СВЦЭМ!$D$39:$D$782,СВЦЭМ!$A$39:$A$782,$A65,СВЦЭМ!$B$39:$B$782,K$47)+'СЕТ СН'!$G$14+СВЦЭМ!$D$10+'СЕТ СН'!$G$5-'СЕТ СН'!$G$24</f>
        <v>3592.5587363999998</v>
      </c>
      <c r="L65" s="36">
        <f>SUMIFS(СВЦЭМ!$D$39:$D$782,СВЦЭМ!$A$39:$A$782,$A65,СВЦЭМ!$B$39:$B$782,L$47)+'СЕТ СН'!$G$14+СВЦЭМ!$D$10+'СЕТ СН'!$G$5-'СЕТ СН'!$G$24</f>
        <v>3587.3109487800002</v>
      </c>
      <c r="M65" s="36">
        <f>SUMIFS(СВЦЭМ!$D$39:$D$782,СВЦЭМ!$A$39:$A$782,$A65,СВЦЭМ!$B$39:$B$782,M$47)+'СЕТ СН'!$G$14+СВЦЭМ!$D$10+'СЕТ СН'!$G$5-'СЕТ СН'!$G$24</f>
        <v>3600.9208780399999</v>
      </c>
      <c r="N65" s="36">
        <f>SUMIFS(СВЦЭМ!$D$39:$D$782,СВЦЭМ!$A$39:$A$782,$A65,СВЦЭМ!$B$39:$B$782,N$47)+'СЕТ СН'!$G$14+СВЦЭМ!$D$10+'СЕТ СН'!$G$5-'СЕТ СН'!$G$24</f>
        <v>3615.7157475200001</v>
      </c>
      <c r="O65" s="36">
        <f>SUMIFS(СВЦЭМ!$D$39:$D$782,СВЦЭМ!$A$39:$A$782,$A65,СВЦЭМ!$B$39:$B$782,O$47)+'СЕТ СН'!$G$14+СВЦЭМ!$D$10+'СЕТ СН'!$G$5-'СЕТ СН'!$G$24</f>
        <v>3622.3970900099998</v>
      </c>
      <c r="P65" s="36">
        <f>SUMIFS(СВЦЭМ!$D$39:$D$782,СВЦЭМ!$A$39:$A$782,$A65,СВЦЭМ!$B$39:$B$782,P$47)+'СЕТ СН'!$G$14+СВЦЭМ!$D$10+'СЕТ СН'!$G$5-'СЕТ СН'!$G$24</f>
        <v>3630.1949342899998</v>
      </c>
      <c r="Q65" s="36">
        <f>SUMIFS(СВЦЭМ!$D$39:$D$782,СВЦЭМ!$A$39:$A$782,$A65,СВЦЭМ!$B$39:$B$782,Q$47)+'СЕТ СН'!$G$14+СВЦЭМ!$D$10+'СЕТ СН'!$G$5-'СЕТ СН'!$G$24</f>
        <v>3643.1439691800001</v>
      </c>
      <c r="R65" s="36">
        <f>SUMIFS(СВЦЭМ!$D$39:$D$782,СВЦЭМ!$A$39:$A$782,$A65,СВЦЭМ!$B$39:$B$782,R$47)+'СЕТ СН'!$G$14+СВЦЭМ!$D$10+'СЕТ СН'!$G$5-'СЕТ СН'!$G$24</f>
        <v>3625.2214413500001</v>
      </c>
      <c r="S65" s="36">
        <f>SUMIFS(СВЦЭМ!$D$39:$D$782,СВЦЭМ!$A$39:$A$782,$A65,СВЦЭМ!$B$39:$B$782,S$47)+'СЕТ СН'!$G$14+СВЦЭМ!$D$10+'СЕТ СН'!$G$5-'СЕТ СН'!$G$24</f>
        <v>3631.8469875700002</v>
      </c>
      <c r="T65" s="36">
        <f>SUMIFS(СВЦЭМ!$D$39:$D$782,СВЦЭМ!$A$39:$A$782,$A65,СВЦЭМ!$B$39:$B$782,T$47)+'СЕТ СН'!$G$14+СВЦЭМ!$D$10+'СЕТ СН'!$G$5-'СЕТ СН'!$G$24</f>
        <v>3632.30870697</v>
      </c>
      <c r="U65" s="36">
        <f>SUMIFS(СВЦЭМ!$D$39:$D$782,СВЦЭМ!$A$39:$A$782,$A65,СВЦЭМ!$B$39:$B$782,U$47)+'СЕТ СН'!$G$14+СВЦЭМ!$D$10+'СЕТ СН'!$G$5-'СЕТ СН'!$G$24</f>
        <v>3601.5435963199998</v>
      </c>
      <c r="V65" s="36">
        <f>SUMIFS(СВЦЭМ!$D$39:$D$782,СВЦЭМ!$A$39:$A$782,$A65,СВЦЭМ!$B$39:$B$782,V$47)+'СЕТ СН'!$G$14+СВЦЭМ!$D$10+'СЕТ СН'!$G$5-'СЕТ СН'!$G$24</f>
        <v>3599.1999604100001</v>
      </c>
      <c r="W65" s="36">
        <f>SUMIFS(СВЦЭМ!$D$39:$D$782,СВЦЭМ!$A$39:$A$782,$A65,СВЦЭМ!$B$39:$B$782,W$47)+'СЕТ СН'!$G$14+СВЦЭМ!$D$10+'СЕТ СН'!$G$5-'СЕТ СН'!$G$24</f>
        <v>3569.9008224700001</v>
      </c>
      <c r="X65" s="36">
        <f>SUMIFS(СВЦЭМ!$D$39:$D$782,СВЦЭМ!$A$39:$A$782,$A65,СВЦЭМ!$B$39:$B$782,X$47)+'СЕТ СН'!$G$14+СВЦЭМ!$D$10+'СЕТ СН'!$G$5-'СЕТ СН'!$G$24</f>
        <v>3591.9812847100002</v>
      </c>
      <c r="Y65" s="36">
        <f>SUMIFS(СВЦЭМ!$D$39:$D$782,СВЦЭМ!$A$39:$A$782,$A65,СВЦЭМ!$B$39:$B$782,Y$47)+'СЕТ СН'!$G$14+СВЦЭМ!$D$10+'СЕТ СН'!$G$5-'СЕТ СН'!$G$24</f>
        <v>3650.2566274199999</v>
      </c>
    </row>
    <row r="66" spans="1:26" ht="15.75" x14ac:dyDescent="0.2">
      <c r="A66" s="35">
        <f t="shared" si="1"/>
        <v>44396</v>
      </c>
      <c r="B66" s="36">
        <f>SUMIFS(СВЦЭМ!$D$39:$D$782,СВЦЭМ!$A$39:$A$782,$A66,СВЦЭМ!$B$39:$B$782,B$47)+'СЕТ СН'!$G$14+СВЦЭМ!$D$10+'СЕТ СН'!$G$5-'СЕТ СН'!$G$24</f>
        <v>3733.1251218799998</v>
      </c>
      <c r="C66" s="36">
        <f>SUMIFS(СВЦЭМ!$D$39:$D$782,СВЦЭМ!$A$39:$A$782,$A66,СВЦЭМ!$B$39:$B$782,C$47)+'СЕТ СН'!$G$14+СВЦЭМ!$D$10+'СЕТ СН'!$G$5-'СЕТ СН'!$G$24</f>
        <v>3792.1421772399999</v>
      </c>
      <c r="D66" s="36">
        <f>SUMIFS(СВЦЭМ!$D$39:$D$782,СВЦЭМ!$A$39:$A$782,$A66,СВЦЭМ!$B$39:$B$782,D$47)+'СЕТ СН'!$G$14+СВЦЭМ!$D$10+'СЕТ СН'!$G$5-'СЕТ СН'!$G$24</f>
        <v>3816.14449384</v>
      </c>
      <c r="E66" s="36">
        <f>SUMIFS(СВЦЭМ!$D$39:$D$782,СВЦЭМ!$A$39:$A$782,$A66,СВЦЭМ!$B$39:$B$782,E$47)+'СЕТ СН'!$G$14+СВЦЭМ!$D$10+'СЕТ СН'!$G$5-'СЕТ СН'!$G$24</f>
        <v>3810.9312394999997</v>
      </c>
      <c r="F66" s="36">
        <f>SUMIFS(СВЦЭМ!$D$39:$D$782,СВЦЭМ!$A$39:$A$782,$A66,СВЦЭМ!$B$39:$B$782,F$47)+'СЕТ СН'!$G$14+СВЦЭМ!$D$10+'СЕТ СН'!$G$5-'СЕТ СН'!$G$24</f>
        <v>3810.4007323999999</v>
      </c>
      <c r="G66" s="36">
        <f>SUMIFS(СВЦЭМ!$D$39:$D$782,СВЦЭМ!$A$39:$A$782,$A66,СВЦЭМ!$B$39:$B$782,G$47)+'СЕТ СН'!$G$14+СВЦЭМ!$D$10+'СЕТ СН'!$G$5-'СЕТ СН'!$G$24</f>
        <v>3798.8481101899997</v>
      </c>
      <c r="H66" s="36">
        <f>SUMIFS(СВЦЭМ!$D$39:$D$782,СВЦЭМ!$A$39:$A$782,$A66,СВЦЭМ!$B$39:$B$782,H$47)+'СЕТ СН'!$G$14+СВЦЭМ!$D$10+'СЕТ СН'!$G$5-'СЕТ СН'!$G$24</f>
        <v>3823.07885042</v>
      </c>
      <c r="I66" s="36">
        <f>SUMIFS(СВЦЭМ!$D$39:$D$782,СВЦЭМ!$A$39:$A$782,$A66,СВЦЭМ!$B$39:$B$782,I$47)+'СЕТ СН'!$G$14+СВЦЭМ!$D$10+'СЕТ СН'!$G$5-'СЕТ СН'!$G$24</f>
        <v>3747.8418419199998</v>
      </c>
      <c r="J66" s="36">
        <f>SUMIFS(СВЦЭМ!$D$39:$D$782,СВЦЭМ!$A$39:$A$782,$A66,СВЦЭМ!$B$39:$B$782,J$47)+'СЕТ СН'!$G$14+СВЦЭМ!$D$10+'СЕТ СН'!$G$5-'СЕТ СН'!$G$24</f>
        <v>3684.51939455</v>
      </c>
      <c r="K66" s="36">
        <f>SUMIFS(СВЦЭМ!$D$39:$D$782,СВЦЭМ!$A$39:$A$782,$A66,СВЦЭМ!$B$39:$B$782,K$47)+'СЕТ СН'!$G$14+СВЦЭМ!$D$10+'СЕТ СН'!$G$5-'СЕТ СН'!$G$24</f>
        <v>3636.4251429300002</v>
      </c>
      <c r="L66" s="36">
        <f>SUMIFS(СВЦЭМ!$D$39:$D$782,СВЦЭМ!$A$39:$A$782,$A66,СВЦЭМ!$B$39:$B$782,L$47)+'СЕТ СН'!$G$14+СВЦЭМ!$D$10+'СЕТ СН'!$G$5-'СЕТ СН'!$G$24</f>
        <v>3608.4119048900002</v>
      </c>
      <c r="M66" s="36">
        <f>SUMIFS(СВЦЭМ!$D$39:$D$782,СВЦЭМ!$A$39:$A$782,$A66,СВЦЭМ!$B$39:$B$782,M$47)+'СЕТ СН'!$G$14+СВЦЭМ!$D$10+'СЕТ СН'!$G$5-'СЕТ СН'!$G$24</f>
        <v>3631.1989496799997</v>
      </c>
      <c r="N66" s="36">
        <f>SUMIFS(СВЦЭМ!$D$39:$D$782,СВЦЭМ!$A$39:$A$782,$A66,СВЦЭМ!$B$39:$B$782,N$47)+'СЕТ СН'!$G$14+СВЦЭМ!$D$10+'СЕТ СН'!$G$5-'СЕТ СН'!$G$24</f>
        <v>3643.4391986400001</v>
      </c>
      <c r="O66" s="36">
        <f>SUMIFS(СВЦЭМ!$D$39:$D$782,СВЦЭМ!$A$39:$A$782,$A66,СВЦЭМ!$B$39:$B$782,O$47)+'СЕТ СН'!$G$14+СВЦЭМ!$D$10+'СЕТ СН'!$G$5-'СЕТ СН'!$G$24</f>
        <v>3655.5632397899999</v>
      </c>
      <c r="P66" s="36">
        <f>SUMIFS(СВЦЭМ!$D$39:$D$782,СВЦЭМ!$A$39:$A$782,$A66,СВЦЭМ!$B$39:$B$782,P$47)+'СЕТ СН'!$G$14+СВЦЭМ!$D$10+'СЕТ СН'!$G$5-'СЕТ СН'!$G$24</f>
        <v>3638.11487532</v>
      </c>
      <c r="Q66" s="36">
        <f>SUMIFS(СВЦЭМ!$D$39:$D$782,СВЦЭМ!$A$39:$A$782,$A66,СВЦЭМ!$B$39:$B$782,Q$47)+'СЕТ СН'!$G$14+СВЦЭМ!$D$10+'СЕТ СН'!$G$5-'СЕТ СН'!$G$24</f>
        <v>3629.9331603299997</v>
      </c>
      <c r="R66" s="36">
        <f>SUMIFS(СВЦЭМ!$D$39:$D$782,СВЦЭМ!$A$39:$A$782,$A66,СВЦЭМ!$B$39:$B$782,R$47)+'СЕТ СН'!$G$14+СВЦЭМ!$D$10+'СЕТ СН'!$G$5-'СЕТ СН'!$G$24</f>
        <v>3620.1045519999998</v>
      </c>
      <c r="S66" s="36">
        <f>SUMIFS(СВЦЭМ!$D$39:$D$782,СВЦЭМ!$A$39:$A$782,$A66,СВЦЭМ!$B$39:$B$782,S$47)+'СЕТ СН'!$G$14+СВЦЭМ!$D$10+'СЕТ СН'!$G$5-'СЕТ СН'!$G$24</f>
        <v>3605.9286743900002</v>
      </c>
      <c r="T66" s="36">
        <f>SUMIFS(СВЦЭМ!$D$39:$D$782,СВЦЭМ!$A$39:$A$782,$A66,СВЦЭМ!$B$39:$B$782,T$47)+'СЕТ СН'!$G$14+СВЦЭМ!$D$10+'СЕТ СН'!$G$5-'СЕТ СН'!$G$24</f>
        <v>3598.5381181600001</v>
      </c>
      <c r="U66" s="36">
        <f>SUMIFS(СВЦЭМ!$D$39:$D$782,СВЦЭМ!$A$39:$A$782,$A66,СВЦЭМ!$B$39:$B$782,U$47)+'СЕТ СН'!$G$14+СВЦЭМ!$D$10+'СЕТ СН'!$G$5-'СЕТ СН'!$G$24</f>
        <v>3607.9566549399997</v>
      </c>
      <c r="V66" s="36">
        <f>SUMIFS(СВЦЭМ!$D$39:$D$782,СВЦЭМ!$A$39:$A$782,$A66,СВЦЭМ!$B$39:$B$782,V$47)+'СЕТ СН'!$G$14+СВЦЭМ!$D$10+'СЕТ СН'!$G$5-'СЕТ СН'!$G$24</f>
        <v>3605.6175489400002</v>
      </c>
      <c r="W66" s="36">
        <f>SUMIFS(СВЦЭМ!$D$39:$D$782,СВЦЭМ!$A$39:$A$782,$A66,СВЦЭМ!$B$39:$B$782,W$47)+'СЕТ СН'!$G$14+СВЦЭМ!$D$10+'СЕТ СН'!$G$5-'СЕТ СН'!$G$24</f>
        <v>3619.9136448199997</v>
      </c>
      <c r="X66" s="36">
        <f>SUMIFS(СВЦЭМ!$D$39:$D$782,СВЦЭМ!$A$39:$A$782,$A66,СВЦЭМ!$B$39:$B$782,X$47)+'СЕТ СН'!$G$14+СВЦЭМ!$D$10+'СЕТ СН'!$G$5-'СЕТ СН'!$G$24</f>
        <v>3612.8305170599997</v>
      </c>
      <c r="Y66" s="36">
        <f>SUMIFS(СВЦЭМ!$D$39:$D$782,СВЦЭМ!$A$39:$A$782,$A66,СВЦЭМ!$B$39:$B$782,Y$47)+'СЕТ СН'!$G$14+СВЦЭМ!$D$10+'СЕТ СН'!$G$5-'СЕТ СН'!$G$24</f>
        <v>3646.5697428899998</v>
      </c>
    </row>
    <row r="67" spans="1:26" ht="15.75" x14ac:dyDescent="0.2">
      <c r="A67" s="35">
        <f t="shared" si="1"/>
        <v>44397</v>
      </c>
      <c r="B67" s="36">
        <f>SUMIFS(СВЦЭМ!$D$39:$D$782,СВЦЭМ!$A$39:$A$782,$A67,СВЦЭМ!$B$39:$B$782,B$47)+'СЕТ СН'!$G$14+СВЦЭМ!$D$10+'СЕТ СН'!$G$5-'СЕТ СН'!$G$24</f>
        <v>3698.6887538699998</v>
      </c>
      <c r="C67" s="36">
        <f>SUMIFS(СВЦЭМ!$D$39:$D$782,СВЦЭМ!$A$39:$A$782,$A67,СВЦЭМ!$B$39:$B$782,C$47)+'СЕТ СН'!$G$14+СВЦЭМ!$D$10+'СЕТ СН'!$G$5-'СЕТ СН'!$G$24</f>
        <v>3782.8968058700002</v>
      </c>
      <c r="D67" s="36">
        <f>SUMIFS(СВЦЭМ!$D$39:$D$782,СВЦЭМ!$A$39:$A$782,$A67,СВЦЭМ!$B$39:$B$782,D$47)+'СЕТ СН'!$G$14+СВЦЭМ!$D$10+'СЕТ СН'!$G$5-'СЕТ СН'!$G$24</f>
        <v>3830.3645102800001</v>
      </c>
      <c r="E67" s="36">
        <f>SUMIFS(СВЦЭМ!$D$39:$D$782,СВЦЭМ!$A$39:$A$782,$A67,СВЦЭМ!$B$39:$B$782,E$47)+'СЕТ СН'!$G$14+СВЦЭМ!$D$10+'СЕТ СН'!$G$5-'СЕТ СН'!$G$24</f>
        <v>3843.82385737</v>
      </c>
      <c r="F67" s="36">
        <f>SUMIFS(СВЦЭМ!$D$39:$D$782,СВЦЭМ!$A$39:$A$782,$A67,СВЦЭМ!$B$39:$B$782,F$47)+'СЕТ СН'!$G$14+СВЦЭМ!$D$10+'СЕТ СН'!$G$5-'СЕТ СН'!$G$24</f>
        <v>3850.0645032699999</v>
      </c>
      <c r="G67" s="36">
        <f>SUMIFS(СВЦЭМ!$D$39:$D$782,СВЦЭМ!$A$39:$A$782,$A67,СВЦЭМ!$B$39:$B$782,G$47)+'СЕТ СН'!$G$14+СВЦЭМ!$D$10+'СЕТ СН'!$G$5-'СЕТ СН'!$G$24</f>
        <v>3821.30275815</v>
      </c>
      <c r="H67" s="36">
        <f>SUMIFS(СВЦЭМ!$D$39:$D$782,СВЦЭМ!$A$39:$A$782,$A67,СВЦЭМ!$B$39:$B$782,H$47)+'СЕТ СН'!$G$14+СВЦЭМ!$D$10+'СЕТ СН'!$G$5-'СЕТ СН'!$G$24</f>
        <v>3768.7072156200002</v>
      </c>
      <c r="I67" s="36">
        <f>SUMIFS(СВЦЭМ!$D$39:$D$782,СВЦЭМ!$A$39:$A$782,$A67,СВЦЭМ!$B$39:$B$782,I$47)+'СЕТ СН'!$G$14+СВЦЭМ!$D$10+'СЕТ СН'!$G$5-'СЕТ СН'!$G$24</f>
        <v>3687.9043910299997</v>
      </c>
      <c r="J67" s="36">
        <f>SUMIFS(СВЦЭМ!$D$39:$D$782,СВЦЭМ!$A$39:$A$782,$A67,СВЦЭМ!$B$39:$B$782,J$47)+'СЕТ СН'!$G$14+СВЦЭМ!$D$10+'СЕТ СН'!$G$5-'СЕТ СН'!$G$24</f>
        <v>3615.69754612</v>
      </c>
      <c r="K67" s="36">
        <f>SUMIFS(СВЦЭМ!$D$39:$D$782,СВЦЭМ!$A$39:$A$782,$A67,СВЦЭМ!$B$39:$B$782,K$47)+'СЕТ СН'!$G$14+СВЦЭМ!$D$10+'СЕТ СН'!$G$5-'СЕТ СН'!$G$24</f>
        <v>3597.52136892</v>
      </c>
      <c r="L67" s="36">
        <f>SUMIFS(СВЦЭМ!$D$39:$D$782,СВЦЭМ!$A$39:$A$782,$A67,СВЦЭМ!$B$39:$B$782,L$47)+'СЕТ СН'!$G$14+СВЦЭМ!$D$10+'СЕТ СН'!$G$5-'СЕТ СН'!$G$24</f>
        <v>3590.9464499300002</v>
      </c>
      <c r="M67" s="36">
        <f>SUMIFS(СВЦЭМ!$D$39:$D$782,СВЦЭМ!$A$39:$A$782,$A67,СВЦЭМ!$B$39:$B$782,M$47)+'СЕТ СН'!$G$14+СВЦЭМ!$D$10+'СЕТ СН'!$G$5-'СЕТ СН'!$G$24</f>
        <v>3578.6636990899997</v>
      </c>
      <c r="N67" s="36">
        <f>SUMIFS(СВЦЭМ!$D$39:$D$782,СВЦЭМ!$A$39:$A$782,$A67,СВЦЭМ!$B$39:$B$782,N$47)+'СЕТ СН'!$G$14+СВЦЭМ!$D$10+'СЕТ СН'!$G$5-'СЕТ СН'!$G$24</f>
        <v>3607.8932208299998</v>
      </c>
      <c r="O67" s="36">
        <f>SUMIFS(СВЦЭМ!$D$39:$D$782,СВЦЭМ!$A$39:$A$782,$A67,СВЦЭМ!$B$39:$B$782,O$47)+'СЕТ СН'!$G$14+СВЦЭМ!$D$10+'СЕТ СН'!$G$5-'СЕТ СН'!$G$24</f>
        <v>3599.8846361799997</v>
      </c>
      <c r="P67" s="36">
        <f>SUMIFS(СВЦЭМ!$D$39:$D$782,СВЦЭМ!$A$39:$A$782,$A67,СВЦЭМ!$B$39:$B$782,P$47)+'СЕТ СН'!$G$14+СВЦЭМ!$D$10+'СЕТ СН'!$G$5-'СЕТ СН'!$G$24</f>
        <v>3615.2350053599998</v>
      </c>
      <c r="Q67" s="36">
        <f>SUMIFS(СВЦЭМ!$D$39:$D$782,СВЦЭМ!$A$39:$A$782,$A67,СВЦЭМ!$B$39:$B$782,Q$47)+'СЕТ СН'!$G$14+СВЦЭМ!$D$10+'СЕТ СН'!$G$5-'СЕТ СН'!$G$24</f>
        <v>3598.7959695</v>
      </c>
      <c r="R67" s="36">
        <f>SUMIFS(СВЦЭМ!$D$39:$D$782,СВЦЭМ!$A$39:$A$782,$A67,СВЦЭМ!$B$39:$B$782,R$47)+'СЕТ СН'!$G$14+СВЦЭМ!$D$10+'СЕТ СН'!$G$5-'СЕТ СН'!$G$24</f>
        <v>3612.7985323399998</v>
      </c>
      <c r="S67" s="36">
        <f>SUMIFS(СВЦЭМ!$D$39:$D$782,СВЦЭМ!$A$39:$A$782,$A67,СВЦЭМ!$B$39:$B$782,S$47)+'СЕТ СН'!$G$14+СВЦЭМ!$D$10+'СЕТ СН'!$G$5-'СЕТ СН'!$G$24</f>
        <v>3578.8397265899998</v>
      </c>
      <c r="T67" s="36">
        <f>SUMIFS(СВЦЭМ!$D$39:$D$782,СВЦЭМ!$A$39:$A$782,$A67,СВЦЭМ!$B$39:$B$782,T$47)+'СЕТ СН'!$G$14+СВЦЭМ!$D$10+'СЕТ СН'!$G$5-'СЕТ СН'!$G$24</f>
        <v>3622.9421056699998</v>
      </c>
      <c r="U67" s="36">
        <f>SUMIFS(СВЦЭМ!$D$39:$D$782,СВЦЭМ!$A$39:$A$782,$A67,СВЦЭМ!$B$39:$B$782,U$47)+'СЕТ СН'!$G$14+СВЦЭМ!$D$10+'СЕТ СН'!$G$5-'СЕТ СН'!$G$24</f>
        <v>3633.7524646699999</v>
      </c>
      <c r="V67" s="36">
        <f>SUMIFS(СВЦЭМ!$D$39:$D$782,СВЦЭМ!$A$39:$A$782,$A67,СВЦЭМ!$B$39:$B$782,V$47)+'СЕТ СН'!$G$14+СВЦЭМ!$D$10+'СЕТ СН'!$G$5-'СЕТ СН'!$G$24</f>
        <v>3631.9490252300002</v>
      </c>
      <c r="W67" s="36">
        <f>SUMIFS(СВЦЭМ!$D$39:$D$782,СВЦЭМ!$A$39:$A$782,$A67,СВЦЭМ!$B$39:$B$782,W$47)+'СЕТ СН'!$G$14+СВЦЭМ!$D$10+'СЕТ СН'!$G$5-'СЕТ СН'!$G$24</f>
        <v>3659.90406859</v>
      </c>
      <c r="X67" s="36">
        <f>SUMIFS(СВЦЭМ!$D$39:$D$782,СВЦЭМ!$A$39:$A$782,$A67,СВЦЭМ!$B$39:$B$782,X$47)+'СЕТ СН'!$G$14+СВЦЭМ!$D$10+'СЕТ СН'!$G$5-'СЕТ СН'!$G$24</f>
        <v>3639.9464155199998</v>
      </c>
      <c r="Y67" s="36">
        <f>SUMIFS(СВЦЭМ!$D$39:$D$782,СВЦЭМ!$A$39:$A$782,$A67,СВЦЭМ!$B$39:$B$782,Y$47)+'СЕТ СН'!$G$14+СВЦЭМ!$D$10+'СЕТ СН'!$G$5-'СЕТ СН'!$G$24</f>
        <v>3640.6016824500002</v>
      </c>
    </row>
    <row r="68" spans="1:26" ht="15.75" x14ac:dyDescent="0.2">
      <c r="A68" s="35">
        <f t="shared" si="1"/>
        <v>44398</v>
      </c>
      <c r="B68" s="36">
        <f>SUMIFS(СВЦЭМ!$D$39:$D$782,СВЦЭМ!$A$39:$A$782,$A68,СВЦЭМ!$B$39:$B$782,B$47)+'СЕТ СН'!$G$14+СВЦЭМ!$D$10+'СЕТ СН'!$G$5-'СЕТ СН'!$G$24</f>
        <v>3813.0361448499998</v>
      </c>
      <c r="C68" s="36">
        <f>SUMIFS(СВЦЭМ!$D$39:$D$782,СВЦЭМ!$A$39:$A$782,$A68,СВЦЭМ!$B$39:$B$782,C$47)+'СЕТ СН'!$G$14+СВЦЭМ!$D$10+'СЕТ СН'!$G$5-'СЕТ СН'!$G$24</f>
        <v>3892.1178890800002</v>
      </c>
      <c r="D68" s="36">
        <f>SUMIFS(СВЦЭМ!$D$39:$D$782,СВЦЭМ!$A$39:$A$782,$A68,СВЦЭМ!$B$39:$B$782,D$47)+'СЕТ СН'!$G$14+СВЦЭМ!$D$10+'СЕТ СН'!$G$5-'СЕТ СН'!$G$24</f>
        <v>3964.0860333399996</v>
      </c>
      <c r="E68" s="36">
        <f>SUMIFS(СВЦЭМ!$D$39:$D$782,СВЦЭМ!$A$39:$A$782,$A68,СВЦЭМ!$B$39:$B$782,E$47)+'СЕТ СН'!$G$14+СВЦЭМ!$D$10+'СЕТ СН'!$G$5-'СЕТ СН'!$G$24</f>
        <v>3978.0010757199998</v>
      </c>
      <c r="F68" s="36">
        <f>SUMIFS(СВЦЭМ!$D$39:$D$782,СВЦЭМ!$A$39:$A$782,$A68,СВЦЭМ!$B$39:$B$782,F$47)+'СЕТ СН'!$G$14+СВЦЭМ!$D$10+'СЕТ СН'!$G$5-'СЕТ СН'!$G$24</f>
        <v>3979.7036134</v>
      </c>
      <c r="G68" s="36">
        <f>SUMIFS(СВЦЭМ!$D$39:$D$782,СВЦЭМ!$A$39:$A$782,$A68,СВЦЭМ!$B$39:$B$782,G$47)+'СЕТ СН'!$G$14+СВЦЭМ!$D$10+'СЕТ СН'!$G$5-'СЕТ СН'!$G$24</f>
        <v>3960.5804023199998</v>
      </c>
      <c r="H68" s="36">
        <f>SUMIFS(СВЦЭМ!$D$39:$D$782,СВЦЭМ!$A$39:$A$782,$A68,СВЦЭМ!$B$39:$B$782,H$47)+'СЕТ СН'!$G$14+СВЦЭМ!$D$10+'СЕТ СН'!$G$5-'СЕТ СН'!$G$24</f>
        <v>3936.1827723699998</v>
      </c>
      <c r="I68" s="36">
        <f>SUMIFS(СВЦЭМ!$D$39:$D$782,СВЦЭМ!$A$39:$A$782,$A68,СВЦЭМ!$B$39:$B$782,I$47)+'СЕТ СН'!$G$14+СВЦЭМ!$D$10+'СЕТ СН'!$G$5-'СЕТ СН'!$G$24</f>
        <v>3843.22718807</v>
      </c>
      <c r="J68" s="36">
        <f>SUMIFS(СВЦЭМ!$D$39:$D$782,СВЦЭМ!$A$39:$A$782,$A68,СВЦЭМ!$B$39:$B$782,J$47)+'СЕТ СН'!$G$14+СВЦЭМ!$D$10+'СЕТ СН'!$G$5-'СЕТ СН'!$G$24</f>
        <v>3776.9102114799998</v>
      </c>
      <c r="K68" s="36">
        <f>SUMIFS(СВЦЭМ!$D$39:$D$782,СВЦЭМ!$A$39:$A$782,$A68,СВЦЭМ!$B$39:$B$782,K$47)+'СЕТ СН'!$G$14+СВЦЭМ!$D$10+'СЕТ СН'!$G$5-'СЕТ СН'!$G$24</f>
        <v>3719.8420898999998</v>
      </c>
      <c r="L68" s="36">
        <f>SUMIFS(СВЦЭМ!$D$39:$D$782,СВЦЭМ!$A$39:$A$782,$A68,СВЦЭМ!$B$39:$B$782,L$47)+'СЕТ СН'!$G$14+СВЦЭМ!$D$10+'СЕТ СН'!$G$5-'СЕТ СН'!$G$24</f>
        <v>3669.0504543500001</v>
      </c>
      <c r="M68" s="36">
        <f>SUMIFS(СВЦЭМ!$D$39:$D$782,СВЦЭМ!$A$39:$A$782,$A68,СВЦЭМ!$B$39:$B$782,M$47)+'СЕТ СН'!$G$14+СВЦЭМ!$D$10+'СЕТ СН'!$G$5-'СЕТ СН'!$G$24</f>
        <v>3676.3139697500001</v>
      </c>
      <c r="N68" s="36">
        <f>SUMIFS(СВЦЭМ!$D$39:$D$782,СВЦЭМ!$A$39:$A$782,$A68,СВЦЭМ!$B$39:$B$782,N$47)+'СЕТ СН'!$G$14+СВЦЭМ!$D$10+'СЕТ СН'!$G$5-'СЕТ СН'!$G$24</f>
        <v>3714.8123737000001</v>
      </c>
      <c r="O68" s="36">
        <f>SUMIFS(СВЦЭМ!$D$39:$D$782,СВЦЭМ!$A$39:$A$782,$A68,СВЦЭМ!$B$39:$B$782,O$47)+'СЕТ СН'!$G$14+СВЦЭМ!$D$10+'СЕТ СН'!$G$5-'СЕТ СН'!$G$24</f>
        <v>3713.0120668499999</v>
      </c>
      <c r="P68" s="36">
        <f>SUMIFS(СВЦЭМ!$D$39:$D$782,СВЦЭМ!$A$39:$A$782,$A68,СВЦЭМ!$B$39:$B$782,P$47)+'СЕТ СН'!$G$14+СВЦЭМ!$D$10+'СЕТ СН'!$G$5-'СЕТ СН'!$G$24</f>
        <v>3730.0402150099999</v>
      </c>
      <c r="Q68" s="36">
        <f>SUMIFS(СВЦЭМ!$D$39:$D$782,СВЦЭМ!$A$39:$A$782,$A68,СВЦЭМ!$B$39:$B$782,Q$47)+'СЕТ СН'!$G$14+СВЦЭМ!$D$10+'СЕТ СН'!$G$5-'СЕТ СН'!$G$24</f>
        <v>3704.2201312799998</v>
      </c>
      <c r="R68" s="36">
        <f>SUMIFS(СВЦЭМ!$D$39:$D$782,СВЦЭМ!$A$39:$A$782,$A68,СВЦЭМ!$B$39:$B$782,R$47)+'СЕТ СН'!$G$14+СВЦЭМ!$D$10+'СЕТ СН'!$G$5-'СЕТ СН'!$G$24</f>
        <v>3705.5898237199999</v>
      </c>
      <c r="S68" s="36">
        <f>SUMIFS(СВЦЭМ!$D$39:$D$782,СВЦЭМ!$A$39:$A$782,$A68,СВЦЭМ!$B$39:$B$782,S$47)+'СЕТ СН'!$G$14+СВЦЭМ!$D$10+'СЕТ СН'!$G$5-'СЕТ СН'!$G$24</f>
        <v>3693.7985798199998</v>
      </c>
      <c r="T68" s="36">
        <f>SUMIFS(СВЦЭМ!$D$39:$D$782,СВЦЭМ!$A$39:$A$782,$A68,СВЦЭМ!$B$39:$B$782,T$47)+'СЕТ СН'!$G$14+СВЦЭМ!$D$10+'СЕТ СН'!$G$5-'СЕТ СН'!$G$24</f>
        <v>3676.4983743399998</v>
      </c>
      <c r="U68" s="36">
        <f>SUMIFS(СВЦЭМ!$D$39:$D$782,СВЦЭМ!$A$39:$A$782,$A68,СВЦЭМ!$B$39:$B$782,U$47)+'СЕТ СН'!$G$14+СВЦЭМ!$D$10+'СЕТ СН'!$G$5-'СЕТ СН'!$G$24</f>
        <v>3697.1628246299997</v>
      </c>
      <c r="V68" s="36">
        <f>SUMIFS(СВЦЭМ!$D$39:$D$782,СВЦЭМ!$A$39:$A$782,$A68,СВЦЭМ!$B$39:$B$782,V$47)+'СЕТ СН'!$G$14+СВЦЭМ!$D$10+'СЕТ СН'!$G$5-'СЕТ СН'!$G$24</f>
        <v>3706.2758052899999</v>
      </c>
      <c r="W68" s="36">
        <f>SUMIFS(СВЦЭМ!$D$39:$D$782,СВЦЭМ!$A$39:$A$782,$A68,СВЦЭМ!$B$39:$B$782,W$47)+'СЕТ СН'!$G$14+СВЦЭМ!$D$10+'СЕТ СН'!$G$5-'СЕТ СН'!$G$24</f>
        <v>3687.9247503199999</v>
      </c>
      <c r="X68" s="36">
        <f>SUMIFS(СВЦЭМ!$D$39:$D$782,СВЦЭМ!$A$39:$A$782,$A68,СВЦЭМ!$B$39:$B$782,X$47)+'СЕТ СН'!$G$14+СВЦЭМ!$D$10+'СЕТ СН'!$G$5-'СЕТ СН'!$G$24</f>
        <v>3725.8735148199999</v>
      </c>
      <c r="Y68" s="36">
        <f>SUMIFS(СВЦЭМ!$D$39:$D$782,СВЦЭМ!$A$39:$A$782,$A68,СВЦЭМ!$B$39:$B$782,Y$47)+'СЕТ СН'!$G$14+СВЦЭМ!$D$10+'СЕТ СН'!$G$5-'СЕТ СН'!$G$24</f>
        <v>3777.4252695099999</v>
      </c>
    </row>
    <row r="69" spans="1:26" ht="15.75" x14ac:dyDescent="0.2">
      <c r="A69" s="35">
        <f t="shared" si="1"/>
        <v>44399</v>
      </c>
      <c r="B69" s="36">
        <f>SUMIFS(СВЦЭМ!$D$39:$D$782,СВЦЭМ!$A$39:$A$782,$A69,СВЦЭМ!$B$39:$B$782,B$47)+'СЕТ СН'!$G$14+СВЦЭМ!$D$10+'СЕТ СН'!$G$5-'СЕТ СН'!$G$24</f>
        <v>3710.4935625999997</v>
      </c>
      <c r="C69" s="36">
        <f>SUMIFS(СВЦЭМ!$D$39:$D$782,СВЦЭМ!$A$39:$A$782,$A69,СВЦЭМ!$B$39:$B$782,C$47)+'СЕТ СН'!$G$14+СВЦЭМ!$D$10+'СЕТ СН'!$G$5-'СЕТ СН'!$G$24</f>
        <v>3774.2499656700002</v>
      </c>
      <c r="D69" s="36">
        <f>SUMIFS(СВЦЭМ!$D$39:$D$782,СВЦЭМ!$A$39:$A$782,$A69,СВЦЭМ!$B$39:$B$782,D$47)+'СЕТ СН'!$G$14+СВЦЭМ!$D$10+'СЕТ СН'!$G$5-'СЕТ СН'!$G$24</f>
        <v>3769.16668291</v>
      </c>
      <c r="E69" s="36">
        <f>SUMIFS(СВЦЭМ!$D$39:$D$782,СВЦЭМ!$A$39:$A$782,$A69,СВЦЭМ!$B$39:$B$782,E$47)+'СЕТ СН'!$G$14+СВЦЭМ!$D$10+'СЕТ СН'!$G$5-'СЕТ СН'!$G$24</f>
        <v>3794.3452701699998</v>
      </c>
      <c r="F69" s="36">
        <f>SUMIFS(СВЦЭМ!$D$39:$D$782,СВЦЭМ!$A$39:$A$782,$A69,СВЦЭМ!$B$39:$B$782,F$47)+'СЕТ СН'!$G$14+СВЦЭМ!$D$10+'СЕТ СН'!$G$5-'СЕТ СН'!$G$24</f>
        <v>3790.39757448</v>
      </c>
      <c r="G69" s="36">
        <f>SUMIFS(СВЦЭМ!$D$39:$D$782,СВЦЭМ!$A$39:$A$782,$A69,СВЦЭМ!$B$39:$B$782,G$47)+'СЕТ СН'!$G$14+СВЦЭМ!$D$10+'СЕТ СН'!$G$5-'СЕТ СН'!$G$24</f>
        <v>3776.1942684999999</v>
      </c>
      <c r="H69" s="36">
        <f>SUMIFS(СВЦЭМ!$D$39:$D$782,СВЦЭМ!$A$39:$A$782,$A69,СВЦЭМ!$B$39:$B$782,H$47)+'СЕТ СН'!$G$14+СВЦЭМ!$D$10+'СЕТ СН'!$G$5-'СЕТ СН'!$G$24</f>
        <v>3726.6450503199999</v>
      </c>
      <c r="I69" s="36">
        <f>SUMIFS(СВЦЭМ!$D$39:$D$782,СВЦЭМ!$A$39:$A$782,$A69,СВЦЭМ!$B$39:$B$782,I$47)+'СЕТ СН'!$G$14+СВЦЭМ!$D$10+'СЕТ СН'!$G$5-'СЕТ СН'!$G$24</f>
        <v>3670.4189250999998</v>
      </c>
      <c r="J69" s="36">
        <f>SUMIFS(СВЦЭМ!$D$39:$D$782,СВЦЭМ!$A$39:$A$782,$A69,СВЦЭМ!$B$39:$B$782,J$47)+'СЕТ СН'!$G$14+СВЦЭМ!$D$10+'СЕТ СН'!$G$5-'СЕТ СН'!$G$24</f>
        <v>3599.6404100300001</v>
      </c>
      <c r="K69" s="36">
        <f>SUMIFS(СВЦЭМ!$D$39:$D$782,СВЦЭМ!$A$39:$A$782,$A69,СВЦЭМ!$B$39:$B$782,K$47)+'СЕТ СН'!$G$14+СВЦЭМ!$D$10+'СЕТ СН'!$G$5-'СЕТ СН'!$G$24</f>
        <v>3574.2767233099999</v>
      </c>
      <c r="L69" s="36">
        <f>SUMIFS(СВЦЭМ!$D$39:$D$782,СВЦЭМ!$A$39:$A$782,$A69,СВЦЭМ!$B$39:$B$782,L$47)+'СЕТ СН'!$G$14+СВЦЭМ!$D$10+'СЕТ СН'!$G$5-'СЕТ СН'!$G$24</f>
        <v>3597.3578506899999</v>
      </c>
      <c r="M69" s="36">
        <f>SUMIFS(СВЦЭМ!$D$39:$D$782,СВЦЭМ!$A$39:$A$782,$A69,СВЦЭМ!$B$39:$B$782,M$47)+'СЕТ СН'!$G$14+СВЦЭМ!$D$10+'СЕТ СН'!$G$5-'СЕТ СН'!$G$24</f>
        <v>3557.8741345899998</v>
      </c>
      <c r="N69" s="36">
        <f>SUMIFS(СВЦЭМ!$D$39:$D$782,СВЦЭМ!$A$39:$A$782,$A69,СВЦЭМ!$B$39:$B$782,N$47)+'СЕТ СН'!$G$14+СВЦЭМ!$D$10+'СЕТ СН'!$G$5-'СЕТ СН'!$G$24</f>
        <v>3562.3328061100001</v>
      </c>
      <c r="O69" s="36">
        <f>SUMIFS(СВЦЭМ!$D$39:$D$782,СВЦЭМ!$A$39:$A$782,$A69,СВЦЭМ!$B$39:$B$782,O$47)+'СЕТ СН'!$G$14+СВЦЭМ!$D$10+'СЕТ СН'!$G$5-'СЕТ СН'!$G$24</f>
        <v>3560.9709490699997</v>
      </c>
      <c r="P69" s="36">
        <f>SUMIFS(СВЦЭМ!$D$39:$D$782,СВЦЭМ!$A$39:$A$782,$A69,СВЦЭМ!$B$39:$B$782,P$47)+'СЕТ СН'!$G$14+СВЦЭМ!$D$10+'СЕТ СН'!$G$5-'СЕТ СН'!$G$24</f>
        <v>3560.2175078199998</v>
      </c>
      <c r="Q69" s="36">
        <f>SUMIFS(СВЦЭМ!$D$39:$D$782,СВЦЭМ!$A$39:$A$782,$A69,СВЦЭМ!$B$39:$B$782,Q$47)+'СЕТ СН'!$G$14+СВЦЭМ!$D$10+'СЕТ СН'!$G$5-'СЕТ СН'!$G$24</f>
        <v>3558.7119635499998</v>
      </c>
      <c r="R69" s="36">
        <f>SUMIFS(СВЦЭМ!$D$39:$D$782,СВЦЭМ!$A$39:$A$782,$A69,СВЦЭМ!$B$39:$B$782,R$47)+'СЕТ СН'!$G$14+СВЦЭМ!$D$10+'СЕТ СН'!$G$5-'СЕТ СН'!$G$24</f>
        <v>3584.4555928899999</v>
      </c>
      <c r="S69" s="36">
        <f>SUMIFS(СВЦЭМ!$D$39:$D$782,СВЦЭМ!$A$39:$A$782,$A69,СВЦЭМ!$B$39:$B$782,S$47)+'СЕТ СН'!$G$14+СВЦЭМ!$D$10+'СЕТ СН'!$G$5-'СЕТ СН'!$G$24</f>
        <v>3553.4485795199998</v>
      </c>
      <c r="T69" s="36">
        <f>SUMIFS(СВЦЭМ!$D$39:$D$782,СВЦЭМ!$A$39:$A$782,$A69,СВЦЭМ!$B$39:$B$782,T$47)+'СЕТ СН'!$G$14+СВЦЭМ!$D$10+'СЕТ СН'!$G$5-'СЕТ СН'!$G$24</f>
        <v>3628.84863602</v>
      </c>
      <c r="U69" s="36">
        <f>SUMIFS(СВЦЭМ!$D$39:$D$782,СВЦЭМ!$A$39:$A$782,$A69,СВЦЭМ!$B$39:$B$782,U$47)+'СЕТ СН'!$G$14+СВЦЭМ!$D$10+'СЕТ СН'!$G$5-'СЕТ СН'!$G$24</f>
        <v>3640.7981831699999</v>
      </c>
      <c r="V69" s="36">
        <f>SUMIFS(СВЦЭМ!$D$39:$D$782,СВЦЭМ!$A$39:$A$782,$A69,СВЦЭМ!$B$39:$B$782,V$47)+'СЕТ СН'!$G$14+СВЦЭМ!$D$10+'СЕТ СН'!$G$5-'СЕТ СН'!$G$24</f>
        <v>3636.2190578199998</v>
      </c>
      <c r="W69" s="36">
        <f>SUMIFS(СВЦЭМ!$D$39:$D$782,СВЦЭМ!$A$39:$A$782,$A69,СВЦЭМ!$B$39:$B$782,W$47)+'СЕТ СН'!$G$14+СВЦЭМ!$D$10+'СЕТ СН'!$G$5-'СЕТ СН'!$G$24</f>
        <v>3653.8465271099999</v>
      </c>
      <c r="X69" s="36">
        <f>SUMIFS(СВЦЭМ!$D$39:$D$782,СВЦЭМ!$A$39:$A$782,$A69,СВЦЭМ!$B$39:$B$782,X$47)+'СЕТ СН'!$G$14+СВЦЭМ!$D$10+'СЕТ СН'!$G$5-'СЕТ СН'!$G$24</f>
        <v>3627.6172791700001</v>
      </c>
      <c r="Y69" s="36">
        <f>SUMIFS(СВЦЭМ!$D$39:$D$782,СВЦЭМ!$A$39:$A$782,$A69,СВЦЭМ!$B$39:$B$782,Y$47)+'СЕТ СН'!$G$14+СВЦЭМ!$D$10+'СЕТ СН'!$G$5-'СЕТ СН'!$G$24</f>
        <v>3605.6627397500001</v>
      </c>
    </row>
    <row r="70" spans="1:26" ht="15.75" x14ac:dyDescent="0.2">
      <c r="A70" s="35">
        <f t="shared" si="1"/>
        <v>44400</v>
      </c>
      <c r="B70" s="36">
        <f>SUMIFS(СВЦЭМ!$D$39:$D$782,СВЦЭМ!$A$39:$A$782,$A70,СВЦЭМ!$B$39:$B$782,B$47)+'СЕТ СН'!$G$14+СВЦЭМ!$D$10+'СЕТ СН'!$G$5-'СЕТ СН'!$G$24</f>
        <v>3639.5488806899998</v>
      </c>
      <c r="C70" s="36">
        <f>SUMIFS(СВЦЭМ!$D$39:$D$782,СВЦЭМ!$A$39:$A$782,$A70,СВЦЭМ!$B$39:$B$782,C$47)+'СЕТ СН'!$G$14+СВЦЭМ!$D$10+'СЕТ СН'!$G$5-'СЕТ СН'!$G$24</f>
        <v>3690.9825321200001</v>
      </c>
      <c r="D70" s="36">
        <f>SUMIFS(СВЦЭМ!$D$39:$D$782,СВЦЭМ!$A$39:$A$782,$A70,СВЦЭМ!$B$39:$B$782,D$47)+'СЕТ СН'!$G$14+СВЦЭМ!$D$10+'СЕТ СН'!$G$5-'СЕТ СН'!$G$24</f>
        <v>3712.32229151</v>
      </c>
      <c r="E70" s="36">
        <f>SUMIFS(СВЦЭМ!$D$39:$D$782,СВЦЭМ!$A$39:$A$782,$A70,СВЦЭМ!$B$39:$B$782,E$47)+'СЕТ СН'!$G$14+СВЦЭМ!$D$10+'СЕТ СН'!$G$5-'СЕТ СН'!$G$24</f>
        <v>3752.0797088600002</v>
      </c>
      <c r="F70" s="36">
        <f>SUMIFS(СВЦЭМ!$D$39:$D$782,СВЦЭМ!$A$39:$A$782,$A70,СВЦЭМ!$B$39:$B$782,F$47)+'СЕТ СН'!$G$14+СВЦЭМ!$D$10+'СЕТ СН'!$G$5-'СЕТ СН'!$G$24</f>
        <v>3748.6410237099999</v>
      </c>
      <c r="G70" s="36">
        <f>SUMIFS(СВЦЭМ!$D$39:$D$782,СВЦЭМ!$A$39:$A$782,$A70,СВЦЭМ!$B$39:$B$782,G$47)+'СЕТ СН'!$G$14+СВЦЭМ!$D$10+'СЕТ СН'!$G$5-'СЕТ СН'!$G$24</f>
        <v>3721.33224668</v>
      </c>
      <c r="H70" s="36">
        <f>SUMIFS(СВЦЭМ!$D$39:$D$782,СВЦЭМ!$A$39:$A$782,$A70,СВЦЭМ!$B$39:$B$782,H$47)+'СЕТ СН'!$G$14+СВЦЭМ!$D$10+'СЕТ СН'!$G$5-'СЕТ СН'!$G$24</f>
        <v>3678.2311758799997</v>
      </c>
      <c r="I70" s="36">
        <f>SUMIFS(СВЦЭМ!$D$39:$D$782,СВЦЭМ!$A$39:$A$782,$A70,СВЦЭМ!$B$39:$B$782,I$47)+'СЕТ СН'!$G$14+СВЦЭМ!$D$10+'СЕТ СН'!$G$5-'СЕТ СН'!$G$24</f>
        <v>3572.2161837499998</v>
      </c>
      <c r="J70" s="36">
        <f>SUMIFS(СВЦЭМ!$D$39:$D$782,СВЦЭМ!$A$39:$A$782,$A70,СВЦЭМ!$B$39:$B$782,J$47)+'СЕТ СН'!$G$14+СВЦЭМ!$D$10+'СЕТ СН'!$G$5-'СЕТ СН'!$G$24</f>
        <v>3560.3449522800001</v>
      </c>
      <c r="K70" s="36">
        <f>SUMIFS(СВЦЭМ!$D$39:$D$782,СВЦЭМ!$A$39:$A$782,$A70,СВЦЭМ!$B$39:$B$782,K$47)+'СЕТ СН'!$G$14+СВЦЭМ!$D$10+'СЕТ СН'!$G$5-'СЕТ СН'!$G$24</f>
        <v>3582.3389566400001</v>
      </c>
      <c r="L70" s="36">
        <f>SUMIFS(СВЦЭМ!$D$39:$D$782,СВЦЭМ!$A$39:$A$782,$A70,СВЦЭМ!$B$39:$B$782,L$47)+'СЕТ СН'!$G$14+СВЦЭМ!$D$10+'СЕТ СН'!$G$5-'СЕТ СН'!$G$24</f>
        <v>3604.6775628400001</v>
      </c>
      <c r="M70" s="36">
        <f>SUMIFS(СВЦЭМ!$D$39:$D$782,СВЦЭМ!$A$39:$A$782,$A70,СВЦЭМ!$B$39:$B$782,M$47)+'СЕТ СН'!$G$14+СВЦЭМ!$D$10+'СЕТ СН'!$G$5-'СЕТ СН'!$G$24</f>
        <v>3593.8112471099998</v>
      </c>
      <c r="N70" s="36">
        <f>SUMIFS(СВЦЭМ!$D$39:$D$782,СВЦЭМ!$A$39:$A$782,$A70,СВЦЭМ!$B$39:$B$782,N$47)+'СЕТ СН'!$G$14+СВЦЭМ!$D$10+'СЕТ СН'!$G$5-'СЕТ СН'!$G$24</f>
        <v>3591.1483130199999</v>
      </c>
      <c r="O70" s="36">
        <f>SUMIFS(СВЦЭМ!$D$39:$D$782,СВЦЭМ!$A$39:$A$782,$A70,СВЦЭМ!$B$39:$B$782,O$47)+'СЕТ СН'!$G$14+СВЦЭМ!$D$10+'СЕТ СН'!$G$5-'СЕТ СН'!$G$24</f>
        <v>3570.9907277100001</v>
      </c>
      <c r="P70" s="36">
        <f>SUMIFS(СВЦЭМ!$D$39:$D$782,СВЦЭМ!$A$39:$A$782,$A70,СВЦЭМ!$B$39:$B$782,P$47)+'СЕТ СН'!$G$14+СВЦЭМ!$D$10+'СЕТ СН'!$G$5-'СЕТ СН'!$G$24</f>
        <v>3573.3972851899998</v>
      </c>
      <c r="Q70" s="36">
        <f>SUMIFS(СВЦЭМ!$D$39:$D$782,СВЦЭМ!$A$39:$A$782,$A70,СВЦЭМ!$B$39:$B$782,Q$47)+'СЕТ СН'!$G$14+СВЦЭМ!$D$10+'СЕТ СН'!$G$5-'СЕТ СН'!$G$24</f>
        <v>3568.7425272800001</v>
      </c>
      <c r="R70" s="36">
        <f>SUMIFS(СВЦЭМ!$D$39:$D$782,СВЦЭМ!$A$39:$A$782,$A70,СВЦЭМ!$B$39:$B$782,R$47)+'СЕТ СН'!$G$14+СВЦЭМ!$D$10+'СЕТ СН'!$G$5-'СЕТ СН'!$G$24</f>
        <v>3575.8634087</v>
      </c>
      <c r="S70" s="36">
        <f>SUMIFS(СВЦЭМ!$D$39:$D$782,СВЦЭМ!$A$39:$A$782,$A70,СВЦЭМ!$B$39:$B$782,S$47)+'СЕТ СН'!$G$14+СВЦЭМ!$D$10+'СЕТ СН'!$G$5-'СЕТ СН'!$G$24</f>
        <v>3594.7041385799998</v>
      </c>
      <c r="T70" s="36">
        <f>SUMIFS(СВЦЭМ!$D$39:$D$782,СВЦЭМ!$A$39:$A$782,$A70,СВЦЭМ!$B$39:$B$782,T$47)+'СЕТ СН'!$G$14+СВЦЭМ!$D$10+'СЕТ СН'!$G$5-'СЕТ СН'!$G$24</f>
        <v>3607.2697208600002</v>
      </c>
      <c r="U70" s="36">
        <f>SUMIFS(СВЦЭМ!$D$39:$D$782,СВЦЭМ!$A$39:$A$782,$A70,СВЦЭМ!$B$39:$B$782,U$47)+'СЕТ СН'!$G$14+СВЦЭМ!$D$10+'СЕТ СН'!$G$5-'СЕТ СН'!$G$24</f>
        <v>3603.1100672100001</v>
      </c>
      <c r="V70" s="36">
        <f>SUMIFS(СВЦЭМ!$D$39:$D$782,СВЦЭМ!$A$39:$A$782,$A70,СВЦЭМ!$B$39:$B$782,V$47)+'СЕТ СН'!$G$14+СВЦЭМ!$D$10+'СЕТ СН'!$G$5-'СЕТ СН'!$G$24</f>
        <v>3593.37403163</v>
      </c>
      <c r="W70" s="36">
        <f>SUMIFS(СВЦЭМ!$D$39:$D$782,СВЦЭМ!$A$39:$A$782,$A70,СВЦЭМ!$B$39:$B$782,W$47)+'СЕТ СН'!$G$14+СВЦЭМ!$D$10+'СЕТ СН'!$G$5-'СЕТ СН'!$G$24</f>
        <v>3610.5816861200001</v>
      </c>
      <c r="X70" s="36">
        <f>SUMIFS(СВЦЭМ!$D$39:$D$782,СВЦЭМ!$A$39:$A$782,$A70,СВЦЭМ!$B$39:$B$782,X$47)+'СЕТ СН'!$G$14+СВЦЭМ!$D$10+'СЕТ СН'!$G$5-'СЕТ СН'!$G$24</f>
        <v>3614.5113653399999</v>
      </c>
      <c r="Y70" s="36">
        <f>SUMIFS(СВЦЭМ!$D$39:$D$782,СВЦЭМ!$A$39:$A$782,$A70,СВЦЭМ!$B$39:$B$782,Y$47)+'СЕТ СН'!$G$14+СВЦЭМ!$D$10+'СЕТ СН'!$G$5-'СЕТ СН'!$G$24</f>
        <v>3595.1336366599999</v>
      </c>
    </row>
    <row r="71" spans="1:26" ht="15.75" x14ac:dyDescent="0.2">
      <c r="A71" s="35">
        <f t="shared" si="1"/>
        <v>44401</v>
      </c>
      <c r="B71" s="36">
        <f>SUMIFS(СВЦЭМ!$D$39:$D$782,СВЦЭМ!$A$39:$A$782,$A71,СВЦЭМ!$B$39:$B$782,B$47)+'СЕТ СН'!$G$14+СВЦЭМ!$D$10+'СЕТ СН'!$G$5-'СЕТ СН'!$G$24</f>
        <v>3644.1742795</v>
      </c>
      <c r="C71" s="36">
        <f>SUMIFS(СВЦЭМ!$D$39:$D$782,СВЦЭМ!$A$39:$A$782,$A71,СВЦЭМ!$B$39:$B$782,C$47)+'СЕТ СН'!$G$14+СВЦЭМ!$D$10+'СЕТ СН'!$G$5-'СЕТ СН'!$G$24</f>
        <v>3618.3321236100001</v>
      </c>
      <c r="D71" s="36">
        <f>SUMIFS(СВЦЭМ!$D$39:$D$782,СВЦЭМ!$A$39:$A$782,$A71,СВЦЭМ!$B$39:$B$782,D$47)+'СЕТ СН'!$G$14+СВЦЭМ!$D$10+'СЕТ СН'!$G$5-'СЕТ СН'!$G$24</f>
        <v>3706.4330572399999</v>
      </c>
      <c r="E71" s="36">
        <f>SUMIFS(СВЦЭМ!$D$39:$D$782,СВЦЭМ!$A$39:$A$782,$A71,СВЦЭМ!$B$39:$B$782,E$47)+'СЕТ СН'!$G$14+СВЦЭМ!$D$10+'СЕТ СН'!$G$5-'СЕТ СН'!$G$24</f>
        <v>3721.7911448699997</v>
      </c>
      <c r="F71" s="36">
        <f>SUMIFS(СВЦЭМ!$D$39:$D$782,СВЦЭМ!$A$39:$A$782,$A71,СВЦЭМ!$B$39:$B$782,F$47)+'СЕТ СН'!$G$14+СВЦЭМ!$D$10+'СЕТ СН'!$G$5-'СЕТ СН'!$G$24</f>
        <v>3711.8752120899999</v>
      </c>
      <c r="G71" s="36">
        <f>SUMIFS(СВЦЭМ!$D$39:$D$782,СВЦЭМ!$A$39:$A$782,$A71,СВЦЭМ!$B$39:$B$782,G$47)+'СЕТ СН'!$G$14+СВЦЭМ!$D$10+'СЕТ СН'!$G$5-'СЕТ СН'!$G$24</f>
        <v>3694.94597084</v>
      </c>
      <c r="H71" s="36">
        <f>SUMIFS(СВЦЭМ!$D$39:$D$782,СВЦЭМ!$A$39:$A$782,$A71,СВЦЭМ!$B$39:$B$782,H$47)+'СЕТ СН'!$G$14+СВЦЭМ!$D$10+'СЕТ СН'!$G$5-'СЕТ СН'!$G$24</f>
        <v>3687.4023975499999</v>
      </c>
      <c r="I71" s="36">
        <f>SUMIFS(СВЦЭМ!$D$39:$D$782,СВЦЭМ!$A$39:$A$782,$A71,СВЦЭМ!$B$39:$B$782,I$47)+'СЕТ СН'!$G$14+СВЦЭМ!$D$10+'СЕТ СН'!$G$5-'СЕТ СН'!$G$24</f>
        <v>3602.5328509000001</v>
      </c>
      <c r="J71" s="36">
        <f>SUMIFS(СВЦЭМ!$D$39:$D$782,СВЦЭМ!$A$39:$A$782,$A71,СВЦЭМ!$B$39:$B$782,J$47)+'СЕТ СН'!$G$14+СВЦЭМ!$D$10+'СЕТ СН'!$G$5-'СЕТ СН'!$G$24</f>
        <v>3584.9118173299998</v>
      </c>
      <c r="K71" s="36">
        <f>SUMIFS(СВЦЭМ!$D$39:$D$782,СВЦЭМ!$A$39:$A$782,$A71,СВЦЭМ!$B$39:$B$782,K$47)+'СЕТ СН'!$G$14+СВЦЭМ!$D$10+'СЕТ СН'!$G$5-'СЕТ СН'!$G$24</f>
        <v>3562.25596387</v>
      </c>
      <c r="L71" s="36">
        <f>SUMIFS(СВЦЭМ!$D$39:$D$782,СВЦЭМ!$A$39:$A$782,$A71,СВЦЭМ!$B$39:$B$782,L$47)+'СЕТ СН'!$G$14+СВЦЭМ!$D$10+'СЕТ СН'!$G$5-'СЕТ СН'!$G$24</f>
        <v>3591.87408611</v>
      </c>
      <c r="M71" s="36">
        <f>SUMIFS(СВЦЭМ!$D$39:$D$782,СВЦЭМ!$A$39:$A$782,$A71,СВЦЭМ!$B$39:$B$782,M$47)+'СЕТ СН'!$G$14+СВЦЭМ!$D$10+'СЕТ СН'!$G$5-'СЕТ СН'!$G$24</f>
        <v>3574.0288141000001</v>
      </c>
      <c r="N71" s="36">
        <f>SUMIFS(СВЦЭМ!$D$39:$D$782,СВЦЭМ!$A$39:$A$782,$A71,СВЦЭМ!$B$39:$B$782,N$47)+'СЕТ СН'!$G$14+СВЦЭМ!$D$10+'СЕТ СН'!$G$5-'СЕТ СН'!$G$24</f>
        <v>3575.6238458099997</v>
      </c>
      <c r="O71" s="36">
        <f>SUMIFS(СВЦЭМ!$D$39:$D$782,СВЦЭМ!$A$39:$A$782,$A71,СВЦЭМ!$B$39:$B$782,O$47)+'СЕТ СН'!$G$14+СВЦЭМ!$D$10+'СЕТ СН'!$G$5-'СЕТ СН'!$G$24</f>
        <v>3609.77354053</v>
      </c>
      <c r="P71" s="36">
        <f>SUMIFS(СВЦЭМ!$D$39:$D$782,СВЦЭМ!$A$39:$A$782,$A71,СВЦЭМ!$B$39:$B$782,P$47)+'СЕТ СН'!$G$14+СВЦЭМ!$D$10+'СЕТ СН'!$G$5-'СЕТ СН'!$G$24</f>
        <v>3626.5098413199999</v>
      </c>
      <c r="Q71" s="36">
        <f>SUMIFS(СВЦЭМ!$D$39:$D$782,СВЦЭМ!$A$39:$A$782,$A71,СВЦЭМ!$B$39:$B$782,Q$47)+'СЕТ СН'!$G$14+СВЦЭМ!$D$10+'СЕТ СН'!$G$5-'СЕТ СН'!$G$24</f>
        <v>3616.4881217900002</v>
      </c>
      <c r="R71" s="36">
        <f>SUMIFS(СВЦЭМ!$D$39:$D$782,СВЦЭМ!$A$39:$A$782,$A71,СВЦЭМ!$B$39:$B$782,R$47)+'СЕТ СН'!$G$14+СВЦЭМ!$D$10+'СЕТ СН'!$G$5-'СЕТ СН'!$G$24</f>
        <v>3601.3920942499999</v>
      </c>
      <c r="S71" s="36">
        <f>SUMIFS(СВЦЭМ!$D$39:$D$782,СВЦЭМ!$A$39:$A$782,$A71,СВЦЭМ!$B$39:$B$782,S$47)+'СЕТ СН'!$G$14+СВЦЭМ!$D$10+'СЕТ СН'!$G$5-'СЕТ СН'!$G$24</f>
        <v>3549.1833791999998</v>
      </c>
      <c r="T71" s="36">
        <f>SUMIFS(СВЦЭМ!$D$39:$D$782,СВЦЭМ!$A$39:$A$782,$A71,СВЦЭМ!$B$39:$B$782,T$47)+'СЕТ СН'!$G$14+СВЦЭМ!$D$10+'СЕТ СН'!$G$5-'СЕТ СН'!$G$24</f>
        <v>3573.15451519</v>
      </c>
      <c r="U71" s="36">
        <f>SUMIFS(СВЦЭМ!$D$39:$D$782,СВЦЭМ!$A$39:$A$782,$A71,СВЦЭМ!$B$39:$B$782,U$47)+'СЕТ СН'!$G$14+СВЦЭМ!$D$10+'СЕТ СН'!$G$5-'СЕТ СН'!$G$24</f>
        <v>3535.9813054699998</v>
      </c>
      <c r="V71" s="36">
        <f>SUMIFS(СВЦЭМ!$D$39:$D$782,СВЦЭМ!$A$39:$A$782,$A71,СВЦЭМ!$B$39:$B$782,V$47)+'СЕТ СН'!$G$14+СВЦЭМ!$D$10+'СЕТ СН'!$G$5-'СЕТ СН'!$G$24</f>
        <v>3536.1269490599998</v>
      </c>
      <c r="W71" s="36">
        <f>SUMIFS(СВЦЭМ!$D$39:$D$782,СВЦЭМ!$A$39:$A$782,$A71,СВЦЭМ!$B$39:$B$782,W$47)+'СЕТ СН'!$G$14+СВЦЭМ!$D$10+'СЕТ СН'!$G$5-'СЕТ СН'!$G$24</f>
        <v>3554.9645974099999</v>
      </c>
      <c r="X71" s="36">
        <f>SUMIFS(СВЦЭМ!$D$39:$D$782,СВЦЭМ!$A$39:$A$782,$A71,СВЦЭМ!$B$39:$B$782,X$47)+'СЕТ СН'!$G$14+СВЦЭМ!$D$10+'СЕТ СН'!$G$5-'СЕТ СН'!$G$24</f>
        <v>3598.8633997400002</v>
      </c>
      <c r="Y71" s="36">
        <f>SUMIFS(СВЦЭМ!$D$39:$D$782,СВЦЭМ!$A$39:$A$782,$A71,СВЦЭМ!$B$39:$B$782,Y$47)+'СЕТ СН'!$G$14+СВЦЭМ!$D$10+'СЕТ СН'!$G$5-'СЕТ СН'!$G$24</f>
        <v>3609.3518871000001</v>
      </c>
    </row>
    <row r="72" spans="1:26" ht="15.75" x14ac:dyDescent="0.2">
      <c r="A72" s="35">
        <f t="shared" si="1"/>
        <v>44402</v>
      </c>
      <c r="B72" s="36">
        <f>SUMIFS(СВЦЭМ!$D$39:$D$782,СВЦЭМ!$A$39:$A$782,$A72,СВЦЭМ!$B$39:$B$782,B$47)+'СЕТ СН'!$G$14+СВЦЭМ!$D$10+'СЕТ СН'!$G$5-'СЕТ СН'!$G$24</f>
        <v>3580.1093557700001</v>
      </c>
      <c r="C72" s="36">
        <f>SUMIFS(СВЦЭМ!$D$39:$D$782,СВЦЭМ!$A$39:$A$782,$A72,СВЦЭМ!$B$39:$B$782,C$47)+'СЕТ СН'!$G$14+СВЦЭМ!$D$10+'СЕТ СН'!$G$5-'СЕТ СН'!$G$24</f>
        <v>3649.8531776300001</v>
      </c>
      <c r="D72" s="36">
        <f>SUMIFS(СВЦЭМ!$D$39:$D$782,СВЦЭМ!$A$39:$A$782,$A72,СВЦЭМ!$B$39:$B$782,D$47)+'СЕТ СН'!$G$14+СВЦЭМ!$D$10+'СЕТ СН'!$G$5-'СЕТ СН'!$G$24</f>
        <v>3688.4118450199999</v>
      </c>
      <c r="E72" s="36">
        <f>SUMIFS(СВЦЭМ!$D$39:$D$782,СВЦЭМ!$A$39:$A$782,$A72,СВЦЭМ!$B$39:$B$782,E$47)+'СЕТ СН'!$G$14+СВЦЭМ!$D$10+'СЕТ СН'!$G$5-'СЕТ СН'!$G$24</f>
        <v>3705.5922374100001</v>
      </c>
      <c r="F72" s="36">
        <f>SUMIFS(СВЦЭМ!$D$39:$D$782,СВЦЭМ!$A$39:$A$782,$A72,СВЦЭМ!$B$39:$B$782,F$47)+'СЕТ СН'!$G$14+СВЦЭМ!$D$10+'СЕТ СН'!$G$5-'СЕТ СН'!$G$24</f>
        <v>3712.1060452500001</v>
      </c>
      <c r="G72" s="36">
        <f>SUMIFS(СВЦЭМ!$D$39:$D$782,СВЦЭМ!$A$39:$A$782,$A72,СВЦЭМ!$B$39:$B$782,G$47)+'СЕТ СН'!$G$14+СВЦЭМ!$D$10+'СЕТ СН'!$G$5-'СЕТ СН'!$G$24</f>
        <v>3702.15649377</v>
      </c>
      <c r="H72" s="36">
        <f>SUMIFS(СВЦЭМ!$D$39:$D$782,СВЦЭМ!$A$39:$A$782,$A72,СВЦЭМ!$B$39:$B$782,H$47)+'СЕТ СН'!$G$14+СВЦЭМ!$D$10+'СЕТ СН'!$G$5-'СЕТ СН'!$G$24</f>
        <v>3681.5155866</v>
      </c>
      <c r="I72" s="36">
        <f>SUMIFS(СВЦЭМ!$D$39:$D$782,СВЦЭМ!$A$39:$A$782,$A72,СВЦЭМ!$B$39:$B$782,I$47)+'СЕТ СН'!$G$14+СВЦЭМ!$D$10+'СЕТ СН'!$G$5-'СЕТ СН'!$G$24</f>
        <v>3625.38500509</v>
      </c>
      <c r="J72" s="36">
        <f>SUMIFS(СВЦЭМ!$D$39:$D$782,СВЦЭМ!$A$39:$A$782,$A72,СВЦЭМ!$B$39:$B$782,J$47)+'СЕТ СН'!$G$14+СВЦЭМ!$D$10+'СЕТ СН'!$G$5-'СЕТ СН'!$G$24</f>
        <v>3558.9044894600001</v>
      </c>
      <c r="K72" s="36">
        <f>SUMIFS(СВЦЭМ!$D$39:$D$782,СВЦЭМ!$A$39:$A$782,$A72,СВЦЭМ!$B$39:$B$782,K$47)+'СЕТ СН'!$G$14+СВЦЭМ!$D$10+'СЕТ СН'!$G$5-'СЕТ СН'!$G$24</f>
        <v>3527.8158872700001</v>
      </c>
      <c r="L72" s="36">
        <f>SUMIFS(СВЦЭМ!$D$39:$D$782,СВЦЭМ!$A$39:$A$782,$A72,СВЦЭМ!$B$39:$B$782,L$47)+'СЕТ СН'!$G$14+СВЦЭМ!$D$10+'СЕТ СН'!$G$5-'СЕТ СН'!$G$24</f>
        <v>3525.8044983599998</v>
      </c>
      <c r="M72" s="36">
        <f>SUMIFS(СВЦЭМ!$D$39:$D$782,СВЦЭМ!$A$39:$A$782,$A72,СВЦЭМ!$B$39:$B$782,M$47)+'СЕТ СН'!$G$14+СВЦЭМ!$D$10+'СЕТ СН'!$G$5-'СЕТ СН'!$G$24</f>
        <v>3538.7618116100002</v>
      </c>
      <c r="N72" s="36">
        <f>SUMIFS(СВЦЭМ!$D$39:$D$782,СВЦЭМ!$A$39:$A$782,$A72,СВЦЭМ!$B$39:$B$782,N$47)+'СЕТ СН'!$G$14+СВЦЭМ!$D$10+'СЕТ СН'!$G$5-'СЕТ СН'!$G$24</f>
        <v>3590.2331847400001</v>
      </c>
      <c r="O72" s="36">
        <f>SUMIFS(СВЦЭМ!$D$39:$D$782,СВЦЭМ!$A$39:$A$782,$A72,СВЦЭМ!$B$39:$B$782,O$47)+'СЕТ СН'!$G$14+СВЦЭМ!$D$10+'СЕТ СН'!$G$5-'СЕТ СН'!$G$24</f>
        <v>3630.3241609799998</v>
      </c>
      <c r="P72" s="36">
        <f>SUMIFS(СВЦЭМ!$D$39:$D$782,СВЦЭМ!$A$39:$A$782,$A72,СВЦЭМ!$B$39:$B$782,P$47)+'СЕТ СН'!$G$14+СВЦЭМ!$D$10+'СЕТ СН'!$G$5-'СЕТ СН'!$G$24</f>
        <v>3630.4874022499998</v>
      </c>
      <c r="Q72" s="36">
        <f>SUMIFS(СВЦЭМ!$D$39:$D$782,СВЦЭМ!$A$39:$A$782,$A72,СВЦЭМ!$B$39:$B$782,Q$47)+'СЕТ СН'!$G$14+СВЦЭМ!$D$10+'СЕТ СН'!$G$5-'СЕТ СН'!$G$24</f>
        <v>3637.1847204000001</v>
      </c>
      <c r="R72" s="36">
        <f>SUMIFS(СВЦЭМ!$D$39:$D$782,СВЦЭМ!$A$39:$A$782,$A72,СВЦЭМ!$B$39:$B$782,R$47)+'СЕТ СН'!$G$14+СВЦЭМ!$D$10+'СЕТ СН'!$G$5-'СЕТ СН'!$G$24</f>
        <v>3595.6543588200002</v>
      </c>
      <c r="S72" s="36">
        <f>SUMIFS(СВЦЭМ!$D$39:$D$782,СВЦЭМ!$A$39:$A$782,$A72,СВЦЭМ!$B$39:$B$782,S$47)+'СЕТ СН'!$G$14+СВЦЭМ!$D$10+'СЕТ СН'!$G$5-'СЕТ СН'!$G$24</f>
        <v>3572.9551580100001</v>
      </c>
      <c r="T72" s="36">
        <f>SUMIFS(СВЦЭМ!$D$39:$D$782,СВЦЭМ!$A$39:$A$782,$A72,СВЦЭМ!$B$39:$B$782,T$47)+'СЕТ СН'!$G$14+СВЦЭМ!$D$10+'СЕТ СН'!$G$5-'СЕТ СН'!$G$24</f>
        <v>3540.80133277</v>
      </c>
      <c r="U72" s="36">
        <f>SUMIFS(СВЦЭМ!$D$39:$D$782,СВЦЭМ!$A$39:$A$782,$A72,СВЦЭМ!$B$39:$B$782,U$47)+'СЕТ СН'!$G$14+СВЦЭМ!$D$10+'СЕТ СН'!$G$5-'СЕТ СН'!$G$24</f>
        <v>3536.8816605399998</v>
      </c>
      <c r="V72" s="36">
        <f>SUMIFS(СВЦЭМ!$D$39:$D$782,СВЦЭМ!$A$39:$A$782,$A72,СВЦЭМ!$B$39:$B$782,V$47)+'СЕТ СН'!$G$14+СВЦЭМ!$D$10+'СЕТ СН'!$G$5-'СЕТ СН'!$G$24</f>
        <v>3540.3630304600001</v>
      </c>
      <c r="W72" s="36">
        <f>SUMIFS(СВЦЭМ!$D$39:$D$782,СВЦЭМ!$A$39:$A$782,$A72,СВЦЭМ!$B$39:$B$782,W$47)+'СЕТ СН'!$G$14+СВЦЭМ!$D$10+'СЕТ СН'!$G$5-'СЕТ СН'!$G$24</f>
        <v>3582.6289155499999</v>
      </c>
      <c r="X72" s="36">
        <f>SUMIFS(СВЦЭМ!$D$39:$D$782,СВЦЭМ!$A$39:$A$782,$A72,СВЦЭМ!$B$39:$B$782,X$47)+'СЕТ СН'!$G$14+СВЦЭМ!$D$10+'СЕТ СН'!$G$5-'СЕТ СН'!$G$24</f>
        <v>3546.3759667099998</v>
      </c>
      <c r="Y72" s="36">
        <f>SUMIFS(СВЦЭМ!$D$39:$D$782,СВЦЭМ!$A$39:$A$782,$A72,СВЦЭМ!$B$39:$B$782,Y$47)+'СЕТ СН'!$G$14+СВЦЭМ!$D$10+'СЕТ СН'!$G$5-'СЕТ СН'!$G$24</f>
        <v>3564.9933271499999</v>
      </c>
    </row>
    <row r="73" spans="1:26" ht="15.75" x14ac:dyDescent="0.2">
      <c r="A73" s="35">
        <f t="shared" si="1"/>
        <v>44403</v>
      </c>
      <c r="B73" s="36">
        <f>SUMIFS(СВЦЭМ!$D$39:$D$782,СВЦЭМ!$A$39:$A$782,$A73,СВЦЭМ!$B$39:$B$782,B$47)+'СЕТ СН'!$G$14+СВЦЭМ!$D$10+'СЕТ СН'!$G$5-'СЕТ СН'!$G$24</f>
        <v>3589.81880194</v>
      </c>
      <c r="C73" s="36">
        <f>SUMIFS(СВЦЭМ!$D$39:$D$782,СВЦЭМ!$A$39:$A$782,$A73,СВЦЭМ!$B$39:$B$782,C$47)+'СЕТ СН'!$G$14+СВЦЭМ!$D$10+'СЕТ СН'!$G$5-'СЕТ СН'!$G$24</f>
        <v>3656.3182189600002</v>
      </c>
      <c r="D73" s="36">
        <f>SUMIFS(СВЦЭМ!$D$39:$D$782,СВЦЭМ!$A$39:$A$782,$A73,СВЦЭМ!$B$39:$B$782,D$47)+'СЕТ СН'!$G$14+СВЦЭМ!$D$10+'СЕТ СН'!$G$5-'СЕТ СН'!$G$24</f>
        <v>3685.3220632699999</v>
      </c>
      <c r="E73" s="36">
        <f>SUMIFS(СВЦЭМ!$D$39:$D$782,СВЦЭМ!$A$39:$A$782,$A73,СВЦЭМ!$B$39:$B$782,E$47)+'СЕТ СН'!$G$14+СВЦЭМ!$D$10+'СЕТ СН'!$G$5-'СЕТ СН'!$G$24</f>
        <v>3684.9152822000001</v>
      </c>
      <c r="F73" s="36">
        <f>SUMIFS(СВЦЭМ!$D$39:$D$782,СВЦЭМ!$A$39:$A$782,$A73,СВЦЭМ!$B$39:$B$782,F$47)+'СЕТ СН'!$G$14+СВЦЭМ!$D$10+'СЕТ СН'!$G$5-'СЕТ СН'!$G$24</f>
        <v>3689.3417194200001</v>
      </c>
      <c r="G73" s="36">
        <f>SUMIFS(СВЦЭМ!$D$39:$D$782,СВЦЭМ!$A$39:$A$782,$A73,СВЦЭМ!$B$39:$B$782,G$47)+'СЕТ СН'!$G$14+СВЦЭМ!$D$10+'СЕТ СН'!$G$5-'СЕТ СН'!$G$24</f>
        <v>3676.54135064</v>
      </c>
      <c r="H73" s="36">
        <f>SUMIFS(СВЦЭМ!$D$39:$D$782,СВЦЭМ!$A$39:$A$782,$A73,СВЦЭМ!$B$39:$B$782,H$47)+'СЕТ СН'!$G$14+СВЦЭМ!$D$10+'СЕТ СН'!$G$5-'СЕТ СН'!$G$24</f>
        <v>3665.1889863500001</v>
      </c>
      <c r="I73" s="36">
        <f>SUMIFS(СВЦЭМ!$D$39:$D$782,СВЦЭМ!$A$39:$A$782,$A73,СВЦЭМ!$B$39:$B$782,I$47)+'СЕТ СН'!$G$14+СВЦЭМ!$D$10+'СЕТ СН'!$G$5-'СЕТ СН'!$G$24</f>
        <v>3604.0803488199999</v>
      </c>
      <c r="J73" s="36">
        <f>SUMIFS(СВЦЭМ!$D$39:$D$782,СВЦЭМ!$A$39:$A$782,$A73,СВЦЭМ!$B$39:$B$782,J$47)+'СЕТ СН'!$G$14+СВЦЭМ!$D$10+'СЕТ СН'!$G$5-'СЕТ СН'!$G$24</f>
        <v>3557.9516020900001</v>
      </c>
      <c r="K73" s="36">
        <f>SUMIFS(СВЦЭМ!$D$39:$D$782,СВЦЭМ!$A$39:$A$782,$A73,СВЦЭМ!$B$39:$B$782,K$47)+'СЕТ СН'!$G$14+СВЦЭМ!$D$10+'СЕТ СН'!$G$5-'СЕТ СН'!$G$24</f>
        <v>3609.6689136</v>
      </c>
      <c r="L73" s="36">
        <f>SUMIFS(СВЦЭМ!$D$39:$D$782,СВЦЭМ!$A$39:$A$782,$A73,СВЦЭМ!$B$39:$B$782,L$47)+'СЕТ СН'!$G$14+СВЦЭМ!$D$10+'СЕТ СН'!$G$5-'СЕТ СН'!$G$24</f>
        <v>3640.56462186</v>
      </c>
      <c r="M73" s="36">
        <f>SUMIFS(СВЦЭМ!$D$39:$D$782,СВЦЭМ!$A$39:$A$782,$A73,СВЦЭМ!$B$39:$B$782,M$47)+'СЕТ СН'!$G$14+СВЦЭМ!$D$10+'СЕТ СН'!$G$5-'СЕТ СН'!$G$24</f>
        <v>3615.2926311699998</v>
      </c>
      <c r="N73" s="36">
        <f>SUMIFS(СВЦЭМ!$D$39:$D$782,СВЦЭМ!$A$39:$A$782,$A73,СВЦЭМ!$B$39:$B$782,N$47)+'СЕТ СН'!$G$14+СВЦЭМ!$D$10+'СЕТ СН'!$G$5-'СЕТ СН'!$G$24</f>
        <v>3659.6282733099997</v>
      </c>
      <c r="O73" s="36">
        <f>SUMIFS(СВЦЭМ!$D$39:$D$782,СВЦЭМ!$A$39:$A$782,$A73,СВЦЭМ!$B$39:$B$782,O$47)+'СЕТ СН'!$G$14+СВЦЭМ!$D$10+'СЕТ СН'!$G$5-'СЕТ СН'!$G$24</f>
        <v>3644.7212603500002</v>
      </c>
      <c r="P73" s="36">
        <f>SUMIFS(СВЦЭМ!$D$39:$D$782,СВЦЭМ!$A$39:$A$782,$A73,СВЦЭМ!$B$39:$B$782,P$47)+'СЕТ СН'!$G$14+СВЦЭМ!$D$10+'СЕТ СН'!$G$5-'СЕТ СН'!$G$24</f>
        <v>3648.1758616100001</v>
      </c>
      <c r="Q73" s="36">
        <f>SUMIFS(СВЦЭМ!$D$39:$D$782,СВЦЭМ!$A$39:$A$782,$A73,СВЦЭМ!$B$39:$B$782,Q$47)+'СЕТ СН'!$G$14+СВЦЭМ!$D$10+'СЕТ СН'!$G$5-'СЕТ СН'!$G$24</f>
        <v>3643.6193850300001</v>
      </c>
      <c r="R73" s="36">
        <f>SUMIFS(СВЦЭМ!$D$39:$D$782,СВЦЭМ!$A$39:$A$782,$A73,СВЦЭМ!$B$39:$B$782,R$47)+'СЕТ СН'!$G$14+СВЦЭМ!$D$10+'СЕТ СН'!$G$5-'СЕТ СН'!$G$24</f>
        <v>3652.9965502599998</v>
      </c>
      <c r="S73" s="36">
        <f>SUMIFS(СВЦЭМ!$D$39:$D$782,СВЦЭМ!$A$39:$A$782,$A73,СВЦЭМ!$B$39:$B$782,S$47)+'СЕТ СН'!$G$14+СВЦЭМ!$D$10+'СЕТ СН'!$G$5-'СЕТ СН'!$G$24</f>
        <v>3579.0175031399999</v>
      </c>
      <c r="T73" s="36">
        <f>SUMIFS(СВЦЭМ!$D$39:$D$782,СВЦЭМ!$A$39:$A$782,$A73,СВЦЭМ!$B$39:$B$782,T$47)+'СЕТ СН'!$G$14+СВЦЭМ!$D$10+'СЕТ СН'!$G$5-'СЕТ СН'!$G$24</f>
        <v>3558.8146013099999</v>
      </c>
      <c r="U73" s="36">
        <f>SUMIFS(СВЦЭМ!$D$39:$D$782,СВЦЭМ!$A$39:$A$782,$A73,СВЦЭМ!$B$39:$B$782,U$47)+'СЕТ СН'!$G$14+СВЦЭМ!$D$10+'СЕТ СН'!$G$5-'СЕТ СН'!$G$24</f>
        <v>3562.5240232000001</v>
      </c>
      <c r="V73" s="36">
        <f>SUMIFS(СВЦЭМ!$D$39:$D$782,СВЦЭМ!$A$39:$A$782,$A73,СВЦЭМ!$B$39:$B$782,V$47)+'СЕТ СН'!$G$14+СВЦЭМ!$D$10+'СЕТ СН'!$G$5-'СЕТ СН'!$G$24</f>
        <v>3554.29295155</v>
      </c>
      <c r="W73" s="36">
        <f>SUMIFS(СВЦЭМ!$D$39:$D$782,СВЦЭМ!$A$39:$A$782,$A73,СВЦЭМ!$B$39:$B$782,W$47)+'СЕТ СН'!$G$14+СВЦЭМ!$D$10+'СЕТ СН'!$G$5-'СЕТ СН'!$G$24</f>
        <v>3603.9074916499999</v>
      </c>
      <c r="X73" s="36">
        <f>SUMIFS(СВЦЭМ!$D$39:$D$782,СВЦЭМ!$A$39:$A$782,$A73,СВЦЭМ!$B$39:$B$782,X$47)+'СЕТ СН'!$G$14+СВЦЭМ!$D$10+'СЕТ СН'!$G$5-'СЕТ СН'!$G$24</f>
        <v>3573.26252914</v>
      </c>
      <c r="Y73" s="36">
        <f>SUMIFS(СВЦЭМ!$D$39:$D$782,СВЦЭМ!$A$39:$A$782,$A73,СВЦЭМ!$B$39:$B$782,Y$47)+'СЕТ СН'!$G$14+СВЦЭМ!$D$10+'СЕТ СН'!$G$5-'СЕТ СН'!$G$24</f>
        <v>3517.4638808899999</v>
      </c>
    </row>
    <row r="74" spans="1:26" ht="15.75" x14ac:dyDescent="0.2">
      <c r="A74" s="35">
        <f t="shared" si="1"/>
        <v>44404</v>
      </c>
      <c r="B74" s="36">
        <f>SUMIFS(СВЦЭМ!$D$39:$D$782,СВЦЭМ!$A$39:$A$782,$A74,СВЦЭМ!$B$39:$B$782,B$47)+'СЕТ СН'!$G$14+СВЦЭМ!$D$10+'СЕТ СН'!$G$5-'СЕТ СН'!$G$24</f>
        <v>3712.8808721</v>
      </c>
      <c r="C74" s="36">
        <f>SUMIFS(СВЦЭМ!$D$39:$D$782,СВЦЭМ!$A$39:$A$782,$A74,СВЦЭМ!$B$39:$B$782,C$47)+'СЕТ СН'!$G$14+СВЦЭМ!$D$10+'СЕТ СН'!$G$5-'СЕТ СН'!$G$24</f>
        <v>3757.1025654</v>
      </c>
      <c r="D74" s="36">
        <f>SUMIFS(СВЦЭМ!$D$39:$D$782,СВЦЭМ!$A$39:$A$782,$A74,СВЦЭМ!$B$39:$B$782,D$47)+'СЕТ СН'!$G$14+СВЦЭМ!$D$10+'СЕТ СН'!$G$5-'СЕТ СН'!$G$24</f>
        <v>3797.5217019199999</v>
      </c>
      <c r="E74" s="36">
        <f>SUMIFS(СВЦЭМ!$D$39:$D$782,СВЦЭМ!$A$39:$A$782,$A74,СВЦЭМ!$B$39:$B$782,E$47)+'СЕТ СН'!$G$14+СВЦЭМ!$D$10+'СЕТ СН'!$G$5-'СЕТ СН'!$G$24</f>
        <v>3806.21700685</v>
      </c>
      <c r="F74" s="36">
        <f>SUMIFS(СВЦЭМ!$D$39:$D$782,СВЦЭМ!$A$39:$A$782,$A74,СВЦЭМ!$B$39:$B$782,F$47)+'СЕТ СН'!$G$14+СВЦЭМ!$D$10+'СЕТ СН'!$G$5-'СЕТ СН'!$G$24</f>
        <v>3806.5883738499997</v>
      </c>
      <c r="G74" s="36">
        <f>SUMIFS(СВЦЭМ!$D$39:$D$782,СВЦЭМ!$A$39:$A$782,$A74,СВЦЭМ!$B$39:$B$782,G$47)+'СЕТ СН'!$G$14+СВЦЭМ!$D$10+'СЕТ СН'!$G$5-'СЕТ СН'!$G$24</f>
        <v>3786.5614086099999</v>
      </c>
      <c r="H74" s="36">
        <f>SUMIFS(СВЦЭМ!$D$39:$D$782,СВЦЭМ!$A$39:$A$782,$A74,СВЦЭМ!$B$39:$B$782,H$47)+'СЕТ СН'!$G$14+СВЦЭМ!$D$10+'СЕТ СН'!$G$5-'СЕТ СН'!$G$24</f>
        <v>3759.3165589099999</v>
      </c>
      <c r="I74" s="36">
        <f>SUMIFS(СВЦЭМ!$D$39:$D$782,СВЦЭМ!$A$39:$A$782,$A74,СВЦЭМ!$B$39:$B$782,I$47)+'СЕТ СН'!$G$14+СВЦЭМ!$D$10+'СЕТ СН'!$G$5-'СЕТ СН'!$G$24</f>
        <v>3704.92557463</v>
      </c>
      <c r="J74" s="36">
        <f>SUMIFS(СВЦЭМ!$D$39:$D$782,СВЦЭМ!$A$39:$A$782,$A74,СВЦЭМ!$B$39:$B$782,J$47)+'СЕТ СН'!$G$14+СВЦЭМ!$D$10+'СЕТ СН'!$G$5-'СЕТ СН'!$G$24</f>
        <v>3658.55685748</v>
      </c>
      <c r="K74" s="36">
        <f>SUMIFS(СВЦЭМ!$D$39:$D$782,СВЦЭМ!$A$39:$A$782,$A74,СВЦЭМ!$B$39:$B$782,K$47)+'СЕТ СН'!$G$14+СВЦЭМ!$D$10+'СЕТ СН'!$G$5-'СЕТ СН'!$G$24</f>
        <v>3601.9968502199999</v>
      </c>
      <c r="L74" s="36">
        <f>SUMIFS(СВЦЭМ!$D$39:$D$782,СВЦЭМ!$A$39:$A$782,$A74,СВЦЭМ!$B$39:$B$782,L$47)+'СЕТ СН'!$G$14+СВЦЭМ!$D$10+'СЕТ СН'!$G$5-'СЕТ СН'!$G$24</f>
        <v>3606.5942977999998</v>
      </c>
      <c r="M74" s="36">
        <f>SUMIFS(СВЦЭМ!$D$39:$D$782,СВЦЭМ!$A$39:$A$782,$A74,СВЦЭМ!$B$39:$B$782,M$47)+'СЕТ СН'!$G$14+СВЦЭМ!$D$10+'СЕТ СН'!$G$5-'СЕТ СН'!$G$24</f>
        <v>3659.5774710000001</v>
      </c>
      <c r="N74" s="36">
        <f>SUMIFS(СВЦЭМ!$D$39:$D$782,СВЦЭМ!$A$39:$A$782,$A74,СВЦЭМ!$B$39:$B$782,N$47)+'СЕТ СН'!$G$14+СВЦЭМ!$D$10+'СЕТ СН'!$G$5-'СЕТ СН'!$G$24</f>
        <v>3692.67847699</v>
      </c>
      <c r="O74" s="36">
        <f>SUMIFS(СВЦЭМ!$D$39:$D$782,СВЦЭМ!$A$39:$A$782,$A74,СВЦЭМ!$B$39:$B$782,O$47)+'СЕТ СН'!$G$14+СВЦЭМ!$D$10+'СЕТ СН'!$G$5-'СЕТ СН'!$G$24</f>
        <v>3681.7677943099998</v>
      </c>
      <c r="P74" s="36">
        <f>SUMIFS(СВЦЭМ!$D$39:$D$782,СВЦЭМ!$A$39:$A$782,$A74,СВЦЭМ!$B$39:$B$782,P$47)+'СЕТ СН'!$G$14+СВЦЭМ!$D$10+'СЕТ СН'!$G$5-'СЕТ СН'!$G$24</f>
        <v>3685.8525710099998</v>
      </c>
      <c r="Q74" s="36">
        <f>SUMIFS(СВЦЭМ!$D$39:$D$782,СВЦЭМ!$A$39:$A$782,$A74,СВЦЭМ!$B$39:$B$782,Q$47)+'СЕТ СН'!$G$14+СВЦЭМ!$D$10+'СЕТ СН'!$G$5-'СЕТ СН'!$G$24</f>
        <v>3689.0102751300001</v>
      </c>
      <c r="R74" s="36">
        <f>SUMIFS(СВЦЭМ!$D$39:$D$782,СВЦЭМ!$A$39:$A$782,$A74,СВЦЭМ!$B$39:$B$782,R$47)+'СЕТ СН'!$G$14+СВЦЭМ!$D$10+'СЕТ СН'!$G$5-'СЕТ СН'!$G$24</f>
        <v>3679.2151354299999</v>
      </c>
      <c r="S74" s="36">
        <f>SUMIFS(СВЦЭМ!$D$39:$D$782,СВЦЭМ!$A$39:$A$782,$A74,СВЦЭМ!$B$39:$B$782,S$47)+'СЕТ СН'!$G$14+СВЦЭМ!$D$10+'СЕТ СН'!$G$5-'СЕТ СН'!$G$24</f>
        <v>3677.9222424600002</v>
      </c>
      <c r="T74" s="36">
        <f>SUMIFS(СВЦЭМ!$D$39:$D$782,СВЦЭМ!$A$39:$A$782,$A74,СВЦЭМ!$B$39:$B$782,T$47)+'СЕТ СН'!$G$14+СВЦЭМ!$D$10+'СЕТ СН'!$G$5-'СЕТ СН'!$G$24</f>
        <v>3655.6165215800002</v>
      </c>
      <c r="U74" s="36">
        <f>SUMIFS(СВЦЭМ!$D$39:$D$782,СВЦЭМ!$A$39:$A$782,$A74,СВЦЭМ!$B$39:$B$782,U$47)+'СЕТ СН'!$G$14+СВЦЭМ!$D$10+'СЕТ СН'!$G$5-'СЕТ СН'!$G$24</f>
        <v>3638.6999649600002</v>
      </c>
      <c r="V74" s="36">
        <f>SUMIFS(СВЦЭМ!$D$39:$D$782,СВЦЭМ!$A$39:$A$782,$A74,СВЦЭМ!$B$39:$B$782,V$47)+'СЕТ СН'!$G$14+СВЦЭМ!$D$10+'СЕТ СН'!$G$5-'СЕТ СН'!$G$24</f>
        <v>3594.9544786699998</v>
      </c>
      <c r="W74" s="36">
        <f>SUMIFS(СВЦЭМ!$D$39:$D$782,СВЦЭМ!$A$39:$A$782,$A74,СВЦЭМ!$B$39:$B$782,W$47)+'СЕТ СН'!$G$14+СВЦЭМ!$D$10+'СЕТ СН'!$G$5-'СЕТ СН'!$G$24</f>
        <v>3605.24883348</v>
      </c>
      <c r="X74" s="36">
        <f>SUMIFS(СВЦЭМ!$D$39:$D$782,СВЦЭМ!$A$39:$A$782,$A74,СВЦЭМ!$B$39:$B$782,X$47)+'СЕТ СН'!$G$14+СВЦЭМ!$D$10+'СЕТ СН'!$G$5-'СЕТ СН'!$G$24</f>
        <v>3620.52765525</v>
      </c>
      <c r="Y74" s="36">
        <f>SUMIFS(СВЦЭМ!$D$39:$D$782,СВЦЭМ!$A$39:$A$782,$A74,СВЦЭМ!$B$39:$B$782,Y$47)+'СЕТ СН'!$G$14+СВЦЭМ!$D$10+'СЕТ СН'!$G$5-'СЕТ СН'!$G$24</f>
        <v>3676.9363200399998</v>
      </c>
    </row>
    <row r="75" spans="1:26" ht="15.75" x14ac:dyDescent="0.2">
      <c r="A75" s="35">
        <f t="shared" si="1"/>
        <v>44405</v>
      </c>
      <c r="B75" s="36">
        <f>SUMIFS(СВЦЭМ!$D$39:$D$782,СВЦЭМ!$A$39:$A$782,$A75,СВЦЭМ!$B$39:$B$782,B$47)+'СЕТ СН'!$G$14+СВЦЭМ!$D$10+'СЕТ СН'!$G$5-'СЕТ СН'!$G$24</f>
        <v>3731.2491102899999</v>
      </c>
      <c r="C75" s="36">
        <f>SUMIFS(СВЦЭМ!$D$39:$D$782,СВЦЭМ!$A$39:$A$782,$A75,СВЦЭМ!$B$39:$B$782,C$47)+'СЕТ СН'!$G$14+СВЦЭМ!$D$10+'СЕТ СН'!$G$5-'СЕТ СН'!$G$24</f>
        <v>3721.1372046199999</v>
      </c>
      <c r="D75" s="36">
        <f>SUMIFS(СВЦЭМ!$D$39:$D$782,СВЦЭМ!$A$39:$A$782,$A75,СВЦЭМ!$B$39:$B$782,D$47)+'СЕТ СН'!$G$14+СВЦЭМ!$D$10+'СЕТ СН'!$G$5-'СЕТ СН'!$G$24</f>
        <v>3767.9926793499999</v>
      </c>
      <c r="E75" s="36">
        <f>SUMIFS(СВЦЭМ!$D$39:$D$782,СВЦЭМ!$A$39:$A$782,$A75,СВЦЭМ!$B$39:$B$782,E$47)+'СЕТ СН'!$G$14+СВЦЭМ!$D$10+'СЕТ СН'!$G$5-'СЕТ СН'!$G$24</f>
        <v>3774.2789008700001</v>
      </c>
      <c r="F75" s="36">
        <f>SUMIFS(СВЦЭМ!$D$39:$D$782,СВЦЭМ!$A$39:$A$782,$A75,СВЦЭМ!$B$39:$B$782,F$47)+'СЕТ СН'!$G$14+СВЦЭМ!$D$10+'СЕТ СН'!$G$5-'СЕТ СН'!$G$24</f>
        <v>3767.59346856</v>
      </c>
      <c r="G75" s="36">
        <f>SUMIFS(СВЦЭМ!$D$39:$D$782,СВЦЭМ!$A$39:$A$782,$A75,СВЦЭМ!$B$39:$B$782,G$47)+'СЕТ СН'!$G$14+СВЦЭМ!$D$10+'СЕТ СН'!$G$5-'СЕТ СН'!$G$24</f>
        <v>3758.04723487</v>
      </c>
      <c r="H75" s="36">
        <f>SUMIFS(СВЦЭМ!$D$39:$D$782,СВЦЭМ!$A$39:$A$782,$A75,СВЦЭМ!$B$39:$B$782,H$47)+'СЕТ СН'!$G$14+СВЦЭМ!$D$10+'СЕТ СН'!$G$5-'СЕТ СН'!$G$24</f>
        <v>3747.9949944099999</v>
      </c>
      <c r="I75" s="36">
        <f>SUMIFS(СВЦЭМ!$D$39:$D$782,СВЦЭМ!$A$39:$A$782,$A75,СВЦЭМ!$B$39:$B$782,I$47)+'СЕТ СН'!$G$14+СВЦЭМ!$D$10+'СЕТ СН'!$G$5-'СЕТ СН'!$G$24</f>
        <v>3704.7518820300002</v>
      </c>
      <c r="J75" s="36">
        <f>SUMIFS(СВЦЭМ!$D$39:$D$782,СВЦЭМ!$A$39:$A$782,$A75,СВЦЭМ!$B$39:$B$782,J$47)+'СЕТ СН'!$G$14+СВЦЭМ!$D$10+'СЕТ СН'!$G$5-'СЕТ СН'!$G$24</f>
        <v>3660.1495007100002</v>
      </c>
      <c r="K75" s="36">
        <f>SUMIFS(СВЦЭМ!$D$39:$D$782,СВЦЭМ!$A$39:$A$782,$A75,СВЦЭМ!$B$39:$B$782,K$47)+'СЕТ СН'!$G$14+СВЦЭМ!$D$10+'СЕТ СН'!$G$5-'СЕТ СН'!$G$24</f>
        <v>3678.6905180700001</v>
      </c>
      <c r="L75" s="36">
        <f>SUMIFS(СВЦЭМ!$D$39:$D$782,СВЦЭМ!$A$39:$A$782,$A75,СВЦЭМ!$B$39:$B$782,L$47)+'СЕТ СН'!$G$14+СВЦЭМ!$D$10+'СЕТ СН'!$G$5-'СЕТ СН'!$G$24</f>
        <v>3653.1896497399998</v>
      </c>
      <c r="M75" s="36">
        <f>SUMIFS(СВЦЭМ!$D$39:$D$782,СВЦЭМ!$A$39:$A$782,$A75,СВЦЭМ!$B$39:$B$782,M$47)+'СЕТ СН'!$G$14+СВЦЭМ!$D$10+'СЕТ СН'!$G$5-'СЕТ СН'!$G$24</f>
        <v>3654.2216475300002</v>
      </c>
      <c r="N75" s="36">
        <f>SUMIFS(СВЦЭМ!$D$39:$D$782,СВЦЭМ!$A$39:$A$782,$A75,СВЦЭМ!$B$39:$B$782,N$47)+'СЕТ СН'!$G$14+СВЦЭМ!$D$10+'СЕТ СН'!$G$5-'СЕТ СН'!$G$24</f>
        <v>3658.7461895900001</v>
      </c>
      <c r="O75" s="36">
        <f>SUMIFS(СВЦЭМ!$D$39:$D$782,СВЦЭМ!$A$39:$A$782,$A75,СВЦЭМ!$B$39:$B$782,O$47)+'СЕТ СН'!$G$14+СВЦЭМ!$D$10+'СЕТ СН'!$G$5-'СЕТ СН'!$G$24</f>
        <v>3662.6228894400001</v>
      </c>
      <c r="P75" s="36">
        <f>SUMIFS(СВЦЭМ!$D$39:$D$782,СВЦЭМ!$A$39:$A$782,$A75,СВЦЭМ!$B$39:$B$782,P$47)+'СЕТ СН'!$G$14+СВЦЭМ!$D$10+'СЕТ СН'!$G$5-'СЕТ СН'!$G$24</f>
        <v>3708.31622887</v>
      </c>
      <c r="Q75" s="36">
        <f>SUMIFS(СВЦЭМ!$D$39:$D$782,СВЦЭМ!$A$39:$A$782,$A75,СВЦЭМ!$B$39:$B$782,Q$47)+'СЕТ СН'!$G$14+СВЦЭМ!$D$10+'СЕТ СН'!$G$5-'СЕТ СН'!$G$24</f>
        <v>3701.2665858599999</v>
      </c>
      <c r="R75" s="36">
        <f>SUMIFS(СВЦЭМ!$D$39:$D$782,СВЦЭМ!$A$39:$A$782,$A75,СВЦЭМ!$B$39:$B$782,R$47)+'СЕТ СН'!$G$14+СВЦЭМ!$D$10+'СЕТ СН'!$G$5-'СЕТ СН'!$G$24</f>
        <v>3696.4841186200001</v>
      </c>
      <c r="S75" s="36">
        <f>SUMIFS(СВЦЭМ!$D$39:$D$782,СВЦЭМ!$A$39:$A$782,$A75,СВЦЭМ!$B$39:$B$782,S$47)+'СЕТ СН'!$G$14+СВЦЭМ!$D$10+'СЕТ СН'!$G$5-'СЕТ СН'!$G$24</f>
        <v>3694.7257757400002</v>
      </c>
      <c r="T75" s="36">
        <f>SUMIFS(СВЦЭМ!$D$39:$D$782,СВЦЭМ!$A$39:$A$782,$A75,СВЦЭМ!$B$39:$B$782,T$47)+'СЕТ СН'!$G$14+СВЦЭМ!$D$10+'СЕТ СН'!$G$5-'СЕТ СН'!$G$24</f>
        <v>3691.4676722899999</v>
      </c>
      <c r="U75" s="36">
        <f>SUMIFS(СВЦЭМ!$D$39:$D$782,СВЦЭМ!$A$39:$A$782,$A75,СВЦЭМ!$B$39:$B$782,U$47)+'СЕТ СН'!$G$14+СВЦЭМ!$D$10+'СЕТ СН'!$G$5-'СЕТ СН'!$G$24</f>
        <v>3684.8021692299999</v>
      </c>
      <c r="V75" s="36">
        <f>SUMIFS(СВЦЭМ!$D$39:$D$782,СВЦЭМ!$A$39:$A$782,$A75,СВЦЭМ!$B$39:$B$782,V$47)+'СЕТ СН'!$G$14+СВЦЭМ!$D$10+'СЕТ СН'!$G$5-'СЕТ СН'!$G$24</f>
        <v>3682.7299603699998</v>
      </c>
      <c r="W75" s="36">
        <f>SUMIFS(СВЦЭМ!$D$39:$D$782,СВЦЭМ!$A$39:$A$782,$A75,СВЦЭМ!$B$39:$B$782,W$47)+'СЕТ СН'!$G$14+СВЦЭМ!$D$10+'СЕТ СН'!$G$5-'СЕТ СН'!$G$24</f>
        <v>3703.47270041</v>
      </c>
      <c r="X75" s="36">
        <f>SUMIFS(СВЦЭМ!$D$39:$D$782,СВЦЭМ!$A$39:$A$782,$A75,СВЦЭМ!$B$39:$B$782,X$47)+'СЕТ СН'!$G$14+СВЦЭМ!$D$10+'СЕТ СН'!$G$5-'СЕТ СН'!$G$24</f>
        <v>3672.1764972400001</v>
      </c>
      <c r="Y75" s="36">
        <f>SUMIFS(СВЦЭМ!$D$39:$D$782,СВЦЭМ!$A$39:$A$782,$A75,СВЦЭМ!$B$39:$B$782,Y$47)+'СЕТ СН'!$G$14+СВЦЭМ!$D$10+'СЕТ СН'!$G$5-'СЕТ СН'!$G$24</f>
        <v>3659.7007926799997</v>
      </c>
    </row>
    <row r="76" spans="1:26" ht="15.75" x14ac:dyDescent="0.2">
      <c r="A76" s="35">
        <f t="shared" si="1"/>
        <v>44406</v>
      </c>
      <c r="B76" s="36">
        <f>SUMIFS(СВЦЭМ!$D$39:$D$782,СВЦЭМ!$A$39:$A$782,$A76,СВЦЭМ!$B$39:$B$782,B$47)+'СЕТ СН'!$G$14+СВЦЭМ!$D$10+'СЕТ СН'!$G$5-'СЕТ СН'!$G$24</f>
        <v>3706.6900251400002</v>
      </c>
      <c r="C76" s="36">
        <f>SUMIFS(СВЦЭМ!$D$39:$D$782,СВЦЭМ!$A$39:$A$782,$A76,СВЦЭМ!$B$39:$B$782,C$47)+'СЕТ СН'!$G$14+СВЦЭМ!$D$10+'СЕТ СН'!$G$5-'СЕТ СН'!$G$24</f>
        <v>3856.88491071</v>
      </c>
      <c r="D76" s="36">
        <f>SUMIFS(СВЦЭМ!$D$39:$D$782,СВЦЭМ!$A$39:$A$782,$A76,СВЦЭМ!$B$39:$B$782,D$47)+'СЕТ СН'!$G$14+СВЦЭМ!$D$10+'СЕТ СН'!$G$5-'СЕТ СН'!$G$24</f>
        <v>3826.05138326</v>
      </c>
      <c r="E76" s="36">
        <f>SUMIFS(СВЦЭМ!$D$39:$D$782,СВЦЭМ!$A$39:$A$782,$A76,СВЦЭМ!$B$39:$B$782,E$47)+'СЕТ СН'!$G$14+СВЦЭМ!$D$10+'СЕТ СН'!$G$5-'СЕТ СН'!$G$24</f>
        <v>3803.4827086999999</v>
      </c>
      <c r="F76" s="36">
        <f>SUMIFS(СВЦЭМ!$D$39:$D$782,СВЦЭМ!$A$39:$A$782,$A76,СВЦЭМ!$B$39:$B$782,F$47)+'СЕТ СН'!$G$14+СВЦЭМ!$D$10+'СЕТ СН'!$G$5-'СЕТ СН'!$G$24</f>
        <v>3797.9950910100001</v>
      </c>
      <c r="G76" s="36">
        <f>SUMIFS(СВЦЭМ!$D$39:$D$782,СВЦЭМ!$A$39:$A$782,$A76,СВЦЭМ!$B$39:$B$782,G$47)+'СЕТ СН'!$G$14+СВЦЭМ!$D$10+'СЕТ СН'!$G$5-'СЕТ СН'!$G$24</f>
        <v>3804.2166409299998</v>
      </c>
      <c r="H76" s="36">
        <f>SUMIFS(СВЦЭМ!$D$39:$D$782,СВЦЭМ!$A$39:$A$782,$A76,СВЦЭМ!$B$39:$B$782,H$47)+'СЕТ СН'!$G$14+СВЦЭМ!$D$10+'СЕТ СН'!$G$5-'СЕТ СН'!$G$24</f>
        <v>3847.9188961700002</v>
      </c>
      <c r="I76" s="36">
        <f>SUMIFS(СВЦЭМ!$D$39:$D$782,СВЦЭМ!$A$39:$A$782,$A76,СВЦЭМ!$B$39:$B$782,I$47)+'СЕТ СН'!$G$14+СВЦЭМ!$D$10+'СЕТ СН'!$G$5-'СЕТ СН'!$G$24</f>
        <v>3847.0589134299998</v>
      </c>
      <c r="J76" s="36">
        <f>SUMIFS(СВЦЭМ!$D$39:$D$782,СВЦЭМ!$A$39:$A$782,$A76,СВЦЭМ!$B$39:$B$782,J$47)+'СЕТ СН'!$G$14+СВЦЭМ!$D$10+'СЕТ СН'!$G$5-'СЕТ СН'!$G$24</f>
        <v>3753.82578418</v>
      </c>
      <c r="K76" s="36">
        <f>SUMIFS(СВЦЭМ!$D$39:$D$782,СВЦЭМ!$A$39:$A$782,$A76,СВЦЭМ!$B$39:$B$782,K$47)+'СЕТ СН'!$G$14+СВЦЭМ!$D$10+'СЕТ СН'!$G$5-'СЕТ СН'!$G$24</f>
        <v>3714.41280517</v>
      </c>
      <c r="L76" s="36">
        <f>SUMIFS(СВЦЭМ!$D$39:$D$782,СВЦЭМ!$A$39:$A$782,$A76,СВЦЭМ!$B$39:$B$782,L$47)+'СЕТ СН'!$G$14+СВЦЭМ!$D$10+'СЕТ СН'!$G$5-'СЕТ СН'!$G$24</f>
        <v>3722.1577548800001</v>
      </c>
      <c r="M76" s="36">
        <f>SUMIFS(СВЦЭМ!$D$39:$D$782,СВЦЭМ!$A$39:$A$782,$A76,СВЦЭМ!$B$39:$B$782,M$47)+'СЕТ СН'!$G$14+СВЦЭМ!$D$10+'СЕТ СН'!$G$5-'СЕТ СН'!$G$24</f>
        <v>3729.7871450600001</v>
      </c>
      <c r="N76" s="36">
        <f>SUMIFS(СВЦЭМ!$D$39:$D$782,СВЦЭМ!$A$39:$A$782,$A76,СВЦЭМ!$B$39:$B$782,N$47)+'СЕТ СН'!$G$14+СВЦЭМ!$D$10+'СЕТ СН'!$G$5-'СЕТ СН'!$G$24</f>
        <v>3723.13813123</v>
      </c>
      <c r="O76" s="36">
        <f>SUMIFS(СВЦЭМ!$D$39:$D$782,СВЦЭМ!$A$39:$A$782,$A76,СВЦЭМ!$B$39:$B$782,O$47)+'СЕТ СН'!$G$14+СВЦЭМ!$D$10+'СЕТ СН'!$G$5-'СЕТ СН'!$G$24</f>
        <v>3720.6005545200001</v>
      </c>
      <c r="P76" s="36">
        <f>SUMIFS(СВЦЭМ!$D$39:$D$782,СВЦЭМ!$A$39:$A$782,$A76,СВЦЭМ!$B$39:$B$782,P$47)+'СЕТ СН'!$G$14+СВЦЭМ!$D$10+'СЕТ СН'!$G$5-'СЕТ СН'!$G$24</f>
        <v>3735.03302704</v>
      </c>
      <c r="Q76" s="36">
        <f>SUMIFS(СВЦЭМ!$D$39:$D$782,СВЦЭМ!$A$39:$A$782,$A76,СВЦЭМ!$B$39:$B$782,Q$47)+'СЕТ СН'!$G$14+СВЦЭМ!$D$10+'СЕТ СН'!$G$5-'СЕТ СН'!$G$24</f>
        <v>3740.3904786100002</v>
      </c>
      <c r="R76" s="36">
        <f>SUMIFS(СВЦЭМ!$D$39:$D$782,СВЦЭМ!$A$39:$A$782,$A76,СВЦЭМ!$B$39:$B$782,R$47)+'СЕТ СН'!$G$14+СВЦЭМ!$D$10+'СЕТ СН'!$G$5-'СЕТ СН'!$G$24</f>
        <v>3727.0139468799998</v>
      </c>
      <c r="S76" s="36">
        <f>SUMIFS(СВЦЭМ!$D$39:$D$782,СВЦЭМ!$A$39:$A$782,$A76,СВЦЭМ!$B$39:$B$782,S$47)+'СЕТ СН'!$G$14+СВЦЭМ!$D$10+'СЕТ СН'!$G$5-'СЕТ СН'!$G$24</f>
        <v>3719.7701378900001</v>
      </c>
      <c r="T76" s="36">
        <f>SUMIFS(СВЦЭМ!$D$39:$D$782,СВЦЭМ!$A$39:$A$782,$A76,СВЦЭМ!$B$39:$B$782,T$47)+'СЕТ СН'!$G$14+СВЦЭМ!$D$10+'СЕТ СН'!$G$5-'СЕТ СН'!$G$24</f>
        <v>3690.8483795299999</v>
      </c>
      <c r="U76" s="36">
        <f>SUMIFS(СВЦЭМ!$D$39:$D$782,СВЦЭМ!$A$39:$A$782,$A76,СВЦЭМ!$B$39:$B$782,U$47)+'СЕТ СН'!$G$14+СВЦЭМ!$D$10+'СЕТ СН'!$G$5-'СЕТ СН'!$G$24</f>
        <v>3673.7134636000001</v>
      </c>
      <c r="V76" s="36">
        <f>SUMIFS(СВЦЭМ!$D$39:$D$782,СВЦЭМ!$A$39:$A$782,$A76,СВЦЭМ!$B$39:$B$782,V$47)+'СЕТ СН'!$G$14+СВЦЭМ!$D$10+'СЕТ СН'!$G$5-'СЕТ СН'!$G$24</f>
        <v>3667.32341266</v>
      </c>
      <c r="W76" s="36">
        <f>SUMIFS(СВЦЭМ!$D$39:$D$782,СВЦЭМ!$A$39:$A$782,$A76,СВЦЭМ!$B$39:$B$782,W$47)+'СЕТ СН'!$G$14+СВЦЭМ!$D$10+'СЕТ СН'!$G$5-'СЕТ СН'!$G$24</f>
        <v>3692.1778562999998</v>
      </c>
      <c r="X76" s="36">
        <f>SUMIFS(СВЦЭМ!$D$39:$D$782,СВЦЭМ!$A$39:$A$782,$A76,СВЦЭМ!$B$39:$B$782,X$47)+'СЕТ СН'!$G$14+СВЦЭМ!$D$10+'СЕТ СН'!$G$5-'СЕТ СН'!$G$24</f>
        <v>3698.9425418299998</v>
      </c>
      <c r="Y76" s="36">
        <f>SUMIFS(СВЦЭМ!$D$39:$D$782,СВЦЭМ!$A$39:$A$782,$A76,СВЦЭМ!$B$39:$B$782,Y$47)+'СЕТ СН'!$G$14+СВЦЭМ!$D$10+'СЕТ СН'!$G$5-'СЕТ СН'!$G$24</f>
        <v>3773.73688614</v>
      </c>
    </row>
    <row r="77" spans="1:26" ht="15.75" x14ac:dyDescent="0.2">
      <c r="A77" s="35">
        <f t="shared" si="1"/>
        <v>44407</v>
      </c>
      <c r="B77" s="36">
        <f>SUMIFS(СВЦЭМ!$D$39:$D$782,СВЦЭМ!$A$39:$A$782,$A77,СВЦЭМ!$B$39:$B$782,B$47)+'СЕТ СН'!$G$14+СВЦЭМ!$D$10+'СЕТ СН'!$G$5-'СЕТ СН'!$G$24</f>
        <v>3779.0456946200002</v>
      </c>
      <c r="C77" s="36">
        <f>SUMIFS(СВЦЭМ!$D$39:$D$782,СВЦЭМ!$A$39:$A$782,$A77,СВЦЭМ!$B$39:$B$782,C$47)+'СЕТ СН'!$G$14+СВЦЭМ!$D$10+'СЕТ СН'!$G$5-'СЕТ СН'!$G$24</f>
        <v>3792.2073319400001</v>
      </c>
      <c r="D77" s="36">
        <f>SUMIFS(СВЦЭМ!$D$39:$D$782,СВЦЭМ!$A$39:$A$782,$A77,СВЦЭМ!$B$39:$B$782,D$47)+'СЕТ СН'!$G$14+СВЦЭМ!$D$10+'СЕТ СН'!$G$5-'СЕТ СН'!$G$24</f>
        <v>3759.07987658</v>
      </c>
      <c r="E77" s="36">
        <f>SUMIFS(СВЦЭМ!$D$39:$D$782,СВЦЭМ!$A$39:$A$782,$A77,СВЦЭМ!$B$39:$B$782,E$47)+'СЕТ СН'!$G$14+СВЦЭМ!$D$10+'СЕТ СН'!$G$5-'СЕТ СН'!$G$24</f>
        <v>3772.1004972000001</v>
      </c>
      <c r="F77" s="36">
        <f>SUMIFS(СВЦЭМ!$D$39:$D$782,СВЦЭМ!$A$39:$A$782,$A77,СВЦЭМ!$B$39:$B$782,F$47)+'СЕТ СН'!$G$14+СВЦЭМ!$D$10+'СЕТ СН'!$G$5-'СЕТ СН'!$G$24</f>
        <v>3778.6040662800001</v>
      </c>
      <c r="G77" s="36">
        <f>SUMIFS(СВЦЭМ!$D$39:$D$782,СВЦЭМ!$A$39:$A$782,$A77,СВЦЭМ!$B$39:$B$782,G$47)+'СЕТ СН'!$G$14+СВЦЭМ!$D$10+'СЕТ СН'!$G$5-'СЕТ СН'!$G$24</f>
        <v>3747.9303359</v>
      </c>
      <c r="H77" s="36">
        <f>SUMIFS(СВЦЭМ!$D$39:$D$782,СВЦЭМ!$A$39:$A$782,$A77,СВЦЭМ!$B$39:$B$782,H$47)+'СЕТ СН'!$G$14+СВЦЭМ!$D$10+'СЕТ СН'!$G$5-'СЕТ СН'!$G$24</f>
        <v>3740.25920903</v>
      </c>
      <c r="I77" s="36">
        <f>SUMIFS(СВЦЭМ!$D$39:$D$782,СВЦЭМ!$A$39:$A$782,$A77,СВЦЭМ!$B$39:$B$782,I$47)+'СЕТ СН'!$G$14+СВЦЭМ!$D$10+'СЕТ СН'!$G$5-'СЕТ СН'!$G$24</f>
        <v>3705.76808033</v>
      </c>
      <c r="J77" s="36">
        <f>SUMIFS(СВЦЭМ!$D$39:$D$782,СВЦЭМ!$A$39:$A$782,$A77,СВЦЭМ!$B$39:$B$782,J$47)+'СЕТ СН'!$G$14+СВЦЭМ!$D$10+'СЕТ СН'!$G$5-'СЕТ СН'!$G$24</f>
        <v>3672.2876497100001</v>
      </c>
      <c r="K77" s="36">
        <f>SUMIFS(СВЦЭМ!$D$39:$D$782,СВЦЭМ!$A$39:$A$782,$A77,СВЦЭМ!$B$39:$B$782,K$47)+'СЕТ СН'!$G$14+СВЦЭМ!$D$10+'СЕТ СН'!$G$5-'СЕТ СН'!$G$24</f>
        <v>3653.75954723</v>
      </c>
      <c r="L77" s="36">
        <f>SUMIFS(СВЦЭМ!$D$39:$D$782,СВЦЭМ!$A$39:$A$782,$A77,СВЦЭМ!$B$39:$B$782,L$47)+'СЕТ СН'!$G$14+СВЦЭМ!$D$10+'СЕТ СН'!$G$5-'СЕТ СН'!$G$24</f>
        <v>3650.4628529900001</v>
      </c>
      <c r="M77" s="36">
        <f>SUMIFS(СВЦЭМ!$D$39:$D$782,СВЦЭМ!$A$39:$A$782,$A77,СВЦЭМ!$B$39:$B$782,M$47)+'СЕТ СН'!$G$14+СВЦЭМ!$D$10+'СЕТ СН'!$G$5-'СЕТ СН'!$G$24</f>
        <v>3653.6468254399997</v>
      </c>
      <c r="N77" s="36">
        <f>SUMIFS(СВЦЭМ!$D$39:$D$782,СВЦЭМ!$A$39:$A$782,$A77,СВЦЭМ!$B$39:$B$782,N$47)+'СЕТ СН'!$G$14+СВЦЭМ!$D$10+'СЕТ СН'!$G$5-'СЕТ СН'!$G$24</f>
        <v>3656.40775364</v>
      </c>
      <c r="O77" s="36">
        <f>SUMIFS(СВЦЭМ!$D$39:$D$782,СВЦЭМ!$A$39:$A$782,$A77,СВЦЭМ!$B$39:$B$782,O$47)+'СЕТ СН'!$G$14+СВЦЭМ!$D$10+'СЕТ СН'!$G$5-'СЕТ СН'!$G$24</f>
        <v>3660.5075266499998</v>
      </c>
      <c r="P77" s="36">
        <f>SUMIFS(СВЦЭМ!$D$39:$D$782,СВЦЭМ!$A$39:$A$782,$A77,СВЦЭМ!$B$39:$B$782,P$47)+'СЕТ СН'!$G$14+СВЦЭМ!$D$10+'СЕТ СН'!$G$5-'СЕТ СН'!$G$24</f>
        <v>3668.9267272500001</v>
      </c>
      <c r="Q77" s="36">
        <f>SUMIFS(СВЦЭМ!$D$39:$D$782,СВЦЭМ!$A$39:$A$782,$A77,СВЦЭМ!$B$39:$B$782,Q$47)+'СЕТ СН'!$G$14+СВЦЭМ!$D$10+'СЕТ СН'!$G$5-'СЕТ СН'!$G$24</f>
        <v>3680.5190184600001</v>
      </c>
      <c r="R77" s="36">
        <f>SUMIFS(СВЦЭМ!$D$39:$D$782,СВЦЭМ!$A$39:$A$782,$A77,СВЦЭМ!$B$39:$B$782,R$47)+'СЕТ СН'!$G$14+СВЦЭМ!$D$10+'СЕТ СН'!$G$5-'СЕТ СН'!$G$24</f>
        <v>3673.89474685</v>
      </c>
      <c r="S77" s="36">
        <f>SUMIFS(СВЦЭМ!$D$39:$D$782,СВЦЭМ!$A$39:$A$782,$A77,СВЦЭМ!$B$39:$B$782,S$47)+'СЕТ СН'!$G$14+СВЦЭМ!$D$10+'СЕТ СН'!$G$5-'СЕТ СН'!$G$24</f>
        <v>3678.0587423899997</v>
      </c>
      <c r="T77" s="36">
        <f>SUMIFS(СВЦЭМ!$D$39:$D$782,СВЦЭМ!$A$39:$A$782,$A77,СВЦЭМ!$B$39:$B$782,T$47)+'СЕТ СН'!$G$14+СВЦЭМ!$D$10+'СЕТ СН'!$G$5-'СЕТ СН'!$G$24</f>
        <v>3680.7148695799997</v>
      </c>
      <c r="U77" s="36">
        <f>SUMIFS(СВЦЭМ!$D$39:$D$782,СВЦЭМ!$A$39:$A$782,$A77,СВЦЭМ!$B$39:$B$782,U$47)+'СЕТ СН'!$G$14+СВЦЭМ!$D$10+'СЕТ СН'!$G$5-'СЕТ СН'!$G$24</f>
        <v>3704.3802643899999</v>
      </c>
      <c r="V77" s="36">
        <f>SUMIFS(СВЦЭМ!$D$39:$D$782,СВЦЭМ!$A$39:$A$782,$A77,СВЦЭМ!$B$39:$B$782,V$47)+'СЕТ СН'!$G$14+СВЦЭМ!$D$10+'СЕТ СН'!$G$5-'СЕТ СН'!$G$24</f>
        <v>3693.6438462900001</v>
      </c>
      <c r="W77" s="36">
        <f>SUMIFS(СВЦЭМ!$D$39:$D$782,СВЦЭМ!$A$39:$A$782,$A77,СВЦЭМ!$B$39:$B$782,W$47)+'СЕТ СН'!$G$14+СВЦЭМ!$D$10+'СЕТ СН'!$G$5-'СЕТ СН'!$G$24</f>
        <v>3716.44560297</v>
      </c>
      <c r="X77" s="36">
        <f>SUMIFS(СВЦЭМ!$D$39:$D$782,СВЦЭМ!$A$39:$A$782,$A77,СВЦЭМ!$B$39:$B$782,X$47)+'СЕТ СН'!$G$14+СВЦЭМ!$D$10+'СЕТ СН'!$G$5-'СЕТ СН'!$G$24</f>
        <v>3689.0557723800002</v>
      </c>
      <c r="Y77" s="36">
        <f>SUMIFS(СВЦЭМ!$D$39:$D$782,СВЦЭМ!$A$39:$A$782,$A77,СВЦЭМ!$B$39:$B$782,Y$47)+'СЕТ СН'!$G$14+СВЦЭМ!$D$10+'СЕТ СН'!$G$5-'СЕТ СН'!$G$24</f>
        <v>3675.5072455700001</v>
      </c>
    </row>
    <row r="78" spans="1:26" ht="15.75" x14ac:dyDescent="0.2">
      <c r="A78" s="35">
        <f t="shared" si="1"/>
        <v>44408</v>
      </c>
      <c r="B78" s="36">
        <f>SUMIFS(СВЦЭМ!$D$39:$D$782,СВЦЭМ!$A$39:$A$782,$A78,СВЦЭМ!$B$39:$B$782,B$47)+'СЕТ СН'!$G$14+СВЦЭМ!$D$10+'СЕТ СН'!$G$5-'СЕТ СН'!$G$24</f>
        <v>3737.4589560200002</v>
      </c>
      <c r="C78" s="36">
        <f>SUMIFS(СВЦЭМ!$D$39:$D$782,СВЦЭМ!$A$39:$A$782,$A78,СВЦЭМ!$B$39:$B$782,C$47)+'СЕТ СН'!$G$14+СВЦЭМ!$D$10+'СЕТ СН'!$G$5-'СЕТ СН'!$G$24</f>
        <v>3833.4604984399998</v>
      </c>
      <c r="D78" s="36">
        <f>SUMIFS(СВЦЭМ!$D$39:$D$782,СВЦЭМ!$A$39:$A$782,$A78,СВЦЭМ!$B$39:$B$782,D$47)+'СЕТ СН'!$G$14+СВЦЭМ!$D$10+'СЕТ СН'!$G$5-'СЕТ СН'!$G$24</f>
        <v>3871.8303581600003</v>
      </c>
      <c r="E78" s="36">
        <f>SUMIFS(СВЦЭМ!$D$39:$D$782,СВЦЭМ!$A$39:$A$782,$A78,СВЦЭМ!$B$39:$B$782,E$47)+'СЕТ СН'!$G$14+СВЦЭМ!$D$10+'СЕТ СН'!$G$5-'СЕТ СН'!$G$24</f>
        <v>3852.6291707199998</v>
      </c>
      <c r="F78" s="36">
        <f>SUMIFS(СВЦЭМ!$D$39:$D$782,СВЦЭМ!$A$39:$A$782,$A78,СВЦЭМ!$B$39:$B$782,F$47)+'СЕТ СН'!$G$14+СВЦЭМ!$D$10+'СЕТ СН'!$G$5-'СЕТ СН'!$G$24</f>
        <v>3841.9024137799997</v>
      </c>
      <c r="G78" s="36">
        <f>SUMIFS(СВЦЭМ!$D$39:$D$782,СВЦЭМ!$A$39:$A$782,$A78,СВЦЭМ!$B$39:$B$782,G$47)+'СЕТ СН'!$G$14+СВЦЭМ!$D$10+'СЕТ СН'!$G$5-'СЕТ СН'!$G$24</f>
        <v>3839.8421620300001</v>
      </c>
      <c r="H78" s="36">
        <f>SUMIFS(СВЦЭМ!$D$39:$D$782,СВЦЭМ!$A$39:$A$782,$A78,СВЦЭМ!$B$39:$B$782,H$47)+'СЕТ СН'!$G$14+СВЦЭМ!$D$10+'СЕТ СН'!$G$5-'СЕТ СН'!$G$24</f>
        <v>3821.8379218999999</v>
      </c>
      <c r="I78" s="36">
        <f>SUMIFS(СВЦЭМ!$D$39:$D$782,СВЦЭМ!$A$39:$A$782,$A78,СВЦЭМ!$B$39:$B$782,I$47)+'СЕТ СН'!$G$14+СВЦЭМ!$D$10+'СЕТ СН'!$G$5-'СЕТ СН'!$G$24</f>
        <v>3745.9567185000001</v>
      </c>
      <c r="J78" s="36">
        <f>SUMIFS(СВЦЭМ!$D$39:$D$782,СВЦЭМ!$A$39:$A$782,$A78,СВЦЭМ!$B$39:$B$782,J$47)+'СЕТ СН'!$G$14+СВЦЭМ!$D$10+'СЕТ СН'!$G$5-'СЕТ СН'!$G$24</f>
        <v>3701.99826472</v>
      </c>
      <c r="K78" s="36">
        <f>SUMIFS(СВЦЭМ!$D$39:$D$782,СВЦЭМ!$A$39:$A$782,$A78,СВЦЭМ!$B$39:$B$782,K$47)+'СЕТ СН'!$G$14+СВЦЭМ!$D$10+'СЕТ СН'!$G$5-'СЕТ СН'!$G$24</f>
        <v>3664.1774907399999</v>
      </c>
      <c r="L78" s="36">
        <f>SUMIFS(СВЦЭМ!$D$39:$D$782,СВЦЭМ!$A$39:$A$782,$A78,СВЦЭМ!$B$39:$B$782,L$47)+'СЕТ СН'!$G$14+СВЦЭМ!$D$10+'СЕТ СН'!$G$5-'СЕТ СН'!$G$24</f>
        <v>3675.3929375899997</v>
      </c>
      <c r="M78" s="36">
        <f>SUMIFS(СВЦЭМ!$D$39:$D$782,СВЦЭМ!$A$39:$A$782,$A78,СВЦЭМ!$B$39:$B$782,M$47)+'СЕТ СН'!$G$14+СВЦЭМ!$D$10+'СЕТ СН'!$G$5-'СЕТ СН'!$G$24</f>
        <v>3695.96796494</v>
      </c>
      <c r="N78" s="36">
        <f>SUMIFS(СВЦЭМ!$D$39:$D$782,СВЦЭМ!$A$39:$A$782,$A78,СВЦЭМ!$B$39:$B$782,N$47)+'СЕТ СН'!$G$14+СВЦЭМ!$D$10+'СЕТ СН'!$G$5-'СЕТ СН'!$G$24</f>
        <v>3698.8836683099998</v>
      </c>
      <c r="O78" s="36">
        <f>SUMIFS(СВЦЭМ!$D$39:$D$782,СВЦЭМ!$A$39:$A$782,$A78,СВЦЭМ!$B$39:$B$782,O$47)+'СЕТ СН'!$G$14+СВЦЭМ!$D$10+'СЕТ СН'!$G$5-'СЕТ СН'!$G$24</f>
        <v>3695.2724557500001</v>
      </c>
      <c r="P78" s="36">
        <f>SUMIFS(СВЦЭМ!$D$39:$D$782,СВЦЭМ!$A$39:$A$782,$A78,СВЦЭМ!$B$39:$B$782,P$47)+'СЕТ СН'!$G$14+СВЦЭМ!$D$10+'СЕТ СН'!$G$5-'СЕТ СН'!$G$24</f>
        <v>3647.07287266</v>
      </c>
      <c r="Q78" s="36">
        <f>SUMIFS(СВЦЭМ!$D$39:$D$782,СВЦЭМ!$A$39:$A$782,$A78,СВЦЭМ!$B$39:$B$782,Q$47)+'СЕТ СН'!$G$14+СВЦЭМ!$D$10+'СЕТ СН'!$G$5-'СЕТ СН'!$G$24</f>
        <v>3592.1926543</v>
      </c>
      <c r="R78" s="36">
        <f>SUMIFS(СВЦЭМ!$D$39:$D$782,СВЦЭМ!$A$39:$A$782,$A78,СВЦЭМ!$B$39:$B$782,R$47)+'СЕТ СН'!$G$14+СВЦЭМ!$D$10+'СЕТ СН'!$G$5-'СЕТ СН'!$G$24</f>
        <v>3582.8269461300001</v>
      </c>
      <c r="S78" s="36">
        <f>SUMIFS(СВЦЭМ!$D$39:$D$782,СВЦЭМ!$A$39:$A$782,$A78,СВЦЭМ!$B$39:$B$782,S$47)+'СЕТ СН'!$G$14+СВЦЭМ!$D$10+'СЕТ СН'!$G$5-'СЕТ СН'!$G$24</f>
        <v>3586.9701015099999</v>
      </c>
      <c r="T78" s="36">
        <f>SUMIFS(СВЦЭМ!$D$39:$D$782,СВЦЭМ!$A$39:$A$782,$A78,СВЦЭМ!$B$39:$B$782,T$47)+'СЕТ СН'!$G$14+СВЦЭМ!$D$10+'СЕТ СН'!$G$5-'СЕТ СН'!$G$24</f>
        <v>3591.37863892</v>
      </c>
      <c r="U78" s="36">
        <f>SUMIFS(СВЦЭМ!$D$39:$D$782,СВЦЭМ!$A$39:$A$782,$A78,СВЦЭМ!$B$39:$B$782,U$47)+'СЕТ СН'!$G$14+СВЦЭМ!$D$10+'СЕТ СН'!$G$5-'СЕТ СН'!$G$24</f>
        <v>3589.2252135399999</v>
      </c>
      <c r="V78" s="36">
        <f>SUMIFS(СВЦЭМ!$D$39:$D$782,СВЦЭМ!$A$39:$A$782,$A78,СВЦЭМ!$B$39:$B$782,V$47)+'СЕТ СН'!$G$14+СВЦЭМ!$D$10+'СЕТ СН'!$G$5-'СЕТ СН'!$G$24</f>
        <v>3574.8778937299999</v>
      </c>
      <c r="W78" s="36">
        <f>SUMIFS(СВЦЭМ!$D$39:$D$782,СВЦЭМ!$A$39:$A$782,$A78,СВЦЭМ!$B$39:$B$782,W$47)+'СЕТ СН'!$G$14+СВЦЭМ!$D$10+'СЕТ СН'!$G$5-'СЕТ СН'!$G$24</f>
        <v>3570.7665731500001</v>
      </c>
      <c r="X78" s="36">
        <f>SUMIFS(СВЦЭМ!$D$39:$D$782,СВЦЭМ!$A$39:$A$782,$A78,СВЦЭМ!$B$39:$B$782,X$47)+'СЕТ СН'!$G$14+СВЦЭМ!$D$10+'СЕТ СН'!$G$5-'СЕТ СН'!$G$24</f>
        <v>3616.1896278899999</v>
      </c>
      <c r="Y78" s="36">
        <f>SUMIFS(СВЦЭМ!$D$39:$D$782,СВЦЭМ!$A$39:$A$782,$A78,СВЦЭМ!$B$39:$B$782,Y$47)+'СЕТ СН'!$G$14+СВЦЭМ!$D$10+'СЕТ СН'!$G$5-'СЕТ СН'!$G$24</f>
        <v>3640.6834483100001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01.07.2021</v>
      </c>
      <c r="B84" s="36">
        <f>SUMIFS(СВЦЭМ!$D$39:$D$782,СВЦЭМ!$A$39:$A$782,$A84,СВЦЭМ!$B$39:$B$782,B$83)+'СЕТ СН'!$H$14+СВЦЭМ!$D$10+'СЕТ СН'!$H$5-'СЕТ СН'!$H$24</f>
        <v>3747.5141918600002</v>
      </c>
      <c r="C84" s="36">
        <f>SUMIFS(СВЦЭМ!$D$39:$D$782,СВЦЭМ!$A$39:$A$782,$A84,СВЦЭМ!$B$39:$B$782,C$83)+'СЕТ СН'!$H$14+СВЦЭМ!$D$10+'СЕТ СН'!$H$5-'СЕТ СН'!$H$24</f>
        <v>3764.9036524600001</v>
      </c>
      <c r="D84" s="36">
        <f>SUMIFS(СВЦЭМ!$D$39:$D$782,СВЦЭМ!$A$39:$A$782,$A84,СВЦЭМ!$B$39:$B$782,D$83)+'СЕТ СН'!$H$14+СВЦЭМ!$D$10+'СЕТ СН'!$H$5-'СЕТ СН'!$H$24</f>
        <v>3794.9179582900001</v>
      </c>
      <c r="E84" s="36">
        <f>SUMIFS(СВЦЭМ!$D$39:$D$782,СВЦЭМ!$A$39:$A$782,$A84,СВЦЭМ!$B$39:$B$782,E$83)+'СЕТ СН'!$H$14+СВЦЭМ!$D$10+'СЕТ СН'!$H$5-'СЕТ СН'!$H$24</f>
        <v>3813.0275294399999</v>
      </c>
      <c r="F84" s="36">
        <f>SUMIFS(СВЦЭМ!$D$39:$D$782,СВЦЭМ!$A$39:$A$782,$A84,СВЦЭМ!$B$39:$B$782,F$83)+'СЕТ СН'!$H$14+СВЦЭМ!$D$10+'СЕТ СН'!$H$5-'СЕТ СН'!$H$24</f>
        <v>3815.5104183600001</v>
      </c>
      <c r="G84" s="36">
        <f>SUMIFS(СВЦЭМ!$D$39:$D$782,СВЦЭМ!$A$39:$A$782,$A84,СВЦЭМ!$B$39:$B$782,G$83)+'СЕТ СН'!$H$14+СВЦЭМ!$D$10+'СЕТ СН'!$H$5-'СЕТ СН'!$H$24</f>
        <v>3799.8296915599999</v>
      </c>
      <c r="H84" s="36">
        <f>SUMIFS(СВЦЭМ!$D$39:$D$782,СВЦЭМ!$A$39:$A$782,$A84,СВЦЭМ!$B$39:$B$782,H$83)+'СЕТ СН'!$H$14+СВЦЭМ!$D$10+'СЕТ СН'!$H$5-'СЕТ СН'!$H$24</f>
        <v>3779.75194014</v>
      </c>
      <c r="I84" s="36">
        <f>SUMIFS(СВЦЭМ!$D$39:$D$782,СВЦЭМ!$A$39:$A$782,$A84,СВЦЭМ!$B$39:$B$782,I$83)+'СЕТ СН'!$H$14+СВЦЭМ!$D$10+'СЕТ СН'!$H$5-'СЕТ СН'!$H$24</f>
        <v>3736.1748233799999</v>
      </c>
      <c r="J84" s="36">
        <f>SUMIFS(СВЦЭМ!$D$39:$D$782,СВЦЭМ!$A$39:$A$782,$A84,СВЦЭМ!$B$39:$B$782,J$83)+'СЕТ СН'!$H$14+СВЦЭМ!$D$10+'СЕТ СН'!$H$5-'СЕТ СН'!$H$24</f>
        <v>3710.5275332299998</v>
      </c>
      <c r="K84" s="36">
        <f>SUMIFS(СВЦЭМ!$D$39:$D$782,СВЦЭМ!$A$39:$A$782,$A84,СВЦЭМ!$B$39:$B$782,K$83)+'СЕТ СН'!$H$14+СВЦЭМ!$D$10+'СЕТ СН'!$H$5-'СЕТ СН'!$H$24</f>
        <v>3780.65900315</v>
      </c>
      <c r="L84" s="36">
        <f>SUMIFS(СВЦЭМ!$D$39:$D$782,СВЦЭМ!$A$39:$A$782,$A84,СВЦЭМ!$B$39:$B$782,L$83)+'СЕТ СН'!$H$14+СВЦЭМ!$D$10+'СЕТ СН'!$H$5-'СЕТ СН'!$H$24</f>
        <v>3788.45877832</v>
      </c>
      <c r="M84" s="36">
        <f>SUMIFS(СВЦЭМ!$D$39:$D$782,СВЦЭМ!$A$39:$A$782,$A84,СВЦЭМ!$B$39:$B$782,M$83)+'СЕТ СН'!$H$14+СВЦЭМ!$D$10+'СЕТ СН'!$H$5-'СЕТ СН'!$H$24</f>
        <v>3717.4914675099999</v>
      </c>
      <c r="N84" s="36">
        <f>SUMIFS(СВЦЭМ!$D$39:$D$782,СВЦЭМ!$A$39:$A$782,$A84,СВЦЭМ!$B$39:$B$782,N$83)+'СЕТ СН'!$H$14+СВЦЭМ!$D$10+'СЕТ СН'!$H$5-'СЕТ СН'!$H$24</f>
        <v>3659.2837323700001</v>
      </c>
      <c r="O84" s="36">
        <f>SUMIFS(СВЦЭМ!$D$39:$D$782,СВЦЭМ!$A$39:$A$782,$A84,СВЦЭМ!$B$39:$B$782,O$83)+'СЕТ СН'!$H$14+СВЦЭМ!$D$10+'СЕТ СН'!$H$5-'СЕТ СН'!$H$24</f>
        <v>3665.7615658999998</v>
      </c>
      <c r="P84" s="36">
        <f>SUMIFS(СВЦЭМ!$D$39:$D$782,СВЦЭМ!$A$39:$A$782,$A84,СВЦЭМ!$B$39:$B$782,P$83)+'СЕТ СН'!$H$14+СВЦЭМ!$D$10+'СЕТ СН'!$H$5-'СЕТ СН'!$H$24</f>
        <v>3668.1788755399998</v>
      </c>
      <c r="Q84" s="36">
        <f>SUMIFS(СВЦЭМ!$D$39:$D$782,СВЦЭМ!$A$39:$A$782,$A84,СВЦЭМ!$B$39:$B$782,Q$83)+'СЕТ СН'!$H$14+СВЦЭМ!$D$10+'СЕТ СН'!$H$5-'СЕТ СН'!$H$24</f>
        <v>3677.1792343699999</v>
      </c>
      <c r="R84" s="36">
        <f>SUMIFS(СВЦЭМ!$D$39:$D$782,СВЦЭМ!$A$39:$A$782,$A84,СВЦЭМ!$B$39:$B$782,R$83)+'СЕТ СН'!$H$14+СВЦЭМ!$D$10+'СЕТ СН'!$H$5-'СЕТ СН'!$H$24</f>
        <v>3664.2684213000002</v>
      </c>
      <c r="S84" s="36">
        <f>SUMIFS(СВЦЭМ!$D$39:$D$782,СВЦЭМ!$A$39:$A$782,$A84,СВЦЭМ!$B$39:$B$782,S$83)+'СЕТ СН'!$H$14+СВЦЭМ!$D$10+'СЕТ СН'!$H$5-'СЕТ СН'!$H$24</f>
        <v>3650.0327455500001</v>
      </c>
      <c r="T84" s="36">
        <f>SUMIFS(СВЦЭМ!$D$39:$D$782,СВЦЭМ!$A$39:$A$782,$A84,СВЦЭМ!$B$39:$B$782,T$83)+'СЕТ СН'!$H$14+СВЦЭМ!$D$10+'СЕТ СН'!$H$5-'СЕТ СН'!$H$24</f>
        <v>3690.0671443599999</v>
      </c>
      <c r="U84" s="36">
        <f>SUMIFS(СВЦЭМ!$D$39:$D$782,СВЦЭМ!$A$39:$A$782,$A84,СВЦЭМ!$B$39:$B$782,U$83)+'СЕТ СН'!$H$14+СВЦЭМ!$D$10+'СЕТ СН'!$H$5-'СЕТ СН'!$H$24</f>
        <v>3700.1257206800001</v>
      </c>
      <c r="V84" s="36">
        <f>SUMIFS(СВЦЭМ!$D$39:$D$782,СВЦЭМ!$A$39:$A$782,$A84,СВЦЭМ!$B$39:$B$782,V$83)+'СЕТ СН'!$H$14+СВЦЭМ!$D$10+'СЕТ СН'!$H$5-'СЕТ СН'!$H$24</f>
        <v>3700.2481014200002</v>
      </c>
      <c r="W84" s="36">
        <f>SUMIFS(СВЦЭМ!$D$39:$D$782,СВЦЭМ!$A$39:$A$782,$A84,СВЦЭМ!$B$39:$B$782,W$83)+'СЕТ СН'!$H$14+СВЦЭМ!$D$10+'СЕТ СН'!$H$5-'СЕТ СН'!$H$24</f>
        <v>3721.3554927499999</v>
      </c>
      <c r="X84" s="36">
        <f>SUMIFS(СВЦЭМ!$D$39:$D$782,СВЦЭМ!$A$39:$A$782,$A84,СВЦЭМ!$B$39:$B$782,X$83)+'СЕТ СН'!$H$14+СВЦЭМ!$D$10+'СЕТ СН'!$H$5-'СЕТ СН'!$H$24</f>
        <v>3683.8332634399999</v>
      </c>
      <c r="Y84" s="36">
        <f>SUMIFS(СВЦЭМ!$D$39:$D$782,СВЦЭМ!$A$39:$A$782,$A84,СВЦЭМ!$B$39:$B$782,Y$83)+'СЕТ СН'!$H$14+СВЦЭМ!$D$10+'СЕТ СН'!$H$5-'СЕТ СН'!$H$24</f>
        <v>3645.7200641700001</v>
      </c>
      <c r="AA84" s="45"/>
    </row>
    <row r="85" spans="1:27" ht="15.75" x14ac:dyDescent="0.2">
      <c r="A85" s="35">
        <f>A84+1</f>
        <v>44379</v>
      </c>
      <c r="B85" s="36">
        <f>SUMIFS(СВЦЭМ!$D$39:$D$782,СВЦЭМ!$A$39:$A$782,$A85,СВЦЭМ!$B$39:$B$782,B$83)+'СЕТ СН'!$H$14+СВЦЭМ!$D$10+'СЕТ СН'!$H$5-'СЕТ СН'!$H$24</f>
        <v>3721.6943910700002</v>
      </c>
      <c r="C85" s="36">
        <f>SUMIFS(СВЦЭМ!$D$39:$D$782,СВЦЭМ!$A$39:$A$782,$A85,СВЦЭМ!$B$39:$B$782,C$83)+'СЕТ СН'!$H$14+СВЦЭМ!$D$10+'СЕТ СН'!$H$5-'СЕТ СН'!$H$24</f>
        <v>3768.58304688</v>
      </c>
      <c r="D85" s="36">
        <f>SUMIFS(СВЦЭМ!$D$39:$D$782,СВЦЭМ!$A$39:$A$782,$A85,СВЦЭМ!$B$39:$B$782,D$83)+'СЕТ СН'!$H$14+СВЦЭМ!$D$10+'СЕТ СН'!$H$5-'СЕТ СН'!$H$24</f>
        <v>3800.7032874500001</v>
      </c>
      <c r="E85" s="36">
        <f>SUMIFS(СВЦЭМ!$D$39:$D$782,СВЦЭМ!$A$39:$A$782,$A85,СВЦЭМ!$B$39:$B$782,E$83)+'СЕТ СН'!$H$14+СВЦЭМ!$D$10+'СЕТ СН'!$H$5-'СЕТ СН'!$H$24</f>
        <v>3804.5311824</v>
      </c>
      <c r="F85" s="36">
        <f>SUMIFS(СВЦЭМ!$D$39:$D$782,СВЦЭМ!$A$39:$A$782,$A85,СВЦЭМ!$B$39:$B$782,F$83)+'СЕТ СН'!$H$14+СВЦЭМ!$D$10+'СЕТ СН'!$H$5-'СЕТ СН'!$H$24</f>
        <v>3805.2237385799999</v>
      </c>
      <c r="G85" s="36">
        <f>SUMIFS(СВЦЭМ!$D$39:$D$782,СВЦЭМ!$A$39:$A$782,$A85,СВЦЭМ!$B$39:$B$782,G$83)+'СЕТ СН'!$H$14+СВЦЭМ!$D$10+'СЕТ СН'!$H$5-'СЕТ СН'!$H$24</f>
        <v>3793.4505359699997</v>
      </c>
      <c r="H85" s="36">
        <f>SUMIFS(СВЦЭМ!$D$39:$D$782,СВЦЭМ!$A$39:$A$782,$A85,СВЦЭМ!$B$39:$B$782,H$83)+'СЕТ СН'!$H$14+СВЦЭМ!$D$10+'СЕТ СН'!$H$5-'СЕТ СН'!$H$24</f>
        <v>3762.3179736699999</v>
      </c>
      <c r="I85" s="36">
        <f>SUMIFS(СВЦЭМ!$D$39:$D$782,СВЦЭМ!$A$39:$A$782,$A85,СВЦЭМ!$B$39:$B$782,I$83)+'СЕТ СН'!$H$14+СВЦЭМ!$D$10+'СЕТ СН'!$H$5-'СЕТ СН'!$H$24</f>
        <v>3695.9576340499998</v>
      </c>
      <c r="J85" s="36">
        <f>SUMIFS(СВЦЭМ!$D$39:$D$782,СВЦЭМ!$A$39:$A$782,$A85,СВЦЭМ!$B$39:$B$782,J$83)+'СЕТ СН'!$H$14+СВЦЭМ!$D$10+'СЕТ СН'!$H$5-'СЕТ СН'!$H$24</f>
        <v>3673.3999957000001</v>
      </c>
      <c r="K85" s="36">
        <f>SUMIFS(СВЦЭМ!$D$39:$D$782,СВЦЭМ!$A$39:$A$782,$A85,СВЦЭМ!$B$39:$B$782,K$83)+'СЕТ СН'!$H$14+СВЦЭМ!$D$10+'СЕТ СН'!$H$5-'СЕТ СН'!$H$24</f>
        <v>3699.6847910799997</v>
      </c>
      <c r="L85" s="36">
        <f>SUMIFS(СВЦЭМ!$D$39:$D$782,СВЦЭМ!$A$39:$A$782,$A85,СВЦЭМ!$B$39:$B$782,L$83)+'СЕТ СН'!$H$14+СВЦЭМ!$D$10+'СЕТ СН'!$H$5-'СЕТ СН'!$H$24</f>
        <v>3708.65450427</v>
      </c>
      <c r="M85" s="36">
        <f>SUMIFS(СВЦЭМ!$D$39:$D$782,СВЦЭМ!$A$39:$A$782,$A85,СВЦЭМ!$B$39:$B$782,M$83)+'СЕТ СН'!$H$14+СВЦЭМ!$D$10+'СЕТ СН'!$H$5-'СЕТ СН'!$H$24</f>
        <v>3643.6040888399998</v>
      </c>
      <c r="N85" s="36">
        <f>SUMIFS(СВЦЭМ!$D$39:$D$782,СВЦЭМ!$A$39:$A$782,$A85,СВЦЭМ!$B$39:$B$782,N$83)+'СЕТ СН'!$H$14+СВЦЭМ!$D$10+'СЕТ СН'!$H$5-'СЕТ СН'!$H$24</f>
        <v>3629.8776921999997</v>
      </c>
      <c r="O85" s="36">
        <f>SUMIFS(СВЦЭМ!$D$39:$D$782,СВЦЭМ!$A$39:$A$782,$A85,СВЦЭМ!$B$39:$B$782,O$83)+'СЕТ СН'!$H$14+СВЦЭМ!$D$10+'СЕТ СН'!$H$5-'СЕТ СН'!$H$24</f>
        <v>3643.2229642100001</v>
      </c>
      <c r="P85" s="36">
        <f>SUMIFS(СВЦЭМ!$D$39:$D$782,СВЦЭМ!$A$39:$A$782,$A85,СВЦЭМ!$B$39:$B$782,P$83)+'СЕТ СН'!$H$14+СВЦЭМ!$D$10+'СЕТ СН'!$H$5-'СЕТ СН'!$H$24</f>
        <v>3640.6032339100002</v>
      </c>
      <c r="Q85" s="36">
        <f>SUMIFS(СВЦЭМ!$D$39:$D$782,СВЦЭМ!$A$39:$A$782,$A85,СВЦЭМ!$B$39:$B$782,Q$83)+'СЕТ СН'!$H$14+СВЦЭМ!$D$10+'СЕТ СН'!$H$5-'СЕТ СН'!$H$24</f>
        <v>3644.97418264</v>
      </c>
      <c r="R85" s="36">
        <f>SUMIFS(СВЦЭМ!$D$39:$D$782,СВЦЭМ!$A$39:$A$782,$A85,СВЦЭМ!$B$39:$B$782,R$83)+'СЕТ СН'!$H$14+СВЦЭМ!$D$10+'СЕТ СН'!$H$5-'СЕТ СН'!$H$24</f>
        <v>3649.4309566800002</v>
      </c>
      <c r="S85" s="36">
        <f>SUMIFS(СВЦЭМ!$D$39:$D$782,СВЦЭМ!$A$39:$A$782,$A85,СВЦЭМ!$B$39:$B$782,S$83)+'СЕТ СН'!$H$14+СВЦЭМ!$D$10+'СЕТ СН'!$H$5-'СЕТ СН'!$H$24</f>
        <v>3639.08819825</v>
      </c>
      <c r="T85" s="36">
        <f>SUMIFS(СВЦЭМ!$D$39:$D$782,СВЦЭМ!$A$39:$A$782,$A85,СВЦЭМ!$B$39:$B$782,T$83)+'СЕТ СН'!$H$14+СВЦЭМ!$D$10+'СЕТ СН'!$H$5-'СЕТ СН'!$H$24</f>
        <v>3685.7825425000001</v>
      </c>
      <c r="U85" s="36">
        <f>SUMIFS(СВЦЭМ!$D$39:$D$782,СВЦЭМ!$A$39:$A$782,$A85,СВЦЭМ!$B$39:$B$782,U$83)+'СЕТ СН'!$H$14+СВЦЭМ!$D$10+'СЕТ СН'!$H$5-'СЕТ СН'!$H$24</f>
        <v>3681.47544857</v>
      </c>
      <c r="V85" s="36">
        <f>SUMIFS(СВЦЭМ!$D$39:$D$782,СВЦЭМ!$A$39:$A$782,$A85,СВЦЭМ!$B$39:$B$782,V$83)+'СЕТ СН'!$H$14+СВЦЭМ!$D$10+'СЕТ СН'!$H$5-'СЕТ СН'!$H$24</f>
        <v>3676.99279561</v>
      </c>
      <c r="W85" s="36">
        <f>SUMIFS(СВЦЭМ!$D$39:$D$782,СВЦЭМ!$A$39:$A$782,$A85,СВЦЭМ!$B$39:$B$782,W$83)+'СЕТ СН'!$H$14+СВЦЭМ!$D$10+'СЕТ СН'!$H$5-'СЕТ СН'!$H$24</f>
        <v>3698.8633691300001</v>
      </c>
      <c r="X85" s="36">
        <f>SUMIFS(СВЦЭМ!$D$39:$D$782,СВЦЭМ!$A$39:$A$782,$A85,СВЦЭМ!$B$39:$B$782,X$83)+'СЕТ СН'!$H$14+СВЦЭМ!$D$10+'СЕТ СН'!$H$5-'СЕТ СН'!$H$24</f>
        <v>3674.22156528</v>
      </c>
      <c r="Y85" s="36">
        <f>SUMIFS(СВЦЭМ!$D$39:$D$782,СВЦЭМ!$A$39:$A$782,$A85,СВЦЭМ!$B$39:$B$782,Y$83)+'СЕТ СН'!$H$14+СВЦЭМ!$D$10+'СЕТ СН'!$H$5-'СЕТ СН'!$H$24</f>
        <v>3640.25648284</v>
      </c>
    </row>
    <row r="86" spans="1:27" ht="15.75" x14ac:dyDescent="0.2">
      <c r="A86" s="35">
        <f t="shared" ref="A86:A114" si="2">A85+1</f>
        <v>44380</v>
      </c>
      <c r="B86" s="36">
        <f>SUMIFS(СВЦЭМ!$D$39:$D$782,СВЦЭМ!$A$39:$A$782,$A86,СВЦЭМ!$B$39:$B$782,B$83)+'СЕТ СН'!$H$14+СВЦЭМ!$D$10+'СЕТ СН'!$H$5-'СЕТ СН'!$H$24</f>
        <v>3686.87734606</v>
      </c>
      <c r="C86" s="36">
        <f>SUMIFS(СВЦЭМ!$D$39:$D$782,СВЦЭМ!$A$39:$A$782,$A86,СВЦЭМ!$B$39:$B$782,C$83)+'СЕТ СН'!$H$14+СВЦЭМ!$D$10+'СЕТ СН'!$H$5-'СЕТ СН'!$H$24</f>
        <v>3746.2464830399999</v>
      </c>
      <c r="D86" s="36">
        <f>SUMIFS(СВЦЭМ!$D$39:$D$782,СВЦЭМ!$A$39:$A$782,$A86,СВЦЭМ!$B$39:$B$782,D$83)+'СЕТ СН'!$H$14+СВЦЭМ!$D$10+'СЕТ СН'!$H$5-'СЕТ СН'!$H$24</f>
        <v>3780.8969057200002</v>
      </c>
      <c r="E86" s="36">
        <f>SUMIFS(СВЦЭМ!$D$39:$D$782,СВЦЭМ!$A$39:$A$782,$A86,СВЦЭМ!$B$39:$B$782,E$83)+'СЕТ СН'!$H$14+СВЦЭМ!$D$10+'СЕТ СН'!$H$5-'СЕТ СН'!$H$24</f>
        <v>3794.5557860199997</v>
      </c>
      <c r="F86" s="36">
        <f>SUMIFS(СВЦЭМ!$D$39:$D$782,СВЦЭМ!$A$39:$A$782,$A86,СВЦЭМ!$B$39:$B$782,F$83)+'СЕТ СН'!$H$14+СВЦЭМ!$D$10+'СЕТ СН'!$H$5-'СЕТ СН'!$H$24</f>
        <v>3797.1105799400002</v>
      </c>
      <c r="G86" s="36">
        <f>SUMIFS(СВЦЭМ!$D$39:$D$782,СВЦЭМ!$A$39:$A$782,$A86,СВЦЭМ!$B$39:$B$782,G$83)+'СЕТ СН'!$H$14+СВЦЭМ!$D$10+'СЕТ СН'!$H$5-'СЕТ СН'!$H$24</f>
        <v>3787.4491791099999</v>
      </c>
      <c r="H86" s="36">
        <f>SUMIFS(СВЦЭМ!$D$39:$D$782,СВЦЭМ!$A$39:$A$782,$A86,СВЦЭМ!$B$39:$B$782,H$83)+'СЕТ СН'!$H$14+СВЦЭМ!$D$10+'СЕТ СН'!$H$5-'СЕТ СН'!$H$24</f>
        <v>3766.97955241</v>
      </c>
      <c r="I86" s="36">
        <f>SUMIFS(СВЦЭМ!$D$39:$D$782,СВЦЭМ!$A$39:$A$782,$A86,СВЦЭМ!$B$39:$B$782,I$83)+'СЕТ СН'!$H$14+СВЦЭМ!$D$10+'СЕТ СН'!$H$5-'СЕТ СН'!$H$24</f>
        <v>3723.1753761499999</v>
      </c>
      <c r="J86" s="36">
        <f>SUMIFS(СВЦЭМ!$D$39:$D$782,СВЦЭМ!$A$39:$A$782,$A86,СВЦЭМ!$B$39:$B$782,J$83)+'СЕТ СН'!$H$14+СВЦЭМ!$D$10+'СЕТ СН'!$H$5-'СЕТ СН'!$H$24</f>
        <v>3671.16525813</v>
      </c>
      <c r="K86" s="36">
        <f>SUMIFS(СВЦЭМ!$D$39:$D$782,СВЦЭМ!$A$39:$A$782,$A86,СВЦЭМ!$B$39:$B$782,K$83)+'СЕТ СН'!$H$14+СВЦЭМ!$D$10+'СЕТ СН'!$H$5-'СЕТ СН'!$H$24</f>
        <v>3663.7314830400001</v>
      </c>
      <c r="L86" s="36">
        <f>SUMIFS(СВЦЭМ!$D$39:$D$782,СВЦЭМ!$A$39:$A$782,$A86,СВЦЭМ!$B$39:$B$782,L$83)+'СЕТ СН'!$H$14+СВЦЭМ!$D$10+'СЕТ СН'!$H$5-'СЕТ СН'!$H$24</f>
        <v>3642.5360450799999</v>
      </c>
      <c r="M86" s="36">
        <f>SUMIFS(СВЦЭМ!$D$39:$D$782,СВЦЭМ!$A$39:$A$782,$A86,СВЦЭМ!$B$39:$B$782,M$83)+'СЕТ СН'!$H$14+СВЦЭМ!$D$10+'СЕТ СН'!$H$5-'СЕТ СН'!$H$24</f>
        <v>3587.5001750599999</v>
      </c>
      <c r="N86" s="36">
        <f>SUMIFS(СВЦЭМ!$D$39:$D$782,СВЦЭМ!$A$39:$A$782,$A86,СВЦЭМ!$B$39:$B$782,N$83)+'СЕТ СН'!$H$14+СВЦЭМ!$D$10+'СЕТ СН'!$H$5-'СЕТ СН'!$H$24</f>
        <v>3610.4342437099999</v>
      </c>
      <c r="O86" s="36">
        <f>SUMIFS(СВЦЭМ!$D$39:$D$782,СВЦЭМ!$A$39:$A$782,$A86,СВЦЭМ!$B$39:$B$782,O$83)+'СЕТ СН'!$H$14+СВЦЭМ!$D$10+'СЕТ СН'!$H$5-'СЕТ СН'!$H$24</f>
        <v>3633.9176728100001</v>
      </c>
      <c r="P86" s="36">
        <f>SUMIFS(СВЦЭМ!$D$39:$D$782,СВЦЭМ!$A$39:$A$782,$A86,СВЦЭМ!$B$39:$B$782,P$83)+'СЕТ СН'!$H$14+СВЦЭМ!$D$10+'СЕТ СН'!$H$5-'СЕТ СН'!$H$24</f>
        <v>3623.1293808400001</v>
      </c>
      <c r="Q86" s="36">
        <f>SUMIFS(СВЦЭМ!$D$39:$D$782,СВЦЭМ!$A$39:$A$782,$A86,СВЦЭМ!$B$39:$B$782,Q$83)+'СЕТ СН'!$H$14+СВЦЭМ!$D$10+'СЕТ СН'!$H$5-'СЕТ СН'!$H$24</f>
        <v>3617.4874947399999</v>
      </c>
      <c r="R86" s="36">
        <f>SUMIFS(СВЦЭМ!$D$39:$D$782,СВЦЭМ!$A$39:$A$782,$A86,СВЦЭМ!$B$39:$B$782,R$83)+'СЕТ СН'!$H$14+СВЦЭМ!$D$10+'СЕТ СН'!$H$5-'СЕТ СН'!$H$24</f>
        <v>3624.6075172700002</v>
      </c>
      <c r="S86" s="36">
        <f>SUMIFS(СВЦЭМ!$D$39:$D$782,СВЦЭМ!$A$39:$A$782,$A86,СВЦЭМ!$B$39:$B$782,S$83)+'СЕТ СН'!$H$14+СВЦЭМ!$D$10+'СЕТ СН'!$H$5-'СЕТ СН'!$H$24</f>
        <v>3615.6275896899997</v>
      </c>
      <c r="T86" s="36">
        <f>SUMIFS(СВЦЭМ!$D$39:$D$782,СВЦЭМ!$A$39:$A$782,$A86,СВЦЭМ!$B$39:$B$782,T$83)+'СЕТ СН'!$H$14+СВЦЭМ!$D$10+'СЕТ СН'!$H$5-'СЕТ СН'!$H$24</f>
        <v>3629.8402945399998</v>
      </c>
      <c r="U86" s="36">
        <f>SUMIFS(СВЦЭМ!$D$39:$D$782,СВЦЭМ!$A$39:$A$782,$A86,СВЦЭМ!$B$39:$B$782,U$83)+'СЕТ СН'!$H$14+СВЦЭМ!$D$10+'СЕТ СН'!$H$5-'СЕТ СН'!$H$24</f>
        <v>3633.75721733</v>
      </c>
      <c r="V86" s="36">
        <f>SUMIFS(СВЦЭМ!$D$39:$D$782,СВЦЭМ!$A$39:$A$782,$A86,СВЦЭМ!$B$39:$B$782,V$83)+'СЕТ СН'!$H$14+СВЦЭМ!$D$10+'СЕТ СН'!$H$5-'СЕТ СН'!$H$24</f>
        <v>3632.7570673999999</v>
      </c>
      <c r="W86" s="36">
        <f>SUMIFS(СВЦЭМ!$D$39:$D$782,СВЦЭМ!$A$39:$A$782,$A86,СВЦЭМ!$B$39:$B$782,W$83)+'СЕТ СН'!$H$14+СВЦЭМ!$D$10+'СЕТ СН'!$H$5-'СЕТ СН'!$H$24</f>
        <v>3660.5156772599998</v>
      </c>
      <c r="X86" s="36">
        <f>SUMIFS(СВЦЭМ!$D$39:$D$782,СВЦЭМ!$A$39:$A$782,$A86,СВЦЭМ!$B$39:$B$782,X$83)+'СЕТ СН'!$H$14+СВЦЭМ!$D$10+'СЕТ СН'!$H$5-'СЕТ СН'!$H$24</f>
        <v>3644.9221511599999</v>
      </c>
      <c r="Y86" s="36">
        <f>SUMIFS(СВЦЭМ!$D$39:$D$782,СВЦЭМ!$A$39:$A$782,$A86,СВЦЭМ!$B$39:$B$782,Y$83)+'СЕТ СН'!$H$14+СВЦЭМ!$D$10+'СЕТ СН'!$H$5-'СЕТ СН'!$H$24</f>
        <v>3587.4630920899999</v>
      </c>
    </row>
    <row r="87" spans="1:27" ht="15.75" x14ac:dyDescent="0.2">
      <c r="A87" s="35">
        <f t="shared" si="2"/>
        <v>44381</v>
      </c>
      <c r="B87" s="36">
        <f>SUMIFS(СВЦЭМ!$D$39:$D$782,СВЦЭМ!$A$39:$A$782,$A87,СВЦЭМ!$B$39:$B$782,B$83)+'СЕТ СН'!$H$14+СВЦЭМ!$D$10+'СЕТ СН'!$H$5-'СЕТ СН'!$H$24</f>
        <v>3681.1501046200001</v>
      </c>
      <c r="C87" s="36">
        <f>SUMIFS(СВЦЭМ!$D$39:$D$782,СВЦЭМ!$A$39:$A$782,$A87,СВЦЭМ!$B$39:$B$782,C$83)+'СЕТ СН'!$H$14+СВЦЭМ!$D$10+'СЕТ СН'!$H$5-'СЕТ СН'!$H$24</f>
        <v>3731.3170717799999</v>
      </c>
      <c r="D87" s="36">
        <f>SUMIFS(СВЦЭМ!$D$39:$D$782,СВЦЭМ!$A$39:$A$782,$A87,СВЦЭМ!$B$39:$B$782,D$83)+'СЕТ СН'!$H$14+СВЦЭМ!$D$10+'СЕТ СН'!$H$5-'СЕТ СН'!$H$24</f>
        <v>3755.64140825</v>
      </c>
      <c r="E87" s="36">
        <f>SUMIFS(СВЦЭМ!$D$39:$D$782,СВЦЭМ!$A$39:$A$782,$A87,СВЦЭМ!$B$39:$B$782,E$83)+'СЕТ СН'!$H$14+СВЦЭМ!$D$10+'СЕТ СН'!$H$5-'СЕТ СН'!$H$24</f>
        <v>3791.8147835199998</v>
      </c>
      <c r="F87" s="36">
        <f>SUMIFS(СВЦЭМ!$D$39:$D$782,СВЦЭМ!$A$39:$A$782,$A87,СВЦЭМ!$B$39:$B$782,F$83)+'СЕТ СН'!$H$14+СВЦЭМ!$D$10+'СЕТ СН'!$H$5-'СЕТ СН'!$H$24</f>
        <v>3801.7592741899998</v>
      </c>
      <c r="G87" s="36">
        <f>SUMIFS(СВЦЭМ!$D$39:$D$782,СВЦЭМ!$A$39:$A$782,$A87,СВЦЭМ!$B$39:$B$782,G$83)+'СЕТ СН'!$H$14+СВЦЭМ!$D$10+'СЕТ СН'!$H$5-'СЕТ СН'!$H$24</f>
        <v>3797.2098425599997</v>
      </c>
      <c r="H87" s="36">
        <f>SUMIFS(СВЦЭМ!$D$39:$D$782,СВЦЭМ!$A$39:$A$782,$A87,СВЦЭМ!$B$39:$B$782,H$83)+'СЕТ СН'!$H$14+СВЦЭМ!$D$10+'СЕТ СН'!$H$5-'СЕТ СН'!$H$24</f>
        <v>3774.6602709499998</v>
      </c>
      <c r="I87" s="36">
        <f>SUMIFS(СВЦЭМ!$D$39:$D$782,СВЦЭМ!$A$39:$A$782,$A87,СВЦЭМ!$B$39:$B$782,I$83)+'СЕТ СН'!$H$14+СВЦЭМ!$D$10+'СЕТ СН'!$H$5-'СЕТ СН'!$H$24</f>
        <v>3732.6217676199999</v>
      </c>
      <c r="J87" s="36">
        <f>SUMIFS(СВЦЭМ!$D$39:$D$782,СВЦЭМ!$A$39:$A$782,$A87,СВЦЭМ!$B$39:$B$782,J$83)+'СЕТ СН'!$H$14+СВЦЭМ!$D$10+'СЕТ СН'!$H$5-'СЕТ СН'!$H$24</f>
        <v>3653.4371535999999</v>
      </c>
      <c r="K87" s="36">
        <f>SUMIFS(СВЦЭМ!$D$39:$D$782,СВЦЭМ!$A$39:$A$782,$A87,СВЦЭМ!$B$39:$B$782,K$83)+'СЕТ СН'!$H$14+СВЦЭМ!$D$10+'СЕТ СН'!$H$5-'СЕТ СН'!$H$24</f>
        <v>3621.1986054999998</v>
      </c>
      <c r="L87" s="36">
        <f>SUMIFS(СВЦЭМ!$D$39:$D$782,СВЦЭМ!$A$39:$A$782,$A87,СВЦЭМ!$B$39:$B$782,L$83)+'СЕТ СН'!$H$14+СВЦЭМ!$D$10+'СЕТ СН'!$H$5-'СЕТ СН'!$H$24</f>
        <v>3593.76902367</v>
      </c>
      <c r="M87" s="36">
        <f>SUMIFS(СВЦЭМ!$D$39:$D$782,СВЦЭМ!$A$39:$A$782,$A87,СВЦЭМ!$B$39:$B$782,M$83)+'СЕТ СН'!$H$14+СВЦЭМ!$D$10+'СЕТ СН'!$H$5-'СЕТ СН'!$H$24</f>
        <v>3605.6069252100001</v>
      </c>
      <c r="N87" s="36">
        <f>SUMIFS(СВЦЭМ!$D$39:$D$782,СВЦЭМ!$A$39:$A$782,$A87,СВЦЭМ!$B$39:$B$782,N$83)+'СЕТ СН'!$H$14+СВЦЭМ!$D$10+'СЕТ СН'!$H$5-'СЕТ СН'!$H$24</f>
        <v>3631.5917399</v>
      </c>
      <c r="O87" s="36">
        <f>SUMIFS(СВЦЭМ!$D$39:$D$782,СВЦЭМ!$A$39:$A$782,$A87,СВЦЭМ!$B$39:$B$782,O$83)+'СЕТ СН'!$H$14+СВЦЭМ!$D$10+'СЕТ СН'!$H$5-'СЕТ СН'!$H$24</f>
        <v>3640.8947679900002</v>
      </c>
      <c r="P87" s="36">
        <f>SUMIFS(СВЦЭМ!$D$39:$D$782,СВЦЭМ!$A$39:$A$782,$A87,СВЦЭМ!$B$39:$B$782,P$83)+'СЕТ СН'!$H$14+СВЦЭМ!$D$10+'СЕТ СН'!$H$5-'СЕТ СН'!$H$24</f>
        <v>3648.3644083300001</v>
      </c>
      <c r="Q87" s="36">
        <f>SUMIFS(СВЦЭМ!$D$39:$D$782,СВЦЭМ!$A$39:$A$782,$A87,СВЦЭМ!$B$39:$B$782,Q$83)+'СЕТ СН'!$H$14+СВЦЭМ!$D$10+'СЕТ СН'!$H$5-'СЕТ СН'!$H$24</f>
        <v>3655.09610888</v>
      </c>
      <c r="R87" s="36">
        <f>SUMIFS(СВЦЭМ!$D$39:$D$782,СВЦЭМ!$A$39:$A$782,$A87,СВЦЭМ!$B$39:$B$782,R$83)+'СЕТ СН'!$H$14+СВЦЭМ!$D$10+'СЕТ СН'!$H$5-'СЕТ СН'!$H$24</f>
        <v>3645.231894</v>
      </c>
      <c r="S87" s="36">
        <f>SUMIFS(СВЦЭМ!$D$39:$D$782,СВЦЭМ!$A$39:$A$782,$A87,СВЦЭМ!$B$39:$B$782,S$83)+'СЕТ СН'!$H$14+СВЦЭМ!$D$10+'СЕТ СН'!$H$5-'СЕТ СН'!$H$24</f>
        <v>3638.6620515999998</v>
      </c>
      <c r="T87" s="36">
        <f>SUMIFS(СВЦЭМ!$D$39:$D$782,СВЦЭМ!$A$39:$A$782,$A87,СВЦЭМ!$B$39:$B$782,T$83)+'СЕТ СН'!$H$14+СВЦЭМ!$D$10+'СЕТ СН'!$H$5-'СЕТ СН'!$H$24</f>
        <v>3623.9482513799999</v>
      </c>
      <c r="U87" s="36">
        <f>SUMIFS(СВЦЭМ!$D$39:$D$782,СВЦЭМ!$A$39:$A$782,$A87,СВЦЭМ!$B$39:$B$782,U$83)+'СЕТ СН'!$H$14+СВЦЭМ!$D$10+'СЕТ СН'!$H$5-'СЕТ СН'!$H$24</f>
        <v>3609.1078434800002</v>
      </c>
      <c r="V87" s="36">
        <f>SUMIFS(СВЦЭМ!$D$39:$D$782,СВЦЭМ!$A$39:$A$782,$A87,СВЦЭМ!$B$39:$B$782,V$83)+'СЕТ СН'!$H$14+СВЦЭМ!$D$10+'СЕТ СН'!$H$5-'СЕТ СН'!$H$24</f>
        <v>3575.6632768199997</v>
      </c>
      <c r="W87" s="36">
        <f>SUMIFS(СВЦЭМ!$D$39:$D$782,СВЦЭМ!$A$39:$A$782,$A87,СВЦЭМ!$B$39:$B$782,W$83)+'СЕТ СН'!$H$14+СВЦЭМ!$D$10+'СЕТ СН'!$H$5-'СЕТ СН'!$H$24</f>
        <v>3585.1849705599998</v>
      </c>
      <c r="X87" s="36">
        <f>SUMIFS(СВЦЭМ!$D$39:$D$782,СВЦЭМ!$A$39:$A$782,$A87,СВЦЭМ!$B$39:$B$782,X$83)+'СЕТ СН'!$H$14+СВЦЭМ!$D$10+'СЕТ СН'!$H$5-'СЕТ СН'!$H$24</f>
        <v>3605.0592117199999</v>
      </c>
      <c r="Y87" s="36">
        <f>SUMIFS(СВЦЭМ!$D$39:$D$782,СВЦЭМ!$A$39:$A$782,$A87,СВЦЭМ!$B$39:$B$782,Y$83)+'СЕТ СН'!$H$14+СВЦЭМ!$D$10+'СЕТ СН'!$H$5-'СЕТ СН'!$H$24</f>
        <v>3649.7273815099998</v>
      </c>
    </row>
    <row r="88" spans="1:27" ht="15.75" x14ac:dyDescent="0.2">
      <c r="A88" s="35">
        <f t="shared" si="2"/>
        <v>44382</v>
      </c>
      <c r="B88" s="36">
        <f>SUMIFS(СВЦЭМ!$D$39:$D$782,СВЦЭМ!$A$39:$A$782,$A88,СВЦЭМ!$B$39:$B$782,B$83)+'СЕТ СН'!$H$14+СВЦЭМ!$D$10+'СЕТ СН'!$H$5-'СЕТ СН'!$H$24</f>
        <v>3713.4936584400002</v>
      </c>
      <c r="C88" s="36">
        <f>SUMIFS(СВЦЭМ!$D$39:$D$782,СВЦЭМ!$A$39:$A$782,$A88,СВЦЭМ!$B$39:$B$782,C$83)+'СЕТ СН'!$H$14+СВЦЭМ!$D$10+'СЕТ СН'!$H$5-'СЕТ СН'!$H$24</f>
        <v>3778.11415536</v>
      </c>
      <c r="D88" s="36">
        <f>SUMIFS(СВЦЭМ!$D$39:$D$782,СВЦЭМ!$A$39:$A$782,$A88,СВЦЭМ!$B$39:$B$782,D$83)+'СЕТ СН'!$H$14+СВЦЭМ!$D$10+'СЕТ СН'!$H$5-'СЕТ СН'!$H$24</f>
        <v>3824.9319101000001</v>
      </c>
      <c r="E88" s="36">
        <f>SUMIFS(СВЦЭМ!$D$39:$D$782,СВЦЭМ!$A$39:$A$782,$A88,СВЦЭМ!$B$39:$B$782,E$83)+'СЕТ СН'!$H$14+СВЦЭМ!$D$10+'СЕТ СН'!$H$5-'СЕТ СН'!$H$24</f>
        <v>3832.5350949799999</v>
      </c>
      <c r="F88" s="36">
        <f>SUMIFS(СВЦЭМ!$D$39:$D$782,СВЦЭМ!$A$39:$A$782,$A88,СВЦЭМ!$B$39:$B$782,F$83)+'СЕТ СН'!$H$14+СВЦЭМ!$D$10+'СЕТ СН'!$H$5-'СЕТ СН'!$H$24</f>
        <v>3834.9604946700001</v>
      </c>
      <c r="G88" s="36">
        <f>SUMIFS(СВЦЭМ!$D$39:$D$782,СВЦЭМ!$A$39:$A$782,$A88,СВЦЭМ!$B$39:$B$782,G$83)+'СЕТ СН'!$H$14+СВЦЭМ!$D$10+'СЕТ СН'!$H$5-'СЕТ СН'!$H$24</f>
        <v>3821.1485372400002</v>
      </c>
      <c r="H88" s="36">
        <f>SUMIFS(СВЦЭМ!$D$39:$D$782,СВЦЭМ!$A$39:$A$782,$A88,СВЦЭМ!$B$39:$B$782,H$83)+'СЕТ СН'!$H$14+СВЦЭМ!$D$10+'СЕТ СН'!$H$5-'СЕТ СН'!$H$24</f>
        <v>3793.7788781300001</v>
      </c>
      <c r="I88" s="36">
        <f>SUMIFS(СВЦЭМ!$D$39:$D$782,СВЦЭМ!$A$39:$A$782,$A88,СВЦЭМ!$B$39:$B$782,I$83)+'СЕТ СН'!$H$14+СВЦЭМ!$D$10+'СЕТ СН'!$H$5-'СЕТ СН'!$H$24</f>
        <v>3708.8351563199999</v>
      </c>
      <c r="J88" s="36">
        <f>SUMIFS(СВЦЭМ!$D$39:$D$782,СВЦЭМ!$A$39:$A$782,$A88,СВЦЭМ!$B$39:$B$782,J$83)+'СЕТ СН'!$H$14+СВЦЭМ!$D$10+'СЕТ СН'!$H$5-'СЕТ СН'!$H$24</f>
        <v>3676.01706126</v>
      </c>
      <c r="K88" s="36">
        <f>SUMIFS(СВЦЭМ!$D$39:$D$782,СВЦЭМ!$A$39:$A$782,$A88,СВЦЭМ!$B$39:$B$782,K$83)+'СЕТ СН'!$H$14+СВЦЭМ!$D$10+'СЕТ СН'!$H$5-'СЕТ СН'!$H$24</f>
        <v>3630.9575385799999</v>
      </c>
      <c r="L88" s="36">
        <f>SUMIFS(СВЦЭМ!$D$39:$D$782,СВЦЭМ!$A$39:$A$782,$A88,СВЦЭМ!$B$39:$B$782,L$83)+'СЕТ СН'!$H$14+СВЦЭМ!$D$10+'СЕТ СН'!$H$5-'СЕТ СН'!$H$24</f>
        <v>3621.5957748999999</v>
      </c>
      <c r="M88" s="36">
        <f>SUMIFS(СВЦЭМ!$D$39:$D$782,СВЦЭМ!$A$39:$A$782,$A88,СВЦЭМ!$B$39:$B$782,M$83)+'СЕТ СН'!$H$14+СВЦЭМ!$D$10+'СЕТ СН'!$H$5-'СЕТ СН'!$H$24</f>
        <v>3634.2777551199997</v>
      </c>
      <c r="N88" s="36">
        <f>SUMIFS(СВЦЭМ!$D$39:$D$782,СВЦЭМ!$A$39:$A$782,$A88,СВЦЭМ!$B$39:$B$782,N$83)+'СЕТ СН'!$H$14+СВЦЭМ!$D$10+'СЕТ СН'!$H$5-'СЕТ СН'!$H$24</f>
        <v>3663.6866724399997</v>
      </c>
      <c r="O88" s="36">
        <f>SUMIFS(СВЦЭМ!$D$39:$D$782,СВЦЭМ!$A$39:$A$782,$A88,СВЦЭМ!$B$39:$B$782,O$83)+'СЕТ СН'!$H$14+СВЦЭМ!$D$10+'СЕТ СН'!$H$5-'СЕТ СН'!$H$24</f>
        <v>3678.5735976799997</v>
      </c>
      <c r="P88" s="36">
        <f>SUMIFS(СВЦЭМ!$D$39:$D$782,СВЦЭМ!$A$39:$A$782,$A88,СВЦЭМ!$B$39:$B$782,P$83)+'СЕТ СН'!$H$14+СВЦЭМ!$D$10+'СЕТ СН'!$H$5-'СЕТ СН'!$H$24</f>
        <v>3677.6573704699999</v>
      </c>
      <c r="Q88" s="36">
        <f>SUMIFS(СВЦЭМ!$D$39:$D$782,СВЦЭМ!$A$39:$A$782,$A88,СВЦЭМ!$B$39:$B$782,Q$83)+'СЕТ СН'!$H$14+СВЦЭМ!$D$10+'СЕТ СН'!$H$5-'СЕТ СН'!$H$24</f>
        <v>3677.2049832299999</v>
      </c>
      <c r="R88" s="36">
        <f>SUMIFS(СВЦЭМ!$D$39:$D$782,СВЦЭМ!$A$39:$A$782,$A88,СВЦЭМ!$B$39:$B$782,R$83)+'СЕТ СН'!$H$14+СВЦЭМ!$D$10+'СЕТ СН'!$H$5-'СЕТ СН'!$H$24</f>
        <v>3660.9620155600001</v>
      </c>
      <c r="S88" s="36">
        <f>SUMIFS(СВЦЭМ!$D$39:$D$782,СВЦЭМ!$A$39:$A$782,$A88,СВЦЭМ!$B$39:$B$782,S$83)+'СЕТ СН'!$H$14+СВЦЭМ!$D$10+'СЕТ СН'!$H$5-'СЕТ СН'!$H$24</f>
        <v>3653.8599642600002</v>
      </c>
      <c r="T88" s="36">
        <f>SUMIFS(СВЦЭМ!$D$39:$D$782,СВЦЭМ!$A$39:$A$782,$A88,СВЦЭМ!$B$39:$B$782,T$83)+'СЕТ СН'!$H$14+СВЦЭМ!$D$10+'СЕТ СН'!$H$5-'СЕТ СН'!$H$24</f>
        <v>3645.1470856799997</v>
      </c>
      <c r="U88" s="36">
        <f>SUMIFS(СВЦЭМ!$D$39:$D$782,СВЦЭМ!$A$39:$A$782,$A88,СВЦЭМ!$B$39:$B$782,U$83)+'СЕТ СН'!$H$14+СВЦЭМ!$D$10+'СЕТ СН'!$H$5-'СЕТ СН'!$H$24</f>
        <v>3642.3496169299997</v>
      </c>
      <c r="V88" s="36">
        <f>SUMIFS(СВЦЭМ!$D$39:$D$782,СВЦЭМ!$A$39:$A$782,$A88,СВЦЭМ!$B$39:$B$782,V$83)+'СЕТ СН'!$H$14+СВЦЭМ!$D$10+'СЕТ СН'!$H$5-'СЕТ СН'!$H$24</f>
        <v>3644.9811640299999</v>
      </c>
      <c r="W88" s="36">
        <f>SUMIFS(СВЦЭМ!$D$39:$D$782,СВЦЭМ!$A$39:$A$782,$A88,СВЦЭМ!$B$39:$B$782,W$83)+'СЕТ СН'!$H$14+СВЦЭМ!$D$10+'СЕТ СН'!$H$5-'СЕТ СН'!$H$24</f>
        <v>3657.4334243799999</v>
      </c>
      <c r="X88" s="36">
        <f>SUMIFS(СВЦЭМ!$D$39:$D$782,СВЦЭМ!$A$39:$A$782,$A88,СВЦЭМ!$B$39:$B$782,X$83)+'СЕТ СН'!$H$14+СВЦЭМ!$D$10+'СЕТ СН'!$H$5-'СЕТ СН'!$H$24</f>
        <v>3631.45181503</v>
      </c>
      <c r="Y88" s="36">
        <f>SUMIFS(СВЦЭМ!$D$39:$D$782,СВЦЭМ!$A$39:$A$782,$A88,СВЦЭМ!$B$39:$B$782,Y$83)+'СЕТ СН'!$H$14+СВЦЭМ!$D$10+'СЕТ СН'!$H$5-'СЕТ СН'!$H$24</f>
        <v>3672.8492477499999</v>
      </c>
    </row>
    <row r="89" spans="1:27" ht="15.75" x14ac:dyDescent="0.2">
      <c r="A89" s="35">
        <f t="shared" si="2"/>
        <v>44383</v>
      </c>
      <c r="B89" s="36">
        <f>SUMIFS(СВЦЭМ!$D$39:$D$782,СВЦЭМ!$A$39:$A$782,$A89,СВЦЭМ!$B$39:$B$782,B$83)+'СЕТ СН'!$H$14+СВЦЭМ!$D$10+'СЕТ СН'!$H$5-'СЕТ СН'!$H$24</f>
        <v>3716.8710085900002</v>
      </c>
      <c r="C89" s="36">
        <f>SUMIFS(СВЦЭМ!$D$39:$D$782,СВЦЭМ!$A$39:$A$782,$A89,СВЦЭМ!$B$39:$B$782,C$83)+'СЕТ СН'!$H$14+СВЦЭМ!$D$10+'СЕТ СН'!$H$5-'СЕТ СН'!$H$24</f>
        <v>3795.9490919999998</v>
      </c>
      <c r="D89" s="36">
        <f>SUMIFS(СВЦЭМ!$D$39:$D$782,СВЦЭМ!$A$39:$A$782,$A89,СВЦЭМ!$B$39:$B$782,D$83)+'СЕТ СН'!$H$14+СВЦЭМ!$D$10+'СЕТ СН'!$H$5-'СЕТ СН'!$H$24</f>
        <v>3844.7691341199998</v>
      </c>
      <c r="E89" s="36">
        <f>SUMIFS(СВЦЭМ!$D$39:$D$782,СВЦЭМ!$A$39:$A$782,$A89,СВЦЭМ!$B$39:$B$782,E$83)+'СЕТ СН'!$H$14+СВЦЭМ!$D$10+'СЕТ СН'!$H$5-'СЕТ СН'!$H$24</f>
        <v>3859.3902458399998</v>
      </c>
      <c r="F89" s="36">
        <f>SUMIFS(СВЦЭМ!$D$39:$D$782,СВЦЭМ!$A$39:$A$782,$A89,СВЦЭМ!$B$39:$B$782,F$83)+'СЕТ СН'!$H$14+СВЦЭМ!$D$10+'СЕТ СН'!$H$5-'СЕТ СН'!$H$24</f>
        <v>3859.0190609599999</v>
      </c>
      <c r="G89" s="36">
        <f>SUMIFS(СВЦЭМ!$D$39:$D$782,СВЦЭМ!$A$39:$A$782,$A89,СВЦЭМ!$B$39:$B$782,G$83)+'СЕТ СН'!$H$14+СВЦЭМ!$D$10+'СЕТ СН'!$H$5-'СЕТ СН'!$H$24</f>
        <v>3835.62476629</v>
      </c>
      <c r="H89" s="36">
        <f>SUMIFS(СВЦЭМ!$D$39:$D$782,СВЦЭМ!$A$39:$A$782,$A89,СВЦЭМ!$B$39:$B$782,H$83)+'СЕТ СН'!$H$14+СВЦЭМ!$D$10+'СЕТ СН'!$H$5-'СЕТ СН'!$H$24</f>
        <v>3792.7738187999998</v>
      </c>
      <c r="I89" s="36">
        <f>SUMIFS(СВЦЭМ!$D$39:$D$782,СВЦЭМ!$A$39:$A$782,$A89,СВЦЭМ!$B$39:$B$782,I$83)+'СЕТ СН'!$H$14+СВЦЭМ!$D$10+'СЕТ СН'!$H$5-'СЕТ СН'!$H$24</f>
        <v>3745.1776355500001</v>
      </c>
      <c r="J89" s="36">
        <f>SUMIFS(СВЦЭМ!$D$39:$D$782,СВЦЭМ!$A$39:$A$782,$A89,СВЦЭМ!$B$39:$B$782,J$83)+'СЕТ СН'!$H$14+СВЦЭМ!$D$10+'СЕТ СН'!$H$5-'СЕТ СН'!$H$24</f>
        <v>3678.9448129499997</v>
      </c>
      <c r="K89" s="36">
        <f>SUMIFS(СВЦЭМ!$D$39:$D$782,СВЦЭМ!$A$39:$A$782,$A89,СВЦЭМ!$B$39:$B$782,K$83)+'СЕТ СН'!$H$14+СВЦЭМ!$D$10+'СЕТ СН'!$H$5-'СЕТ СН'!$H$24</f>
        <v>3621.5230104500001</v>
      </c>
      <c r="L89" s="36">
        <f>SUMIFS(СВЦЭМ!$D$39:$D$782,СВЦЭМ!$A$39:$A$782,$A89,СВЦЭМ!$B$39:$B$782,L$83)+'СЕТ СН'!$H$14+СВЦЭМ!$D$10+'СЕТ СН'!$H$5-'СЕТ СН'!$H$24</f>
        <v>3611.0876326600001</v>
      </c>
      <c r="M89" s="36">
        <f>SUMIFS(СВЦЭМ!$D$39:$D$782,СВЦЭМ!$A$39:$A$782,$A89,СВЦЭМ!$B$39:$B$782,M$83)+'СЕТ СН'!$H$14+СВЦЭМ!$D$10+'СЕТ СН'!$H$5-'СЕТ СН'!$H$24</f>
        <v>3644.3121199500001</v>
      </c>
      <c r="N89" s="36">
        <f>SUMIFS(СВЦЭМ!$D$39:$D$782,СВЦЭМ!$A$39:$A$782,$A89,СВЦЭМ!$B$39:$B$782,N$83)+'СЕТ СН'!$H$14+СВЦЭМ!$D$10+'СЕТ СН'!$H$5-'СЕТ СН'!$H$24</f>
        <v>3710.1264806600002</v>
      </c>
      <c r="O89" s="36">
        <f>SUMIFS(СВЦЭМ!$D$39:$D$782,СВЦЭМ!$A$39:$A$782,$A89,СВЦЭМ!$B$39:$B$782,O$83)+'СЕТ СН'!$H$14+СВЦЭМ!$D$10+'СЕТ СН'!$H$5-'СЕТ СН'!$H$24</f>
        <v>3712.3036341299999</v>
      </c>
      <c r="P89" s="36">
        <f>SUMIFS(СВЦЭМ!$D$39:$D$782,СВЦЭМ!$A$39:$A$782,$A89,СВЦЭМ!$B$39:$B$782,P$83)+'СЕТ СН'!$H$14+СВЦЭМ!$D$10+'СЕТ СН'!$H$5-'СЕТ СН'!$H$24</f>
        <v>3717.0616711499997</v>
      </c>
      <c r="Q89" s="36">
        <f>SUMIFS(СВЦЭМ!$D$39:$D$782,СВЦЭМ!$A$39:$A$782,$A89,СВЦЭМ!$B$39:$B$782,Q$83)+'СЕТ СН'!$H$14+СВЦЭМ!$D$10+'СЕТ СН'!$H$5-'СЕТ СН'!$H$24</f>
        <v>3725.0660287299997</v>
      </c>
      <c r="R89" s="36">
        <f>SUMIFS(СВЦЭМ!$D$39:$D$782,СВЦЭМ!$A$39:$A$782,$A89,СВЦЭМ!$B$39:$B$782,R$83)+'СЕТ СН'!$H$14+СВЦЭМ!$D$10+'СЕТ СН'!$H$5-'СЕТ СН'!$H$24</f>
        <v>3721.0466169599999</v>
      </c>
      <c r="S89" s="36">
        <f>SUMIFS(СВЦЭМ!$D$39:$D$782,СВЦЭМ!$A$39:$A$782,$A89,СВЦЭМ!$B$39:$B$782,S$83)+'СЕТ СН'!$H$14+СВЦЭМ!$D$10+'СЕТ СН'!$H$5-'СЕТ СН'!$H$24</f>
        <v>3701.71512093</v>
      </c>
      <c r="T89" s="36">
        <f>SUMIFS(СВЦЭМ!$D$39:$D$782,СВЦЭМ!$A$39:$A$782,$A89,СВЦЭМ!$B$39:$B$782,T$83)+'СЕТ СН'!$H$14+СВЦЭМ!$D$10+'СЕТ СН'!$H$5-'СЕТ СН'!$H$24</f>
        <v>3695.2928841299999</v>
      </c>
      <c r="U89" s="36">
        <f>SUMIFS(СВЦЭМ!$D$39:$D$782,СВЦЭМ!$A$39:$A$782,$A89,СВЦЭМ!$B$39:$B$782,U$83)+'СЕТ СН'!$H$14+СВЦЭМ!$D$10+'СЕТ СН'!$H$5-'СЕТ СН'!$H$24</f>
        <v>3654.2764694399998</v>
      </c>
      <c r="V89" s="36">
        <f>SUMIFS(СВЦЭМ!$D$39:$D$782,СВЦЭМ!$A$39:$A$782,$A89,СВЦЭМ!$B$39:$B$782,V$83)+'СЕТ СН'!$H$14+СВЦЭМ!$D$10+'СЕТ СН'!$H$5-'СЕТ СН'!$H$24</f>
        <v>3643.5557494599998</v>
      </c>
      <c r="W89" s="36">
        <f>SUMIFS(СВЦЭМ!$D$39:$D$782,СВЦЭМ!$A$39:$A$782,$A89,СВЦЭМ!$B$39:$B$782,W$83)+'СЕТ СН'!$H$14+СВЦЭМ!$D$10+'СЕТ СН'!$H$5-'СЕТ СН'!$H$24</f>
        <v>3652.6028722599999</v>
      </c>
      <c r="X89" s="36">
        <f>SUMIFS(СВЦЭМ!$D$39:$D$782,СВЦЭМ!$A$39:$A$782,$A89,СВЦЭМ!$B$39:$B$782,X$83)+'СЕТ СН'!$H$14+СВЦЭМ!$D$10+'СЕТ СН'!$H$5-'СЕТ СН'!$H$24</f>
        <v>3715.3727647800001</v>
      </c>
      <c r="Y89" s="36">
        <f>SUMIFS(СВЦЭМ!$D$39:$D$782,СВЦЭМ!$A$39:$A$782,$A89,СВЦЭМ!$B$39:$B$782,Y$83)+'СЕТ СН'!$H$14+СВЦЭМ!$D$10+'СЕТ СН'!$H$5-'СЕТ СН'!$H$24</f>
        <v>3826.4250343799999</v>
      </c>
    </row>
    <row r="90" spans="1:27" ht="15.75" x14ac:dyDescent="0.2">
      <c r="A90" s="35">
        <f t="shared" si="2"/>
        <v>44384</v>
      </c>
      <c r="B90" s="36">
        <f>SUMIFS(СВЦЭМ!$D$39:$D$782,СВЦЭМ!$A$39:$A$782,$A90,СВЦЭМ!$B$39:$B$782,B$83)+'СЕТ СН'!$H$14+СВЦЭМ!$D$10+'СЕТ СН'!$H$5-'СЕТ СН'!$H$24</f>
        <v>3761.98907448</v>
      </c>
      <c r="C90" s="36">
        <f>SUMIFS(СВЦЭМ!$D$39:$D$782,СВЦЭМ!$A$39:$A$782,$A90,СВЦЭМ!$B$39:$B$782,C$83)+'СЕТ СН'!$H$14+СВЦЭМ!$D$10+'СЕТ СН'!$H$5-'СЕТ СН'!$H$24</f>
        <v>3827.5380229100001</v>
      </c>
      <c r="D90" s="36">
        <f>SUMIFS(СВЦЭМ!$D$39:$D$782,СВЦЭМ!$A$39:$A$782,$A90,СВЦЭМ!$B$39:$B$782,D$83)+'СЕТ СН'!$H$14+СВЦЭМ!$D$10+'СЕТ СН'!$H$5-'СЕТ СН'!$H$24</f>
        <v>3875.5483430099998</v>
      </c>
      <c r="E90" s="36">
        <f>SUMIFS(СВЦЭМ!$D$39:$D$782,СВЦЭМ!$A$39:$A$782,$A90,СВЦЭМ!$B$39:$B$782,E$83)+'СЕТ СН'!$H$14+СВЦЭМ!$D$10+'СЕТ СН'!$H$5-'СЕТ СН'!$H$24</f>
        <v>3869.3085494699999</v>
      </c>
      <c r="F90" s="36">
        <f>SUMIFS(СВЦЭМ!$D$39:$D$782,СВЦЭМ!$A$39:$A$782,$A90,СВЦЭМ!$B$39:$B$782,F$83)+'СЕТ СН'!$H$14+СВЦЭМ!$D$10+'СЕТ СН'!$H$5-'СЕТ СН'!$H$24</f>
        <v>3880.6846667700001</v>
      </c>
      <c r="G90" s="36">
        <f>SUMIFS(СВЦЭМ!$D$39:$D$782,СВЦЭМ!$A$39:$A$782,$A90,СВЦЭМ!$B$39:$B$782,G$83)+'СЕТ СН'!$H$14+СВЦЭМ!$D$10+'СЕТ СН'!$H$5-'СЕТ СН'!$H$24</f>
        <v>3870.6731319</v>
      </c>
      <c r="H90" s="36">
        <f>SUMIFS(СВЦЭМ!$D$39:$D$782,СВЦЭМ!$A$39:$A$782,$A90,СВЦЭМ!$B$39:$B$782,H$83)+'СЕТ СН'!$H$14+СВЦЭМ!$D$10+'СЕТ СН'!$H$5-'СЕТ СН'!$H$24</f>
        <v>3833.3590786200002</v>
      </c>
      <c r="I90" s="36">
        <f>SUMIFS(СВЦЭМ!$D$39:$D$782,СВЦЭМ!$A$39:$A$782,$A90,СВЦЭМ!$B$39:$B$782,I$83)+'СЕТ СН'!$H$14+СВЦЭМ!$D$10+'СЕТ СН'!$H$5-'СЕТ СН'!$H$24</f>
        <v>3753.6433005399999</v>
      </c>
      <c r="J90" s="36">
        <f>SUMIFS(СВЦЭМ!$D$39:$D$782,СВЦЭМ!$A$39:$A$782,$A90,СВЦЭМ!$B$39:$B$782,J$83)+'СЕТ СН'!$H$14+СВЦЭМ!$D$10+'СЕТ СН'!$H$5-'СЕТ СН'!$H$24</f>
        <v>3681.2190835399997</v>
      </c>
      <c r="K90" s="36">
        <f>SUMIFS(СВЦЭМ!$D$39:$D$782,СВЦЭМ!$A$39:$A$782,$A90,СВЦЭМ!$B$39:$B$782,K$83)+'СЕТ СН'!$H$14+СВЦЭМ!$D$10+'СЕТ СН'!$H$5-'СЕТ СН'!$H$24</f>
        <v>3662.6405886399998</v>
      </c>
      <c r="L90" s="36">
        <f>SUMIFS(СВЦЭМ!$D$39:$D$782,СВЦЭМ!$A$39:$A$782,$A90,СВЦЭМ!$B$39:$B$782,L$83)+'СЕТ СН'!$H$14+СВЦЭМ!$D$10+'СЕТ СН'!$H$5-'СЕТ СН'!$H$24</f>
        <v>3669.7813667800001</v>
      </c>
      <c r="M90" s="36">
        <f>SUMIFS(СВЦЭМ!$D$39:$D$782,СВЦЭМ!$A$39:$A$782,$A90,СВЦЭМ!$B$39:$B$782,M$83)+'СЕТ СН'!$H$14+СВЦЭМ!$D$10+'СЕТ СН'!$H$5-'СЕТ СН'!$H$24</f>
        <v>3698.7439216900002</v>
      </c>
      <c r="N90" s="36">
        <f>SUMIFS(СВЦЭМ!$D$39:$D$782,СВЦЭМ!$A$39:$A$782,$A90,СВЦЭМ!$B$39:$B$782,N$83)+'СЕТ СН'!$H$14+СВЦЭМ!$D$10+'СЕТ СН'!$H$5-'СЕТ СН'!$H$24</f>
        <v>3711.7152600899999</v>
      </c>
      <c r="O90" s="36">
        <f>SUMIFS(СВЦЭМ!$D$39:$D$782,СВЦЭМ!$A$39:$A$782,$A90,СВЦЭМ!$B$39:$B$782,O$83)+'СЕТ СН'!$H$14+СВЦЭМ!$D$10+'СЕТ СН'!$H$5-'СЕТ СН'!$H$24</f>
        <v>3722.0842228900001</v>
      </c>
      <c r="P90" s="36">
        <f>SUMIFS(СВЦЭМ!$D$39:$D$782,СВЦЭМ!$A$39:$A$782,$A90,СВЦЭМ!$B$39:$B$782,P$83)+'СЕТ СН'!$H$14+СВЦЭМ!$D$10+'СЕТ СН'!$H$5-'СЕТ СН'!$H$24</f>
        <v>3727.0107272300002</v>
      </c>
      <c r="Q90" s="36">
        <f>SUMIFS(СВЦЭМ!$D$39:$D$782,СВЦЭМ!$A$39:$A$782,$A90,СВЦЭМ!$B$39:$B$782,Q$83)+'СЕТ СН'!$H$14+СВЦЭМ!$D$10+'СЕТ СН'!$H$5-'СЕТ СН'!$H$24</f>
        <v>3742.8349857499998</v>
      </c>
      <c r="R90" s="36">
        <f>SUMIFS(СВЦЭМ!$D$39:$D$782,СВЦЭМ!$A$39:$A$782,$A90,СВЦЭМ!$B$39:$B$782,R$83)+'СЕТ СН'!$H$14+СВЦЭМ!$D$10+'СЕТ СН'!$H$5-'СЕТ СН'!$H$24</f>
        <v>3738.0727943699999</v>
      </c>
      <c r="S90" s="36">
        <f>SUMIFS(СВЦЭМ!$D$39:$D$782,СВЦЭМ!$A$39:$A$782,$A90,СВЦЭМ!$B$39:$B$782,S$83)+'СЕТ СН'!$H$14+СВЦЭМ!$D$10+'СЕТ СН'!$H$5-'СЕТ СН'!$H$24</f>
        <v>3712.2887444899998</v>
      </c>
      <c r="T90" s="36">
        <f>SUMIFS(СВЦЭМ!$D$39:$D$782,СВЦЭМ!$A$39:$A$782,$A90,СВЦЭМ!$B$39:$B$782,T$83)+'СЕТ СН'!$H$14+СВЦЭМ!$D$10+'СЕТ СН'!$H$5-'СЕТ СН'!$H$24</f>
        <v>3670.50963374</v>
      </c>
      <c r="U90" s="36">
        <f>SUMIFS(СВЦЭМ!$D$39:$D$782,СВЦЭМ!$A$39:$A$782,$A90,СВЦЭМ!$B$39:$B$782,U$83)+'СЕТ СН'!$H$14+СВЦЭМ!$D$10+'СЕТ СН'!$H$5-'СЕТ СН'!$H$24</f>
        <v>3660.4000970100001</v>
      </c>
      <c r="V90" s="36">
        <f>SUMIFS(СВЦЭМ!$D$39:$D$782,СВЦЭМ!$A$39:$A$782,$A90,СВЦЭМ!$B$39:$B$782,V$83)+'СЕТ СН'!$H$14+СВЦЭМ!$D$10+'СЕТ СН'!$H$5-'СЕТ СН'!$H$24</f>
        <v>3657.2445476900002</v>
      </c>
      <c r="W90" s="36">
        <f>SUMIFS(СВЦЭМ!$D$39:$D$782,СВЦЭМ!$A$39:$A$782,$A90,СВЦЭМ!$B$39:$B$782,W$83)+'СЕТ СН'!$H$14+СВЦЭМ!$D$10+'СЕТ СН'!$H$5-'СЕТ СН'!$H$24</f>
        <v>3647.7903269200001</v>
      </c>
      <c r="X90" s="36">
        <f>SUMIFS(СВЦЭМ!$D$39:$D$782,СВЦЭМ!$A$39:$A$782,$A90,СВЦЭМ!$B$39:$B$782,X$83)+'СЕТ СН'!$H$14+СВЦЭМ!$D$10+'СЕТ СН'!$H$5-'СЕТ СН'!$H$24</f>
        <v>3646.42675224</v>
      </c>
      <c r="Y90" s="36">
        <f>SUMIFS(СВЦЭМ!$D$39:$D$782,СВЦЭМ!$A$39:$A$782,$A90,СВЦЭМ!$B$39:$B$782,Y$83)+'СЕТ СН'!$H$14+СВЦЭМ!$D$10+'СЕТ СН'!$H$5-'СЕТ СН'!$H$24</f>
        <v>3635.2743439000001</v>
      </c>
    </row>
    <row r="91" spans="1:27" ht="15.75" x14ac:dyDescent="0.2">
      <c r="A91" s="35">
        <f t="shared" si="2"/>
        <v>44385</v>
      </c>
      <c r="B91" s="36">
        <f>SUMIFS(СВЦЭМ!$D$39:$D$782,СВЦЭМ!$A$39:$A$782,$A91,СВЦЭМ!$B$39:$B$782,B$83)+'СЕТ СН'!$H$14+СВЦЭМ!$D$10+'СЕТ СН'!$H$5-'СЕТ СН'!$H$24</f>
        <v>3713.0517601000001</v>
      </c>
      <c r="C91" s="36">
        <f>SUMIFS(СВЦЭМ!$D$39:$D$782,СВЦЭМ!$A$39:$A$782,$A91,СВЦЭМ!$B$39:$B$782,C$83)+'СЕТ СН'!$H$14+СВЦЭМ!$D$10+'СЕТ СН'!$H$5-'СЕТ СН'!$H$24</f>
        <v>3807.8065830199998</v>
      </c>
      <c r="D91" s="36">
        <f>SUMIFS(СВЦЭМ!$D$39:$D$782,СВЦЭМ!$A$39:$A$782,$A91,СВЦЭМ!$B$39:$B$782,D$83)+'СЕТ СН'!$H$14+СВЦЭМ!$D$10+'СЕТ СН'!$H$5-'СЕТ СН'!$H$24</f>
        <v>3849.1121920199998</v>
      </c>
      <c r="E91" s="36">
        <f>SUMIFS(СВЦЭМ!$D$39:$D$782,СВЦЭМ!$A$39:$A$782,$A91,СВЦЭМ!$B$39:$B$782,E$83)+'СЕТ СН'!$H$14+СВЦЭМ!$D$10+'СЕТ СН'!$H$5-'СЕТ СН'!$H$24</f>
        <v>3868.47062676</v>
      </c>
      <c r="F91" s="36">
        <f>SUMIFS(СВЦЭМ!$D$39:$D$782,СВЦЭМ!$A$39:$A$782,$A91,СВЦЭМ!$B$39:$B$782,F$83)+'СЕТ СН'!$H$14+СВЦЭМ!$D$10+'СЕТ СН'!$H$5-'СЕТ СН'!$H$24</f>
        <v>3863.04087974</v>
      </c>
      <c r="G91" s="36">
        <f>SUMIFS(СВЦЭМ!$D$39:$D$782,СВЦЭМ!$A$39:$A$782,$A91,СВЦЭМ!$B$39:$B$782,G$83)+'СЕТ СН'!$H$14+СВЦЭМ!$D$10+'СЕТ СН'!$H$5-'СЕТ СН'!$H$24</f>
        <v>3854.0687263599998</v>
      </c>
      <c r="H91" s="36">
        <f>SUMIFS(СВЦЭМ!$D$39:$D$782,СВЦЭМ!$A$39:$A$782,$A91,СВЦЭМ!$B$39:$B$782,H$83)+'СЕТ СН'!$H$14+СВЦЭМ!$D$10+'СЕТ СН'!$H$5-'СЕТ СН'!$H$24</f>
        <v>3819.4792757499999</v>
      </c>
      <c r="I91" s="36">
        <f>SUMIFS(СВЦЭМ!$D$39:$D$782,СВЦЭМ!$A$39:$A$782,$A91,СВЦЭМ!$B$39:$B$782,I$83)+'СЕТ СН'!$H$14+СВЦЭМ!$D$10+'СЕТ СН'!$H$5-'СЕТ СН'!$H$24</f>
        <v>3767.8851445800001</v>
      </c>
      <c r="J91" s="36">
        <f>SUMIFS(СВЦЭМ!$D$39:$D$782,СВЦЭМ!$A$39:$A$782,$A91,СВЦЭМ!$B$39:$B$782,J$83)+'СЕТ СН'!$H$14+СВЦЭМ!$D$10+'СЕТ СН'!$H$5-'СЕТ СН'!$H$24</f>
        <v>3709.4614923399999</v>
      </c>
      <c r="K91" s="36">
        <f>SUMIFS(СВЦЭМ!$D$39:$D$782,СВЦЭМ!$A$39:$A$782,$A91,СВЦЭМ!$B$39:$B$782,K$83)+'СЕТ СН'!$H$14+СВЦЭМ!$D$10+'СЕТ СН'!$H$5-'СЕТ СН'!$H$24</f>
        <v>3674.3773538999999</v>
      </c>
      <c r="L91" s="36">
        <f>SUMIFS(СВЦЭМ!$D$39:$D$782,СВЦЭМ!$A$39:$A$782,$A91,СВЦЭМ!$B$39:$B$782,L$83)+'СЕТ СН'!$H$14+СВЦЭМ!$D$10+'СЕТ СН'!$H$5-'СЕТ СН'!$H$24</f>
        <v>3677.6936520700001</v>
      </c>
      <c r="M91" s="36">
        <f>SUMIFS(СВЦЭМ!$D$39:$D$782,СВЦЭМ!$A$39:$A$782,$A91,СВЦЭМ!$B$39:$B$782,M$83)+'СЕТ СН'!$H$14+СВЦЭМ!$D$10+'СЕТ СН'!$H$5-'СЕТ СН'!$H$24</f>
        <v>3695.5342494500001</v>
      </c>
      <c r="N91" s="36">
        <f>SUMIFS(СВЦЭМ!$D$39:$D$782,СВЦЭМ!$A$39:$A$782,$A91,СВЦЭМ!$B$39:$B$782,N$83)+'СЕТ СН'!$H$14+СВЦЭМ!$D$10+'СЕТ СН'!$H$5-'СЕТ СН'!$H$24</f>
        <v>3722.3425194399997</v>
      </c>
      <c r="O91" s="36">
        <f>SUMIFS(СВЦЭМ!$D$39:$D$782,СВЦЭМ!$A$39:$A$782,$A91,СВЦЭМ!$B$39:$B$782,O$83)+'СЕТ СН'!$H$14+СВЦЭМ!$D$10+'СЕТ СН'!$H$5-'СЕТ СН'!$H$24</f>
        <v>3735.4093342199999</v>
      </c>
      <c r="P91" s="36">
        <f>SUMIFS(СВЦЭМ!$D$39:$D$782,СВЦЭМ!$A$39:$A$782,$A91,СВЦЭМ!$B$39:$B$782,P$83)+'СЕТ СН'!$H$14+СВЦЭМ!$D$10+'СЕТ СН'!$H$5-'СЕТ СН'!$H$24</f>
        <v>3763.1883868499999</v>
      </c>
      <c r="Q91" s="36">
        <f>SUMIFS(СВЦЭМ!$D$39:$D$782,СВЦЭМ!$A$39:$A$782,$A91,СВЦЭМ!$B$39:$B$782,Q$83)+'СЕТ СН'!$H$14+СВЦЭМ!$D$10+'СЕТ СН'!$H$5-'СЕТ СН'!$H$24</f>
        <v>3725.9723618399998</v>
      </c>
      <c r="R91" s="36">
        <f>SUMIFS(СВЦЭМ!$D$39:$D$782,СВЦЭМ!$A$39:$A$782,$A91,СВЦЭМ!$B$39:$B$782,R$83)+'СЕТ СН'!$H$14+СВЦЭМ!$D$10+'СЕТ СН'!$H$5-'СЕТ СН'!$H$24</f>
        <v>3721.69119722</v>
      </c>
      <c r="S91" s="36">
        <f>SUMIFS(СВЦЭМ!$D$39:$D$782,СВЦЭМ!$A$39:$A$782,$A91,СВЦЭМ!$B$39:$B$782,S$83)+'СЕТ СН'!$H$14+СВЦЭМ!$D$10+'СЕТ СН'!$H$5-'СЕТ СН'!$H$24</f>
        <v>3701.37648051</v>
      </c>
      <c r="T91" s="36">
        <f>SUMIFS(СВЦЭМ!$D$39:$D$782,СВЦЭМ!$A$39:$A$782,$A91,СВЦЭМ!$B$39:$B$782,T$83)+'СЕТ СН'!$H$14+СВЦЭМ!$D$10+'СЕТ СН'!$H$5-'СЕТ СН'!$H$24</f>
        <v>3669.2220289900001</v>
      </c>
      <c r="U91" s="36">
        <f>SUMIFS(СВЦЭМ!$D$39:$D$782,СВЦЭМ!$A$39:$A$782,$A91,СВЦЭМ!$B$39:$B$782,U$83)+'СЕТ СН'!$H$14+СВЦЭМ!$D$10+'СЕТ СН'!$H$5-'СЕТ СН'!$H$24</f>
        <v>3646.8441498100001</v>
      </c>
      <c r="V91" s="36">
        <f>SUMIFS(СВЦЭМ!$D$39:$D$782,СВЦЭМ!$A$39:$A$782,$A91,СВЦЭМ!$B$39:$B$782,V$83)+'СЕТ СН'!$H$14+СВЦЭМ!$D$10+'СЕТ СН'!$H$5-'СЕТ СН'!$H$24</f>
        <v>3646.0323640500001</v>
      </c>
      <c r="W91" s="36">
        <f>SUMIFS(СВЦЭМ!$D$39:$D$782,СВЦЭМ!$A$39:$A$782,$A91,СВЦЭМ!$B$39:$B$782,W$83)+'СЕТ СН'!$H$14+СВЦЭМ!$D$10+'СЕТ СН'!$H$5-'СЕТ СН'!$H$24</f>
        <v>3647.5285217099999</v>
      </c>
      <c r="X91" s="36">
        <f>SUMIFS(СВЦЭМ!$D$39:$D$782,СВЦЭМ!$A$39:$A$782,$A91,СВЦЭМ!$B$39:$B$782,X$83)+'СЕТ СН'!$H$14+СВЦЭМ!$D$10+'СЕТ СН'!$H$5-'СЕТ СН'!$H$24</f>
        <v>3654.2499752399999</v>
      </c>
      <c r="Y91" s="36">
        <f>SUMIFS(СВЦЭМ!$D$39:$D$782,СВЦЭМ!$A$39:$A$782,$A91,СВЦЭМ!$B$39:$B$782,Y$83)+'СЕТ СН'!$H$14+СВЦЭМ!$D$10+'СЕТ СН'!$H$5-'СЕТ СН'!$H$24</f>
        <v>3705.3685002699999</v>
      </c>
    </row>
    <row r="92" spans="1:27" ht="15.75" x14ac:dyDescent="0.2">
      <c r="A92" s="35">
        <f t="shared" si="2"/>
        <v>44386</v>
      </c>
      <c r="B92" s="36">
        <f>SUMIFS(СВЦЭМ!$D$39:$D$782,СВЦЭМ!$A$39:$A$782,$A92,СВЦЭМ!$B$39:$B$782,B$83)+'СЕТ СН'!$H$14+СВЦЭМ!$D$10+'СЕТ СН'!$H$5-'СЕТ СН'!$H$24</f>
        <v>3805.13091919</v>
      </c>
      <c r="C92" s="36">
        <f>SUMIFS(СВЦЭМ!$D$39:$D$782,СВЦЭМ!$A$39:$A$782,$A92,СВЦЭМ!$B$39:$B$782,C$83)+'СЕТ СН'!$H$14+СВЦЭМ!$D$10+'СЕТ СН'!$H$5-'СЕТ СН'!$H$24</f>
        <v>3892.17569344</v>
      </c>
      <c r="D92" s="36">
        <f>SUMIFS(СВЦЭМ!$D$39:$D$782,СВЦЭМ!$A$39:$A$782,$A92,СВЦЭМ!$B$39:$B$782,D$83)+'СЕТ СН'!$H$14+СВЦЭМ!$D$10+'СЕТ СН'!$H$5-'СЕТ СН'!$H$24</f>
        <v>3925.3427170099999</v>
      </c>
      <c r="E92" s="36">
        <f>SUMIFS(СВЦЭМ!$D$39:$D$782,СВЦЭМ!$A$39:$A$782,$A92,СВЦЭМ!$B$39:$B$782,E$83)+'СЕТ СН'!$H$14+СВЦЭМ!$D$10+'СЕТ СН'!$H$5-'СЕТ СН'!$H$24</f>
        <v>3950.7007143700002</v>
      </c>
      <c r="F92" s="36">
        <f>SUMIFS(СВЦЭМ!$D$39:$D$782,СВЦЭМ!$A$39:$A$782,$A92,СВЦЭМ!$B$39:$B$782,F$83)+'СЕТ СН'!$H$14+СВЦЭМ!$D$10+'СЕТ СН'!$H$5-'СЕТ СН'!$H$24</f>
        <v>3942.51897672</v>
      </c>
      <c r="G92" s="36">
        <f>SUMIFS(СВЦЭМ!$D$39:$D$782,СВЦЭМ!$A$39:$A$782,$A92,СВЦЭМ!$B$39:$B$782,G$83)+'СЕТ СН'!$H$14+СВЦЭМ!$D$10+'СЕТ СН'!$H$5-'СЕТ СН'!$H$24</f>
        <v>3916.8826498399999</v>
      </c>
      <c r="H92" s="36">
        <f>SUMIFS(СВЦЭМ!$D$39:$D$782,СВЦЭМ!$A$39:$A$782,$A92,СВЦЭМ!$B$39:$B$782,H$83)+'СЕТ СН'!$H$14+СВЦЭМ!$D$10+'СЕТ СН'!$H$5-'СЕТ СН'!$H$24</f>
        <v>3870.1274421999997</v>
      </c>
      <c r="I92" s="36">
        <f>SUMIFS(СВЦЭМ!$D$39:$D$782,СВЦЭМ!$A$39:$A$782,$A92,СВЦЭМ!$B$39:$B$782,I$83)+'СЕТ СН'!$H$14+СВЦЭМ!$D$10+'СЕТ СН'!$H$5-'СЕТ СН'!$H$24</f>
        <v>3779.2901639800002</v>
      </c>
      <c r="J92" s="36">
        <f>SUMIFS(СВЦЭМ!$D$39:$D$782,СВЦЭМ!$A$39:$A$782,$A92,СВЦЭМ!$B$39:$B$782,J$83)+'СЕТ СН'!$H$14+СВЦЭМ!$D$10+'СЕТ СН'!$H$5-'СЕТ СН'!$H$24</f>
        <v>3704.0325619</v>
      </c>
      <c r="K92" s="36">
        <f>SUMIFS(СВЦЭМ!$D$39:$D$782,СВЦЭМ!$A$39:$A$782,$A92,СВЦЭМ!$B$39:$B$782,K$83)+'СЕТ СН'!$H$14+СВЦЭМ!$D$10+'СЕТ СН'!$H$5-'СЕТ СН'!$H$24</f>
        <v>3679.9388051999999</v>
      </c>
      <c r="L92" s="36">
        <f>SUMIFS(СВЦЭМ!$D$39:$D$782,СВЦЭМ!$A$39:$A$782,$A92,СВЦЭМ!$B$39:$B$782,L$83)+'СЕТ СН'!$H$14+СВЦЭМ!$D$10+'СЕТ СН'!$H$5-'СЕТ СН'!$H$24</f>
        <v>3657.27231067</v>
      </c>
      <c r="M92" s="36">
        <f>SUMIFS(СВЦЭМ!$D$39:$D$782,СВЦЭМ!$A$39:$A$782,$A92,СВЦЭМ!$B$39:$B$782,M$83)+'СЕТ СН'!$H$14+СВЦЭМ!$D$10+'СЕТ СН'!$H$5-'СЕТ СН'!$H$24</f>
        <v>3669.2545581099998</v>
      </c>
      <c r="N92" s="36">
        <f>SUMIFS(СВЦЭМ!$D$39:$D$782,СВЦЭМ!$A$39:$A$782,$A92,СВЦЭМ!$B$39:$B$782,N$83)+'СЕТ СН'!$H$14+СВЦЭМ!$D$10+'СЕТ СН'!$H$5-'СЕТ СН'!$H$24</f>
        <v>3688.1155456400002</v>
      </c>
      <c r="O92" s="36">
        <f>SUMIFS(СВЦЭМ!$D$39:$D$782,СВЦЭМ!$A$39:$A$782,$A92,СВЦЭМ!$B$39:$B$782,O$83)+'СЕТ СН'!$H$14+СВЦЭМ!$D$10+'СЕТ СН'!$H$5-'СЕТ СН'!$H$24</f>
        <v>3694.0589056399999</v>
      </c>
      <c r="P92" s="36">
        <f>SUMIFS(СВЦЭМ!$D$39:$D$782,СВЦЭМ!$A$39:$A$782,$A92,СВЦЭМ!$B$39:$B$782,P$83)+'СЕТ СН'!$H$14+СВЦЭМ!$D$10+'СЕТ СН'!$H$5-'СЕТ СН'!$H$24</f>
        <v>3699.4189232899998</v>
      </c>
      <c r="Q92" s="36">
        <f>SUMIFS(СВЦЭМ!$D$39:$D$782,СВЦЭМ!$A$39:$A$782,$A92,СВЦЭМ!$B$39:$B$782,Q$83)+'СЕТ СН'!$H$14+СВЦЭМ!$D$10+'СЕТ СН'!$H$5-'СЕТ СН'!$H$24</f>
        <v>3701.7932678500001</v>
      </c>
      <c r="R92" s="36">
        <f>SUMIFS(СВЦЭМ!$D$39:$D$782,СВЦЭМ!$A$39:$A$782,$A92,СВЦЭМ!$B$39:$B$782,R$83)+'СЕТ СН'!$H$14+СВЦЭМ!$D$10+'СЕТ СН'!$H$5-'СЕТ СН'!$H$24</f>
        <v>3690.83393686</v>
      </c>
      <c r="S92" s="36">
        <f>SUMIFS(СВЦЭМ!$D$39:$D$782,СВЦЭМ!$A$39:$A$782,$A92,СВЦЭМ!$B$39:$B$782,S$83)+'СЕТ СН'!$H$14+СВЦЭМ!$D$10+'СЕТ СН'!$H$5-'СЕТ СН'!$H$24</f>
        <v>3679.5593915600002</v>
      </c>
      <c r="T92" s="36">
        <f>SUMIFS(СВЦЭМ!$D$39:$D$782,СВЦЭМ!$A$39:$A$782,$A92,СВЦЭМ!$B$39:$B$782,T$83)+'СЕТ СН'!$H$14+СВЦЭМ!$D$10+'СЕТ СН'!$H$5-'СЕТ СН'!$H$24</f>
        <v>3655.1799144299998</v>
      </c>
      <c r="U92" s="36">
        <f>SUMIFS(СВЦЭМ!$D$39:$D$782,СВЦЭМ!$A$39:$A$782,$A92,СВЦЭМ!$B$39:$B$782,U$83)+'СЕТ СН'!$H$14+СВЦЭМ!$D$10+'СЕТ СН'!$H$5-'СЕТ СН'!$H$24</f>
        <v>3640.3771413999998</v>
      </c>
      <c r="V92" s="36">
        <f>SUMIFS(СВЦЭМ!$D$39:$D$782,СВЦЭМ!$A$39:$A$782,$A92,СВЦЭМ!$B$39:$B$782,V$83)+'СЕТ СН'!$H$14+СВЦЭМ!$D$10+'СЕТ СН'!$H$5-'СЕТ СН'!$H$24</f>
        <v>3629.6774243599998</v>
      </c>
      <c r="W92" s="36">
        <f>SUMIFS(СВЦЭМ!$D$39:$D$782,СВЦЭМ!$A$39:$A$782,$A92,СВЦЭМ!$B$39:$B$782,W$83)+'СЕТ СН'!$H$14+СВЦЭМ!$D$10+'СЕТ СН'!$H$5-'СЕТ СН'!$H$24</f>
        <v>3645.7410568300002</v>
      </c>
      <c r="X92" s="36">
        <f>SUMIFS(СВЦЭМ!$D$39:$D$782,СВЦЭМ!$A$39:$A$782,$A92,СВЦЭМ!$B$39:$B$782,X$83)+'СЕТ СН'!$H$14+СВЦЭМ!$D$10+'СЕТ СН'!$H$5-'СЕТ СН'!$H$24</f>
        <v>3631.4911898400001</v>
      </c>
      <c r="Y92" s="36">
        <f>SUMIFS(СВЦЭМ!$D$39:$D$782,СВЦЭМ!$A$39:$A$782,$A92,СВЦЭМ!$B$39:$B$782,Y$83)+'СЕТ СН'!$H$14+СВЦЭМ!$D$10+'СЕТ СН'!$H$5-'СЕТ СН'!$H$24</f>
        <v>3650.04594881</v>
      </c>
    </row>
    <row r="93" spans="1:27" ht="15.75" x14ac:dyDescent="0.2">
      <c r="A93" s="35">
        <f t="shared" si="2"/>
        <v>44387</v>
      </c>
      <c r="B93" s="36">
        <f>SUMIFS(СВЦЭМ!$D$39:$D$782,СВЦЭМ!$A$39:$A$782,$A93,СВЦЭМ!$B$39:$B$782,B$83)+'СЕТ СН'!$H$14+СВЦЭМ!$D$10+'СЕТ СН'!$H$5-'СЕТ СН'!$H$24</f>
        <v>3732.1568564899999</v>
      </c>
      <c r="C93" s="36">
        <f>SUMIFS(СВЦЭМ!$D$39:$D$782,СВЦЭМ!$A$39:$A$782,$A93,СВЦЭМ!$B$39:$B$782,C$83)+'СЕТ СН'!$H$14+СВЦЭМ!$D$10+'СЕТ СН'!$H$5-'СЕТ СН'!$H$24</f>
        <v>3792.7345034199998</v>
      </c>
      <c r="D93" s="36">
        <f>SUMIFS(СВЦЭМ!$D$39:$D$782,СВЦЭМ!$A$39:$A$782,$A93,СВЦЭМ!$B$39:$B$782,D$83)+'СЕТ СН'!$H$14+СВЦЭМ!$D$10+'СЕТ СН'!$H$5-'СЕТ СН'!$H$24</f>
        <v>3826.51904887</v>
      </c>
      <c r="E93" s="36">
        <f>SUMIFS(СВЦЭМ!$D$39:$D$782,СВЦЭМ!$A$39:$A$782,$A93,СВЦЭМ!$B$39:$B$782,E$83)+'СЕТ СН'!$H$14+СВЦЭМ!$D$10+'СЕТ СН'!$H$5-'СЕТ СН'!$H$24</f>
        <v>3837.4967883300001</v>
      </c>
      <c r="F93" s="36">
        <f>SUMIFS(СВЦЭМ!$D$39:$D$782,СВЦЭМ!$A$39:$A$782,$A93,СВЦЭМ!$B$39:$B$782,F$83)+'СЕТ СН'!$H$14+СВЦЭМ!$D$10+'СЕТ СН'!$H$5-'СЕТ СН'!$H$24</f>
        <v>3843.7918631499997</v>
      </c>
      <c r="G93" s="36">
        <f>SUMIFS(СВЦЭМ!$D$39:$D$782,СВЦЭМ!$A$39:$A$782,$A93,СВЦЭМ!$B$39:$B$782,G$83)+'СЕТ СН'!$H$14+СВЦЭМ!$D$10+'СЕТ СН'!$H$5-'СЕТ СН'!$H$24</f>
        <v>3829.3979792099999</v>
      </c>
      <c r="H93" s="36">
        <f>SUMIFS(СВЦЭМ!$D$39:$D$782,СВЦЭМ!$A$39:$A$782,$A93,СВЦЭМ!$B$39:$B$782,H$83)+'СЕТ СН'!$H$14+СВЦЭМ!$D$10+'СЕТ СН'!$H$5-'СЕТ СН'!$H$24</f>
        <v>3816.0492494099999</v>
      </c>
      <c r="I93" s="36">
        <f>SUMIFS(СВЦЭМ!$D$39:$D$782,СВЦЭМ!$A$39:$A$782,$A93,СВЦЭМ!$B$39:$B$782,I$83)+'СЕТ СН'!$H$14+СВЦЭМ!$D$10+'СЕТ СН'!$H$5-'СЕТ СН'!$H$24</f>
        <v>3752.8194210199999</v>
      </c>
      <c r="J93" s="36">
        <f>SUMIFS(СВЦЭМ!$D$39:$D$782,СВЦЭМ!$A$39:$A$782,$A93,СВЦЭМ!$B$39:$B$782,J$83)+'СЕТ СН'!$H$14+СВЦЭМ!$D$10+'СЕТ СН'!$H$5-'СЕТ СН'!$H$24</f>
        <v>3696.9612098100001</v>
      </c>
      <c r="K93" s="36">
        <f>SUMIFS(СВЦЭМ!$D$39:$D$782,СВЦЭМ!$A$39:$A$782,$A93,СВЦЭМ!$B$39:$B$782,K$83)+'СЕТ СН'!$H$14+СВЦЭМ!$D$10+'СЕТ СН'!$H$5-'СЕТ СН'!$H$24</f>
        <v>3638.4443204600002</v>
      </c>
      <c r="L93" s="36">
        <f>SUMIFS(СВЦЭМ!$D$39:$D$782,СВЦЭМ!$A$39:$A$782,$A93,СВЦЭМ!$B$39:$B$782,L$83)+'СЕТ СН'!$H$14+СВЦЭМ!$D$10+'СЕТ СН'!$H$5-'СЕТ СН'!$H$24</f>
        <v>3624.0962262499997</v>
      </c>
      <c r="M93" s="36">
        <f>SUMIFS(СВЦЭМ!$D$39:$D$782,СВЦЭМ!$A$39:$A$782,$A93,СВЦЭМ!$B$39:$B$782,M$83)+'СЕТ СН'!$H$14+СВЦЭМ!$D$10+'СЕТ СН'!$H$5-'СЕТ СН'!$H$24</f>
        <v>3618.2402822700001</v>
      </c>
      <c r="N93" s="36">
        <f>SUMIFS(СВЦЭМ!$D$39:$D$782,СВЦЭМ!$A$39:$A$782,$A93,СВЦЭМ!$B$39:$B$782,N$83)+'СЕТ СН'!$H$14+СВЦЭМ!$D$10+'СЕТ СН'!$H$5-'СЕТ СН'!$H$24</f>
        <v>3650.60973749</v>
      </c>
      <c r="O93" s="36">
        <f>SUMIFS(СВЦЭМ!$D$39:$D$782,СВЦЭМ!$A$39:$A$782,$A93,СВЦЭМ!$B$39:$B$782,O$83)+'СЕТ СН'!$H$14+СВЦЭМ!$D$10+'СЕТ СН'!$H$5-'СЕТ СН'!$H$24</f>
        <v>3666.7726302400001</v>
      </c>
      <c r="P93" s="36">
        <f>SUMIFS(СВЦЭМ!$D$39:$D$782,СВЦЭМ!$A$39:$A$782,$A93,СВЦЭМ!$B$39:$B$782,P$83)+'СЕТ СН'!$H$14+СВЦЭМ!$D$10+'СЕТ СН'!$H$5-'СЕТ СН'!$H$24</f>
        <v>3680.4357626400001</v>
      </c>
      <c r="Q93" s="36">
        <f>SUMIFS(СВЦЭМ!$D$39:$D$782,СВЦЭМ!$A$39:$A$782,$A93,СВЦЭМ!$B$39:$B$782,Q$83)+'СЕТ СН'!$H$14+СВЦЭМ!$D$10+'СЕТ СН'!$H$5-'СЕТ СН'!$H$24</f>
        <v>3689.42986853</v>
      </c>
      <c r="R93" s="36">
        <f>SUMIFS(СВЦЭМ!$D$39:$D$782,СВЦЭМ!$A$39:$A$782,$A93,СВЦЭМ!$B$39:$B$782,R$83)+'СЕТ СН'!$H$14+СВЦЭМ!$D$10+'СЕТ СН'!$H$5-'СЕТ СН'!$H$24</f>
        <v>3691.17940172</v>
      </c>
      <c r="S93" s="36">
        <f>SUMIFS(СВЦЭМ!$D$39:$D$782,СВЦЭМ!$A$39:$A$782,$A93,СВЦЭМ!$B$39:$B$782,S$83)+'СЕТ СН'!$H$14+СВЦЭМ!$D$10+'СЕТ СН'!$H$5-'СЕТ СН'!$H$24</f>
        <v>3686.1760895299999</v>
      </c>
      <c r="T93" s="36">
        <f>SUMIFS(СВЦЭМ!$D$39:$D$782,СВЦЭМ!$A$39:$A$782,$A93,СВЦЭМ!$B$39:$B$782,T$83)+'СЕТ СН'!$H$14+СВЦЭМ!$D$10+'СЕТ СН'!$H$5-'СЕТ СН'!$H$24</f>
        <v>3670.6311390800001</v>
      </c>
      <c r="U93" s="36">
        <f>SUMIFS(СВЦЭМ!$D$39:$D$782,СВЦЭМ!$A$39:$A$782,$A93,СВЦЭМ!$B$39:$B$782,U$83)+'СЕТ СН'!$H$14+СВЦЭМ!$D$10+'СЕТ СН'!$H$5-'СЕТ СН'!$H$24</f>
        <v>3655.0752641899999</v>
      </c>
      <c r="V93" s="36">
        <f>SUMIFS(СВЦЭМ!$D$39:$D$782,СВЦЭМ!$A$39:$A$782,$A93,СВЦЭМ!$B$39:$B$782,V$83)+'СЕТ СН'!$H$14+СВЦЭМ!$D$10+'СЕТ СН'!$H$5-'СЕТ СН'!$H$24</f>
        <v>3647.8496230700002</v>
      </c>
      <c r="W93" s="36">
        <f>SUMIFS(СВЦЭМ!$D$39:$D$782,СВЦЭМ!$A$39:$A$782,$A93,СВЦЭМ!$B$39:$B$782,W$83)+'СЕТ СН'!$H$14+СВЦЭМ!$D$10+'СЕТ СН'!$H$5-'СЕТ СН'!$H$24</f>
        <v>3635.1868775499997</v>
      </c>
      <c r="X93" s="36">
        <f>SUMIFS(СВЦЭМ!$D$39:$D$782,СВЦЭМ!$A$39:$A$782,$A93,СВЦЭМ!$B$39:$B$782,X$83)+'СЕТ СН'!$H$14+СВЦЭМ!$D$10+'СЕТ СН'!$H$5-'СЕТ СН'!$H$24</f>
        <v>3634.22651782</v>
      </c>
      <c r="Y93" s="36">
        <f>SUMIFS(СВЦЭМ!$D$39:$D$782,СВЦЭМ!$A$39:$A$782,$A93,СВЦЭМ!$B$39:$B$782,Y$83)+'СЕТ СН'!$H$14+СВЦЭМ!$D$10+'СЕТ СН'!$H$5-'СЕТ СН'!$H$24</f>
        <v>3695.7958256800002</v>
      </c>
    </row>
    <row r="94" spans="1:27" ht="15.75" x14ac:dyDescent="0.2">
      <c r="A94" s="35">
        <f t="shared" si="2"/>
        <v>44388</v>
      </c>
      <c r="B94" s="36">
        <f>SUMIFS(СВЦЭМ!$D$39:$D$782,СВЦЭМ!$A$39:$A$782,$A94,СВЦЭМ!$B$39:$B$782,B$83)+'СЕТ СН'!$H$14+СВЦЭМ!$D$10+'СЕТ СН'!$H$5-'СЕТ СН'!$H$24</f>
        <v>3724.5532184599997</v>
      </c>
      <c r="C94" s="36">
        <f>SUMIFS(СВЦЭМ!$D$39:$D$782,СВЦЭМ!$A$39:$A$782,$A94,СВЦЭМ!$B$39:$B$782,C$83)+'СЕТ СН'!$H$14+СВЦЭМ!$D$10+'СЕТ СН'!$H$5-'СЕТ СН'!$H$24</f>
        <v>3789.2039712000001</v>
      </c>
      <c r="D94" s="36">
        <f>SUMIFS(СВЦЭМ!$D$39:$D$782,СВЦЭМ!$A$39:$A$782,$A94,СВЦЭМ!$B$39:$B$782,D$83)+'СЕТ СН'!$H$14+СВЦЭМ!$D$10+'СЕТ СН'!$H$5-'СЕТ СН'!$H$24</f>
        <v>3838.8294144199999</v>
      </c>
      <c r="E94" s="36">
        <f>SUMIFS(СВЦЭМ!$D$39:$D$782,СВЦЭМ!$A$39:$A$782,$A94,СВЦЭМ!$B$39:$B$782,E$83)+'СЕТ СН'!$H$14+СВЦЭМ!$D$10+'СЕТ СН'!$H$5-'СЕТ СН'!$H$24</f>
        <v>3848.1381884499997</v>
      </c>
      <c r="F94" s="36">
        <f>SUMIFS(СВЦЭМ!$D$39:$D$782,СВЦЭМ!$A$39:$A$782,$A94,СВЦЭМ!$B$39:$B$782,F$83)+'СЕТ СН'!$H$14+СВЦЭМ!$D$10+'СЕТ СН'!$H$5-'СЕТ СН'!$H$24</f>
        <v>3844.7795332400001</v>
      </c>
      <c r="G94" s="36">
        <f>SUMIFS(СВЦЭМ!$D$39:$D$782,СВЦЭМ!$A$39:$A$782,$A94,СВЦЭМ!$B$39:$B$782,G$83)+'СЕТ СН'!$H$14+СВЦЭМ!$D$10+'СЕТ СН'!$H$5-'СЕТ СН'!$H$24</f>
        <v>3842.7970062700001</v>
      </c>
      <c r="H94" s="36">
        <f>SUMIFS(СВЦЭМ!$D$39:$D$782,СВЦЭМ!$A$39:$A$782,$A94,СВЦЭМ!$B$39:$B$782,H$83)+'СЕТ СН'!$H$14+СВЦЭМ!$D$10+'СЕТ СН'!$H$5-'СЕТ СН'!$H$24</f>
        <v>3835.1701117900002</v>
      </c>
      <c r="I94" s="36">
        <f>SUMIFS(СВЦЭМ!$D$39:$D$782,СВЦЭМ!$A$39:$A$782,$A94,СВЦЭМ!$B$39:$B$782,I$83)+'СЕТ СН'!$H$14+СВЦЭМ!$D$10+'СЕТ СН'!$H$5-'СЕТ СН'!$H$24</f>
        <v>3789.0176763499999</v>
      </c>
      <c r="J94" s="36">
        <f>SUMIFS(СВЦЭМ!$D$39:$D$782,СВЦЭМ!$A$39:$A$782,$A94,СВЦЭМ!$B$39:$B$782,J$83)+'СЕТ СН'!$H$14+СВЦЭМ!$D$10+'СЕТ СН'!$H$5-'СЕТ СН'!$H$24</f>
        <v>3713.45606262</v>
      </c>
      <c r="K94" s="36">
        <f>SUMIFS(СВЦЭМ!$D$39:$D$782,СВЦЭМ!$A$39:$A$782,$A94,СВЦЭМ!$B$39:$B$782,K$83)+'СЕТ СН'!$H$14+СВЦЭМ!$D$10+'СЕТ СН'!$H$5-'СЕТ СН'!$H$24</f>
        <v>3671.8808540099999</v>
      </c>
      <c r="L94" s="36">
        <f>SUMIFS(СВЦЭМ!$D$39:$D$782,СВЦЭМ!$A$39:$A$782,$A94,СВЦЭМ!$B$39:$B$782,L$83)+'СЕТ СН'!$H$14+СВЦЭМ!$D$10+'СЕТ СН'!$H$5-'СЕТ СН'!$H$24</f>
        <v>3632.2083358499999</v>
      </c>
      <c r="M94" s="36">
        <f>SUMIFS(СВЦЭМ!$D$39:$D$782,СВЦЭМ!$A$39:$A$782,$A94,СВЦЭМ!$B$39:$B$782,M$83)+'СЕТ СН'!$H$14+СВЦЭМ!$D$10+'СЕТ СН'!$H$5-'СЕТ СН'!$H$24</f>
        <v>3631.3438506399998</v>
      </c>
      <c r="N94" s="36">
        <f>SUMIFS(СВЦЭМ!$D$39:$D$782,СВЦЭМ!$A$39:$A$782,$A94,СВЦЭМ!$B$39:$B$782,N$83)+'СЕТ СН'!$H$14+СВЦЭМ!$D$10+'СЕТ СН'!$H$5-'СЕТ СН'!$H$24</f>
        <v>3647.3553913699998</v>
      </c>
      <c r="O94" s="36">
        <f>SUMIFS(СВЦЭМ!$D$39:$D$782,СВЦЭМ!$A$39:$A$782,$A94,СВЦЭМ!$B$39:$B$782,O$83)+'СЕТ СН'!$H$14+СВЦЭМ!$D$10+'СЕТ СН'!$H$5-'СЕТ СН'!$H$24</f>
        <v>3658.2443909899998</v>
      </c>
      <c r="P94" s="36">
        <f>SUMIFS(СВЦЭМ!$D$39:$D$782,СВЦЭМ!$A$39:$A$782,$A94,СВЦЭМ!$B$39:$B$782,P$83)+'СЕТ СН'!$H$14+СВЦЭМ!$D$10+'СЕТ СН'!$H$5-'СЕТ СН'!$H$24</f>
        <v>3659.7295802399999</v>
      </c>
      <c r="Q94" s="36">
        <f>SUMIFS(СВЦЭМ!$D$39:$D$782,СВЦЭМ!$A$39:$A$782,$A94,СВЦЭМ!$B$39:$B$782,Q$83)+'СЕТ СН'!$H$14+СВЦЭМ!$D$10+'СЕТ СН'!$H$5-'СЕТ СН'!$H$24</f>
        <v>3659.9851302899997</v>
      </c>
      <c r="R94" s="36">
        <f>SUMIFS(СВЦЭМ!$D$39:$D$782,СВЦЭМ!$A$39:$A$782,$A94,СВЦЭМ!$B$39:$B$782,R$83)+'СЕТ СН'!$H$14+СВЦЭМ!$D$10+'СЕТ СН'!$H$5-'СЕТ СН'!$H$24</f>
        <v>3652.5658629999998</v>
      </c>
      <c r="S94" s="36">
        <f>SUMIFS(СВЦЭМ!$D$39:$D$782,СВЦЭМ!$A$39:$A$782,$A94,СВЦЭМ!$B$39:$B$782,S$83)+'СЕТ СН'!$H$14+СВЦЭМ!$D$10+'СЕТ СН'!$H$5-'СЕТ СН'!$H$24</f>
        <v>3661.3344313299999</v>
      </c>
      <c r="T94" s="36">
        <f>SUMIFS(СВЦЭМ!$D$39:$D$782,СВЦЭМ!$A$39:$A$782,$A94,СВЦЭМ!$B$39:$B$782,T$83)+'СЕТ СН'!$H$14+СВЦЭМ!$D$10+'СЕТ СН'!$H$5-'СЕТ СН'!$H$24</f>
        <v>3626.0562499299999</v>
      </c>
      <c r="U94" s="36">
        <f>SUMIFS(СВЦЭМ!$D$39:$D$782,СВЦЭМ!$A$39:$A$782,$A94,СВЦЭМ!$B$39:$B$782,U$83)+'СЕТ СН'!$H$14+СВЦЭМ!$D$10+'СЕТ СН'!$H$5-'СЕТ СН'!$H$24</f>
        <v>3620.8203948700002</v>
      </c>
      <c r="V94" s="36">
        <f>SUMIFS(СВЦЭМ!$D$39:$D$782,СВЦЭМ!$A$39:$A$782,$A94,СВЦЭМ!$B$39:$B$782,V$83)+'СЕТ СН'!$H$14+СВЦЭМ!$D$10+'СЕТ СН'!$H$5-'СЕТ СН'!$H$24</f>
        <v>3590.7440885300002</v>
      </c>
      <c r="W94" s="36">
        <f>SUMIFS(СВЦЭМ!$D$39:$D$782,СВЦЭМ!$A$39:$A$782,$A94,СВЦЭМ!$B$39:$B$782,W$83)+'СЕТ СН'!$H$14+СВЦЭМ!$D$10+'СЕТ СН'!$H$5-'СЕТ СН'!$H$24</f>
        <v>3587.5857144000001</v>
      </c>
      <c r="X94" s="36">
        <f>SUMIFS(СВЦЭМ!$D$39:$D$782,СВЦЭМ!$A$39:$A$782,$A94,СВЦЭМ!$B$39:$B$782,X$83)+'СЕТ СН'!$H$14+СВЦЭМ!$D$10+'СЕТ СН'!$H$5-'СЕТ СН'!$H$24</f>
        <v>3610.9835618699999</v>
      </c>
      <c r="Y94" s="36">
        <f>SUMIFS(СВЦЭМ!$D$39:$D$782,СВЦЭМ!$A$39:$A$782,$A94,СВЦЭМ!$B$39:$B$782,Y$83)+'СЕТ СН'!$H$14+СВЦЭМ!$D$10+'СЕТ СН'!$H$5-'СЕТ СН'!$H$24</f>
        <v>3589.6649181499997</v>
      </c>
    </row>
    <row r="95" spans="1:27" ht="15.75" x14ac:dyDescent="0.2">
      <c r="A95" s="35">
        <f t="shared" si="2"/>
        <v>44389</v>
      </c>
      <c r="B95" s="36">
        <f>SUMIFS(СВЦЭМ!$D$39:$D$782,СВЦЭМ!$A$39:$A$782,$A95,СВЦЭМ!$B$39:$B$782,B$83)+'СЕТ СН'!$H$14+СВЦЭМ!$D$10+'СЕТ СН'!$H$5-'СЕТ СН'!$H$24</f>
        <v>3678.2850539900001</v>
      </c>
      <c r="C95" s="36">
        <f>SUMIFS(СВЦЭМ!$D$39:$D$782,СВЦЭМ!$A$39:$A$782,$A95,СВЦЭМ!$B$39:$B$782,C$83)+'СЕТ СН'!$H$14+СВЦЭМ!$D$10+'СЕТ СН'!$H$5-'СЕТ СН'!$H$24</f>
        <v>3754.4775097000002</v>
      </c>
      <c r="D95" s="36">
        <f>SUMIFS(СВЦЭМ!$D$39:$D$782,СВЦЭМ!$A$39:$A$782,$A95,СВЦЭМ!$B$39:$B$782,D$83)+'СЕТ СН'!$H$14+СВЦЭМ!$D$10+'СЕТ СН'!$H$5-'СЕТ СН'!$H$24</f>
        <v>3815.5040508100001</v>
      </c>
      <c r="E95" s="36">
        <f>SUMIFS(СВЦЭМ!$D$39:$D$782,СВЦЭМ!$A$39:$A$782,$A95,СВЦЭМ!$B$39:$B$782,E$83)+'СЕТ СН'!$H$14+СВЦЭМ!$D$10+'СЕТ СН'!$H$5-'СЕТ СН'!$H$24</f>
        <v>3841.90524693</v>
      </c>
      <c r="F95" s="36">
        <f>SUMIFS(СВЦЭМ!$D$39:$D$782,СВЦЭМ!$A$39:$A$782,$A95,СВЦЭМ!$B$39:$B$782,F$83)+'СЕТ СН'!$H$14+СВЦЭМ!$D$10+'СЕТ СН'!$H$5-'СЕТ СН'!$H$24</f>
        <v>3860.14519049</v>
      </c>
      <c r="G95" s="36">
        <f>SUMIFS(СВЦЭМ!$D$39:$D$782,СВЦЭМ!$A$39:$A$782,$A95,СВЦЭМ!$B$39:$B$782,G$83)+'СЕТ СН'!$H$14+СВЦЭМ!$D$10+'СЕТ СН'!$H$5-'СЕТ СН'!$H$24</f>
        <v>3839.7358058700001</v>
      </c>
      <c r="H95" s="36">
        <f>SUMIFS(СВЦЭМ!$D$39:$D$782,СВЦЭМ!$A$39:$A$782,$A95,СВЦЭМ!$B$39:$B$782,H$83)+'СЕТ СН'!$H$14+СВЦЭМ!$D$10+'СЕТ СН'!$H$5-'СЕТ СН'!$H$24</f>
        <v>3789.03192094</v>
      </c>
      <c r="I95" s="36">
        <f>SUMIFS(СВЦЭМ!$D$39:$D$782,СВЦЭМ!$A$39:$A$782,$A95,СВЦЭМ!$B$39:$B$782,I$83)+'СЕТ СН'!$H$14+СВЦЭМ!$D$10+'СЕТ СН'!$H$5-'СЕТ СН'!$H$24</f>
        <v>3697.5638389699998</v>
      </c>
      <c r="J95" s="36">
        <f>SUMIFS(СВЦЭМ!$D$39:$D$782,СВЦЭМ!$A$39:$A$782,$A95,СВЦЭМ!$B$39:$B$782,J$83)+'СЕТ СН'!$H$14+СВЦЭМ!$D$10+'СЕТ СН'!$H$5-'СЕТ СН'!$H$24</f>
        <v>3641.9969749900001</v>
      </c>
      <c r="K95" s="36">
        <f>SUMIFS(СВЦЭМ!$D$39:$D$782,СВЦЭМ!$A$39:$A$782,$A95,СВЦЭМ!$B$39:$B$782,K$83)+'СЕТ СН'!$H$14+СВЦЭМ!$D$10+'СЕТ СН'!$H$5-'СЕТ СН'!$H$24</f>
        <v>3669.5505995499998</v>
      </c>
      <c r="L95" s="36">
        <f>SUMIFS(СВЦЭМ!$D$39:$D$782,СВЦЭМ!$A$39:$A$782,$A95,СВЦЭМ!$B$39:$B$782,L$83)+'СЕТ СН'!$H$14+СВЦЭМ!$D$10+'СЕТ СН'!$H$5-'СЕТ СН'!$H$24</f>
        <v>3680.0378736499997</v>
      </c>
      <c r="M95" s="36">
        <f>SUMIFS(СВЦЭМ!$D$39:$D$782,СВЦЭМ!$A$39:$A$782,$A95,СВЦЭМ!$B$39:$B$782,M$83)+'СЕТ СН'!$H$14+СВЦЭМ!$D$10+'СЕТ СН'!$H$5-'СЕТ СН'!$H$24</f>
        <v>3688.2724641099999</v>
      </c>
      <c r="N95" s="36">
        <f>SUMIFS(СВЦЭМ!$D$39:$D$782,СВЦЭМ!$A$39:$A$782,$A95,СВЦЭМ!$B$39:$B$782,N$83)+'СЕТ СН'!$H$14+СВЦЭМ!$D$10+'СЕТ СН'!$H$5-'СЕТ СН'!$H$24</f>
        <v>3691.3600618599999</v>
      </c>
      <c r="O95" s="36">
        <f>SUMIFS(СВЦЭМ!$D$39:$D$782,СВЦЭМ!$A$39:$A$782,$A95,СВЦЭМ!$B$39:$B$782,O$83)+'СЕТ СН'!$H$14+СВЦЭМ!$D$10+'СЕТ СН'!$H$5-'СЕТ СН'!$H$24</f>
        <v>3703.00365121</v>
      </c>
      <c r="P95" s="36">
        <f>SUMIFS(СВЦЭМ!$D$39:$D$782,СВЦЭМ!$A$39:$A$782,$A95,СВЦЭМ!$B$39:$B$782,P$83)+'СЕТ СН'!$H$14+СВЦЭМ!$D$10+'СЕТ СН'!$H$5-'СЕТ СН'!$H$24</f>
        <v>3671.7989335799998</v>
      </c>
      <c r="Q95" s="36">
        <f>SUMIFS(СВЦЭМ!$D$39:$D$782,СВЦЭМ!$A$39:$A$782,$A95,СВЦЭМ!$B$39:$B$782,Q$83)+'СЕТ СН'!$H$14+СВЦЭМ!$D$10+'СЕТ СН'!$H$5-'СЕТ СН'!$H$24</f>
        <v>3684.2312579300001</v>
      </c>
      <c r="R95" s="36">
        <f>SUMIFS(СВЦЭМ!$D$39:$D$782,СВЦЭМ!$A$39:$A$782,$A95,СВЦЭМ!$B$39:$B$782,R$83)+'СЕТ СН'!$H$14+СВЦЭМ!$D$10+'СЕТ СН'!$H$5-'СЕТ СН'!$H$24</f>
        <v>3672.0155464300001</v>
      </c>
      <c r="S95" s="36">
        <f>SUMIFS(СВЦЭМ!$D$39:$D$782,СВЦЭМ!$A$39:$A$782,$A95,СВЦЭМ!$B$39:$B$782,S$83)+'СЕТ СН'!$H$14+СВЦЭМ!$D$10+'СЕТ СН'!$H$5-'СЕТ СН'!$H$24</f>
        <v>3656.8861327200002</v>
      </c>
      <c r="T95" s="36">
        <f>SUMIFS(СВЦЭМ!$D$39:$D$782,СВЦЭМ!$A$39:$A$782,$A95,СВЦЭМ!$B$39:$B$782,T$83)+'СЕТ СН'!$H$14+СВЦЭМ!$D$10+'СЕТ СН'!$H$5-'СЕТ СН'!$H$24</f>
        <v>3703.4863025699997</v>
      </c>
      <c r="U95" s="36">
        <f>SUMIFS(СВЦЭМ!$D$39:$D$782,СВЦЭМ!$A$39:$A$782,$A95,СВЦЭМ!$B$39:$B$782,U$83)+'СЕТ СН'!$H$14+СВЦЭМ!$D$10+'СЕТ СН'!$H$5-'СЕТ СН'!$H$24</f>
        <v>3723.75281197</v>
      </c>
      <c r="V95" s="36">
        <f>SUMIFS(СВЦЭМ!$D$39:$D$782,СВЦЭМ!$A$39:$A$782,$A95,СВЦЭМ!$B$39:$B$782,V$83)+'СЕТ СН'!$H$14+СВЦЭМ!$D$10+'СЕТ СН'!$H$5-'СЕТ СН'!$H$24</f>
        <v>3741.47855605</v>
      </c>
      <c r="W95" s="36">
        <f>SUMIFS(СВЦЭМ!$D$39:$D$782,СВЦЭМ!$A$39:$A$782,$A95,СВЦЭМ!$B$39:$B$782,W$83)+'СЕТ СН'!$H$14+СВЦЭМ!$D$10+'СЕТ СН'!$H$5-'СЕТ СН'!$H$24</f>
        <v>3742.1084977</v>
      </c>
      <c r="X95" s="36">
        <f>SUMIFS(СВЦЭМ!$D$39:$D$782,СВЦЭМ!$A$39:$A$782,$A95,СВЦЭМ!$B$39:$B$782,X$83)+'СЕТ СН'!$H$14+СВЦЭМ!$D$10+'СЕТ СН'!$H$5-'СЕТ СН'!$H$24</f>
        <v>3697.5095725299998</v>
      </c>
      <c r="Y95" s="36">
        <f>SUMIFS(СВЦЭМ!$D$39:$D$782,СВЦЭМ!$A$39:$A$782,$A95,СВЦЭМ!$B$39:$B$782,Y$83)+'СЕТ СН'!$H$14+СВЦЭМ!$D$10+'СЕТ СН'!$H$5-'СЕТ СН'!$H$24</f>
        <v>3656.0805910600002</v>
      </c>
    </row>
    <row r="96" spans="1:27" ht="15.75" x14ac:dyDescent="0.2">
      <c r="A96" s="35">
        <f t="shared" si="2"/>
        <v>44390</v>
      </c>
      <c r="B96" s="36">
        <f>SUMIFS(СВЦЭМ!$D$39:$D$782,СВЦЭМ!$A$39:$A$782,$A96,СВЦЭМ!$B$39:$B$782,B$83)+'СЕТ СН'!$H$14+СВЦЭМ!$D$10+'СЕТ СН'!$H$5-'СЕТ СН'!$H$24</f>
        <v>3726.8134331199999</v>
      </c>
      <c r="C96" s="36">
        <f>SUMIFS(СВЦЭМ!$D$39:$D$782,СВЦЭМ!$A$39:$A$782,$A96,СВЦЭМ!$B$39:$B$782,C$83)+'СЕТ СН'!$H$14+СВЦЭМ!$D$10+'СЕТ СН'!$H$5-'СЕТ СН'!$H$24</f>
        <v>3795.71239625</v>
      </c>
      <c r="D96" s="36">
        <f>SUMIFS(СВЦЭМ!$D$39:$D$782,СВЦЭМ!$A$39:$A$782,$A96,СВЦЭМ!$B$39:$B$782,D$83)+'СЕТ СН'!$H$14+СВЦЭМ!$D$10+'СЕТ СН'!$H$5-'СЕТ СН'!$H$24</f>
        <v>3849.1003704099999</v>
      </c>
      <c r="E96" s="36">
        <f>SUMIFS(СВЦЭМ!$D$39:$D$782,СВЦЭМ!$A$39:$A$782,$A96,СВЦЭМ!$B$39:$B$782,E$83)+'СЕТ СН'!$H$14+СВЦЭМ!$D$10+'СЕТ СН'!$H$5-'СЕТ СН'!$H$24</f>
        <v>3846.2401985799997</v>
      </c>
      <c r="F96" s="36">
        <f>SUMIFS(СВЦЭМ!$D$39:$D$782,СВЦЭМ!$A$39:$A$782,$A96,СВЦЭМ!$B$39:$B$782,F$83)+'СЕТ СН'!$H$14+СВЦЭМ!$D$10+'СЕТ СН'!$H$5-'СЕТ СН'!$H$24</f>
        <v>3850.9984293799998</v>
      </c>
      <c r="G96" s="36">
        <f>SUMIFS(СВЦЭМ!$D$39:$D$782,СВЦЭМ!$A$39:$A$782,$A96,СВЦЭМ!$B$39:$B$782,G$83)+'СЕТ СН'!$H$14+СВЦЭМ!$D$10+'СЕТ СН'!$H$5-'СЕТ СН'!$H$24</f>
        <v>3853.0568396999997</v>
      </c>
      <c r="H96" s="36">
        <f>SUMIFS(СВЦЭМ!$D$39:$D$782,СВЦЭМ!$A$39:$A$782,$A96,СВЦЭМ!$B$39:$B$782,H$83)+'СЕТ СН'!$H$14+СВЦЭМ!$D$10+'СЕТ СН'!$H$5-'СЕТ СН'!$H$24</f>
        <v>3806.4296246399999</v>
      </c>
      <c r="I96" s="36">
        <f>SUMIFS(СВЦЭМ!$D$39:$D$782,СВЦЭМ!$A$39:$A$782,$A96,СВЦЭМ!$B$39:$B$782,I$83)+'СЕТ СН'!$H$14+СВЦЭМ!$D$10+'СЕТ СН'!$H$5-'СЕТ СН'!$H$24</f>
        <v>3725.1876407700001</v>
      </c>
      <c r="J96" s="36">
        <f>SUMIFS(СВЦЭМ!$D$39:$D$782,СВЦЭМ!$A$39:$A$782,$A96,СВЦЭМ!$B$39:$B$782,J$83)+'СЕТ СН'!$H$14+СВЦЭМ!$D$10+'СЕТ СН'!$H$5-'СЕТ СН'!$H$24</f>
        <v>3667.3470599100001</v>
      </c>
      <c r="K96" s="36">
        <f>SUMIFS(СВЦЭМ!$D$39:$D$782,СВЦЭМ!$A$39:$A$782,$A96,СВЦЭМ!$B$39:$B$782,K$83)+'СЕТ СН'!$H$14+СВЦЭМ!$D$10+'СЕТ СН'!$H$5-'СЕТ СН'!$H$24</f>
        <v>3665.3990441799997</v>
      </c>
      <c r="L96" s="36">
        <f>SUMIFS(СВЦЭМ!$D$39:$D$782,СВЦЭМ!$A$39:$A$782,$A96,СВЦЭМ!$B$39:$B$782,L$83)+'СЕТ СН'!$H$14+СВЦЭМ!$D$10+'СЕТ СН'!$H$5-'СЕТ СН'!$H$24</f>
        <v>3720.95308604</v>
      </c>
      <c r="M96" s="36">
        <f>SUMIFS(СВЦЭМ!$D$39:$D$782,СВЦЭМ!$A$39:$A$782,$A96,СВЦЭМ!$B$39:$B$782,M$83)+'СЕТ СН'!$H$14+СВЦЭМ!$D$10+'СЕТ СН'!$H$5-'СЕТ СН'!$H$24</f>
        <v>3792.7779664099999</v>
      </c>
      <c r="N96" s="36">
        <f>SUMIFS(СВЦЭМ!$D$39:$D$782,СВЦЭМ!$A$39:$A$782,$A96,СВЦЭМ!$B$39:$B$782,N$83)+'СЕТ СН'!$H$14+СВЦЭМ!$D$10+'СЕТ СН'!$H$5-'СЕТ СН'!$H$24</f>
        <v>3691.3608904600001</v>
      </c>
      <c r="O96" s="36">
        <f>SUMIFS(СВЦЭМ!$D$39:$D$782,СВЦЭМ!$A$39:$A$782,$A96,СВЦЭМ!$B$39:$B$782,O$83)+'СЕТ СН'!$H$14+СВЦЭМ!$D$10+'СЕТ СН'!$H$5-'СЕТ СН'!$H$24</f>
        <v>3686.6807166999997</v>
      </c>
      <c r="P96" s="36">
        <f>SUMIFS(СВЦЭМ!$D$39:$D$782,СВЦЭМ!$A$39:$A$782,$A96,СВЦЭМ!$B$39:$B$782,P$83)+'СЕТ СН'!$H$14+СВЦЭМ!$D$10+'СЕТ СН'!$H$5-'СЕТ СН'!$H$24</f>
        <v>3667.2291799599998</v>
      </c>
      <c r="Q96" s="36">
        <f>SUMIFS(СВЦЭМ!$D$39:$D$782,СВЦЭМ!$A$39:$A$782,$A96,СВЦЭМ!$B$39:$B$782,Q$83)+'СЕТ СН'!$H$14+СВЦЭМ!$D$10+'СЕТ СН'!$H$5-'СЕТ СН'!$H$24</f>
        <v>3661.0096130299999</v>
      </c>
      <c r="R96" s="36">
        <f>SUMIFS(СВЦЭМ!$D$39:$D$782,СВЦЭМ!$A$39:$A$782,$A96,СВЦЭМ!$B$39:$B$782,R$83)+'СЕТ СН'!$H$14+СВЦЭМ!$D$10+'СЕТ СН'!$H$5-'СЕТ СН'!$H$24</f>
        <v>3664.8034936499998</v>
      </c>
      <c r="S96" s="36">
        <f>SUMIFS(СВЦЭМ!$D$39:$D$782,СВЦЭМ!$A$39:$A$782,$A96,СВЦЭМ!$B$39:$B$782,S$83)+'СЕТ СН'!$H$14+СВЦЭМ!$D$10+'СЕТ СН'!$H$5-'СЕТ СН'!$H$24</f>
        <v>3651.5612717200001</v>
      </c>
      <c r="T96" s="36">
        <f>SUMIFS(СВЦЭМ!$D$39:$D$782,СВЦЭМ!$A$39:$A$782,$A96,СВЦЭМ!$B$39:$B$782,T$83)+'СЕТ СН'!$H$14+СВЦЭМ!$D$10+'СЕТ СН'!$H$5-'СЕТ СН'!$H$24</f>
        <v>3710.97407045</v>
      </c>
      <c r="U96" s="36">
        <f>SUMIFS(СВЦЭМ!$D$39:$D$782,СВЦЭМ!$A$39:$A$782,$A96,СВЦЭМ!$B$39:$B$782,U$83)+'СЕТ СН'!$H$14+СВЦЭМ!$D$10+'СЕТ СН'!$H$5-'СЕТ СН'!$H$24</f>
        <v>3729.83204518</v>
      </c>
      <c r="V96" s="36">
        <f>SUMIFS(СВЦЭМ!$D$39:$D$782,СВЦЭМ!$A$39:$A$782,$A96,СВЦЭМ!$B$39:$B$782,V$83)+'СЕТ СН'!$H$14+СВЦЭМ!$D$10+'СЕТ СН'!$H$5-'СЕТ СН'!$H$24</f>
        <v>3732.0048165099997</v>
      </c>
      <c r="W96" s="36">
        <f>SUMIFS(СВЦЭМ!$D$39:$D$782,СВЦЭМ!$A$39:$A$782,$A96,СВЦЭМ!$B$39:$B$782,W$83)+'СЕТ СН'!$H$14+СВЦЭМ!$D$10+'СЕТ СН'!$H$5-'СЕТ СН'!$H$24</f>
        <v>3736.02035454</v>
      </c>
      <c r="X96" s="36">
        <f>SUMIFS(СВЦЭМ!$D$39:$D$782,СВЦЭМ!$A$39:$A$782,$A96,СВЦЭМ!$B$39:$B$782,X$83)+'СЕТ СН'!$H$14+СВЦЭМ!$D$10+'СЕТ СН'!$H$5-'СЕТ СН'!$H$24</f>
        <v>3714.2374938200001</v>
      </c>
      <c r="Y96" s="36">
        <f>SUMIFS(СВЦЭМ!$D$39:$D$782,СВЦЭМ!$A$39:$A$782,$A96,СВЦЭМ!$B$39:$B$782,Y$83)+'СЕТ СН'!$H$14+СВЦЭМ!$D$10+'СЕТ СН'!$H$5-'СЕТ СН'!$H$24</f>
        <v>3665.87728939</v>
      </c>
    </row>
    <row r="97" spans="1:25" ht="15.75" x14ac:dyDescent="0.2">
      <c r="A97" s="35">
        <f t="shared" si="2"/>
        <v>44391</v>
      </c>
      <c r="B97" s="36">
        <f>SUMIFS(СВЦЭМ!$D$39:$D$782,СВЦЭМ!$A$39:$A$782,$A97,СВЦЭМ!$B$39:$B$782,B$83)+'СЕТ СН'!$H$14+СВЦЭМ!$D$10+'СЕТ СН'!$H$5-'СЕТ СН'!$H$24</f>
        <v>3723.82848018</v>
      </c>
      <c r="C97" s="36">
        <f>SUMIFS(СВЦЭМ!$D$39:$D$782,СВЦЭМ!$A$39:$A$782,$A97,СВЦЭМ!$B$39:$B$782,C$83)+'СЕТ СН'!$H$14+СВЦЭМ!$D$10+'СЕТ СН'!$H$5-'СЕТ СН'!$H$24</f>
        <v>3803.5910490400001</v>
      </c>
      <c r="D97" s="36">
        <f>SUMIFS(СВЦЭМ!$D$39:$D$782,СВЦЭМ!$A$39:$A$782,$A97,СВЦЭМ!$B$39:$B$782,D$83)+'СЕТ СН'!$H$14+СВЦЭМ!$D$10+'СЕТ СН'!$H$5-'СЕТ СН'!$H$24</f>
        <v>3849.6624296299997</v>
      </c>
      <c r="E97" s="36">
        <f>SUMIFS(СВЦЭМ!$D$39:$D$782,СВЦЭМ!$A$39:$A$782,$A97,СВЦЭМ!$B$39:$B$782,E$83)+'СЕТ СН'!$H$14+СВЦЭМ!$D$10+'СЕТ СН'!$H$5-'СЕТ СН'!$H$24</f>
        <v>3835.9389744199998</v>
      </c>
      <c r="F97" s="36">
        <f>SUMIFS(СВЦЭМ!$D$39:$D$782,СВЦЭМ!$A$39:$A$782,$A97,СВЦЭМ!$B$39:$B$782,F$83)+'СЕТ СН'!$H$14+СВЦЭМ!$D$10+'СЕТ СН'!$H$5-'СЕТ СН'!$H$24</f>
        <v>3844.1262787800001</v>
      </c>
      <c r="G97" s="36">
        <f>SUMIFS(СВЦЭМ!$D$39:$D$782,СВЦЭМ!$A$39:$A$782,$A97,СВЦЭМ!$B$39:$B$782,G$83)+'СЕТ СН'!$H$14+СВЦЭМ!$D$10+'СЕТ СН'!$H$5-'СЕТ СН'!$H$24</f>
        <v>3844.8443838900002</v>
      </c>
      <c r="H97" s="36">
        <f>SUMIFS(СВЦЭМ!$D$39:$D$782,СВЦЭМ!$A$39:$A$782,$A97,СВЦЭМ!$B$39:$B$782,H$83)+'СЕТ СН'!$H$14+СВЦЭМ!$D$10+'СЕТ СН'!$H$5-'СЕТ СН'!$H$24</f>
        <v>3815.0576767000002</v>
      </c>
      <c r="I97" s="36">
        <f>SUMIFS(СВЦЭМ!$D$39:$D$782,СВЦЭМ!$A$39:$A$782,$A97,СВЦЭМ!$B$39:$B$782,I$83)+'СЕТ СН'!$H$14+СВЦЭМ!$D$10+'СЕТ СН'!$H$5-'СЕТ СН'!$H$24</f>
        <v>3794.0668599299997</v>
      </c>
      <c r="J97" s="36">
        <f>SUMIFS(СВЦЭМ!$D$39:$D$782,СВЦЭМ!$A$39:$A$782,$A97,СВЦЭМ!$B$39:$B$782,J$83)+'СЕТ СН'!$H$14+СВЦЭМ!$D$10+'СЕТ СН'!$H$5-'СЕТ СН'!$H$24</f>
        <v>3806.42309458</v>
      </c>
      <c r="K97" s="36">
        <f>SUMIFS(СВЦЭМ!$D$39:$D$782,СВЦЭМ!$A$39:$A$782,$A97,СВЦЭМ!$B$39:$B$782,K$83)+'СЕТ СН'!$H$14+СВЦЭМ!$D$10+'СЕТ СН'!$H$5-'СЕТ СН'!$H$24</f>
        <v>3829.8958966099999</v>
      </c>
      <c r="L97" s="36">
        <f>SUMIFS(СВЦЭМ!$D$39:$D$782,СВЦЭМ!$A$39:$A$782,$A97,СВЦЭМ!$B$39:$B$782,L$83)+'СЕТ СН'!$H$14+СВЦЭМ!$D$10+'СЕТ СН'!$H$5-'СЕТ СН'!$H$24</f>
        <v>3833.4031349699999</v>
      </c>
      <c r="M97" s="36">
        <f>SUMIFS(СВЦЭМ!$D$39:$D$782,СВЦЭМ!$A$39:$A$782,$A97,СВЦЭМ!$B$39:$B$782,M$83)+'СЕТ СН'!$H$14+СВЦЭМ!$D$10+'СЕТ СН'!$H$5-'СЕТ СН'!$H$24</f>
        <v>3845.8096979900001</v>
      </c>
      <c r="N97" s="36">
        <f>SUMIFS(СВЦЭМ!$D$39:$D$782,СВЦЭМ!$A$39:$A$782,$A97,СВЦЭМ!$B$39:$B$782,N$83)+'СЕТ СН'!$H$14+СВЦЭМ!$D$10+'СЕТ СН'!$H$5-'СЕТ СН'!$H$24</f>
        <v>3858.0479994899997</v>
      </c>
      <c r="O97" s="36">
        <f>SUMIFS(СВЦЭМ!$D$39:$D$782,СВЦЭМ!$A$39:$A$782,$A97,СВЦЭМ!$B$39:$B$782,O$83)+'СЕТ СН'!$H$14+СВЦЭМ!$D$10+'СЕТ СН'!$H$5-'СЕТ СН'!$H$24</f>
        <v>3860.52085859</v>
      </c>
      <c r="P97" s="36">
        <f>SUMIFS(СВЦЭМ!$D$39:$D$782,СВЦЭМ!$A$39:$A$782,$A97,СВЦЭМ!$B$39:$B$782,P$83)+'СЕТ СН'!$H$14+СВЦЭМ!$D$10+'СЕТ СН'!$H$5-'СЕТ СН'!$H$24</f>
        <v>3857.2747462699999</v>
      </c>
      <c r="Q97" s="36">
        <f>SUMIFS(СВЦЭМ!$D$39:$D$782,СВЦЭМ!$A$39:$A$782,$A97,СВЦЭМ!$B$39:$B$782,Q$83)+'СЕТ СН'!$H$14+СВЦЭМ!$D$10+'СЕТ СН'!$H$5-'СЕТ СН'!$H$24</f>
        <v>3859.6617807100001</v>
      </c>
      <c r="R97" s="36">
        <f>SUMIFS(СВЦЭМ!$D$39:$D$782,СВЦЭМ!$A$39:$A$782,$A97,СВЦЭМ!$B$39:$B$782,R$83)+'СЕТ СН'!$H$14+СВЦЭМ!$D$10+'СЕТ СН'!$H$5-'СЕТ СН'!$H$24</f>
        <v>3855.6656160699999</v>
      </c>
      <c r="S97" s="36">
        <f>SUMIFS(СВЦЭМ!$D$39:$D$782,СВЦЭМ!$A$39:$A$782,$A97,СВЦЭМ!$B$39:$B$782,S$83)+'СЕТ СН'!$H$14+СВЦЭМ!$D$10+'СЕТ СН'!$H$5-'СЕТ СН'!$H$24</f>
        <v>3838.7690206699999</v>
      </c>
      <c r="T97" s="36">
        <f>SUMIFS(СВЦЭМ!$D$39:$D$782,СВЦЭМ!$A$39:$A$782,$A97,СВЦЭМ!$B$39:$B$782,T$83)+'СЕТ СН'!$H$14+СВЦЭМ!$D$10+'СЕТ СН'!$H$5-'СЕТ СН'!$H$24</f>
        <v>3818.7736027000001</v>
      </c>
      <c r="U97" s="36">
        <f>SUMIFS(СВЦЭМ!$D$39:$D$782,СВЦЭМ!$A$39:$A$782,$A97,СВЦЭМ!$B$39:$B$782,U$83)+'СЕТ СН'!$H$14+СВЦЭМ!$D$10+'СЕТ СН'!$H$5-'СЕТ СН'!$H$24</f>
        <v>3807.7478534100001</v>
      </c>
      <c r="V97" s="36">
        <f>SUMIFS(СВЦЭМ!$D$39:$D$782,СВЦЭМ!$A$39:$A$782,$A97,СВЦЭМ!$B$39:$B$782,V$83)+'СЕТ СН'!$H$14+СВЦЭМ!$D$10+'СЕТ СН'!$H$5-'СЕТ СН'!$H$24</f>
        <v>3801.5980001099997</v>
      </c>
      <c r="W97" s="36">
        <f>SUMIFS(СВЦЭМ!$D$39:$D$782,СВЦЭМ!$A$39:$A$782,$A97,СВЦЭМ!$B$39:$B$782,W$83)+'СЕТ СН'!$H$14+СВЦЭМ!$D$10+'СЕТ СН'!$H$5-'СЕТ СН'!$H$24</f>
        <v>3813.1598255199997</v>
      </c>
      <c r="X97" s="36">
        <f>SUMIFS(СВЦЭМ!$D$39:$D$782,СВЦЭМ!$A$39:$A$782,$A97,СВЦЭМ!$B$39:$B$782,X$83)+'СЕТ СН'!$H$14+СВЦЭМ!$D$10+'СЕТ СН'!$H$5-'СЕТ СН'!$H$24</f>
        <v>3786.8108810700001</v>
      </c>
      <c r="Y97" s="36">
        <f>SUMIFS(СВЦЭМ!$D$39:$D$782,СВЦЭМ!$A$39:$A$782,$A97,СВЦЭМ!$B$39:$B$782,Y$83)+'СЕТ СН'!$H$14+СВЦЭМ!$D$10+'СЕТ СН'!$H$5-'СЕТ СН'!$H$24</f>
        <v>3759.07572011</v>
      </c>
    </row>
    <row r="98" spans="1:25" ht="15.75" x14ac:dyDescent="0.2">
      <c r="A98" s="35">
        <f t="shared" si="2"/>
        <v>44392</v>
      </c>
      <c r="B98" s="36">
        <f>SUMIFS(СВЦЭМ!$D$39:$D$782,СВЦЭМ!$A$39:$A$782,$A98,СВЦЭМ!$B$39:$B$782,B$83)+'СЕТ СН'!$H$14+СВЦЭМ!$D$10+'СЕТ СН'!$H$5-'СЕТ СН'!$H$24</f>
        <v>3798.3314064799997</v>
      </c>
      <c r="C98" s="36">
        <f>SUMIFS(СВЦЭМ!$D$39:$D$782,СВЦЭМ!$A$39:$A$782,$A98,СВЦЭМ!$B$39:$B$782,C$83)+'СЕТ СН'!$H$14+СВЦЭМ!$D$10+'СЕТ СН'!$H$5-'СЕТ СН'!$H$24</f>
        <v>3879.7892201699997</v>
      </c>
      <c r="D98" s="36">
        <f>SUMIFS(СВЦЭМ!$D$39:$D$782,СВЦЭМ!$A$39:$A$782,$A98,СВЦЭМ!$B$39:$B$782,D$83)+'СЕТ СН'!$H$14+СВЦЭМ!$D$10+'СЕТ СН'!$H$5-'СЕТ СН'!$H$24</f>
        <v>3927.8730765599998</v>
      </c>
      <c r="E98" s="36">
        <f>SUMIFS(СВЦЭМ!$D$39:$D$782,СВЦЭМ!$A$39:$A$782,$A98,СВЦЭМ!$B$39:$B$782,E$83)+'СЕТ СН'!$H$14+СВЦЭМ!$D$10+'СЕТ СН'!$H$5-'СЕТ СН'!$H$24</f>
        <v>3945.5029821399999</v>
      </c>
      <c r="F98" s="36">
        <f>SUMIFS(СВЦЭМ!$D$39:$D$782,СВЦЭМ!$A$39:$A$782,$A98,СВЦЭМ!$B$39:$B$782,F$83)+'СЕТ СН'!$H$14+СВЦЭМ!$D$10+'СЕТ СН'!$H$5-'СЕТ СН'!$H$24</f>
        <v>3940.5642527499999</v>
      </c>
      <c r="G98" s="36">
        <f>SUMIFS(СВЦЭМ!$D$39:$D$782,СВЦЭМ!$A$39:$A$782,$A98,СВЦЭМ!$B$39:$B$782,G$83)+'СЕТ СН'!$H$14+СВЦЭМ!$D$10+'СЕТ СН'!$H$5-'СЕТ СН'!$H$24</f>
        <v>3919.4178768399997</v>
      </c>
      <c r="H98" s="36">
        <f>SUMIFS(СВЦЭМ!$D$39:$D$782,СВЦЭМ!$A$39:$A$782,$A98,СВЦЭМ!$B$39:$B$782,H$83)+'СЕТ СН'!$H$14+СВЦЭМ!$D$10+'СЕТ СН'!$H$5-'СЕТ СН'!$H$24</f>
        <v>3871.9308335800001</v>
      </c>
      <c r="I98" s="36">
        <f>SUMIFS(СВЦЭМ!$D$39:$D$782,СВЦЭМ!$A$39:$A$782,$A98,СВЦЭМ!$B$39:$B$782,I$83)+'СЕТ СН'!$H$14+СВЦЭМ!$D$10+'СЕТ СН'!$H$5-'СЕТ СН'!$H$24</f>
        <v>3782.5917963500001</v>
      </c>
      <c r="J98" s="36">
        <f>SUMIFS(СВЦЭМ!$D$39:$D$782,СВЦЭМ!$A$39:$A$782,$A98,СВЦЭМ!$B$39:$B$782,J$83)+'СЕТ СН'!$H$14+СВЦЭМ!$D$10+'СЕТ СН'!$H$5-'СЕТ СН'!$H$24</f>
        <v>3702.2757000900001</v>
      </c>
      <c r="K98" s="36">
        <f>SUMIFS(СВЦЭМ!$D$39:$D$782,СВЦЭМ!$A$39:$A$782,$A98,СВЦЭМ!$B$39:$B$782,K$83)+'СЕТ СН'!$H$14+СВЦЭМ!$D$10+'СЕТ СН'!$H$5-'СЕТ СН'!$H$24</f>
        <v>3716.0586640699998</v>
      </c>
      <c r="L98" s="36">
        <f>SUMIFS(СВЦЭМ!$D$39:$D$782,СВЦЭМ!$A$39:$A$782,$A98,СВЦЭМ!$B$39:$B$782,L$83)+'СЕТ СН'!$H$14+СВЦЭМ!$D$10+'СЕТ СН'!$H$5-'СЕТ СН'!$H$24</f>
        <v>3738.25031494</v>
      </c>
      <c r="M98" s="36">
        <f>SUMIFS(СВЦЭМ!$D$39:$D$782,СВЦЭМ!$A$39:$A$782,$A98,СВЦЭМ!$B$39:$B$782,M$83)+'СЕТ СН'!$H$14+СВЦЭМ!$D$10+'СЕТ СН'!$H$5-'СЕТ СН'!$H$24</f>
        <v>3703.5492828900001</v>
      </c>
      <c r="N98" s="36">
        <f>SUMIFS(СВЦЭМ!$D$39:$D$782,СВЦЭМ!$A$39:$A$782,$A98,СВЦЭМ!$B$39:$B$782,N$83)+'СЕТ СН'!$H$14+СВЦЭМ!$D$10+'СЕТ СН'!$H$5-'СЕТ СН'!$H$24</f>
        <v>3747.5026469599998</v>
      </c>
      <c r="O98" s="36">
        <f>SUMIFS(СВЦЭМ!$D$39:$D$782,СВЦЭМ!$A$39:$A$782,$A98,СВЦЭМ!$B$39:$B$782,O$83)+'СЕТ СН'!$H$14+СВЦЭМ!$D$10+'СЕТ СН'!$H$5-'СЕТ СН'!$H$24</f>
        <v>3742.5248562299998</v>
      </c>
      <c r="P98" s="36">
        <f>SUMIFS(СВЦЭМ!$D$39:$D$782,СВЦЭМ!$A$39:$A$782,$A98,СВЦЭМ!$B$39:$B$782,P$83)+'СЕТ СН'!$H$14+СВЦЭМ!$D$10+'СЕТ СН'!$H$5-'СЕТ СН'!$H$24</f>
        <v>3747.3611646600002</v>
      </c>
      <c r="Q98" s="36">
        <f>SUMIFS(СВЦЭМ!$D$39:$D$782,СВЦЭМ!$A$39:$A$782,$A98,СВЦЭМ!$B$39:$B$782,Q$83)+'СЕТ СН'!$H$14+СВЦЭМ!$D$10+'СЕТ СН'!$H$5-'СЕТ СН'!$H$24</f>
        <v>3768.7656472399999</v>
      </c>
      <c r="R98" s="36">
        <f>SUMIFS(СВЦЭМ!$D$39:$D$782,СВЦЭМ!$A$39:$A$782,$A98,СВЦЭМ!$B$39:$B$782,R$83)+'СЕТ СН'!$H$14+СВЦЭМ!$D$10+'СЕТ СН'!$H$5-'СЕТ СН'!$H$24</f>
        <v>3758.5224760599999</v>
      </c>
      <c r="S98" s="36">
        <f>SUMIFS(СВЦЭМ!$D$39:$D$782,СВЦЭМ!$A$39:$A$782,$A98,СВЦЭМ!$B$39:$B$782,S$83)+'СЕТ СН'!$H$14+СВЦЭМ!$D$10+'СЕТ СН'!$H$5-'СЕТ СН'!$H$24</f>
        <v>3732.7119981699998</v>
      </c>
      <c r="T98" s="36">
        <f>SUMIFS(СВЦЭМ!$D$39:$D$782,СВЦЭМ!$A$39:$A$782,$A98,СВЦЭМ!$B$39:$B$782,T$83)+'СЕТ СН'!$H$14+СВЦЭМ!$D$10+'СЕТ СН'!$H$5-'СЕТ СН'!$H$24</f>
        <v>3730.0715322000001</v>
      </c>
      <c r="U98" s="36">
        <f>SUMIFS(СВЦЭМ!$D$39:$D$782,СВЦЭМ!$A$39:$A$782,$A98,СВЦЭМ!$B$39:$B$782,U$83)+'СЕТ СН'!$H$14+СВЦЭМ!$D$10+'СЕТ СН'!$H$5-'СЕТ СН'!$H$24</f>
        <v>3760.5103903999998</v>
      </c>
      <c r="V98" s="36">
        <f>SUMIFS(СВЦЭМ!$D$39:$D$782,СВЦЭМ!$A$39:$A$782,$A98,СВЦЭМ!$B$39:$B$782,V$83)+'СЕТ СН'!$H$14+СВЦЭМ!$D$10+'СЕТ СН'!$H$5-'СЕТ СН'!$H$24</f>
        <v>3754.02172565</v>
      </c>
      <c r="W98" s="36">
        <f>SUMIFS(СВЦЭМ!$D$39:$D$782,СВЦЭМ!$A$39:$A$782,$A98,СВЦЭМ!$B$39:$B$782,W$83)+'СЕТ СН'!$H$14+СВЦЭМ!$D$10+'СЕТ СН'!$H$5-'СЕТ СН'!$H$24</f>
        <v>3782.7463171600002</v>
      </c>
      <c r="X98" s="36">
        <f>SUMIFS(СВЦЭМ!$D$39:$D$782,СВЦЭМ!$A$39:$A$782,$A98,СВЦЭМ!$B$39:$B$782,X$83)+'СЕТ СН'!$H$14+СВЦЭМ!$D$10+'СЕТ СН'!$H$5-'СЕТ СН'!$H$24</f>
        <v>3740.1901059100001</v>
      </c>
      <c r="Y98" s="36">
        <f>SUMIFS(СВЦЭМ!$D$39:$D$782,СВЦЭМ!$A$39:$A$782,$A98,СВЦЭМ!$B$39:$B$782,Y$83)+'СЕТ СН'!$H$14+СВЦЭМ!$D$10+'СЕТ СН'!$H$5-'СЕТ СН'!$H$24</f>
        <v>3715.6606656399999</v>
      </c>
    </row>
    <row r="99" spans="1:25" ht="15.75" x14ac:dyDescent="0.2">
      <c r="A99" s="35">
        <f t="shared" si="2"/>
        <v>44393</v>
      </c>
      <c r="B99" s="36">
        <f>SUMIFS(СВЦЭМ!$D$39:$D$782,СВЦЭМ!$A$39:$A$782,$A99,СВЦЭМ!$B$39:$B$782,B$83)+'СЕТ СН'!$H$14+СВЦЭМ!$D$10+'СЕТ СН'!$H$5-'СЕТ СН'!$H$24</f>
        <v>3720.7435120199998</v>
      </c>
      <c r="C99" s="36">
        <f>SUMIFS(СВЦЭМ!$D$39:$D$782,СВЦЭМ!$A$39:$A$782,$A99,СВЦЭМ!$B$39:$B$782,C$83)+'СЕТ СН'!$H$14+СВЦЭМ!$D$10+'СЕТ СН'!$H$5-'СЕТ СН'!$H$24</f>
        <v>3792.1596390300001</v>
      </c>
      <c r="D99" s="36">
        <f>SUMIFS(СВЦЭМ!$D$39:$D$782,СВЦЭМ!$A$39:$A$782,$A99,СВЦЭМ!$B$39:$B$782,D$83)+'СЕТ СН'!$H$14+СВЦЭМ!$D$10+'СЕТ СН'!$H$5-'СЕТ СН'!$H$24</f>
        <v>3845.7286108799999</v>
      </c>
      <c r="E99" s="36">
        <f>SUMIFS(СВЦЭМ!$D$39:$D$782,СВЦЭМ!$A$39:$A$782,$A99,СВЦЭМ!$B$39:$B$782,E$83)+'СЕТ СН'!$H$14+СВЦЭМ!$D$10+'СЕТ СН'!$H$5-'СЕТ СН'!$H$24</f>
        <v>3858.9388060399997</v>
      </c>
      <c r="F99" s="36">
        <f>SUMIFS(СВЦЭМ!$D$39:$D$782,СВЦЭМ!$A$39:$A$782,$A99,СВЦЭМ!$B$39:$B$782,F$83)+'СЕТ СН'!$H$14+СВЦЭМ!$D$10+'СЕТ СН'!$H$5-'СЕТ СН'!$H$24</f>
        <v>3863.12570633</v>
      </c>
      <c r="G99" s="36">
        <f>SUMIFS(СВЦЭМ!$D$39:$D$782,СВЦЭМ!$A$39:$A$782,$A99,СВЦЭМ!$B$39:$B$782,G$83)+'СЕТ СН'!$H$14+СВЦЭМ!$D$10+'СЕТ СН'!$H$5-'СЕТ СН'!$H$24</f>
        <v>3845.1689465700001</v>
      </c>
      <c r="H99" s="36">
        <f>SUMIFS(СВЦЭМ!$D$39:$D$782,СВЦЭМ!$A$39:$A$782,$A99,СВЦЭМ!$B$39:$B$782,H$83)+'СЕТ СН'!$H$14+СВЦЭМ!$D$10+'СЕТ СН'!$H$5-'СЕТ СН'!$H$24</f>
        <v>3810.1500841100001</v>
      </c>
      <c r="I99" s="36">
        <f>SUMIFS(СВЦЭМ!$D$39:$D$782,СВЦЭМ!$A$39:$A$782,$A99,СВЦЭМ!$B$39:$B$782,I$83)+'СЕТ СН'!$H$14+СВЦЭМ!$D$10+'СЕТ СН'!$H$5-'СЕТ СН'!$H$24</f>
        <v>3750.7743206499999</v>
      </c>
      <c r="J99" s="36">
        <f>SUMIFS(СВЦЭМ!$D$39:$D$782,СВЦЭМ!$A$39:$A$782,$A99,СВЦЭМ!$B$39:$B$782,J$83)+'СЕТ СН'!$H$14+СВЦЭМ!$D$10+'СЕТ СН'!$H$5-'СЕТ СН'!$H$24</f>
        <v>3692.2131174799997</v>
      </c>
      <c r="K99" s="36">
        <f>SUMIFS(СВЦЭМ!$D$39:$D$782,СВЦЭМ!$A$39:$A$782,$A99,СВЦЭМ!$B$39:$B$782,K$83)+'СЕТ СН'!$H$14+СВЦЭМ!$D$10+'СЕТ СН'!$H$5-'СЕТ СН'!$H$24</f>
        <v>3739.0273532299998</v>
      </c>
      <c r="L99" s="36">
        <f>SUMIFS(СВЦЭМ!$D$39:$D$782,СВЦЭМ!$A$39:$A$782,$A99,СВЦЭМ!$B$39:$B$782,L$83)+'СЕТ СН'!$H$14+СВЦЭМ!$D$10+'СЕТ СН'!$H$5-'СЕТ СН'!$H$24</f>
        <v>3757.0352277900001</v>
      </c>
      <c r="M99" s="36">
        <f>SUMIFS(СВЦЭМ!$D$39:$D$782,СВЦЭМ!$A$39:$A$782,$A99,СВЦЭМ!$B$39:$B$782,M$83)+'СЕТ СН'!$H$14+СВЦЭМ!$D$10+'СЕТ СН'!$H$5-'СЕТ СН'!$H$24</f>
        <v>3688.72840877</v>
      </c>
      <c r="N99" s="36">
        <f>SUMIFS(СВЦЭМ!$D$39:$D$782,СВЦЭМ!$A$39:$A$782,$A99,СВЦЭМ!$B$39:$B$782,N$83)+'СЕТ СН'!$H$14+СВЦЭМ!$D$10+'СЕТ СН'!$H$5-'СЕТ СН'!$H$24</f>
        <v>3634.8863431</v>
      </c>
      <c r="O99" s="36">
        <f>SUMIFS(СВЦЭМ!$D$39:$D$782,СВЦЭМ!$A$39:$A$782,$A99,СВЦЭМ!$B$39:$B$782,O$83)+'СЕТ СН'!$H$14+СВЦЭМ!$D$10+'СЕТ СН'!$H$5-'СЕТ СН'!$H$24</f>
        <v>3650.3150595400002</v>
      </c>
      <c r="P99" s="36">
        <f>SUMIFS(СВЦЭМ!$D$39:$D$782,СВЦЭМ!$A$39:$A$782,$A99,СВЦЭМ!$B$39:$B$782,P$83)+'СЕТ СН'!$H$14+СВЦЭМ!$D$10+'СЕТ СН'!$H$5-'СЕТ СН'!$H$24</f>
        <v>3657.0417962699998</v>
      </c>
      <c r="Q99" s="36">
        <f>SUMIFS(СВЦЭМ!$D$39:$D$782,СВЦЭМ!$A$39:$A$782,$A99,СВЦЭМ!$B$39:$B$782,Q$83)+'СЕТ СН'!$H$14+СВЦЭМ!$D$10+'СЕТ СН'!$H$5-'СЕТ СН'!$H$24</f>
        <v>3656.10667083</v>
      </c>
      <c r="R99" s="36">
        <f>SUMIFS(СВЦЭМ!$D$39:$D$782,СВЦЭМ!$A$39:$A$782,$A99,СВЦЭМ!$B$39:$B$782,R$83)+'СЕТ СН'!$H$14+СВЦЭМ!$D$10+'СЕТ СН'!$H$5-'СЕТ СН'!$H$24</f>
        <v>3644.29112248</v>
      </c>
      <c r="S99" s="36">
        <f>SUMIFS(СВЦЭМ!$D$39:$D$782,СВЦЭМ!$A$39:$A$782,$A99,СВЦЭМ!$B$39:$B$782,S$83)+'СЕТ СН'!$H$14+СВЦЭМ!$D$10+'СЕТ СН'!$H$5-'СЕТ СН'!$H$24</f>
        <v>3705.8945484400001</v>
      </c>
      <c r="T99" s="36">
        <f>SUMIFS(СВЦЭМ!$D$39:$D$782,СВЦЭМ!$A$39:$A$782,$A99,СВЦЭМ!$B$39:$B$782,T$83)+'СЕТ СН'!$H$14+СВЦЭМ!$D$10+'СЕТ СН'!$H$5-'СЕТ СН'!$H$24</f>
        <v>3710.0210038999999</v>
      </c>
      <c r="U99" s="36">
        <f>SUMIFS(СВЦЭМ!$D$39:$D$782,СВЦЭМ!$A$39:$A$782,$A99,СВЦЭМ!$B$39:$B$782,U$83)+'СЕТ СН'!$H$14+СВЦЭМ!$D$10+'СЕТ СН'!$H$5-'СЕТ СН'!$H$24</f>
        <v>3719.9007633399997</v>
      </c>
      <c r="V99" s="36">
        <f>SUMIFS(СВЦЭМ!$D$39:$D$782,СВЦЭМ!$A$39:$A$782,$A99,СВЦЭМ!$B$39:$B$782,V$83)+'СЕТ СН'!$H$14+СВЦЭМ!$D$10+'СЕТ СН'!$H$5-'СЕТ СН'!$H$24</f>
        <v>3717.2301633400002</v>
      </c>
      <c r="W99" s="36">
        <f>SUMIFS(СВЦЭМ!$D$39:$D$782,СВЦЭМ!$A$39:$A$782,$A99,СВЦЭМ!$B$39:$B$782,W$83)+'СЕТ СН'!$H$14+СВЦЭМ!$D$10+'СЕТ СН'!$H$5-'СЕТ СН'!$H$24</f>
        <v>3745.4217362600002</v>
      </c>
      <c r="X99" s="36">
        <f>SUMIFS(СВЦЭМ!$D$39:$D$782,СВЦЭМ!$A$39:$A$782,$A99,СВЦЭМ!$B$39:$B$782,X$83)+'СЕТ СН'!$H$14+СВЦЭМ!$D$10+'СЕТ СН'!$H$5-'СЕТ СН'!$H$24</f>
        <v>3728.3380875399998</v>
      </c>
      <c r="Y99" s="36">
        <f>SUMIFS(СВЦЭМ!$D$39:$D$782,СВЦЭМ!$A$39:$A$782,$A99,СВЦЭМ!$B$39:$B$782,Y$83)+'СЕТ СН'!$H$14+СВЦЭМ!$D$10+'СЕТ СН'!$H$5-'СЕТ СН'!$H$24</f>
        <v>3663.4896336000002</v>
      </c>
    </row>
    <row r="100" spans="1:25" ht="15.75" x14ac:dyDescent="0.2">
      <c r="A100" s="35">
        <f t="shared" si="2"/>
        <v>44394</v>
      </c>
      <c r="B100" s="36">
        <f>SUMIFS(СВЦЭМ!$D$39:$D$782,СВЦЭМ!$A$39:$A$782,$A100,СВЦЭМ!$B$39:$B$782,B$83)+'СЕТ СН'!$H$14+СВЦЭМ!$D$10+'СЕТ СН'!$H$5-'СЕТ СН'!$H$24</f>
        <v>3700.01026082</v>
      </c>
      <c r="C100" s="36">
        <f>SUMIFS(СВЦЭМ!$D$39:$D$782,СВЦЭМ!$A$39:$A$782,$A100,СВЦЭМ!$B$39:$B$782,C$83)+'СЕТ СН'!$H$14+СВЦЭМ!$D$10+'СЕТ СН'!$H$5-'СЕТ СН'!$H$24</f>
        <v>3774.32245607</v>
      </c>
      <c r="D100" s="36">
        <f>SUMIFS(СВЦЭМ!$D$39:$D$782,СВЦЭМ!$A$39:$A$782,$A100,СВЦЭМ!$B$39:$B$782,D$83)+'СЕТ СН'!$H$14+СВЦЭМ!$D$10+'СЕТ СН'!$H$5-'СЕТ СН'!$H$24</f>
        <v>3813.7437792000001</v>
      </c>
      <c r="E100" s="36">
        <f>SUMIFS(СВЦЭМ!$D$39:$D$782,СВЦЭМ!$A$39:$A$782,$A100,СВЦЭМ!$B$39:$B$782,E$83)+'СЕТ СН'!$H$14+СВЦЭМ!$D$10+'СЕТ СН'!$H$5-'СЕТ СН'!$H$24</f>
        <v>3824.9901614599999</v>
      </c>
      <c r="F100" s="36">
        <f>SUMIFS(СВЦЭМ!$D$39:$D$782,СВЦЭМ!$A$39:$A$782,$A100,СВЦЭМ!$B$39:$B$782,F$83)+'СЕТ СН'!$H$14+СВЦЭМ!$D$10+'СЕТ СН'!$H$5-'СЕТ СН'!$H$24</f>
        <v>3827.9479482900001</v>
      </c>
      <c r="G100" s="36">
        <f>SUMIFS(СВЦЭМ!$D$39:$D$782,СВЦЭМ!$A$39:$A$782,$A100,СВЦЭМ!$B$39:$B$782,G$83)+'СЕТ СН'!$H$14+СВЦЭМ!$D$10+'СЕТ СН'!$H$5-'СЕТ СН'!$H$24</f>
        <v>3820.3336559499999</v>
      </c>
      <c r="H100" s="36">
        <f>SUMIFS(СВЦЭМ!$D$39:$D$782,СВЦЭМ!$A$39:$A$782,$A100,СВЦЭМ!$B$39:$B$782,H$83)+'СЕТ СН'!$H$14+СВЦЭМ!$D$10+'СЕТ СН'!$H$5-'СЕТ СН'!$H$24</f>
        <v>3814.8102281199999</v>
      </c>
      <c r="I100" s="36">
        <f>SUMIFS(СВЦЭМ!$D$39:$D$782,СВЦЭМ!$A$39:$A$782,$A100,СВЦЭМ!$B$39:$B$782,I$83)+'СЕТ СН'!$H$14+СВЦЭМ!$D$10+'СЕТ СН'!$H$5-'СЕТ СН'!$H$24</f>
        <v>3761.9428858599999</v>
      </c>
      <c r="J100" s="36">
        <f>SUMIFS(СВЦЭМ!$D$39:$D$782,СВЦЭМ!$A$39:$A$782,$A100,СВЦЭМ!$B$39:$B$782,J$83)+'СЕТ СН'!$H$14+СВЦЭМ!$D$10+'СЕТ СН'!$H$5-'СЕТ СН'!$H$24</f>
        <v>3718.2474444199997</v>
      </c>
      <c r="K100" s="36">
        <f>SUMIFS(СВЦЭМ!$D$39:$D$782,СВЦЭМ!$A$39:$A$782,$A100,СВЦЭМ!$B$39:$B$782,K$83)+'СЕТ СН'!$H$14+СВЦЭМ!$D$10+'СЕТ СН'!$H$5-'СЕТ СН'!$H$24</f>
        <v>3682.3041844300001</v>
      </c>
      <c r="L100" s="36">
        <f>SUMIFS(СВЦЭМ!$D$39:$D$782,СВЦЭМ!$A$39:$A$782,$A100,СВЦЭМ!$B$39:$B$782,L$83)+'СЕТ СН'!$H$14+СВЦЭМ!$D$10+'СЕТ СН'!$H$5-'СЕТ СН'!$H$24</f>
        <v>3713.6177132399998</v>
      </c>
      <c r="M100" s="36">
        <f>SUMIFS(СВЦЭМ!$D$39:$D$782,СВЦЭМ!$A$39:$A$782,$A100,СВЦЭМ!$B$39:$B$782,M$83)+'СЕТ СН'!$H$14+СВЦЭМ!$D$10+'СЕТ СН'!$H$5-'СЕТ СН'!$H$24</f>
        <v>3666.76534821</v>
      </c>
      <c r="N100" s="36">
        <f>SUMIFS(СВЦЭМ!$D$39:$D$782,СВЦЭМ!$A$39:$A$782,$A100,СВЦЭМ!$B$39:$B$782,N$83)+'СЕТ СН'!$H$14+СВЦЭМ!$D$10+'СЕТ СН'!$H$5-'СЕТ СН'!$H$24</f>
        <v>3680.8710902299999</v>
      </c>
      <c r="O100" s="36">
        <f>SUMIFS(СВЦЭМ!$D$39:$D$782,СВЦЭМ!$A$39:$A$782,$A100,СВЦЭМ!$B$39:$B$782,O$83)+'СЕТ СН'!$H$14+СВЦЭМ!$D$10+'СЕТ СН'!$H$5-'СЕТ СН'!$H$24</f>
        <v>3696.0578702900002</v>
      </c>
      <c r="P100" s="36">
        <f>SUMIFS(СВЦЭМ!$D$39:$D$782,СВЦЭМ!$A$39:$A$782,$A100,СВЦЭМ!$B$39:$B$782,P$83)+'СЕТ СН'!$H$14+СВЦЭМ!$D$10+'СЕТ СН'!$H$5-'СЕТ СН'!$H$24</f>
        <v>3728.6144676499998</v>
      </c>
      <c r="Q100" s="36">
        <f>SUMIFS(СВЦЭМ!$D$39:$D$782,СВЦЭМ!$A$39:$A$782,$A100,СВЦЭМ!$B$39:$B$782,Q$83)+'СЕТ СН'!$H$14+СВЦЭМ!$D$10+'СЕТ СН'!$H$5-'СЕТ СН'!$H$24</f>
        <v>3746.9094873099998</v>
      </c>
      <c r="R100" s="36">
        <f>SUMIFS(СВЦЭМ!$D$39:$D$782,СВЦЭМ!$A$39:$A$782,$A100,СВЦЭМ!$B$39:$B$782,R$83)+'СЕТ СН'!$H$14+СВЦЭМ!$D$10+'СЕТ СН'!$H$5-'СЕТ СН'!$H$24</f>
        <v>3730.0339661099997</v>
      </c>
      <c r="S100" s="36">
        <f>SUMIFS(СВЦЭМ!$D$39:$D$782,СВЦЭМ!$A$39:$A$782,$A100,СВЦЭМ!$B$39:$B$782,S$83)+'СЕТ СН'!$H$14+СВЦЭМ!$D$10+'СЕТ СН'!$H$5-'СЕТ СН'!$H$24</f>
        <v>3700.8867246999998</v>
      </c>
      <c r="T100" s="36">
        <f>SUMIFS(СВЦЭМ!$D$39:$D$782,СВЦЭМ!$A$39:$A$782,$A100,СВЦЭМ!$B$39:$B$782,T$83)+'СЕТ СН'!$H$14+СВЦЭМ!$D$10+'СЕТ СН'!$H$5-'СЕТ СН'!$H$24</f>
        <v>3730.5139988000001</v>
      </c>
      <c r="U100" s="36">
        <f>SUMIFS(СВЦЭМ!$D$39:$D$782,СВЦЭМ!$A$39:$A$782,$A100,СВЦЭМ!$B$39:$B$782,U$83)+'СЕТ СН'!$H$14+СВЦЭМ!$D$10+'СЕТ СН'!$H$5-'СЕТ СН'!$H$24</f>
        <v>3737.0813432499999</v>
      </c>
      <c r="V100" s="36">
        <f>SUMIFS(СВЦЭМ!$D$39:$D$782,СВЦЭМ!$A$39:$A$782,$A100,СВЦЭМ!$B$39:$B$782,V$83)+'СЕТ СН'!$H$14+СВЦЭМ!$D$10+'СЕТ СН'!$H$5-'СЕТ СН'!$H$24</f>
        <v>3731.5861616500001</v>
      </c>
      <c r="W100" s="36">
        <f>SUMIFS(СВЦЭМ!$D$39:$D$782,СВЦЭМ!$A$39:$A$782,$A100,СВЦЭМ!$B$39:$B$782,W$83)+'СЕТ СН'!$H$14+СВЦЭМ!$D$10+'СЕТ СН'!$H$5-'СЕТ СН'!$H$24</f>
        <v>3743.1118002899998</v>
      </c>
      <c r="X100" s="36">
        <f>SUMIFS(СВЦЭМ!$D$39:$D$782,СВЦЭМ!$A$39:$A$782,$A100,СВЦЭМ!$B$39:$B$782,X$83)+'СЕТ СН'!$H$14+СВЦЭМ!$D$10+'СЕТ СН'!$H$5-'СЕТ СН'!$H$24</f>
        <v>3722.8310303200001</v>
      </c>
      <c r="Y100" s="36">
        <f>SUMIFS(СВЦЭМ!$D$39:$D$782,СВЦЭМ!$A$39:$A$782,$A100,СВЦЭМ!$B$39:$B$782,Y$83)+'СЕТ СН'!$H$14+СВЦЭМ!$D$10+'СЕТ СН'!$H$5-'СЕТ СН'!$H$24</f>
        <v>3681.4061557599998</v>
      </c>
    </row>
    <row r="101" spans="1:25" ht="15.75" x14ac:dyDescent="0.2">
      <c r="A101" s="35">
        <f t="shared" si="2"/>
        <v>44395</v>
      </c>
      <c r="B101" s="36">
        <f>SUMIFS(СВЦЭМ!$D$39:$D$782,СВЦЭМ!$A$39:$A$782,$A101,СВЦЭМ!$B$39:$B$782,B$83)+'СЕТ СН'!$H$14+СВЦЭМ!$D$10+'СЕТ СН'!$H$5-'СЕТ СН'!$H$24</f>
        <v>3703.3318342000002</v>
      </c>
      <c r="C101" s="36">
        <f>SUMIFS(СВЦЭМ!$D$39:$D$782,СВЦЭМ!$A$39:$A$782,$A101,СВЦЭМ!$B$39:$B$782,C$83)+'СЕТ СН'!$H$14+СВЦЭМ!$D$10+'СЕТ СН'!$H$5-'СЕТ СН'!$H$24</f>
        <v>3762.3137736200001</v>
      </c>
      <c r="D101" s="36">
        <f>SUMIFS(СВЦЭМ!$D$39:$D$782,СВЦЭМ!$A$39:$A$782,$A101,СВЦЭМ!$B$39:$B$782,D$83)+'СЕТ СН'!$H$14+СВЦЭМ!$D$10+'СЕТ СН'!$H$5-'СЕТ СН'!$H$24</f>
        <v>3800.8437823899999</v>
      </c>
      <c r="E101" s="36">
        <f>SUMIFS(СВЦЭМ!$D$39:$D$782,СВЦЭМ!$A$39:$A$782,$A101,СВЦЭМ!$B$39:$B$782,E$83)+'СЕТ СН'!$H$14+СВЦЭМ!$D$10+'СЕТ СН'!$H$5-'СЕТ СН'!$H$24</f>
        <v>3812.2572557799999</v>
      </c>
      <c r="F101" s="36">
        <f>SUMIFS(СВЦЭМ!$D$39:$D$782,СВЦЭМ!$A$39:$A$782,$A101,СВЦЭМ!$B$39:$B$782,F$83)+'СЕТ СН'!$H$14+СВЦЭМ!$D$10+'СЕТ СН'!$H$5-'СЕТ СН'!$H$24</f>
        <v>3824.4697235899998</v>
      </c>
      <c r="G101" s="36">
        <f>SUMIFS(СВЦЭМ!$D$39:$D$782,СВЦЭМ!$A$39:$A$782,$A101,СВЦЭМ!$B$39:$B$782,G$83)+'СЕТ СН'!$H$14+СВЦЭМ!$D$10+'СЕТ СН'!$H$5-'СЕТ СН'!$H$24</f>
        <v>3826.0069185399998</v>
      </c>
      <c r="H101" s="36">
        <f>SUMIFS(СВЦЭМ!$D$39:$D$782,СВЦЭМ!$A$39:$A$782,$A101,СВЦЭМ!$B$39:$B$782,H$83)+'СЕТ СН'!$H$14+СВЦЭМ!$D$10+'СЕТ СН'!$H$5-'СЕТ СН'!$H$24</f>
        <v>3812.22547863</v>
      </c>
      <c r="I101" s="36">
        <f>SUMIFS(СВЦЭМ!$D$39:$D$782,СВЦЭМ!$A$39:$A$782,$A101,СВЦЭМ!$B$39:$B$782,I$83)+'СЕТ СН'!$H$14+СВЦЭМ!$D$10+'СЕТ СН'!$H$5-'СЕТ СН'!$H$24</f>
        <v>3757.9926401799999</v>
      </c>
      <c r="J101" s="36">
        <f>SUMIFS(СВЦЭМ!$D$39:$D$782,СВЦЭМ!$A$39:$A$782,$A101,СВЦЭМ!$B$39:$B$782,J$83)+'СЕТ СН'!$H$14+СВЦЭМ!$D$10+'СЕТ СН'!$H$5-'СЕТ СН'!$H$24</f>
        <v>3686.12382114</v>
      </c>
      <c r="K101" s="36">
        <f>SUMIFS(СВЦЭМ!$D$39:$D$782,СВЦЭМ!$A$39:$A$782,$A101,СВЦЭМ!$B$39:$B$782,K$83)+'СЕТ СН'!$H$14+СВЦЭМ!$D$10+'СЕТ СН'!$H$5-'СЕТ СН'!$H$24</f>
        <v>3666.0587363999998</v>
      </c>
      <c r="L101" s="36">
        <f>SUMIFS(СВЦЭМ!$D$39:$D$782,СВЦЭМ!$A$39:$A$782,$A101,СВЦЭМ!$B$39:$B$782,L$83)+'СЕТ СН'!$H$14+СВЦЭМ!$D$10+'СЕТ СН'!$H$5-'СЕТ СН'!$H$24</f>
        <v>3660.8109487800002</v>
      </c>
      <c r="M101" s="36">
        <f>SUMIFS(СВЦЭМ!$D$39:$D$782,СВЦЭМ!$A$39:$A$782,$A101,СВЦЭМ!$B$39:$B$782,M$83)+'СЕТ СН'!$H$14+СВЦЭМ!$D$10+'СЕТ СН'!$H$5-'СЕТ СН'!$H$24</f>
        <v>3674.4208780399999</v>
      </c>
      <c r="N101" s="36">
        <f>SUMIFS(СВЦЭМ!$D$39:$D$782,СВЦЭМ!$A$39:$A$782,$A101,СВЦЭМ!$B$39:$B$782,N$83)+'СЕТ СН'!$H$14+СВЦЭМ!$D$10+'СЕТ СН'!$H$5-'СЕТ СН'!$H$24</f>
        <v>3689.2157475200001</v>
      </c>
      <c r="O101" s="36">
        <f>SUMIFS(СВЦЭМ!$D$39:$D$782,СВЦЭМ!$A$39:$A$782,$A101,СВЦЭМ!$B$39:$B$782,O$83)+'СЕТ СН'!$H$14+СВЦЭМ!$D$10+'СЕТ СН'!$H$5-'СЕТ СН'!$H$24</f>
        <v>3695.8970900099998</v>
      </c>
      <c r="P101" s="36">
        <f>SUMIFS(СВЦЭМ!$D$39:$D$782,СВЦЭМ!$A$39:$A$782,$A101,СВЦЭМ!$B$39:$B$782,P$83)+'СЕТ СН'!$H$14+СВЦЭМ!$D$10+'СЕТ СН'!$H$5-'СЕТ СН'!$H$24</f>
        <v>3703.6949342899998</v>
      </c>
      <c r="Q101" s="36">
        <f>SUMIFS(СВЦЭМ!$D$39:$D$782,СВЦЭМ!$A$39:$A$782,$A101,СВЦЭМ!$B$39:$B$782,Q$83)+'СЕТ СН'!$H$14+СВЦЭМ!$D$10+'СЕТ СН'!$H$5-'СЕТ СН'!$H$24</f>
        <v>3716.6439691800001</v>
      </c>
      <c r="R101" s="36">
        <f>SUMIFS(СВЦЭМ!$D$39:$D$782,СВЦЭМ!$A$39:$A$782,$A101,СВЦЭМ!$B$39:$B$782,R$83)+'СЕТ СН'!$H$14+СВЦЭМ!$D$10+'СЕТ СН'!$H$5-'СЕТ СН'!$H$24</f>
        <v>3698.7214413500001</v>
      </c>
      <c r="S101" s="36">
        <f>SUMIFS(СВЦЭМ!$D$39:$D$782,СВЦЭМ!$A$39:$A$782,$A101,СВЦЭМ!$B$39:$B$782,S$83)+'СЕТ СН'!$H$14+СВЦЭМ!$D$10+'СЕТ СН'!$H$5-'СЕТ СН'!$H$24</f>
        <v>3705.3469875700002</v>
      </c>
      <c r="T101" s="36">
        <f>SUMIFS(СВЦЭМ!$D$39:$D$782,СВЦЭМ!$A$39:$A$782,$A101,СВЦЭМ!$B$39:$B$782,T$83)+'СЕТ СН'!$H$14+СВЦЭМ!$D$10+'СЕТ СН'!$H$5-'СЕТ СН'!$H$24</f>
        <v>3705.80870697</v>
      </c>
      <c r="U101" s="36">
        <f>SUMIFS(СВЦЭМ!$D$39:$D$782,СВЦЭМ!$A$39:$A$782,$A101,СВЦЭМ!$B$39:$B$782,U$83)+'СЕТ СН'!$H$14+СВЦЭМ!$D$10+'СЕТ СН'!$H$5-'СЕТ СН'!$H$24</f>
        <v>3675.0435963199998</v>
      </c>
      <c r="V101" s="36">
        <f>SUMIFS(СВЦЭМ!$D$39:$D$782,СВЦЭМ!$A$39:$A$782,$A101,СВЦЭМ!$B$39:$B$782,V$83)+'СЕТ СН'!$H$14+СВЦЭМ!$D$10+'СЕТ СН'!$H$5-'СЕТ СН'!$H$24</f>
        <v>3672.6999604100001</v>
      </c>
      <c r="W101" s="36">
        <f>SUMIFS(СВЦЭМ!$D$39:$D$782,СВЦЭМ!$A$39:$A$782,$A101,СВЦЭМ!$B$39:$B$782,W$83)+'СЕТ СН'!$H$14+СВЦЭМ!$D$10+'СЕТ СН'!$H$5-'СЕТ СН'!$H$24</f>
        <v>3643.4008224700001</v>
      </c>
      <c r="X101" s="36">
        <f>SUMIFS(СВЦЭМ!$D$39:$D$782,СВЦЭМ!$A$39:$A$782,$A101,СВЦЭМ!$B$39:$B$782,X$83)+'СЕТ СН'!$H$14+СВЦЭМ!$D$10+'СЕТ СН'!$H$5-'СЕТ СН'!$H$24</f>
        <v>3665.4812847100002</v>
      </c>
      <c r="Y101" s="36">
        <f>SUMIFS(СВЦЭМ!$D$39:$D$782,СВЦЭМ!$A$39:$A$782,$A101,СВЦЭМ!$B$39:$B$782,Y$83)+'СЕТ СН'!$H$14+СВЦЭМ!$D$10+'СЕТ СН'!$H$5-'СЕТ СН'!$H$24</f>
        <v>3723.7566274199999</v>
      </c>
    </row>
    <row r="102" spans="1:25" ht="15.75" x14ac:dyDescent="0.2">
      <c r="A102" s="35">
        <f t="shared" si="2"/>
        <v>44396</v>
      </c>
      <c r="B102" s="36">
        <f>SUMIFS(СВЦЭМ!$D$39:$D$782,СВЦЭМ!$A$39:$A$782,$A102,СВЦЭМ!$B$39:$B$782,B$83)+'СЕТ СН'!$H$14+СВЦЭМ!$D$10+'СЕТ СН'!$H$5-'СЕТ СН'!$H$24</f>
        <v>3806.6251218799998</v>
      </c>
      <c r="C102" s="36">
        <f>SUMIFS(СВЦЭМ!$D$39:$D$782,СВЦЭМ!$A$39:$A$782,$A102,СВЦЭМ!$B$39:$B$782,C$83)+'СЕТ СН'!$H$14+СВЦЭМ!$D$10+'СЕТ СН'!$H$5-'СЕТ СН'!$H$24</f>
        <v>3865.6421772399999</v>
      </c>
      <c r="D102" s="36">
        <f>SUMIFS(СВЦЭМ!$D$39:$D$782,СВЦЭМ!$A$39:$A$782,$A102,СВЦЭМ!$B$39:$B$782,D$83)+'СЕТ СН'!$H$14+СВЦЭМ!$D$10+'СЕТ СН'!$H$5-'СЕТ СН'!$H$24</f>
        <v>3889.64449384</v>
      </c>
      <c r="E102" s="36">
        <f>SUMIFS(СВЦЭМ!$D$39:$D$782,СВЦЭМ!$A$39:$A$782,$A102,СВЦЭМ!$B$39:$B$782,E$83)+'СЕТ СН'!$H$14+СВЦЭМ!$D$10+'СЕТ СН'!$H$5-'СЕТ СН'!$H$24</f>
        <v>3884.4312394999997</v>
      </c>
      <c r="F102" s="36">
        <f>SUMIFS(СВЦЭМ!$D$39:$D$782,СВЦЭМ!$A$39:$A$782,$A102,СВЦЭМ!$B$39:$B$782,F$83)+'СЕТ СН'!$H$14+СВЦЭМ!$D$10+'СЕТ СН'!$H$5-'СЕТ СН'!$H$24</f>
        <v>3883.9007323999999</v>
      </c>
      <c r="G102" s="36">
        <f>SUMIFS(СВЦЭМ!$D$39:$D$782,СВЦЭМ!$A$39:$A$782,$A102,СВЦЭМ!$B$39:$B$782,G$83)+'СЕТ СН'!$H$14+СВЦЭМ!$D$10+'СЕТ СН'!$H$5-'СЕТ СН'!$H$24</f>
        <v>3872.3481101899997</v>
      </c>
      <c r="H102" s="36">
        <f>SUMIFS(СВЦЭМ!$D$39:$D$782,СВЦЭМ!$A$39:$A$782,$A102,СВЦЭМ!$B$39:$B$782,H$83)+'СЕТ СН'!$H$14+СВЦЭМ!$D$10+'СЕТ СН'!$H$5-'СЕТ СН'!$H$24</f>
        <v>3896.57885042</v>
      </c>
      <c r="I102" s="36">
        <f>SUMIFS(СВЦЭМ!$D$39:$D$782,СВЦЭМ!$A$39:$A$782,$A102,СВЦЭМ!$B$39:$B$782,I$83)+'СЕТ СН'!$H$14+СВЦЭМ!$D$10+'СЕТ СН'!$H$5-'СЕТ СН'!$H$24</f>
        <v>3821.3418419199998</v>
      </c>
      <c r="J102" s="36">
        <f>SUMIFS(СВЦЭМ!$D$39:$D$782,СВЦЭМ!$A$39:$A$782,$A102,СВЦЭМ!$B$39:$B$782,J$83)+'СЕТ СН'!$H$14+СВЦЭМ!$D$10+'СЕТ СН'!$H$5-'СЕТ СН'!$H$24</f>
        <v>3758.01939455</v>
      </c>
      <c r="K102" s="36">
        <f>SUMIFS(СВЦЭМ!$D$39:$D$782,СВЦЭМ!$A$39:$A$782,$A102,СВЦЭМ!$B$39:$B$782,K$83)+'СЕТ СН'!$H$14+СВЦЭМ!$D$10+'СЕТ СН'!$H$5-'СЕТ СН'!$H$24</f>
        <v>3709.9251429300002</v>
      </c>
      <c r="L102" s="36">
        <f>SUMIFS(СВЦЭМ!$D$39:$D$782,СВЦЭМ!$A$39:$A$782,$A102,СВЦЭМ!$B$39:$B$782,L$83)+'СЕТ СН'!$H$14+СВЦЭМ!$D$10+'СЕТ СН'!$H$5-'СЕТ СН'!$H$24</f>
        <v>3681.9119048900002</v>
      </c>
      <c r="M102" s="36">
        <f>SUMIFS(СВЦЭМ!$D$39:$D$782,СВЦЭМ!$A$39:$A$782,$A102,СВЦЭМ!$B$39:$B$782,M$83)+'СЕТ СН'!$H$14+СВЦЭМ!$D$10+'СЕТ СН'!$H$5-'СЕТ СН'!$H$24</f>
        <v>3704.6989496799997</v>
      </c>
      <c r="N102" s="36">
        <f>SUMIFS(СВЦЭМ!$D$39:$D$782,СВЦЭМ!$A$39:$A$782,$A102,СВЦЭМ!$B$39:$B$782,N$83)+'СЕТ СН'!$H$14+СВЦЭМ!$D$10+'СЕТ СН'!$H$5-'СЕТ СН'!$H$24</f>
        <v>3716.9391986400001</v>
      </c>
      <c r="O102" s="36">
        <f>SUMIFS(СВЦЭМ!$D$39:$D$782,СВЦЭМ!$A$39:$A$782,$A102,СВЦЭМ!$B$39:$B$782,O$83)+'СЕТ СН'!$H$14+СВЦЭМ!$D$10+'СЕТ СН'!$H$5-'СЕТ СН'!$H$24</f>
        <v>3729.0632397899999</v>
      </c>
      <c r="P102" s="36">
        <f>SUMIFS(СВЦЭМ!$D$39:$D$782,СВЦЭМ!$A$39:$A$782,$A102,СВЦЭМ!$B$39:$B$782,P$83)+'СЕТ СН'!$H$14+СВЦЭМ!$D$10+'СЕТ СН'!$H$5-'СЕТ СН'!$H$24</f>
        <v>3711.61487532</v>
      </c>
      <c r="Q102" s="36">
        <f>SUMIFS(СВЦЭМ!$D$39:$D$782,СВЦЭМ!$A$39:$A$782,$A102,СВЦЭМ!$B$39:$B$782,Q$83)+'СЕТ СН'!$H$14+СВЦЭМ!$D$10+'СЕТ СН'!$H$5-'СЕТ СН'!$H$24</f>
        <v>3703.4331603299997</v>
      </c>
      <c r="R102" s="36">
        <f>SUMIFS(СВЦЭМ!$D$39:$D$782,СВЦЭМ!$A$39:$A$782,$A102,СВЦЭМ!$B$39:$B$782,R$83)+'СЕТ СН'!$H$14+СВЦЭМ!$D$10+'СЕТ СН'!$H$5-'СЕТ СН'!$H$24</f>
        <v>3693.6045519999998</v>
      </c>
      <c r="S102" s="36">
        <f>SUMIFS(СВЦЭМ!$D$39:$D$782,СВЦЭМ!$A$39:$A$782,$A102,СВЦЭМ!$B$39:$B$782,S$83)+'СЕТ СН'!$H$14+СВЦЭМ!$D$10+'СЕТ СН'!$H$5-'СЕТ СН'!$H$24</f>
        <v>3679.4286743900002</v>
      </c>
      <c r="T102" s="36">
        <f>SUMIFS(СВЦЭМ!$D$39:$D$782,СВЦЭМ!$A$39:$A$782,$A102,СВЦЭМ!$B$39:$B$782,T$83)+'СЕТ СН'!$H$14+СВЦЭМ!$D$10+'СЕТ СН'!$H$5-'СЕТ СН'!$H$24</f>
        <v>3672.0381181600001</v>
      </c>
      <c r="U102" s="36">
        <f>SUMIFS(СВЦЭМ!$D$39:$D$782,СВЦЭМ!$A$39:$A$782,$A102,СВЦЭМ!$B$39:$B$782,U$83)+'СЕТ СН'!$H$14+СВЦЭМ!$D$10+'СЕТ СН'!$H$5-'СЕТ СН'!$H$24</f>
        <v>3681.4566549399997</v>
      </c>
      <c r="V102" s="36">
        <f>SUMIFS(СВЦЭМ!$D$39:$D$782,СВЦЭМ!$A$39:$A$782,$A102,СВЦЭМ!$B$39:$B$782,V$83)+'СЕТ СН'!$H$14+СВЦЭМ!$D$10+'СЕТ СН'!$H$5-'СЕТ СН'!$H$24</f>
        <v>3679.1175489400002</v>
      </c>
      <c r="W102" s="36">
        <f>SUMIFS(СВЦЭМ!$D$39:$D$782,СВЦЭМ!$A$39:$A$782,$A102,СВЦЭМ!$B$39:$B$782,W$83)+'СЕТ СН'!$H$14+СВЦЭМ!$D$10+'СЕТ СН'!$H$5-'СЕТ СН'!$H$24</f>
        <v>3693.4136448199997</v>
      </c>
      <c r="X102" s="36">
        <f>SUMIFS(СВЦЭМ!$D$39:$D$782,СВЦЭМ!$A$39:$A$782,$A102,СВЦЭМ!$B$39:$B$782,X$83)+'СЕТ СН'!$H$14+СВЦЭМ!$D$10+'СЕТ СН'!$H$5-'СЕТ СН'!$H$24</f>
        <v>3686.3305170599997</v>
      </c>
      <c r="Y102" s="36">
        <f>SUMIFS(СВЦЭМ!$D$39:$D$782,СВЦЭМ!$A$39:$A$782,$A102,СВЦЭМ!$B$39:$B$782,Y$83)+'СЕТ СН'!$H$14+СВЦЭМ!$D$10+'СЕТ СН'!$H$5-'СЕТ СН'!$H$24</f>
        <v>3720.0697428899998</v>
      </c>
    </row>
    <row r="103" spans="1:25" ht="15.75" x14ac:dyDescent="0.2">
      <c r="A103" s="35">
        <f t="shared" si="2"/>
        <v>44397</v>
      </c>
      <c r="B103" s="36">
        <f>SUMIFS(СВЦЭМ!$D$39:$D$782,СВЦЭМ!$A$39:$A$782,$A103,СВЦЭМ!$B$39:$B$782,B$83)+'СЕТ СН'!$H$14+СВЦЭМ!$D$10+'СЕТ СН'!$H$5-'СЕТ СН'!$H$24</f>
        <v>3772.1887538699998</v>
      </c>
      <c r="C103" s="36">
        <f>SUMIFS(СВЦЭМ!$D$39:$D$782,СВЦЭМ!$A$39:$A$782,$A103,СВЦЭМ!$B$39:$B$782,C$83)+'СЕТ СН'!$H$14+СВЦЭМ!$D$10+'СЕТ СН'!$H$5-'СЕТ СН'!$H$24</f>
        <v>3856.3968058700002</v>
      </c>
      <c r="D103" s="36">
        <f>SUMIFS(СВЦЭМ!$D$39:$D$782,СВЦЭМ!$A$39:$A$782,$A103,СВЦЭМ!$B$39:$B$782,D$83)+'СЕТ СН'!$H$14+СВЦЭМ!$D$10+'СЕТ СН'!$H$5-'СЕТ СН'!$H$24</f>
        <v>3903.8645102800001</v>
      </c>
      <c r="E103" s="36">
        <f>SUMIFS(СВЦЭМ!$D$39:$D$782,СВЦЭМ!$A$39:$A$782,$A103,СВЦЭМ!$B$39:$B$782,E$83)+'СЕТ СН'!$H$14+СВЦЭМ!$D$10+'СЕТ СН'!$H$5-'СЕТ СН'!$H$24</f>
        <v>3917.32385737</v>
      </c>
      <c r="F103" s="36">
        <f>SUMIFS(СВЦЭМ!$D$39:$D$782,СВЦЭМ!$A$39:$A$782,$A103,СВЦЭМ!$B$39:$B$782,F$83)+'СЕТ СН'!$H$14+СВЦЭМ!$D$10+'СЕТ СН'!$H$5-'СЕТ СН'!$H$24</f>
        <v>3923.5645032699999</v>
      </c>
      <c r="G103" s="36">
        <f>SUMIFS(СВЦЭМ!$D$39:$D$782,СВЦЭМ!$A$39:$A$782,$A103,СВЦЭМ!$B$39:$B$782,G$83)+'СЕТ СН'!$H$14+СВЦЭМ!$D$10+'СЕТ СН'!$H$5-'СЕТ СН'!$H$24</f>
        <v>3894.80275815</v>
      </c>
      <c r="H103" s="36">
        <f>SUMIFS(СВЦЭМ!$D$39:$D$782,СВЦЭМ!$A$39:$A$782,$A103,СВЦЭМ!$B$39:$B$782,H$83)+'СЕТ СН'!$H$14+СВЦЭМ!$D$10+'СЕТ СН'!$H$5-'СЕТ СН'!$H$24</f>
        <v>3842.2072156200002</v>
      </c>
      <c r="I103" s="36">
        <f>SUMIFS(СВЦЭМ!$D$39:$D$782,СВЦЭМ!$A$39:$A$782,$A103,СВЦЭМ!$B$39:$B$782,I$83)+'СЕТ СН'!$H$14+СВЦЭМ!$D$10+'СЕТ СН'!$H$5-'СЕТ СН'!$H$24</f>
        <v>3761.4043910299997</v>
      </c>
      <c r="J103" s="36">
        <f>SUMIFS(СВЦЭМ!$D$39:$D$782,СВЦЭМ!$A$39:$A$782,$A103,СВЦЭМ!$B$39:$B$782,J$83)+'СЕТ СН'!$H$14+СВЦЭМ!$D$10+'СЕТ СН'!$H$5-'СЕТ СН'!$H$24</f>
        <v>3689.19754612</v>
      </c>
      <c r="K103" s="36">
        <f>SUMIFS(СВЦЭМ!$D$39:$D$782,СВЦЭМ!$A$39:$A$782,$A103,СВЦЭМ!$B$39:$B$782,K$83)+'СЕТ СН'!$H$14+СВЦЭМ!$D$10+'СЕТ СН'!$H$5-'СЕТ СН'!$H$24</f>
        <v>3671.02136892</v>
      </c>
      <c r="L103" s="36">
        <f>SUMIFS(СВЦЭМ!$D$39:$D$782,СВЦЭМ!$A$39:$A$782,$A103,СВЦЭМ!$B$39:$B$782,L$83)+'СЕТ СН'!$H$14+СВЦЭМ!$D$10+'СЕТ СН'!$H$5-'СЕТ СН'!$H$24</f>
        <v>3664.4464499300002</v>
      </c>
      <c r="M103" s="36">
        <f>SUMIFS(СВЦЭМ!$D$39:$D$782,СВЦЭМ!$A$39:$A$782,$A103,СВЦЭМ!$B$39:$B$782,M$83)+'СЕТ СН'!$H$14+СВЦЭМ!$D$10+'СЕТ СН'!$H$5-'СЕТ СН'!$H$24</f>
        <v>3652.1636990899997</v>
      </c>
      <c r="N103" s="36">
        <f>SUMIFS(СВЦЭМ!$D$39:$D$782,СВЦЭМ!$A$39:$A$782,$A103,СВЦЭМ!$B$39:$B$782,N$83)+'СЕТ СН'!$H$14+СВЦЭМ!$D$10+'СЕТ СН'!$H$5-'СЕТ СН'!$H$24</f>
        <v>3681.3932208299998</v>
      </c>
      <c r="O103" s="36">
        <f>SUMIFS(СВЦЭМ!$D$39:$D$782,СВЦЭМ!$A$39:$A$782,$A103,СВЦЭМ!$B$39:$B$782,O$83)+'СЕТ СН'!$H$14+СВЦЭМ!$D$10+'СЕТ СН'!$H$5-'СЕТ СН'!$H$24</f>
        <v>3673.3846361799997</v>
      </c>
      <c r="P103" s="36">
        <f>SUMIFS(СВЦЭМ!$D$39:$D$782,СВЦЭМ!$A$39:$A$782,$A103,СВЦЭМ!$B$39:$B$782,P$83)+'СЕТ СН'!$H$14+СВЦЭМ!$D$10+'СЕТ СН'!$H$5-'СЕТ СН'!$H$24</f>
        <v>3688.7350053599998</v>
      </c>
      <c r="Q103" s="36">
        <f>SUMIFS(СВЦЭМ!$D$39:$D$782,СВЦЭМ!$A$39:$A$782,$A103,СВЦЭМ!$B$39:$B$782,Q$83)+'СЕТ СН'!$H$14+СВЦЭМ!$D$10+'СЕТ СН'!$H$5-'СЕТ СН'!$H$24</f>
        <v>3672.2959695</v>
      </c>
      <c r="R103" s="36">
        <f>SUMIFS(СВЦЭМ!$D$39:$D$782,СВЦЭМ!$A$39:$A$782,$A103,СВЦЭМ!$B$39:$B$782,R$83)+'СЕТ СН'!$H$14+СВЦЭМ!$D$10+'СЕТ СН'!$H$5-'СЕТ СН'!$H$24</f>
        <v>3686.2985323399998</v>
      </c>
      <c r="S103" s="36">
        <f>SUMIFS(СВЦЭМ!$D$39:$D$782,СВЦЭМ!$A$39:$A$782,$A103,СВЦЭМ!$B$39:$B$782,S$83)+'СЕТ СН'!$H$14+СВЦЭМ!$D$10+'СЕТ СН'!$H$5-'СЕТ СН'!$H$24</f>
        <v>3652.3397265899998</v>
      </c>
      <c r="T103" s="36">
        <f>SUMIFS(СВЦЭМ!$D$39:$D$782,СВЦЭМ!$A$39:$A$782,$A103,СВЦЭМ!$B$39:$B$782,T$83)+'СЕТ СН'!$H$14+СВЦЭМ!$D$10+'СЕТ СН'!$H$5-'СЕТ СН'!$H$24</f>
        <v>3696.4421056699998</v>
      </c>
      <c r="U103" s="36">
        <f>SUMIFS(СВЦЭМ!$D$39:$D$782,СВЦЭМ!$A$39:$A$782,$A103,СВЦЭМ!$B$39:$B$782,U$83)+'СЕТ СН'!$H$14+СВЦЭМ!$D$10+'СЕТ СН'!$H$5-'СЕТ СН'!$H$24</f>
        <v>3707.2524646699999</v>
      </c>
      <c r="V103" s="36">
        <f>SUMIFS(СВЦЭМ!$D$39:$D$782,СВЦЭМ!$A$39:$A$782,$A103,СВЦЭМ!$B$39:$B$782,V$83)+'СЕТ СН'!$H$14+СВЦЭМ!$D$10+'СЕТ СН'!$H$5-'СЕТ СН'!$H$24</f>
        <v>3705.4490252300002</v>
      </c>
      <c r="W103" s="36">
        <f>SUMIFS(СВЦЭМ!$D$39:$D$782,СВЦЭМ!$A$39:$A$782,$A103,СВЦЭМ!$B$39:$B$782,W$83)+'СЕТ СН'!$H$14+СВЦЭМ!$D$10+'СЕТ СН'!$H$5-'СЕТ СН'!$H$24</f>
        <v>3733.40406859</v>
      </c>
      <c r="X103" s="36">
        <f>SUMIFS(СВЦЭМ!$D$39:$D$782,СВЦЭМ!$A$39:$A$782,$A103,СВЦЭМ!$B$39:$B$782,X$83)+'СЕТ СН'!$H$14+СВЦЭМ!$D$10+'СЕТ СН'!$H$5-'СЕТ СН'!$H$24</f>
        <v>3713.4464155199998</v>
      </c>
      <c r="Y103" s="36">
        <f>SUMIFS(СВЦЭМ!$D$39:$D$782,СВЦЭМ!$A$39:$A$782,$A103,СВЦЭМ!$B$39:$B$782,Y$83)+'СЕТ СН'!$H$14+СВЦЭМ!$D$10+'СЕТ СН'!$H$5-'СЕТ СН'!$H$24</f>
        <v>3714.1016824500002</v>
      </c>
    </row>
    <row r="104" spans="1:25" ht="15.75" x14ac:dyDescent="0.2">
      <c r="A104" s="35">
        <f t="shared" si="2"/>
        <v>44398</v>
      </c>
      <c r="B104" s="36">
        <f>SUMIFS(СВЦЭМ!$D$39:$D$782,СВЦЭМ!$A$39:$A$782,$A104,СВЦЭМ!$B$39:$B$782,B$83)+'СЕТ СН'!$H$14+СВЦЭМ!$D$10+'СЕТ СН'!$H$5-'СЕТ СН'!$H$24</f>
        <v>3886.5361448499998</v>
      </c>
      <c r="C104" s="36">
        <f>SUMIFS(СВЦЭМ!$D$39:$D$782,СВЦЭМ!$A$39:$A$782,$A104,СВЦЭМ!$B$39:$B$782,C$83)+'СЕТ СН'!$H$14+СВЦЭМ!$D$10+'СЕТ СН'!$H$5-'СЕТ СН'!$H$24</f>
        <v>3965.6178890800002</v>
      </c>
      <c r="D104" s="36">
        <f>SUMIFS(СВЦЭМ!$D$39:$D$782,СВЦЭМ!$A$39:$A$782,$A104,СВЦЭМ!$B$39:$B$782,D$83)+'СЕТ СН'!$H$14+СВЦЭМ!$D$10+'СЕТ СН'!$H$5-'СЕТ СН'!$H$24</f>
        <v>4037.5860333399996</v>
      </c>
      <c r="E104" s="36">
        <f>SUMIFS(СВЦЭМ!$D$39:$D$782,СВЦЭМ!$A$39:$A$782,$A104,СВЦЭМ!$B$39:$B$782,E$83)+'СЕТ СН'!$H$14+СВЦЭМ!$D$10+'СЕТ СН'!$H$5-'СЕТ СН'!$H$24</f>
        <v>4051.5010757199998</v>
      </c>
      <c r="F104" s="36">
        <f>SUMIFS(СВЦЭМ!$D$39:$D$782,СВЦЭМ!$A$39:$A$782,$A104,СВЦЭМ!$B$39:$B$782,F$83)+'СЕТ СН'!$H$14+СВЦЭМ!$D$10+'СЕТ СН'!$H$5-'СЕТ СН'!$H$24</f>
        <v>4053.2036134</v>
      </c>
      <c r="G104" s="36">
        <f>SUMIFS(СВЦЭМ!$D$39:$D$782,СВЦЭМ!$A$39:$A$782,$A104,СВЦЭМ!$B$39:$B$782,G$83)+'СЕТ СН'!$H$14+СВЦЭМ!$D$10+'СЕТ СН'!$H$5-'СЕТ СН'!$H$24</f>
        <v>4034.0804023199998</v>
      </c>
      <c r="H104" s="36">
        <f>SUMIFS(СВЦЭМ!$D$39:$D$782,СВЦЭМ!$A$39:$A$782,$A104,СВЦЭМ!$B$39:$B$782,H$83)+'СЕТ СН'!$H$14+СВЦЭМ!$D$10+'СЕТ СН'!$H$5-'СЕТ СН'!$H$24</f>
        <v>4009.6827723699998</v>
      </c>
      <c r="I104" s="36">
        <f>SUMIFS(СВЦЭМ!$D$39:$D$782,СВЦЭМ!$A$39:$A$782,$A104,СВЦЭМ!$B$39:$B$782,I$83)+'СЕТ СН'!$H$14+СВЦЭМ!$D$10+'СЕТ СН'!$H$5-'СЕТ СН'!$H$24</f>
        <v>3916.72718807</v>
      </c>
      <c r="J104" s="36">
        <f>SUMIFS(СВЦЭМ!$D$39:$D$782,СВЦЭМ!$A$39:$A$782,$A104,СВЦЭМ!$B$39:$B$782,J$83)+'СЕТ СН'!$H$14+СВЦЭМ!$D$10+'СЕТ СН'!$H$5-'СЕТ СН'!$H$24</f>
        <v>3850.4102114799998</v>
      </c>
      <c r="K104" s="36">
        <f>SUMIFS(СВЦЭМ!$D$39:$D$782,СВЦЭМ!$A$39:$A$782,$A104,СВЦЭМ!$B$39:$B$782,K$83)+'СЕТ СН'!$H$14+СВЦЭМ!$D$10+'СЕТ СН'!$H$5-'СЕТ СН'!$H$24</f>
        <v>3793.3420898999998</v>
      </c>
      <c r="L104" s="36">
        <f>SUMIFS(СВЦЭМ!$D$39:$D$782,СВЦЭМ!$A$39:$A$782,$A104,СВЦЭМ!$B$39:$B$782,L$83)+'СЕТ СН'!$H$14+СВЦЭМ!$D$10+'СЕТ СН'!$H$5-'СЕТ СН'!$H$24</f>
        <v>3742.5504543500001</v>
      </c>
      <c r="M104" s="36">
        <f>SUMIFS(СВЦЭМ!$D$39:$D$782,СВЦЭМ!$A$39:$A$782,$A104,СВЦЭМ!$B$39:$B$782,M$83)+'СЕТ СН'!$H$14+СВЦЭМ!$D$10+'СЕТ СН'!$H$5-'СЕТ СН'!$H$24</f>
        <v>3749.8139697500001</v>
      </c>
      <c r="N104" s="36">
        <f>SUMIFS(СВЦЭМ!$D$39:$D$782,СВЦЭМ!$A$39:$A$782,$A104,СВЦЭМ!$B$39:$B$782,N$83)+'СЕТ СН'!$H$14+СВЦЭМ!$D$10+'СЕТ СН'!$H$5-'СЕТ СН'!$H$24</f>
        <v>3788.3123737000001</v>
      </c>
      <c r="O104" s="36">
        <f>SUMIFS(СВЦЭМ!$D$39:$D$782,СВЦЭМ!$A$39:$A$782,$A104,СВЦЭМ!$B$39:$B$782,O$83)+'СЕТ СН'!$H$14+СВЦЭМ!$D$10+'СЕТ СН'!$H$5-'СЕТ СН'!$H$24</f>
        <v>3786.5120668499999</v>
      </c>
      <c r="P104" s="36">
        <f>SUMIFS(СВЦЭМ!$D$39:$D$782,СВЦЭМ!$A$39:$A$782,$A104,СВЦЭМ!$B$39:$B$782,P$83)+'СЕТ СН'!$H$14+СВЦЭМ!$D$10+'СЕТ СН'!$H$5-'СЕТ СН'!$H$24</f>
        <v>3803.5402150099999</v>
      </c>
      <c r="Q104" s="36">
        <f>SUMIFS(СВЦЭМ!$D$39:$D$782,СВЦЭМ!$A$39:$A$782,$A104,СВЦЭМ!$B$39:$B$782,Q$83)+'СЕТ СН'!$H$14+СВЦЭМ!$D$10+'СЕТ СН'!$H$5-'СЕТ СН'!$H$24</f>
        <v>3777.7201312799998</v>
      </c>
      <c r="R104" s="36">
        <f>SUMIFS(СВЦЭМ!$D$39:$D$782,СВЦЭМ!$A$39:$A$782,$A104,СВЦЭМ!$B$39:$B$782,R$83)+'СЕТ СН'!$H$14+СВЦЭМ!$D$10+'СЕТ СН'!$H$5-'СЕТ СН'!$H$24</f>
        <v>3779.0898237199999</v>
      </c>
      <c r="S104" s="36">
        <f>SUMIFS(СВЦЭМ!$D$39:$D$782,СВЦЭМ!$A$39:$A$782,$A104,СВЦЭМ!$B$39:$B$782,S$83)+'СЕТ СН'!$H$14+СВЦЭМ!$D$10+'СЕТ СН'!$H$5-'СЕТ СН'!$H$24</f>
        <v>3767.2985798199998</v>
      </c>
      <c r="T104" s="36">
        <f>SUMIFS(СВЦЭМ!$D$39:$D$782,СВЦЭМ!$A$39:$A$782,$A104,СВЦЭМ!$B$39:$B$782,T$83)+'СЕТ СН'!$H$14+СВЦЭМ!$D$10+'СЕТ СН'!$H$5-'СЕТ СН'!$H$24</f>
        <v>3749.9983743399998</v>
      </c>
      <c r="U104" s="36">
        <f>SUMIFS(СВЦЭМ!$D$39:$D$782,СВЦЭМ!$A$39:$A$782,$A104,СВЦЭМ!$B$39:$B$782,U$83)+'СЕТ СН'!$H$14+СВЦЭМ!$D$10+'СЕТ СН'!$H$5-'СЕТ СН'!$H$24</f>
        <v>3770.6628246299997</v>
      </c>
      <c r="V104" s="36">
        <f>SUMIFS(СВЦЭМ!$D$39:$D$782,СВЦЭМ!$A$39:$A$782,$A104,СВЦЭМ!$B$39:$B$782,V$83)+'СЕТ СН'!$H$14+СВЦЭМ!$D$10+'СЕТ СН'!$H$5-'СЕТ СН'!$H$24</f>
        <v>3779.7758052899999</v>
      </c>
      <c r="W104" s="36">
        <f>SUMIFS(СВЦЭМ!$D$39:$D$782,СВЦЭМ!$A$39:$A$782,$A104,СВЦЭМ!$B$39:$B$782,W$83)+'СЕТ СН'!$H$14+СВЦЭМ!$D$10+'СЕТ СН'!$H$5-'СЕТ СН'!$H$24</f>
        <v>3761.4247503199999</v>
      </c>
      <c r="X104" s="36">
        <f>SUMIFS(СВЦЭМ!$D$39:$D$782,СВЦЭМ!$A$39:$A$782,$A104,СВЦЭМ!$B$39:$B$782,X$83)+'СЕТ СН'!$H$14+СВЦЭМ!$D$10+'СЕТ СН'!$H$5-'СЕТ СН'!$H$24</f>
        <v>3799.3735148199999</v>
      </c>
      <c r="Y104" s="36">
        <f>SUMIFS(СВЦЭМ!$D$39:$D$782,СВЦЭМ!$A$39:$A$782,$A104,СВЦЭМ!$B$39:$B$782,Y$83)+'СЕТ СН'!$H$14+СВЦЭМ!$D$10+'СЕТ СН'!$H$5-'СЕТ СН'!$H$24</f>
        <v>3850.9252695099999</v>
      </c>
    </row>
    <row r="105" spans="1:25" ht="15.75" x14ac:dyDescent="0.2">
      <c r="A105" s="35">
        <f t="shared" si="2"/>
        <v>44399</v>
      </c>
      <c r="B105" s="36">
        <f>SUMIFS(СВЦЭМ!$D$39:$D$782,СВЦЭМ!$A$39:$A$782,$A105,СВЦЭМ!$B$39:$B$782,B$83)+'СЕТ СН'!$H$14+СВЦЭМ!$D$10+'СЕТ СН'!$H$5-'СЕТ СН'!$H$24</f>
        <v>3783.9935625999997</v>
      </c>
      <c r="C105" s="36">
        <f>SUMIFS(СВЦЭМ!$D$39:$D$782,СВЦЭМ!$A$39:$A$782,$A105,СВЦЭМ!$B$39:$B$782,C$83)+'СЕТ СН'!$H$14+СВЦЭМ!$D$10+'СЕТ СН'!$H$5-'СЕТ СН'!$H$24</f>
        <v>3847.7499656700002</v>
      </c>
      <c r="D105" s="36">
        <f>SUMIFS(СВЦЭМ!$D$39:$D$782,СВЦЭМ!$A$39:$A$782,$A105,СВЦЭМ!$B$39:$B$782,D$83)+'СЕТ СН'!$H$14+СВЦЭМ!$D$10+'СЕТ СН'!$H$5-'СЕТ СН'!$H$24</f>
        <v>3842.66668291</v>
      </c>
      <c r="E105" s="36">
        <f>SUMIFS(СВЦЭМ!$D$39:$D$782,СВЦЭМ!$A$39:$A$782,$A105,СВЦЭМ!$B$39:$B$782,E$83)+'СЕТ СН'!$H$14+СВЦЭМ!$D$10+'СЕТ СН'!$H$5-'СЕТ СН'!$H$24</f>
        <v>3867.8452701699998</v>
      </c>
      <c r="F105" s="36">
        <f>SUMIFS(СВЦЭМ!$D$39:$D$782,СВЦЭМ!$A$39:$A$782,$A105,СВЦЭМ!$B$39:$B$782,F$83)+'СЕТ СН'!$H$14+СВЦЭМ!$D$10+'СЕТ СН'!$H$5-'СЕТ СН'!$H$24</f>
        <v>3863.89757448</v>
      </c>
      <c r="G105" s="36">
        <f>SUMIFS(СВЦЭМ!$D$39:$D$782,СВЦЭМ!$A$39:$A$782,$A105,СВЦЭМ!$B$39:$B$782,G$83)+'СЕТ СН'!$H$14+СВЦЭМ!$D$10+'СЕТ СН'!$H$5-'СЕТ СН'!$H$24</f>
        <v>3849.6942684999999</v>
      </c>
      <c r="H105" s="36">
        <f>SUMIFS(СВЦЭМ!$D$39:$D$782,СВЦЭМ!$A$39:$A$782,$A105,СВЦЭМ!$B$39:$B$782,H$83)+'СЕТ СН'!$H$14+СВЦЭМ!$D$10+'СЕТ СН'!$H$5-'СЕТ СН'!$H$24</f>
        <v>3800.1450503199999</v>
      </c>
      <c r="I105" s="36">
        <f>SUMIFS(СВЦЭМ!$D$39:$D$782,СВЦЭМ!$A$39:$A$782,$A105,СВЦЭМ!$B$39:$B$782,I$83)+'СЕТ СН'!$H$14+СВЦЭМ!$D$10+'СЕТ СН'!$H$5-'СЕТ СН'!$H$24</f>
        <v>3743.9189250999998</v>
      </c>
      <c r="J105" s="36">
        <f>SUMIFS(СВЦЭМ!$D$39:$D$782,СВЦЭМ!$A$39:$A$782,$A105,СВЦЭМ!$B$39:$B$782,J$83)+'СЕТ СН'!$H$14+СВЦЭМ!$D$10+'СЕТ СН'!$H$5-'СЕТ СН'!$H$24</f>
        <v>3673.1404100300001</v>
      </c>
      <c r="K105" s="36">
        <f>SUMIFS(СВЦЭМ!$D$39:$D$782,СВЦЭМ!$A$39:$A$782,$A105,СВЦЭМ!$B$39:$B$782,K$83)+'СЕТ СН'!$H$14+СВЦЭМ!$D$10+'СЕТ СН'!$H$5-'СЕТ СН'!$H$24</f>
        <v>3647.7767233099999</v>
      </c>
      <c r="L105" s="36">
        <f>SUMIFS(СВЦЭМ!$D$39:$D$782,СВЦЭМ!$A$39:$A$782,$A105,СВЦЭМ!$B$39:$B$782,L$83)+'СЕТ СН'!$H$14+СВЦЭМ!$D$10+'СЕТ СН'!$H$5-'СЕТ СН'!$H$24</f>
        <v>3670.8578506899999</v>
      </c>
      <c r="M105" s="36">
        <f>SUMIFS(СВЦЭМ!$D$39:$D$782,СВЦЭМ!$A$39:$A$782,$A105,СВЦЭМ!$B$39:$B$782,M$83)+'СЕТ СН'!$H$14+СВЦЭМ!$D$10+'СЕТ СН'!$H$5-'СЕТ СН'!$H$24</f>
        <v>3631.3741345899998</v>
      </c>
      <c r="N105" s="36">
        <f>SUMIFS(СВЦЭМ!$D$39:$D$782,СВЦЭМ!$A$39:$A$782,$A105,СВЦЭМ!$B$39:$B$782,N$83)+'СЕТ СН'!$H$14+СВЦЭМ!$D$10+'СЕТ СН'!$H$5-'СЕТ СН'!$H$24</f>
        <v>3635.8328061100001</v>
      </c>
      <c r="O105" s="36">
        <f>SUMIFS(СВЦЭМ!$D$39:$D$782,СВЦЭМ!$A$39:$A$782,$A105,СВЦЭМ!$B$39:$B$782,O$83)+'СЕТ СН'!$H$14+СВЦЭМ!$D$10+'СЕТ СН'!$H$5-'СЕТ СН'!$H$24</f>
        <v>3634.4709490699997</v>
      </c>
      <c r="P105" s="36">
        <f>SUMIFS(СВЦЭМ!$D$39:$D$782,СВЦЭМ!$A$39:$A$782,$A105,СВЦЭМ!$B$39:$B$782,P$83)+'СЕТ СН'!$H$14+СВЦЭМ!$D$10+'СЕТ СН'!$H$5-'СЕТ СН'!$H$24</f>
        <v>3633.7175078199998</v>
      </c>
      <c r="Q105" s="36">
        <f>SUMIFS(СВЦЭМ!$D$39:$D$782,СВЦЭМ!$A$39:$A$782,$A105,СВЦЭМ!$B$39:$B$782,Q$83)+'СЕТ СН'!$H$14+СВЦЭМ!$D$10+'СЕТ СН'!$H$5-'СЕТ СН'!$H$24</f>
        <v>3632.2119635499998</v>
      </c>
      <c r="R105" s="36">
        <f>SUMIFS(СВЦЭМ!$D$39:$D$782,СВЦЭМ!$A$39:$A$782,$A105,СВЦЭМ!$B$39:$B$782,R$83)+'СЕТ СН'!$H$14+СВЦЭМ!$D$10+'СЕТ СН'!$H$5-'СЕТ СН'!$H$24</f>
        <v>3657.9555928899999</v>
      </c>
      <c r="S105" s="36">
        <f>SUMIFS(СВЦЭМ!$D$39:$D$782,СВЦЭМ!$A$39:$A$782,$A105,СВЦЭМ!$B$39:$B$782,S$83)+'СЕТ СН'!$H$14+СВЦЭМ!$D$10+'СЕТ СН'!$H$5-'СЕТ СН'!$H$24</f>
        <v>3626.9485795199998</v>
      </c>
      <c r="T105" s="36">
        <f>SUMIFS(СВЦЭМ!$D$39:$D$782,СВЦЭМ!$A$39:$A$782,$A105,СВЦЭМ!$B$39:$B$782,T$83)+'СЕТ СН'!$H$14+СВЦЭМ!$D$10+'СЕТ СН'!$H$5-'СЕТ СН'!$H$24</f>
        <v>3702.34863602</v>
      </c>
      <c r="U105" s="36">
        <f>SUMIFS(СВЦЭМ!$D$39:$D$782,СВЦЭМ!$A$39:$A$782,$A105,СВЦЭМ!$B$39:$B$782,U$83)+'СЕТ СН'!$H$14+СВЦЭМ!$D$10+'СЕТ СН'!$H$5-'СЕТ СН'!$H$24</f>
        <v>3714.2981831699999</v>
      </c>
      <c r="V105" s="36">
        <f>SUMIFS(СВЦЭМ!$D$39:$D$782,СВЦЭМ!$A$39:$A$782,$A105,СВЦЭМ!$B$39:$B$782,V$83)+'СЕТ СН'!$H$14+СВЦЭМ!$D$10+'СЕТ СН'!$H$5-'СЕТ СН'!$H$24</f>
        <v>3709.7190578199998</v>
      </c>
      <c r="W105" s="36">
        <f>SUMIFS(СВЦЭМ!$D$39:$D$782,СВЦЭМ!$A$39:$A$782,$A105,СВЦЭМ!$B$39:$B$782,W$83)+'СЕТ СН'!$H$14+СВЦЭМ!$D$10+'СЕТ СН'!$H$5-'СЕТ СН'!$H$24</f>
        <v>3727.3465271099999</v>
      </c>
      <c r="X105" s="36">
        <f>SUMIFS(СВЦЭМ!$D$39:$D$782,СВЦЭМ!$A$39:$A$782,$A105,СВЦЭМ!$B$39:$B$782,X$83)+'СЕТ СН'!$H$14+СВЦЭМ!$D$10+'СЕТ СН'!$H$5-'СЕТ СН'!$H$24</f>
        <v>3701.1172791700001</v>
      </c>
      <c r="Y105" s="36">
        <f>SUMIFS(СВЦЭМ!$D$39:$D$782,СВЦЭМ!$A$39:$A$782,$A105,СВЦЭМ!$B$39:$B$782,Y$83)+'СЕТ СН'!$H$14+СВЦЭМ!$D$10+'СЕТ СН'!$H$5-'СЕТ СН'!$H$24</f>
        <v>3679.1627397500001</v>
      </c>
    </row>
    <row r="106" spans="1:25" ht="15.75" x14ac:dyDescent="0.2">
      <c r="A106" s="35">
        <f t="shared" si="2"/>
        <v>44400</v>
      </c>
      <c r="B106" s="36">
        <f>SUMIFS(СВЦЭМ!$D$39:$D$782,СВЦЭМ!$A$39:$A$782,$A106,СВЦЭМ!$B$39:$B$782,B$83)+'СЕТ СН'!$H$14+СВЦЭМ!$D$10+'СЕТ СН'!$H$5-'СЕТ СН'!$H$24</f>
        <v>3713.0488806899998</v>
      </c>
      <c r="C106" s="36">
        <f>SUMIFS(СВЦЭМ!$D$39:$D$782,СВЦЭМ!$A$39:$A$782,$A106,СВЦЭМ!$B$39:$B$782,C$83)+'СЕТ СН'!$H$14+СВЦЭМ!$D$10+'СЕТ СН'!$H$5-'СЕТ СН'!$H$24</f>
        <v>3764.4825321200001</v>
      </c>
      <c r="D106" s="36">
        <f>SUMIFS(СВЦЭМ!$D$39:$D$782,СВЦЭМ!$A$39:$A$782,$A106,СВЦЭМ!$B$39:$B$782,D$83)+'СЕТ СН'!$H$14+СВЦЭМ!$D$10+'СЕТ СН'!$H$5-'СЕТ СН'!$H$24</f>
        <v>3785.82229151</v>
      </c>
      <c r="E106" s="36">
        <f>SUMIFS(СВЦЭМ!$D$39:$D$782,СВЦЭМ!$A$39:$A$782,$A106,СВЦЭМ!$B$39:$B$782,E$83)+'СЕТ СН'!$H$14+СВЦЭМ!$D$10+'СЕТ СН'!$H$5-'СЕТ СН'!$H$24</f>
        <v>3825.5797088600002</v>
      </c>
      <c r="F106" s="36">
        <f>SUMIFS(СВЦЭМ!$D$39:$D$782,СВЦЭМ!$A$39:$A$782,$A106,СВЦЭМ!$B$39:$B$782,F$83)+'СЕТ СН'!$H$14+СВЦЭМ!$D$10+'СЕТ СН'!$H$5-'СЕТ СН'!$H$24</f>
        <v>3822.1410237099999</v>
      </c>
      <c r="G106" s="36">
        <f>SUMIFS(СВЦЭМ!$D$39:$D$782,СВЦЭМ!$A$39:$A$782,$A106,СВЦЭМ!$B$39:$B$782,G$83)+'СЕТ СН'!$H$14+СВЦЭМ!$D$10+'СЕТ СН'!$H$5-'СЕТ СН'!$H$24</f>
        <v>3794.83224668</v>
      </c>
      <c r="H106" s="36">
        <f>SUMIFS(СВЦЭМ!$D$39:$D$782,СВЦЭМ!$A$39:$A$782,$A106,СВЦЭМ!$B$39:$B$782,H$83)+'СЕТ СН'!$H$14+СВЦЭМ!$D$10+'СЕТ СН'!$H$5-'СЕТ СН'!$H$24</f>
        <v>3751.7311758799997</v>
      </c>
      <c r="I106" s="36">
        <f>SUMIFS(СВЦЭМ!$D$39:$D$782,СВЦЭМ!$A$39:$A$782,$A106,СВЦЭМ!$B$39:$B$782,I$83)+'СЕТ СН'!$H$14+СВЦЭМ!$D$10+'СЕТ СН'!$H$5-'СЕТ СН'!$H$24</f>
        <v>3645.7161837499998</v>
      </c>
      <c r="J106" s="36">
        <f>SUMIFS(СВЦЭМ!$D$39:$D$782,СВЦЭМ!$A$39:$A$782,$A106,СВЦЭМ!$B$39:$B$782,J$83)+'СЕТ СН'!$H$14+СВЦЭМ!$D$10+'СЕТ СН'!$H$5-'СЕТ СН'!$H$24</f>
        <v>3633.8449522800001</v>
      </c>
      <c r="K106" s="36">
        <f>SUMIFS(СВЦЭМ!$D$39:$D$782,СВЦЭМ!$A$39:$A$782,$A106,СВЦЭМ!$B$39:$B$782,K$83)+'СЕТ СН'!$H$14+СВЦЭМ!$D$10+'СЕТ СН'!$H$5-'СЕТ СН'!$H$24</f>
        <v>3655.8389566400001</v>
      </c>
      <c r="L106" s="36">
        <f>SUMIFS(СВЦЭМ!$D$39:$D$782,СВЦЭМ!$A$39:$A$782,$A106,СВЦЭМ!$B$39:$B$782,L$83)+'СЕТ СН'!$H$14+СВЦЭМ!$D$10+'СЕТ СН'!$H$5-'СЕТ СН'!$H$24</f>
        <v>3678.1775628400001</v>
      </c>
      <c r="M106" s="36">
        <f>SUMIFS(СВЦЭМ!$D$39:$D$782,СВЦЭМ!$A$39:$A$782,$A106,СВЦЭМ!$B$39:$B$782,M$83)+'СЕТ СН'!$H$14+СВЦЭМ!$D$10+'СЕТ СН'!$H$5-'СЕТ СН'!$H$24</f>
        <v>3667.3112471099998</v>
      </c>
      <c r="N106" s="36">
        <f>SUMIFS(СВЦЭМ!$D$39:$D$782,СВЦЭМ!$A$39:$A$782,$A106,СВЦЭМ!$B$39:$B$782,N$83)+'СЕТ СН'!$H$14+СВЦЭМ!$D$10+'СЕТ СН'!$H$5-'СЕТ СН'!$H$24</f>
        <v>3664.6483130199999</v>
      </c>
      <c r="O106" s="36">
        <f>SUMIFS(СВЦЭМ!$D$39:$D$782,СВЦЭМ!$A$39:$A$782,$A106,СВЦЭМ!$B$39:$B$782,O$83)+'СЕТ СН'!$H$14+СВЦЭМ!$D$10+'СЕТ СН'!$H$5-'СЕТ СН'!$H$24</f>
        <v>3644.4907277100001</v>
      </c>
      <c r="P106" s="36">
        <f>SUMIFS(СВЦЭМ!$D$39:$D$782,СВЦЭМ!$A$39:$A$782,$A106,СВЦЭМ!$B$39:$B$782,P$83)+'СЕТ СН'!$H$14+СВЦЭМ!$D$10+'СЕТ СН'!$H$5-'СЕТ СН'!$H$24</f>
        <v>3646.8972851899998</v>
      </c>
      <c r="Q106" s="36">
        <f>SUMIFS(СВЦЭМ!$D$39:$D$782,СВЦЭМ!$A$39:$A$782,$A106,СВЦЭМ!$B$39:$B$782,Q$83)+'СЕТ СН'!$H$14+СВЦЭМ!$D$10+'СЕТ СН'!$H$5-'СЕТ СН'!$H$24</f>
        <v>3642.2425272800001</v>
      </c>
      <c r="R106" s="36">
        <f>SUMIFS(СВЦЭМ!$D$39:$D$782,СВЦЭМ!$A$39:$A$782,$A106,СВЦЭМ!$B$39:$B$782,R$83)+'СЕТ СН'!$H$14+СВЦЭМ!$D$10+'СЕТ СН'!$H$5-'СЕТ СН'!$H$24</f>
        <v>3649.3634087</v>
      </c>
      <c r="S106" s="36">
        <f>SUMIFS(СВЦЭМ!$D$39:$D$782,СВЦЭМ!$A$39:$A$782,$A106,СВЦЭМ!$B$39:$B$782,S$83)+'СЕТ СН'!$H$14+СВЦЭМ!$D$10+'СЕТ СН'!$H$5-'СЕТ СН'!$H$24</f>
        <v>3668.2041385799998</v>
      </c>
      <c r="T106" s="36">
        <f>SUMIFS(СВЦЭМ!$D$39:$D$782,СВЦЭМ!$A$39:$A$782,$A106,СВЦЭМ!$B$39:$B$782,T$83)+'СЕТ СН'!$H$14+СВЦЭМ!$D$10+'СЕТ СН'!$H$5-'СЕТ СН'!$H$24</f>
        <v>3680.7697208600002</v>
      </c>
      <c r="U106" s="36">
        <f>SUMIFS(СВЦЭМ!$D$39:$D$782,СВЦЭМ!$A$39:$A$782,$A106,СВЦЭМ!$B$39:$B$782,U$83)+'СЕТ СН'!$H$14+СВЦЭМ!$D$10+'СЕТ СН'!$H$5-'СЕТ СН'!$H$24</f>
        <v>3676.6100672100001</v>
      </c>
      <c r="V106" s="36">
        <f>SUMIFS(СВЦЭМ!$D$39:$D$782,СВЦЭМ!$A$39:$A$782,$A106,СВЦЭМ!$B$39:$B$782,V$83)+'СЕТ СН'!$H$14+СВЦЭМ!$D$10+'СЕТ СН'!$H$5-'СЕТ СН'!$H$24</f>
        <v>3666.87403163</v>
      </c>
      <c r="W106" s="36">
        <f>SUMIFS(СВЦЭМ!$D$39:$D$782,СВЦЭМ!$A$39:$A$782,$A106,СВЦЭМ!$B$39:$B$782,W$83)+'СЕТ СН'!$H$14+СВЦЭМ!$D$10+'СЕТ СН'!$H$5-'СЕТ СН'!$H$24</f>
        <v>3684.0816861200001</v>
      </c>
      <c r="X106" s="36">
        <f>SUMIFS(СВЦЭМ!$D$39:$D$782,СВЦЭМ!$A$39:$A$782,$A106,СВЦЭМ!$B$39:$B$782,X$83)+'СЕТ СН'!$H$14+СВЦЭМ!$D$10+'СЕТ СН'!$H$5-'СЕТ СН'!$H$24</f>
        <v>3688.0113653399999</v>
      </c>
      <c r="Y106" s="36">
        <f>SUMIFS(СВЦЭМ!$D$39:$D$782,СВЦЭМ!$A$39:$A$782,$A106,СВЦЭМ!$B$39:$B$782,Y$83)+'СЕТ СН'!$H$14+СВЦЭМ!$D$10+'СЕТ СН'!$H$5-'СЕТ СН'!$H$24</f>
        <v>3668.6336366599999</v>
      </c>
    </row>
    <row r="107" spans="1:25" ht="15.75" x14ac:dyDescent="0.2">
      <c r="A107" s="35">
        <f t="shared" si="2"/>
        <v>44401</v>
      </c>
      <c r="B107" s="36">
        <f>SUMIFS(СВЦЭМ!$D$39:$D$782,СВЦЭМ!$A$39:$A$782,$A107,СВЦЭМ!$B$39:$B$782,B$83)+'СЕТ СН'!$H$14+СВЦЭМ!$D$10+'СЕТ СН'!$H$5-'СЕТ СН'!$H$24</f>
        <v>3717.6742795</v>
      </c>
      <c r="C107" s="36">
        <f>SUMIFS(СВЦЭМ!$D$39:$D$782,СВЦЭМ!$A$39:$A$782,$A107,СВЦЭМ!$B$39:$B$782,C$83)+'СЕТ СН'!$H$14+СВЦЭМ!$D$10+'СЕТ СН'!$H$5-'СЕТ СН'!$H$24</f>
        <v>3691.8321236100001</v>
      </c>
      <c r="D107" s="36">
        <f>SUMIFS(СВЦЭМ!$D$39:$D$782,СВЦЭМ!$A$39:$A$782,$A107,СВЦЭМ!$B$39:$B$782,D$83)+'СЕТ СН'!$H$14+СВЦЭМ!$D$10+'СЕТ СН'!$H$5-'СЕТ СН'!$H$24</f>
        <v>3779.9330572399999</v>
      </c>
      <c r="E107" s="36">
        <f>SUMIFS(СВЦЭМ!$D$39:$D$782,СВЦЭМ!$A$39:$A$782,$A107,СВЦЭМ!$B$39:$B$782,E$83)+'СЕТ СН'!$H$14+СВЦЭМ!$D$10+'СЕТ СН'!$H$5-'СЕТ СН'!$H$24</f>
        <v>3795.2911448699997</v>
      </c>
      <c r="F107" s="36">
        <f>SUMIFS(СВЦЭМ!$D$39:$D$782,СВЦЭМ!$A$39:$A$782,$A107,СВЦЭМ!$B$39:$B$782,F$83)+'СЕТ СН'!$H$14+СВЦЭМ!$D$10+'СЕТ СН'!$H$5-'СЕТ СН'!$H$24</f>
        <v>3785.3752120899999</v>
      </c>
      <c r="G107" s="36">
        <f>SUMIFS(СВЦЭМ!$D$39:$D$782,СВЦЭМ!$A$39:$A$782,$A107,СВЦЭМ!$B$39:$B$782,G$83)+'СЕТ СН'!$H$14+СВЦЭМ!$D$10+'СЕТ СН'!$H$5-'СЕТ СН'!$H$24</f>
        <v>3768.44597084</v>
      </c>
      <c r="H107" s="36">
        <f>SUMIFS(СВЦЭМ!$D$39:$D$782,СВЦЭМ!$A$39:$A$782,$A107,СВЦЭМ!$B$39:$B$782,H$83)+'СЕТ СН'!$H$14+СВЦЭМ!$D$10+'СЕТ СН'!$H$5-'СЕТ СН'!$H$24</f>
        <v>3760.9023975499999</v>
      </c>
      <c r="I107" s="36">
        <f>SUMIFS(СВЦЭМ!$D$39:$D$782,СВЦЭМ!$A$39:$A$782,$A107,СВЦЭМ!$B$39:$B$782,I$83)+'СЕТ СН'!$H$14+СВЦЭМ!$D$10+'СЕТ СН'!$H$5-'СЕТ СН'!$H$24</f>
        <v>3676.0328509000001</v>
      </c>
      <c r="J107" s="36">
        <f>SUMIFS(СВЦЭМ!$D$39:$D$782,СВЦЭМ!$A$39:$A$782,$A107,СВЦЭМ!$B$39:$B$782,J$83)+'СЕТ СН'!$H$14+СВЦЭМ!$D$10+'СЕТ СН'!$H$5-'СЕТ СН'!$H$24</f>
        <v>3658.4118173299998</v>
      </c>
      <c r="K107" s="36">
        <f>SUMIFS(СВЦЭМ!$D$39:$D$782,СВЦЭМ!$A$39:$A$782,$A107,СВЦЭМ!$B$39:$B$782,K$83)+'СЕТ СН'!$H$14+СВЦЭМ!$D$10+'СЕТ СН'!$H$5-'СЕТ СН'!$H$24</f>
        <v>3635.75596387</v>
      </c>
      <c r="L107" s="36">
        <f>SUMIFS(СВЦЭМ!$D$39:$D$782,СВЦЭМ!$A$39:$A$782,$A107,СВЦЭМ!$B$39:$B$782,L$83)+'СЕТ СН'!$H$14+СВЦЭМ!$D$10+'СЕТ СН'!$H$5-'СЕТ СН'!$H$24</f>
        <v>3665.37408611</v>
      </c>
      <c r="M107" s="36">
        <f>SUMIFS(СВЦЭМ!$D$39:$D$782,СВЦЭМ!$A$39:$A$782,$A107,СВЦЭМ!$B$39:$B$782,M$83)+'СЕТ СН'!$H$14+СВЦЭМ!$D$10+'СЕТ СН'!$H$5-'СЕТ СН'!$H$24</f>
        <v>3647.5288141000001</v>
      </c>
      <c r="N107" s="36">
        <f>SUMIFS(СВЦЭМ!$D$39:$D$782,СВЦЭМ!$A$39:$A$782,$A107,СВЦЭМ!$B$39:$B$782,N$83)+'СЕТ СН'!$H$14+СВЦЭМ!$D$10+'СЕТ СН'!$H$5-'СЕТ СН'!$H$24</f>
        <v>3649.1238458099997</v>
      </c>
      <c r="O107" s="36">
        <f>SUMIFS(СВЦЭМ!$D$39:$D$782,СВЦЭМ!$A$39:$A$782,$A107,СВЦЭМ!$B$39:$B$782,O$83)+'СЕТ СН'!$H$14+СВЦЭМ!$D$10+'СЕТ СН'!$H$5-'СЕТ СН'!$H$24</f>
        <v>3683.27354053</v>
      </c>
      <c r="P107" s="36">
        <f>SUMIFS(СВЦЭМ!$D$39:$D$782,СВЦЭМ!$A$39:$A$782,$A107,СВЦЭМ!$B$39:$B$782,P$83)+'СЕТ СН'!$H$14+СВЦЭМ!$D$10+'СЕТ СН'!$H$5-'СЕТ СН'!$H$24</f>
        <v>3700.0098413199999</v>
      </c>
      <c r="Q107" s="36">
        <f>SUMIFS(СВЦЭМ!$D$39:$D$782,СВЦЭМ!$A$39:$A$782,$A107,СВЦЭМ!$B$39:$B$782,Q$83)+'СЕТ СН'!$H$14+СВЦЭМ!$D$10+'СЕТ СН'!$H$5-'СЕТ СН'!$H$24</f>
        <v>3689.9881217900002</v>
      </c>
      <c r="R107" s="36">
        <f>SUMIFS(СВЦЭМ!$D$39:$D$782,СВЦЭМ!$A$39:$A$782,$A107,СВЦЭМ!$B$39:$B$782,R$83)+'СЕТ СН'!$H$14+СВЦЭМ!$D$10+'СЕТ СН'!$H$5-'СЕТ СН'!$H$24</f>
        <v>3674.8920942499999</v>
      </c>
      <c r="S107" s="36">
        <f>SUMIFS(СВЦЭМ!$D$39:$D$782,СВЦЭМ!$A$39:$A$782,$A107,СВЦЭМ!$B$39:$B$782,S$83)+'СЕТ СН'!$H$14+СВЦЭМ!$D$10+'СЕТ СН'!$H$5-'СЕТ СН'!$H$24</f>
        <v>3622.6833791999998</v>
      </c>
      <c r="T107" s="36">
        <f>SUMIFS(СВЦЭМ!$D$39:$D$782,СВЦЭМ!$A$39:$A$782,$A107,СВЦЭМ!$B$39:$B$782,T$83)+'СЕТ СН'!$H$14+СВЦЭМ!$D$10+'СЕТ СН'!$H$5-'СЕТ СН'!$H$24</f>
        <v>3646.65451519</v>
      </c>
      <c r="U107" s="36">
        <f>SUMIFS(СВЦЭМ!$D$39:$D$782,СВЦЭМ!$A$39:$A$782,$A107,СВЦЭМ!$B$39:$B$782,U$83)+'СЕТ СН'!$H$14+СВЦЭМ!$D$10+'СЕТ СН'!$H$5-'СЕТ СН'!$H$24</f>
        <v>3609.4813054699998</v>
      </c>
      <c r="V107" s="36">
        <f>SUMIFS(СВЦЭМ!$D$39:$D$782,СВЦЭМ!$A$39:$A$782,$A107,СВЦЭМ!$B$39:$B$782,V$83)+'СЕТ СН'!$H$14+СВЦЭМ!$D$10+'СЕТ СН'!$H$5-'СЕТ СН'!$H$24</f>
        <v>3609.6269490599998</v>
      </c>
      <c r="W107" s="36">
        <f>SUMIFS(СВЦЭМ!$D$39:$D$782,СВЦЭМ!$A$39:$A$782,$A107,СВЦЭМ!$B$39:$B$782,W$83)+'СЕТ СН'!$H$14+СВЦЭМ!$D$10+'СЕТ СН'!$H$5-'СЕТ СН'!$H$24</f>
        <v>3628.4645974099999</v>
      </c>
      <c r="X107" s="36">
        <f>SUMIFS(СВЦЭМ!$D$39:$D$782,СВЦЭМ!$A$39:$A$782,$A107,СВЦЭМ!$B$39:$B$782,X$83)+'СЕТ СН'!$H$14+СВЦЭМ!$D$10+'СЕТ СН'!$H$5-'СЕТ СН'!$H$24</f>
        <v>3672.3633997400002</v>
      </c>
      <c r="Y107" s="36">
        <f>SUMIFS(СВЦЭМ!$D$39:$D$782,СВЦЭМ!$A$39:$A$782,$A107,СВЦЭМ!$B$39:$B$782,Y$83)+'СЕТ СН'!$H$14+СВЦЭМ!$D$10+'СЕТ СН'!$H$5-'СЕТ СН'!$H$24</f>
        <v>3682.8518871000001</v>
      </c>
    </row>
    <row r="108" spans="1:25" ht="15.75" x14ac:dyDescent="0.2">
      <c r="A108" s="35">
        <f t="shared" si="2"/>
        <v>44402</v>
      </c>
      <c r="B108" s="36">
        <f>SUMIFS(СВЦЭМ!$D$39:$D$782,СВЦЭМ!$A$39:$A$782,$A108,СВЦЭМ!$B$39:$B$782,B$83)+'СЕТ СН'!$H$14+СВЦЭМ!$D$10+'СЕТ СН'!$H$5-'СЕТ СН'!$H$24</f>
        <v>3653.6093557700001</v>
      </c>
      <c r="C108" s="36">
        <f>SUMIFS(СВЦЭМ!$D$39:$D$782,СВЦЭМ!$A$39:$A$782,$A108,СВЦЭМ!$B$39:$B$782,C$83)+'СЕТ СН'!$H$14+СВЦЭМ!$D$10+'СЕТ СН'!$H$5-'СЕТ СН'!$H$24</f>
        <v>3723.3531776300001</v>
      </c>
      <c r="D108" s="36">
        <f>SUMIFS(СВЦЭМ!$D$39:$D$782,СВЦЭМ!$A$39:$A$782,$A108,СВЦЭМ!$B$39:$B$782,D$83)+'СЕТ СН'!$H$14+СВЦЭМ!$D$10+'СЕТ СН'!$H$5-'СЕТ СН'!$H$24</f>
        <v>3761.9118450199999</v>
      </c>
      <c r="E108" s="36">
        <f>SUMIFS(СВЦЭМ!$D$39:$D$782,СВЦЭМ!$A$39:$A$782,$A108,СВЦЭМ!$B$39:$B$782,E$83)+'СЕТ СН'!$H$14+СВЦЭМ!$D$10+'СЕТ СН'!$H$5-'СЕТ СН'!$H$24</f>
        <v>3779.0922374100001</v>
      </c>
      <c r="F108" s="36">
        <f>SUMIFS(СВЦЭМ!$D$39:$D$782,СВЦЭМ!$A$39:$A$782,$A108,СВЦЭМ!$B$39:$B$782,F$83)+'СЕТ СН'!$H$14+СВЦЭМ!$D$10+'СЕТ СН'!$H$5-'СЕТ СН'!$H$24</f>
        <v>3785.6060452500001</v>
      </c>
      <c r="G108" s="36">
        <f>SUMIFS(СВЦЭМ!$D$39:$D$782,СВЦЭМ!$A$39:$A$782,$A108,СВЦЭМ!$B$39:$B$782,G$83)+'СЕТ СН'!$H$14+СВЦЭМ!$D$10+'СЕТ СН'!$H$5-'СЕТ СН'!$H$24</f>
        <v>3775.65649377</v>
      </c>
      <c r="H108" s="36">
        <f>SUMIFS(СВЦЭМ!$D$39:$D$782,СВЦЭМ!$A$39:$A$782,$A108,СВЦЭМ!$B$39:$B$782,H$83)+'СЕТ СН'!$H$14+СВЦЭМ!$D$10+'СЕТ СН'!$H$5-'СЕТ СН'!$H$24</f>
        <v>3755.0155866</v>
      </c>
      <c r="I108" s="36">
        <f>SUMIFS(СВЦЭМ!$D$39:$D$782,СВЦЭМ!$A$39:$A$782,$A108,СВЦЭМ!$B$39:$B$782,I$83)+'СЕТ СН'!$H$14+СВЦЭМ!$D$10+'СЕТ СН'!$H$5-'СЕТ СН'!$H$24</f>
        <v>3698.88500509</v>
      </c>
      <c r="J108" s="36">
        <f>SUMIFS(СВЦЭМ!$D$39:$D$782,СВЦЭМ!$A$39:$A$782,$A108,СВЦЭМ!$B$39:$B$782,J$83)+'СЕТ СН'!$H$14+СВЦЭМ!$D$10+'СЕТ СН'!$H$5-'СЕТ СН'!$H$24</f>
        <v>3632.4044894600001</v>
      </c>
      <c r="K108" s="36">
        <f>SUMIFS(СВЦЭМ!$D$39:$D$782,СВЦЭМ!$A$39:$A$782,$A108,СВЦЭМ!$B$39:$B$782,K$83)+'СЕТ СН'!$H$14+СВЦЭМ!$D$10+'СЕТ СН'!$H$5-'СЕТ СН'!$H$24</f>
        <v>3601.3158872700001</v>
      </c>
      <c r="L108" s="36">
        <f>SUMIFS(СВЦЭМ!$D$39:$D$782,СВЦЭМ!$A$39:$A$782,$A108,СВЦЭМ!$B$39:$B$782,L$83)+'СЕТ СН'!$H$14+СВЦЭМ!$D$10+'СЕТ СН'!$H$5-'СЕТ СН'!$H$24</f>
        <v>3599.3044983599998</v>
      </c>
      <c r="M108" s="36">
        <f>SUMIFS(СВЦЭМ!$D$39:$D$782,СВЦЭМ!$A$39:$A$782,$A108,СВЦЭМ!$B$39:$B$782,M$83)+'СЕТ СН'!$H$14+СВЦЭМ!$D$10+'СЕТ СН'!$H$5-'СЕТ СН'!$H$24</f>
        <v>3612.2618116100002</v>
      </c>
      <c r="N108" s="36">
        <f>SUMIFS(СВЦЭМ!$D$39:$D$782,СВЦЭМ!$A$39:$A$782,$A108,СВЦЭМ!$B$39:$B$782,N$83)+'СЕТ СН'!$H$14+СВЦЭМ!$D$10+'СЕТ СН'!$H$5-'СЕТ СН'!$H$24</f>
        <v>3663.7331847400001</v>
      </c>
      <c r="O108" s="36">
        <f>SUMIFS(СВЦЭМ!$D$39:$D$782,СВЦЭМ!$A$39:$A$782,$A108,СВЦЭМ!$B$39:$B$782,O$83)+'СЕТ СН'!$H$14+СВЦЭМ!$D$10+'СЕТ СН'!$H$5-'СЕТ СН'!$H$24</f>
        <v>3703.8241609799998</v>
      </c>
      <c r="P108" s="36">
        <f>SUMIFS(СВЦЭМ!$D$39:$D$782,СВЦЭМ!$A$39:$A$782,$A108,СВЦЭМ!$B$39:$B$782,P$83)+'СЕТ СН'!$H$14+СВЦЭМ!$D$10+'СЕТ СН'!$H$5-'СЕТ СН'!$H$24</f>
        <v>3703.9874022499998</v>
      </c>
      <c r="Q108" s="36">
        <f>SUMIFS(СВЦЭМ!$D$39:$D$782,СВЦЭМ!$A$39:$A$782,$A108,СВЦЭМ!$B$39:$B$782,Q$83)+'СЕТ СН'!$H$14+СВЦЭМ!$D$10+'СЕТ СН'!$H$5-'СЕТ СН'!$H$24</f>
        <v>3710.6847204000001</v>
      </c>
      <c r="R108" s="36">
        <f>SUMIFS(СВЦЭМ!$D$39:$D$782,СВЦЭМ!$A$39:$A$782,$A108,СВЦЭМ!$B$39:$B$782,R$83)+'СЕТ СН'!$H$14+СВЦЭМ!$D$10+'СЕТ СН'!$H$5-'СЕТ СН'!$H$24</f>
        <v>3669.1543588200002</v>
      </c>
      <c r="S108" s="36">
        <f>SUMIFS(СВЦЭМ!$D$39:$D$782,СВЦЭМ!$A$39:$A$782,$A108,СВЦЭМ!$B$39:$B$782,S$83)+'СЕТ СН'!$H$14+СВЦЭМ!$D$10+'СЕТ СН'!$H$5-'СЕТ СН'!$H$24</f>
        <v>3646.4551580100001</v>
      </c>
      <c r="T108" s="36">
        <f>SUMIFS(СВЦЭМ!$D$39:$D$782,СВЦЭМ!$A$39:$A$782,$A108,СВЦЭМ!$B$39:$B$782,T$83)+'СЕТ СН'!$H$14+СВЦЭМ!$D$10+'СЕТ СН'!$H$5-'СЕТ СН'!$H$24</f>
        <v>3614.30133277</v>
      </c>
      <c r="U108" s="36">
        <f>SUMIFS(СВЦЭМ!$D$39:$D$782,СВЦЭМ!$A$39:$A$782,$A108,СВЦЭМ!$B$39:$B$782,U$83)+'СЕТ СН'!$H$14+СВЦЭМ!$D$10+'СЕТ СН'!$H$5-'СЕТ СН'!$H$24</f>
        <v>3610.3816605399998</v>
      </c>
      <c r="V108" s="36">
        <f>SUMIFS(СВЦЭМ!$D$39:$D$782,СВЦЭМ!$A$39:$A$782,$A108,СВЦЭМ!$B$39:$B$782,V$83)+'СЕТ СН'!$H$14+СВЦЭМ!$D$10+'СЕТ СН'!$H$5-'СЕТ СН'!$H$24</f>
        <v>3613.8630304600001</v>
      </c>
      <c r="W108" s="36">
        <f>SUMIFS(СВЦЭМ!$D$39:$D$782,СВЦЭМ!$A$39:$A$782,$A108,СВЦЭМ!$B$39:$B$782,W$83)+'СЕТ СН'!$H$14+СВЦЭМ!$D$10+'СЕТ СН'!$H$5-'СЕТ СН'!$H$24</f>
        <v>3656.1289155499999</v>
      </c>
      <c r="X108" s="36">
        <f>SUMIFS(СВЦЭМ!$D$39:$D$782,СВЦЭМ!$A$39:$A$782,$A108,СВЦЭМ!$B$39:$B$782,X$83)+'СЕТ СН'!$H$14+СВЦЭМ!$D$10+'СЕТ СН'!$H$5-'СЕТ СН'!$H$24</f>
        <v>3619.8759667099998</v>
      </c>
      <c r="Y108" s="36">
        <f>SUMIFS(СВЦЭМ!$D$39:$D$782,СВЦЭМ!$A$39:$A$782,$A108,СВЦЭМ!$B$39:$B$782,Y$83)+'СЕТ СН'!$H$14+СВЦЭМ!$D$10+'СЕТ СН'!$H$5-'СЕТ СН'!$H$24</f>
        <v>3638.4933271499999</v>
      </c>
    </row>
    <row r="109" spans="1:25" ht="15.75" x14ac:dyDescent="0.2">
      <c r="A109" s="35">
        <f t="shared" si="2"/>
        <v>44403</v>
      </c>
      <c r="B109" s="36">
        <f>SUMIFS(СВЦЭМ!$D$39:$D$782,СВЦЭМ!$A$39:$A$782,$A109,СВЦЭМ!$B$39:$B$782,B$83)+'СЕТ СН'!$H$14+СВЦЭМ!$D$10+'СЕТ СН'!$H$5-'СЕТ СН'!$H$24</f>
        <v>3663.31880194</v>
      </c>
      <c r="C109" s="36">
        <f>SUMIFS(СВЦЭМ!$D$39:$D$782,СВЦЭМ!$A$39:$A$782,$A109,СВЦЭМ!$B$39:$B$782,C$83)+'СЕТ СН'!$H$14+СВЦЭМ!$D$10+'СЕТ СН'!$H$5-'СЕТ СН'!$H$24</f>
        <v>3729.8182189600002</v>
      </c>
      <c r="D109" s="36">
        <f>SUMIFS(СВЦЭМ!$D$39:$D$782,СВЦЭМ!$A$39:$A$782,$A109,СВЦЭМ!$B$39:$B$782,D$83)+'СЕТ СН'!$H$14+СВЦЭМ!$D$10+'СЕТ СН'!$H$5-'СЕТ СН'!$H$24</f>
        <v>3758.8220632699999</v>
      </c>
      <c r="E109" s="36">
        <f>SUMIFS(СВЦЭМ!$D$39:$D$782,СВЦЭМ!$A$39:$A$782,$A109,СВЦЭМ!$B$39:$B$782,E$83)+'СЕТ СН'!$H$14+СВЦЭМ!$D$10+'СЕТ СН'!$H$5-'СЕТ СН'!$H$24</f>
        <v>3758.4152822000001</v>
      </c>
      <c r="F109" s="36">
        <f>SUMIFS(СВЦЭМ!$D$39:$D$782,СВЦЭМ!$A$39:$A$782,$A109,СВЦЭМ!$B$39:$B$782,F$83)+'СЕТ СН'!$H$14+СВЦЭМ!$D$10+'СЕТ СН'!$H$5-'СЕТ СН'!$H$24</f>
        <v>3762.8417194200001</v>
      </c>
      <c r="G109" s="36">
        <f>SUMIFS(СВЦЭМ!$D$39:$D$782,СВЦЭМ!$A$39:$A$782,$A109,СВЦЭМ!$B$39:$B$782,G$83)+'СЕТ СН'!$H$14+СВЦЭМ!$D$10+'СЕТ СН'!$H$5-'СЕТ СН'!$H$24</f>
        <v>3750.04135064</v>
      </c>
      <c r="H109" s="36">
        <f>SUMIFS(СВЦЭМ!$D$39:$D$782,СВЦЭМ!$A$39:$A$782,$A109,СВЦЭМ!$B$39:$B$782,H$83)+'СЕТ СН'!$H$14+СВЦЭМ!$D$10+'СЕТ СН'!$H$5-'СЕТ СН'!$H$24</f>
        <v>3738.6889863500001</v>
      </c>
      <c r="I109" s="36">
        <f>SUMIFS(СВЦЭМ!$D$39:$D$782,СВЦЭМ!$A$39:$A$782,$A109,СВЦЭМ!$B$39:$B$782,I$83)+'СЕТ СН'!$H$14+СВЦЭМ!$D$10+'СЕТ СН'!$H$5-'СЕТ СН'!$H$24</f>
        <v>3677.5803488199999</v>
      </c>
      <c r="J109" s="36">
        <f>SUMIFS(СВЦЭМ!$D$39:$D$782,СВЦЭМ!$A$39:$A$782,$A109,СВЦЭМ!$B$39:$B$782,J$83)+'СЕТ СН'!$H$14+СВЦЭМ!$D$10+'СЕТ СН'!$H$5-'СЕТ СН'!$H$24</f>
        <v>3631.4516020900001</v>
      </c>
      <c r="K109" s="36">
        <f>SUMIFS(СВЦЭМ!$D$39:$D$782,СВЦЭМ!$A$39:$A$782,$A109,СВЦЭМ!$B$39:$B$782,K$83)+'СЕТ СН'!$H$14+СВЦЭМ!$D$10+'СЕТ СН'!$H$5-'СЕТ СН'!$H$24</f>
        <v>3683.1689136</v>
      </c>
      <c r="L109" s="36">
        <f>SUMIFS(СВЦЭМ!$D$39:$D$782,СВЦЭМ!$A$39:$A$782,$A109,СВЦЭМ!$B$39:$B$782,L$83)+'СЕТ СН'!$H$14+СВЦЭМ!$D$10+'СЕТ СН'!$H$5-'СЕТ СН'!$H$24</f>
        <v>3714.06462186</v>
      </c>
      <c r="M109" s="36">
        <f>SUMIFS(СВЦЭМ!$D$39:$D$782,СВЦЭМ!$A$39:$A$782,$A109,СВЦЭМ!$B$39:$B$782,M$83)+'СЕТ СН'!$H$14+СВЦЭМ!$D$10+'СЕТ СН'!$H$5-'СЕТ СН'!$H$24</f>
        <v>3688.7926311699998</v>
      </c>
      <c r="N109" s="36">
        <f>SUMIFS(СВЦЭМ!$D$39:$D$782,СВЦЭМ!$A$39:$A$782,$A109,СВЦЭМ!$B$39:$B$782,N$83)+'СЕТ СН'!$H$14+СВЦЭМ!$D$10+'СЕТ СН'!$H$5-'СЕТ СН'!$H$24</f>
        <v>3733.1282733099997</v>
      </c>
      <c r="O109" s="36">
        <f>SUMIFS(СВЦЭМ!$D$39:$D$782,СВЦЭМ!$A$39:$A$782,$A109,СВЦЭМ!$B$39:$B$782,O$83)+'СЕТ СН'!$H$14+СВЦЭМ!$D$10+'СЕТ СН'!$H$5-'СЕТ СН'!$H$24</f>
        <v>3718.2212603500002</v>
      </c>
      <c r="P109" s="36">
        <f>SUMIFS(СВЦЭМ!$D$39:$D$782,СВЦЭМ!$A$39:$A$782,$A109,СВЦЭМ!$B$39:$B$782,P$83)+'СЕТ СН'!$H$14+СВЦЭМ!$D$10+'СЕТ СН'!$H$5-'СЕТ СН'!$H$24</f>
        <v>3721.6758616100001</v>
      </c>
      <c r="Q109" s="36">
        <f>SUMIFS(СВЦЭМ!$D$39:$D$782,СВЦЭМ!$A$39:$A$782,$A109,СВЦЭМ!$B$39:$B$782,Q$83)+'СЕТ СН'!$H$14+СВЦЭМ!$D$10+'СЕТ СН'!$H$5-'СЕТ СН'!$H$24</f>
        <v>3717.1193850300001</v>
      </c>
      <c r="R109" s="36">
        <f>SUMIFS(СВЦЭМ!$D$39:$D$782,СВЦЭМ!$A$39:$A$782,$A109,СВЦЭМ!$B$39:$B$782,R$83)+'СЕТ СН'!$H$14+СВЦЭМ!$D$10+'СЕТ СН'!$H$5-'СЕТ СН'!$H$24</f>
        <v>3726.4965502599998</v>
      </c>
      <c r="S109" s="36">
        <f>SUMIFS(СВЦЭМ!$D$39:$D$782,СВЦЭМ!$A$39:$A$782,$A109,СВЦЭМ!$B$39:$B$782,S$83)+'СЕТ СН'!$H$14+СВЦЭМ!$D$10+'СЕТ СН'!$H$5-'СЕТ СН'!$H$24</f>
        <v>3652.5175031399999</v>
      </c>
      <c r="T109" s="36">
        <f>SUMIFS(СВЦЭМ!$D$39:$D$782,СВЦЭМ!$A$39:$A$782,$A109,СВЦЭМ!$B$39:$B$782,T$83)+'СЕТ СН'!$H$14+СВЦЭМ!$D$10+'СЕТ СН'!$H$5-'СЕТ СН'!$H$24</f>
        <v>3632.3146013099999</v>
      </c>
      <c r="U109" s="36">
        <f>SUMIFS(СВЦЭМ!$D$39:$D$782,СВЦЭМ!$A$39:$A$782,$A109,СВЦЭМ!$B$39:$B$782,U$83)+'СЕТ СН'!$H$14+СВЦЭМ!$D$10+'СЕТ СН'!$H$5-'СЕТ СН'!$H$24</f>
        <v>3636.0240232000001</v>
      </c>
      <c r="V109" s="36">
        <f>SUMIFS(СВЦЭМ!$D$39:$D$782,СВЦЭМ!$A$39:$A$782,$A109,СВЦЭМ!$B$39:$B$782,V$83)+'СЕТ СН'!$H$14+СВЦЭМ!$D$10+'СЕТ СН'!$H$5-'СЕТ СН'!$H$24</f>
        <v>3627.79295155</v>
      </c>
      <c r="W109" s="36">
        <f>SUMIFS(СВЦЭМ!$D$39:$D$782,СВЦЭМ!$A$39:$A$782,$A109,СВЦЭМ!$B$39:$B$782,W$83)+'СЕТ СН'!$H$14+СВЦЭМ!$D$10+'СЕТ СН'!$H$5-'СЕТ СН'!$H$24</f>
        <v>3677.4074916499999</v>
      </c>
      <c r="X109" s="36">
        <f>SUMIFS(СВЦЭМ!$D$39:$D$782,СВЦЭМ!$A$39:$A$782,$A109,СВЦЭМ!$B$39:$B$782,X$83)+'СЕТ СН'!$H$14+СВЦЭМ!$D$10+'СЕТ СН'!$H$5-'СЕТ СН'!$H$24</f>
        <v>3646.76252914</v>
      </c>
      <c r="Y109" s="36">
        <f>SUMIFS(СВЦЭМ!$D$39:$D$782,СВЦЭМ!$A$39:$A$782,$A109,СВЦЭМ!$B$39:$B$782,Y$83)+'СЕТ СН'!$H$14+СВЦЭМ!$D$10+'СЕТ СН'!$H$5-'СЕТ СН'!$H$24</f>
        <v>3590.9638808899999</v>
      </c>
    </row>
    <row r="110" spans="1:25" ht="15.75" x14ac:dyDescent="0.2">
      <c r="A110" s="35">
        <f t="shared" si="2"/>
        <v>44404</v>
      </c>
      <c r="B110" s="36">
        <f>SUMIFS(СВЦЭМ!$D$39:$D$782,СВЦЭМ!$A$39:$A$782,$A110,СВЦЭМ!$B$39:$B$782,B$83)+'СЕТ СН'!$H$14+СВЦЭМ!$D$10+'СЕТ СН'!$H$5-'СЕТ СН'!$H$24</f>
        <v>3786.3808721</v>
      </c>
      <c r="C110" s="36">
        <f>SUMIFS(СВЦЭМ!$D$39:$D$782,СВЦЭМ!$A$39:$A$782,$A110,СВЦЭМ!$B$39:$B$782,C$83)+'СЕТ СН'!$H$14+СВЦЭМ!$D$10+'СЕТ СН'!$H$5-'СЕТ СН'!$H$24</f>
        <v>3830.6025654</v>
      </c>
      <c r="D110" s="36">
        <f>SUMIFS(СВЦЭМ!$D$39:$D$782,СВЦЭМ!$A$39:$A$782,$A110,СВЦЭМ!$B$39:$B$782,D$83)+'СЕТ СН'!$H$14+СВЦЭМ!$D$10+'СЕТ СН'!$H$5-'СЕТ СН'!$H$24</f>
        <v>3871.0217019199999</v>
      </c>
      <c r="E110" s="36">
        <f>SUMIFS(СВЦЭМ!$D$39:$D$782,СВЦЭМ!$A$39:$A$782,$A110,СВЦЭМ!$B$39:$B$782,E$83)+'СЕТ СН'!$H$14+СВЦЭМ!$D$10+'СЕТ СН'!$H$5-'СЕТ СН'!$H$24</f>
        <v>3879.71700685</v>
      </c>
      <c r="F110" s="36">
        <f>SUMIFS(СВЦЭМ!$D$39:$D$782,СВЦЭМ!$A$39:$A$782,$A110,СВЦЭМ!$B$39:$B$782,F$83)+'СЕТ СН'!$H$14+СВЦЭМ!$D$10+'СЕТ СН'!$H$5-'СЕТ СН'!$H$24</f>
        <v>3880.0883738499997</v>
      </c>
      <c r="G110" s="36">
        <f>SUMIFS(СВЦЭМ!$D$39:$D$782,СВЦЭМ!$A$39:$A$782,$A110,СВЦЭМ!$B$39:$B$782,G$83)+'СЕТ СН'!$H$14+СВЦЭМ!$D$10+'СЕТ СН'!$H$5-'СЕТ СН'!$H$24</f>
        <v>3860.0614086099999</v>
      </c>
      <c r="H110" s="36">
        <f>SUMIFS(СВЦЭМ!$D$39:$D$782,СВЦЭМ!$A$39:$A$782,$A110,СВЦЭМ!$B$39:$B$782,H$83)+'СЕТ СН'!$H$14+СВЦЭМ!$D$10+'СЕТ СН'!$H$5-'СЕТ СН'!$H$24</f>
        <v>3832.8165589099999</v>
      </c>
      <c r="I110" s="36">
        <f>SUMIFS(СВЦЭМ!$D$39:$D$782,СВЦЭМ!$A$39:$A$782,$A110,СВЦЭМ!$B$39:$B$782,I$83)+'СЕТ СН'!$H$14+СВЦЭМ!$D$10+'СЕТ СН'!$H$5-'СЕТ СН'!$H$24</f>
        <v>3778.42557463</v>
      </c>
      <c r="J110" s="36">
        <f>SUMIFS(СВЦЭМ!$D$39:$D$782,СВЦЭМ!$A$39:$A$782,$A110,СВЦЭМ!$B$39:$B$782,J$83)+'СЕТ СН'!$H$14+СВЦЭМ!$D$10+'СЕТ СН'!$H$5-'СЕТ СН'!$H$24</f>
        <v>3732.05685748</v>
      </c>
      <c r="K110" s="36">
        <f>SUMIFS(СВЦЭМ!$D$39:$D$782,СВЦЭМ!$A$39:$A$782,$A110,СВЦЭМ!$B$39:$B$782,K$83)+'СЕТ СН'!$H$14+СВЦЭМ!$D$10+'СЕТ СН'!$H$5-'СЕТ СН'!$H$24</f>
        <v>3675.4968502199999</v>
      </c>
      <c r="L110" s="36">
        <f>SUMIFS(СВЦЭМ!$D$39:$D$782,СВЦЭМ!$A$39:$A$782,$A110,СВЦЭМ!$B$39:$B$782,L$83)+'СЕТ СН'!$H$14+СВЦЭМ!$D$10+'СЕТ СН'!$H$5-'СЕТ СН'!$H$24</f>
        <v>3680.0942977999998</v>
      </c>
      <c r="M110" s="36">
        <f>SUMIFS(СВЦЭМ!$D$39:$D$782,СВЦЭМ!$A$39:$A$782,$A110,СВЦЭМ!$B$39:$B$782,M$83)+'СЕТ СН'!$H$14+СВЦЭМ!$D$10+'СЕТ СН'!$H$5-'СЕТ СН'!$H$24</f>
        <v>3733.0774710000001</v>
      </c>
      <c r="N110" s="36">
        <f>SUMIFS(СВЦЭМ!$D$39:$D$782,СВЦЭМ!$A$39:$A$782,$A110,СВЦЭМ!$B$39:$B$782,N$83)+'СЕТ СН'!$H$14+СВЦЭМ!$D$10+'СЕТ СН'!$H$5-'СЕТ СН'!$H$24</f>
        <v>3766.17847699</v>
      </c>
      <c r="O110" s="36">
        <f>SUMIFS(СВЦЭМ!$D$39:$D$782,СВЦЭМ!$A$39:$A$782,$A110,СВЦЭМ!$B$39:$B$782,O$83)+'СЕТ СН'!$H$14+СВЦЭМ!$D$10+'СЕТ СН'!$H$5-'СЕТ СН'!$H$24</f>
        <v>3755.2677943099998</v>
      </c>
      <c r="P110" s="36">
        <f>SUMIFS(СВЦЭМ!$D$39:$D$782,СВЦЭМ!$A$39:$A$782,$A110,СВЦЭМ!$B$39:$B$782,P$83)+'СЕТ СН'!$H$14+СВЦЭМ!$D$10+'СЕТ СН'!$H$5-'СЕТ СН'!$H$24</f>
        <v>3759.3525710099998</v>
      </c>
      <c r="Q110" s="36">
        <f>SUMIFS(СВЦЭМ!$D$39:$D$782,СВЦЭМ!$A$39:$A$782,$A110,СВЦЭМ!$B$39:$B$782,Q$83)+'СЕТ СН'!$H$14+СВЦЭМ!$D$10+'СЕТ СН'!$H$5-'СЕТ СН'!$H$24</f>
        <v>3762.5102751300001</v>
      </c>
      <c r="R110" s="36">
        <f>SUMIFS(СВЦЭМ!$D$39:$D$782,СВЦЭМ!$A$39:$A$782,$A110,СВЦЭМ!$B$39:$B$782,R$83)+'СЕТ СН'!$H$14+СВЦЭМ!$D$10+'СЕТ СН'!$H$5-'СЕТ СН'!$H$24</f>
        <v>3752.7151354299999</v>
      </c>
      <c r="S110" s="36">
        <f>SUMIFS(СВЦЭМ!$D$39:$D$782,СВЦЭМ!$A$39:$A$782,$A110,СВЦЭМ!$B$39:$B$782,S$83)+'СЕТ СН'!$H$14+СВЦЭМ!$D$10+'СЕТ СН'!$H$5-'СЕТ СН'!$H$24</f>
        <v>3751.4222424600002</v>
      </c>
      <c r="T110" s="36">
        <f>SUMIFS(СВЦЭМ!$D$39:$D$782,СВЦЭМ!$A$39:$A$782,$A110,СВЦЭМ!$B$39:$B$782,T$83)+'СЕТ СН'!$H$14+СВЦЭМ!$D$10+'СЕТ СН'!$H$5-'СЕТ СН'!$H$24</f>
        <v>3729.1165215800002</v>
      </c>
      <c r="U110" s="36">
        <f>SUMIFS(СВЦЭМ!$D$39:$D$782,СВЦЭМ!$A$39:$A$782,$A110,СВЦЭМ!$B$39:$B$782,U$83)+'СЕТ СН'!$H$14+СВЦЭМ!$D$10+'СЕТ СН'!$H$5-'СЕТ СН'!$H$24</f>
        <v>3712.1999649600002</v>
      </c>
      <c r="V110" s="36">
        <f>SUMIFS(СВЦЭМ!$D$39:$D$782,СВЦЭМ!$A$39:$A$782,$A110,СВЦЭМ!$B$39:$B$782,V$83)+'СЕТ СН'!$H$14+СВЦЭМ!$D$10+'СЕТ СН'!$H$5-'СЕТ СН'!$H$24</f>
        <v>3668.4544786699998</v>
      </c>
      <c r="W110" s="36">
        <f>SUMIFS(СВЦЭМ!$D$39:$D$782,СВЦЭМ!$A$39:$A$782,$A110,СВЦЭМ!$B$39:$B$782,W$83)+'СЕТ СН'!$H$14+СВЦЭМ!$D$10+'СЕТ СН'!$H$5-'СЕТ СН'!$H$24</f>
        <v>3678.74883348</v>
      </c>
      <c r="X110" s="36">
        <f>SUMIFS(СВЦЭМ!$D$39:$D$782,СВЦЭМ!$A$39:$A$782,$A110,СВЦЭМ!$B$39:$B$782,X$83)+'СЕТ СН'!$H$14+СВЦЭМ!$D$10+'СЕТ СН'!$H$5-'СЕТ СН'!$H$24</f>
        <v>3694.02765525</v>
      </c>
      <c r="Y110" s="36">
        <f>SUMIFS(СВЦЭМ!$D$39:$D$782,СВЦЭМ!$A$39:$A$782,$A110,СВЦЭМ!$B$39:$B$782,Y$83)+'СЕТ СН'!$H$14+СВЦЭМ!$D$10+'СЕТ СН'!$H$5-'СЕТ СН'!$H$24</f>
        <v>3750.4363200399998</v>
      </c>
    </row>
    <row r="111" spans="1:25" ht="15.75" x14ac:dyDescent="0.2">
      <c r="A111" s="35">
        <f t="shared" si="2"/>
        <v>44405</v>
      </c>
      <c r="B111" s="36">
        <f>SUMIFS(СВЦЭМ!$D$39:$D$782,СВЦЭМ!$A$39:$A$782,$A111,СВЦЭМ!$B$39:$B$782,B$83)+'СЕТ СН'!$H$14+СВЦЭМ!$D$10+'СЕТ СН'!$H$5-'СЕТ СН'!$H$24</f>
        <v>3804.7491102899999</v>
      </c>
      <c r="C111" s="36">
        <f>SUMIFS(СВЦЭМ!$D$39:$D$782,СВЦЭМ!$A$39:$A$782,$A111,СВЦЭМ!$B$39:$B$782,C$83)+'СЕТ СН'!$H$14+СВЦЭМ!$D$10+'СЕТ СН'!$H$5-'СЕТ СН'!$H$24</f>
        <v>3794.6372046199999</v>
      </c>
      <c r="D111" s="36">
        <f>SUMIFS(СВЦЭМ!$D$39:$D$782,СВЦЭМ!$A$39:$A$782,$A111,СВЦЭМ!$B$39:$B$782,D$83)+'СЕТ СН'!$H$14+СВЦЭМ!$D$10+'СЕТ СН'!$H$5-'СЕТ СН'!$H$24</f>
        <v>3841.4926793499999</v>
      </c>
      <c r="E111" s="36">
        <f>SUMIFS(СВЦЭМ!$D$39:$D$782,СВЦЭМ!$A$39:$A$782,$A111,СВЦЭМ!$B$39:$B$782,E$83)+'СЕТ СН'!$H$14+СВЦЭМ!$D$10+'СЕТ СН'!$H$5-'СЕТ СН'!$H$24</f>
        <v>3847.7789008700001</v>
      </c>
      <c r="F111" s="36">
        <f>SUMIFS(СВЦЭМ!$D$39:$D$782,СВЦЭМ!$A$39:$A$782,$A111,СВЦЭМ!$B$39:$B$782,F$83)+'СЕТ СН'!$H$14+СВЦЭМ!$D$10+'СЕТ СН'!$H$5-'СЕТ СН'!$H$24</f>
        <v>3841.09346856</v>
      </c>
      <c r="G111" s="36">
        <f>SUMIFS(СВЦЭМ!$D$39:$D$782,СВЦЭМ!$A$39:$A$782,$A111,СВЦЭМ!$B$39:$B$782,G$83)+'СЕТ СН'!$H$14+СВЦЭМ!$D$10+'СЕТ СН'!$H$5-'СЕТ СН'!$H$24</f>
        <v>3831.54723487</v>
      </c>
      <c r="H111" s="36">
        <f>SUMIFS(СВЦЭМ!$D$39:$D$782,СВЦЭМ!$A$39:$A$782,$A111,СВЦЭМ!$B$39:$B$782,H$83)+'СЕТ СН'!$H$14+СВЦЭМ!$D$10+'СЕТ СН'!$H$5-'СЕТ СН'!$H$24</f>
        <v>3821.4949944099999</v>
      </c>
      <c r="I111" s="36">
        <f>SUMIFS(СВЦЭМ!$D$39:$D$782,СВЦЭМ!$A$39:$A$782,$A111,СВЦЭМ!$B$39:$B$782,I$83)+'СЕТ СН'!$H$14+СВЦЭМ!$D$10+'СЕТ СН'!$H$5-'СЕТ СН'!$H$24</f>
        <v>3778.2518820300002</v>
      </c>
      <c r="J111" s="36">
        <f>SUMIFS(СВЦЭМ!$D$39:$D$782,СВЦЭМ!$A$39:$A$782,$A111,СВЦЭМ!$B$39:$B$782,J$83)+'СЕТ СН'!$H$14+СВЦЭМ!$D$10+'СЕТ СН'!$H$5-'СЕТ СН'!$H$24</f>
        <v>3733.6495007100002</v>
      </c>
      <c r="K111" s="36">
        <f>SUMIFS(СВЦЭМ!$D$39:$D$782,СВЦЭМ!$A$39:$A$782,$A111,СВЦЭМ!$B$39:$B$782,K$83)+'СЕТ СН'!$H$14+СВЦЭМ!$D$10+'СЕТ СН'!$H$5-'СЕТ СН'!$H$24</f>
        <v>3752.1905180700001</v>
      </c>
      <c r="L111" s="36">
        <f>SUMIFS(СВЦЭМ!$D$39:$D$782,СВЦЭМ!$A$39:$A$782,$A111,СВЦЭМ!$B$39:$B$782,L$83)+'СЕТ СН'!$H$14+СВЦЭМ!$D$10+'СЕТ СН'!$H$5-'СЕТ СН'!$H$24</f>
        <v>3726.6896497399998</v>
      </c>
      <c r="M111" s="36">
        <f>SUMIFS(СВЦЭМ!$D$39:$D$782,СВЦЭМ!$A$39:$A$782,$A111,СВЦЭМ!$B$39:$B$782,M$83)+'СЕТ СН'!$H$14+СВЦЭМ!$D$10+'СЕТ СН'!$H$5-'СЕТ СН'!$H$24</f>
        <v>3727.7216475300002</v>
      </c>
      <c r="N111" s="36">
        <f>SUMIFS(СВЦЭМ!$D$39:$D$782,СВЦЭМ!$A$39:$A$782,$A111,СВЦЭМ!$B$39:$B$782,N$83)+'СЕТ СН'!$H$14+СВЦЭМ!$D$10+'СЕТ СН'!$H$5-'СЕТ СН'!$H$24</f>
        <v>3732.2461895900001</v>
      </c>
      <c r="O111" s="36">
        <f>SUMIFS(СВЦЭМ!$D$39:$D$782,СВЦЭМ!$A$39:$A$782,$A111,СВЦЭМ!$B$39:$B$782,O$83)+'СЕТ СН'!$H$14+СВЦЭМ!$D$10+'СЕТ СН'!$H$5-'СЕТ СН'!$H$24</f>
        <v>3736.1228894400001</v>
      </c>
      <c r="P111" s="36">
        <f>SUMIFS(СВЦЭМ!$D$39:$D$782,СВЦЭМ!$A$39:$A$782,$A111,СВЦЭМ!$B$39:$B$782,P$83)+'СЕТ СН'!$H$14+СВЦЭМ!$D$10+'СЕТ СН'!$H$5-'СЕТ СН'!$H$24</f>
        <v>3781.81622887</v>
      </c>
      <c r="Q111" s="36">
        <f>SUMIFS(СВЦЭМ!$D$39:$D$782,СВЦЭМ!$A$39:$A$782,$A111,СВЦЭМ!$B$39:$B$782,Q$83)+'СЕТ СН'!$H$14+СВЦЭМ!$D$10+'СЕТ СН'!$H$5-'СЕТ СН'!$H$24</f>
        <v>3774.7665858599999</v>
      </c>
      <c r="R111" s="36">
        <f>SUMIFS(СВЦЭМ!$D$39:$D$782,СВЦЭМ!$A$39:$A$782,$A111,СВЦЭМ!$B$39:$B$782,R$83)+'СЕТ СН'!$H$14+СВЦЭМ!$D$10+'СЕТ СН'!$H$5-'СЕТ СН'!$H$24</f>
        <v>3769.9841186200001</v>
      </c>
      <c r="S111" s="36">
        <f>SUMIFS(СВЦЭМ!$D$39:$D$782,СВЦЭМ!$A$39:$A$782,$A111,СВЦЭМ!$B$39:$B$782,S$83)+'СЕТ СН'!$H$14+СВЦЭМ!$D$10+'СЕТ СН'!$H$5-'СЕТ СН'!$H$24</f>
        <v>3768.2257757400002</v>
      </c>
      <c r="T111" s="36">
        <f>SUMIFS(СВЦЭМ!$D$39:$D$782,СВЦЭМ!$A$39:$A$782,$A111,СВЦЭМ!$B$39:$B$782,T$83)+'СЕТ СН'!$H$14+СВЦЭМ!$D$10+'СЕТ СН'!$H$5-'СЕТ СН'!$H$24</f>
        <v>3764.9676722899999</v>
      </c>
      <c r="U111" s="36">
        <f>SUMIFS(СВЦЭМ!$D$39:$D$782,СВЦЭМ!$A$39:$A$782,$A111,СВЦЭМ!$B$39:$B$782,U$83)+'СЕТ СН'!$H$14+СВЦЭМ!$D$10+'СЕТ СН'!$H$5-'СЕТ СН'!$H$24</f>
        <v>3758.3021692299999</v>
      </c>
      <c r="V111" s="36">
        <f>SUMIFS(СВЦЭМ!$D$39:$D$782,СВЦЭМ!$A$39:$A$782,$A111,СВЦЭМ!$B$39:$B$782,V$83)+'СЕТ СН'!$H$14+СВЦЭМ!$D$10+'СЕТ СН'!$H$5-'СЕТ СН'!$H$24</f>
        <v>3756.2299603699998</v>
      </c>
      <c r="W111" s="36">
        <f>SUMIFS(СВЦЭМ!$D$39:$D$782,СВЦЭМ!$A$39:$A$782,$A111,СВЦЭМ!$B$39:$B$782,W$83)+'СЕТ СН'!$H$14+СВЦЭМ!$D$10+'СЕТ СН'!$H$5-'СЕТ СН'!$H$24</f>
        <v>3776.97270041</v>
      </c>
      <c r="X111" s="36">
        <f>SUMIFS(СВЦЭМ!$D$39:$D$782,СВЦЭМ!$A$39:$A$782,$A111,СВЦЭМ!$B$39:$B$782,X$83)+'СЕТ СН'!$H$14+СВЦЭМ!$D$10+'СЕТ СН'!$H$5-'СЕТ СН'!$H$24</f>
        <v>3745.6764972400001</v>
      </c>
      <c r="Y111" s="36">
        <f>SUMIFS(СВЦЭМ!$D$39:$D$782,СВЦЭМ!$A$39:$A$782,$A111,СВЦЭМ!$B$39:$B$782,Y$83)+'СЕТ СН'!$H$14+СВЦЭМ!$D$10+'СЕТ СН'!$H$5-'СЕТ СН'!$H$24</f>
        <v>3733.2007926799997</v>
      </c>
    </row>
    <row r="112" spans="1:25" ht="15.75" x14ac:dyDescent="0.2">
      <c r="A112" s="35">
        <f t="shared" si="2"/>
        <v>44406</v>
      </c>
      <c r="B112" s="36">
        <f>SUMIFS(СВЦЭМ!$D$39:$D$782,СВЦЭМ!$A$39:$A$782,$A112,СВЦЭМ!$B$39:$B$782,B$83)+'СЕТ СН'!$H$14+СВЦЭМ!$D$10+'СЕТ СН'!$H$5-'СЕТ СН'!$H$24</f>
        <v>3780.1900251400002</v>
      </c>
      <c r="C112" s="36">
        <f>SUMIFS(СВЦЭМ!$D$39:$D$782,СВЦЭМ!$A$39:$A$782,$A112,СВЦЭМ!$B$39:$B$782,C$83)+'СЕТ СН'!$H$14+СВЦЭМ!$D$10+'СЕТ СН'!$H$5-'СЕТ СН'!$H$24</f>
        <v>3930.38491071</v>
      </c>
      <c r="D112" s="36">
        <f>SUMIFS(СВЦЭМ!$D$39:$D$782,СВЦЭМ!$A$39:$A$782,$A112,СВЦЭМ!$B$39:$B$782,D$83)+'СЕТ СН'!$H$14+СВЦЭМ!$D$10+'СЕТ СН'!$H$5-'СЕТ СН'!$H$24</f>
        <v>3899.55138326</v>
      </c>
      <c r="E112" s="36">
        <f>SUMIFS(СВЦЭМ!$D$39:$D$782,СВЦЭМ!$A$39:$A$782,$A112,СВЦЭМ!$B$39:$B$782,E$83)+'СЕТ СН'!$H$14+СВЦЭМ!$D$10+'СЕТ СН'!$H$5-'СЕТ СН'!$H$24</f>
        <v>3876.9827086999999</v>
      </c>
      <c r="F112" s="36">
        <f>SUMIFS(СВЦЭМ!$D$39:$D$782,СВЦЭМ!$A$39:$A$782,$A112,СВЦЭМ!$B$39:$B$782,F$83)+'СЕТ СН'!$H$14+СВЦЭМ!$D$10+'СЕТ СН'!$H$5-'СЕТ СН'!$H$24</f>
        <v>3871.4950910100001</v>
      </c>
      <c r="G112" s="36">
        <f>SUMIFS(СВЦЭМ!$D$39:$D$782,СВЦЭМ!$A$39:$A$782,$A112,СВЦЭМ!$B$39:$B$782,G$83)+'СЕТ СН'!$H$14+СВЦЭМ!$D$10+'СЕТ СН'!$H$5-'СЕТ СН'!$H$24</f>
        <v>3877.7166409299998</v>
      </c>
      <c r="H112" s="36">
        <f>SUMIFS(СВЦЭМ!$D$39:$D$782,СВЦЭМ!$A$39:$A$782,$A112,СВЦЭМ!$B$39:$B$782,H$83)+'СЕТ СН'!$H$14+СВЦЭМ!$D$10+'СЕТ СН'!$H$5-'СЕТ СН'!$H$24</f>
        <v>3921.4188961700002</v>
      </c>
      <c r="I112" s="36">
        <f>SUMIFS(СВЦЭМ!$D$39:$D$782,СВЦЭМ!$A$39:$A$782,$A112,СВЦЭМ!$B$39:$B$782,I$83)+'СЕТ СН'!$H$14+СВЦЭМ!$D$10+'СЕТ СН'!$H$5-'СЕТ СН'!$H$24</f>
        <v>3920.5589134299998</v>
      </c>
      <c r="J112" s="36">
        <f>SUMIFS(СВЦЭМ!$D$39:$D$782,СВЦЭМ!$A$39:$A$782,$A112,СВЦЭМ!$B$39:$B$782,J$83)+'СЕТ СН'!$H$14+СВЦЭМ!$D$10+'СЕТ СН'!$H$5-'СЕТ СН'!$H$24</f>
        <v>3827.32578418</v>
      </c>
      <c r="K112" s="36">
        <f>SUMIFS(СВЦЭМ!$D$39:$D$782,СВЦЭМ!$A$39:$A$782,$A112,СВЦЭМ!$B$39:$B$782,K$83)+'СЕТ СН'!$H$14+СВЦЭМ!$D$10+'СЕТ СН'!$H$5-'СЕТ СН'!$H$24</f>
        <v>3787.91280517</v>
      </c>
      <c r="L112" s="36">
        <f>SUMIFS(СВЦЭМ!$D$39:$D$782,СВЦЭМ!$A$39:$A$782,$A112,СВЦЭМ!$B$39:$B$782,L$83)+'СЕТ СН'!$H$14+СВЦЭМ!$D$10+'СЕТ СН'!$H$5-'СЕТ СН'!$H$24</f>
        <v>3795.6577548800001</v>
      </c>
      <c r="M112" s="36">
        <f>SUMIFS(СВЦЭМ!$D$39:$D$782,СВЦЭМ!$A$39:$A$782,$A112,СВЦЭМ!$B$39:$B$782,M$83)+'СЕТ СН'!$H$14+СВЦЭМ!$D$10+'СЕТ СН'!$H$5-'СЕТ СН'!$H$24</f>
        <v>3803.2871450600001</v>
      </c>
      <c r="N112" s="36">
        <f>SUMIFS(СВЦЭМ!$D$39:$D$782,СВЦЭМ!$A$39:$A$782,$A112,СВЦЭМ!$B$39:$B$782,N$83)+'СЕТ СН'!$H$14+СВЦЭМ!$D$10+'СЕТ СН'!$H$5-'СЕТ СН'!$H$24</f>
        <v>3796.63813123</v>
      </c>
      <c r="O112" s="36">
        <f>SUMIFS(СВЦЭМ!$D$39:$D$782,СВЦЭМ!$A$39:$A$782,$A112,СВЦЭМ!$B$39:$B$782,O$83)+'СЕТ СН'!$H$14+СВЦЭМ!$D$10+'СЕТ СН'!$H$5-'СЕТ СН'!$H$24</f>
        <v>3794.1005545200001</v>
      </c>
      <c r="P112" s="36">
        <f>SUMIFS(СВЦЭМ!$D$39:$D$782,СВЦЭМ!$A$39:$A$782,$A112,СВЦЭМ!$B$39:$B$782,P$83)+'СЕТ СН'!$H$14+СВЦЭМ!$D$10+'СЕТ СН'!$H$5-'СЕТ СН'!$H$24</f>
        <v>3808.53302704</v>
      </c>
      <c r="Q112" s="36">
        <f>SUMIFS(СВЦЭМ!$D$39:$D$782,СВЦЭМ!$A$39:$A$782,$A112,СВЦЭМ!$B$39:$B$782,Q$83)+'СЕТ СН'!$H$14+СВЦЭМ!$D$10+'СЕТ СН'!$H$5-'СЕТ СН'!$H$24</f>
        <v>3813.8904786100002</v>
      </c>
      <c r="R112" s="36">
        <f>SUMIFS(СВЦЭМ!$D$39:$D$782,СВЦЭМ!$A$39:$A$782,$A112,СВЦЭМ!$B$39:$B$782,R$83)+'СЕТ СН'!$H$14+СВЦЭМ!$D$10+'СЕТ СН'!$H$5-'СЕТ СН'!$H$24</f>
        <v>3800.5139468799998</v>
      </c>
      <c r="S112" s="36">
        <f>SUMIFS(СВЦЭМ!$D$39:$D$782,СВЦЭМ!$A$39:$A$782,$A112,СВЦЭМ!$B$39:$B$782,S$83)+'СЕТ СН'!$H$14+СВЦЭМ!$D$10+'СЕТ СН'!$H$5-'СЕТ СН'!$H$24</f>
        <v>3793.2701378900001</v>
      </c>
      <c r="T112" s="36">
        <f>SUMIFS(СВЦЭМ!$D$39:$D$782,СВЦЭМ!$A$39:$A$782,$A112,СВЦЭМ!$B$39:$B$782,T$83)+'СЕТ СН'!$H$14+СВЦЭМ!$D$10+'СЕТ СН'!$H$5-'СЕТ СН'!$H$24</f>
        <v>3764.3483795299999</v>
      </c>
      <c r="U112" s="36">
        <f>SUMIFS(СВЦЭМ!$D$39:$D$782,СВЦЭМ!$A$39:$A$782,$A112,СВЦЭМ!$B$39:$B$782,U$83)+'СЕТ СН'!$H$14+СВЦЭМ!$D$10+'СЕТ СН'!$H$5-'СЕТ СН'!$H$24</f>
        <v>3747.2134636000001</v>
      </c>
      <c r="V112" s="36">
        <f>SUMIFS(СВЦЭМ!$D$39:$D$782,СВЦЭМ!$A$39:$A$782,$A112,СВЦЭМ!$B$39:$B$782,V$83)+'СЕТ СН'!$H$14+СВЦЭМ!$D$10+'СЕТ СН'!$H$5-'СЕТ СН'!$H$24</f>
        <v>3740.82341266</v>
      </c>
      <c r="W112" s="36">
        <f>SUMIFS(СВЦЭМ!$D$39:$D$782,СВЦЭМ!$A$39:$A$782,$A112,СВЦЭМ!$B$39:$B$782,W$83)+'СЕТ СН'!$H$14+СВЦЭМ!$D$10+'СЕТ СН'!$H$5-'СЕТ СН'!$H$24</f>
        <v>3765.6778562999998</v>
      </c>
      <c r="X112" s="36">
        <f>SUMIFS(СВЦЭМ!$D$39:$D$782,СВЦЭМ!$A$39:$A$782,$A112,СВЦЭМ!$B$39:$B$782,X$83)+'СЕТ СН'!$H$14+СВЦЭМ!$D$10+'СЕТ СН'!$H$5-'СЕТ СН'!$H$24</f>
        <v>3772.4425418299998</v>
      </c>
      <c r="Y112" s="36">
        <f>SUMIFS(СВЦЭМ!$D$39:$D$782,СВЦЭМ!$A$39:$A$782,$A112,СВЦЭМ!$B$39:$B$782,Y$83)+'СЕТ СН'!$H$14+СВЦЭМ!$D$10+'СЕТ СН'!$H$5-'СЕТ СН'!$H$24</f>
        <v>3847.23688614</v>
      </c>
    </row>
    <row r="113" spans="1:27" ht="15.75" x14ac:dyDescent="0.2">
      <c r="A113" s="35">
        <f t="shared" si="2"/>
        <v>44407</v>
      </c>
      <c r="B113" s="36">
        <f>SUMIFS(СВЦЭМ!$D$39:$D$782,СВЦЭМ!$A$39:$A$782,$A113,СВЦЭМ!$B$39:$B$782,B$83)+'СЕТ СН'!$H$14+СВЦЭМ!$D$10+'СЕТ СН'!$H$5-'СЕТ СН'!$H$24</f>
        <v>3852.5456946200002</v>
      </c>
      <c r="C113" s="36">
        <f>SUMIFS(СВЦЭМ!$D$39:$D$782,СВЦЭМ!$A$39:$A$782,$A113,СВЦЭМ!$B$39:$B$782,C$83)+'СЕТ СН'!$H$14+СВЦЭМ!$D$10+'СЕТ СН'!$H$5-'СЕТ СН'!$H$24</f>
        <v>3865.7073319400001</v>
      </c>
      <c r="D113" s="36">
        <f>SUMIFS(СВЦЭМ!$D$39:$D$782,СВЦЭМ!$A$39:$A$782,$A113,СВЦЭМ!$B$39:$B$782,D$83)+'СЕТ СН'!$H$14+СВЦЭМ!$D$10+'СЕТ СН'!$H$5-'СЕТ СН'!$H$24</f>
        <v>3832.57987658</v>
      </c>
      <c r="E113" s="36">
        <f>SUMIFS(СВЦЭМ!$D$39:$D$782,СВЦЭМ!$A$39:$A$782,$A113,СВЦЭМ!$B$39:$B$782,E$83)+'СЕТ СН'!$H$14+СВЦЭМ!$D$10+'СЕТ СН'!$H$5-'СЕТ СН'!$H$24</f>
        <v>3845.6004972000001</v>
      </c>
      <c r="F113" s="36">
        <f>SUMIFS(СВЦЭМ!$D$39:$D$782,СВЦЭМ!$A$39:$A$782,$A113,СВЦЭМ!$B$39:$B$782,F$83)+'СЕТ СН'!$H$14+СВЦЭМ!$D$10+'СЕТ СН'!$H$5-'СЕТ СН'!$H$24</f>
        <v>3852.1040662800001</v>
      </c>
      <c r="G113" s="36">
        <f>SUMIFS(СВЦЭМ!$D$39:$D$782,СВЦЭМ!$A$39:$A$782,$A113,СВЦЭМ!$B$39:$B$782,G$83)+'СЕТ СН'!$H$14+СВЦЭМ!$D$10+'СЕТ СН'!$H$5-'СЕТ СН'!$H$24</f>
        <v>3821.4303359</v>
      </c>
      <c r="H113" s="36">
        <f>SUMIFS(СВЦЭМ!$D$39:$D$782,СВЦЭМ!$A$39:$A$782,$A113,СВЦЭМ!$B$39:$B$782,H$83)+'СЕТ СН'!$H$14+СВЦЭМ!$D$10+'СЕТ СН'!$H$5-'СЕТ СН'!$H$24</f>
        <v>3813.75920903</v>
      </c>
      <c r="I113" s="36">
        <f>SUMIFS(СВЦЭМ!$D$39:$D$782,СВЦЭМ!$A$39:$A$782,$A113,СВЦЭМ!$B$39:$B$782,I$83)+'СЕТ СН'!$H$14+СВЦЭМ!$D$10+'СЕТ СН'!$H$5-'СЕТ СН'!$H$24</f>
        <v>3779.26808033</v>
      </c>
      <c r="J113" s="36">
        <f>SUMIFS(СВЦЭМ!$D$39:$D$782,СВЦЭМ!$A$39:$A$782,$A113,СВЦЭМ!$B$39:$B$782,J$83)+'СЕТ СН'!$H$14+СВЦЭМ!$D$10+'СЕТ СН'!$H$5-'СЕТ СН'!$H$24</f>
        <v>3745.7876497100001</v>
      </c>
      <c r="K113" s="36">
        <f>SUMIFS(СВЦЭМ!$D$39:$D$782,СВЦЭМ!$A$39:$A$782,$A113,СВЦЭМ!$B$39:$B$782,K$83)+'СЕТ СН'!$H$14+СВЦЭМ!$D$10+'СЕТ СН'!$H$5-'СЕТ СН'!$H$24</f>
        <v>3727.25954723</v>
      </c>
      <c r="L113" s="36">
        <f>SUMIFS(СВЦЭМ!$D$39:$D$782,СВЦЭМ!$A$39:$A$782,$A113,СВЦЭМ!$B$39:$B$782,L$83)+'СЕТ СН'!$H$14+СВЦЭМ!$D$10+'СЕТ СН'!$H$5-'СЕТ СН'!$H$24</f>
        <v>3723.9628529900001</v>
      </c>
      <c r="M113" s="36">
        <f>SUMIFS(СВЦЭМ!$D$39:$D$782,СВЦЭМ!$A$39:$A$782,$A113,СВЦЭМ!$B$39:$B$782,M$83)+'СЕТ СН'!$H$14+СВЦЭМ!$D$10+'СЕТ СН'!$H$5-'СЕТ СН'!$H$24</f>
        <v>3727.1468254399997</v>
      </c>
      <c r="N113" s="36">
        <f>SUMIFS(СВЦЭМ!$D$39:$D$782,СВЦЭМ!$A$39:$A$782,$A113,СВЦЭМ!$B$39:$B$782,N$83)+'СЕТ СН'!$H$14+СВЦЭМ!$D$10+'СЕТ СН'!$H$5-'СЕТ СН'!$H$24</f>
        <v>3729.90775364</v>
      </c>
      <c r="O113" s="36">
        <f>SUMIFS(СВЦЭМ!$D$39:$D$782,СВЦЭМ!$A$39:$A$782,$A113,СВЦЭМ!$B$39:$B$782,O$83)+'СЕТ СН'!$H$14+СВЦЭМ!$D$10+'СЕТ СН'!$H$5-'СЕТ СН'!$H$24</f>
        <v>3734.0075266499998</v>
      </c>
      <c r="P113" s="36">
        <f>SUMIFS(СВЦЭМ!$D$39:$D$782,СВЦЭМ!$A$39:$A$782,$A113,СВЦЭМ!$B$39:$B$782,P$83)+'СЕТ СН'!$H$14+СВЦЭМ!$D$10+'СЕТ СН'!$H$5-'СЕТ СН'!$H$24</f>
        <v>3742.4267272500001</v>
      </c>
      <c r="Q113" s="36">
        <f>SUMIFS(СВЦЭМ!$D$39:$D$782,СВЦЭМ!$A$39:$A$782,$A113,СВЦЭМ!$B$39:$B$782,Q$83)+'СЕТ СН'!$H$14+СВЦЭМ!$D$10+'СЕТ СН'!$H$5-'СЕТ СН'!$H$24</f>
        <v>3754.0190184600001</v>
      </c>
      <c r="R113" s="36">
        <f>SUMIFS(СВЦЭМ!$D$39:$D$782,СВЦЭМ!$A$39:$A$782,$A113,СВЦЭМ!$B$39:$B$782,R$83)+'СЕТ СН'!$H$14+СВЦЭМ!$D$10+'СЕТ СН'!$H$5-'СЕТ СН'!$H$24</f>
        <v>3747.39474685</v>
      </c>
      <c r="S113" s="36">
        <f>SUMIFS(СВЦЭМ!$D$39:$D$782,СВЦЭМ!$A$39:$A$782,$A113,СВЦЭМ!$B$39:$B$782,S$83)+'СЕТ СН'!$H$14+СВЦЭМ!$D$10+'СЕТ СН'!$H$5-'СЕТ СН'!$H$24</f>
        <v>3751.5587423899997</v>
      </c>
      <c r="T113" s="36">
        <f>SUMIFS(СВЦЭМ!$D$39:$D$782,СВЦЭМ!$A$39:$A$782,$A113,СВЦЭМ!$B$39:$B$782,T$83)+'СЕТ СН'!$H$14+СВЦЭМ!$D$10+'СЕТ СН'!$H$5-'СЕТ СН'!$H$24</f>
        <v>3754.2148695799997</v>
      </c>
      <c r="U113" s="36">
        <f>SUMIFS(СВЦЭМ!$D$39:$D$782,СВЦЭМ!$A$39:$A$782,$A113,СВЦЭМ!$B$39:$B$782,U$83)+'СЕТ СН'!$H$14+СВЦЭМ!$D$10+'СЕТ СН'!$H$5-'СЕТ СН'!$H$24</f>
        <v>3777.8802643899999</v>
      </c>
      <c r="V113" s="36">
        <f>SUMIFS(СВЦЭМ!$D$39:$D$782,СВЦЭМ!$A$39:$A$782,$A113,СВЦЭМ!$B$39:$B$782,V$83)+'СЕТ СН'!$H$14+СВЦЭМ!$D$10+'СЕТ СН'!$H$5-'СЕТ СН'!$H$24</f>
        <v>3767.1438462900001</v>
      </c>
      <c r="W113" s="36">
        <f>SUMIFS(СВЦЭМ!$D$39:$D$782,СВЦЭМ!$A$39:$A$782,$A113,СВЦЭМ!$B$39:$B$782,W$83)+'СЕТ СН'!$H$14+СВЦЭМ!$D$10+'СЕТ СН'!$H$5-'СЕТ СН'!$H$24</f>
        <v>3789.94560297</v>
      </c>
      <c r="X113" s="36">
        <f>SUMIFS(СВЦЭМ!$D$39:$D$782,СВЦЭМ!$A$39:$A$782,$A113,СВЦЭМ!$B$39:$B$782,X$83)+'СЕТ СН'!$H$14+СВЦЭМ!$D$10+'СЕТ СН'!$H$5-'СЕТ СН'!$H$24</f>
        <v>3762.5557723800002</v>
      </c>
      <c r="Y113" s="36">
        <f>SUMIFS(СВЦЭМ!$D$39:$D$782,СВЦЭМ!$A$39:$A$782,$A113,СВЦЭМ!$B$39:$B$782,Y$83)+'СЕТ СН'!$H$14+СВЦЭМ!$D$10+'СЕТ СН'!$H$5-'СЕТ СН'!$H$24</f>
        <v>3749.0072455700001</v>
      </c>
    </row>
    <row r="114" spans="1:27" ht="15.75" x14ac:dyDescent="0.2">
      <c r="A114" s="35">
        <f t="shared" si="2"/>
        <v>44408</v>
      </c>
      <c r="B114" s="36">
        <f>SUMIFS(СВЦЭМ!$D$39:$D$782,СВЦЭМ!$A$39:$A$782,$A114,СВЦЭМ!$B$39:$B$782,B$83)+'СЕТ СН'!$H$14+СВЦЭМ!$D$10+'СЕТ СН'!$H$5-'СЕТ СН'!$H$24</f>
        <v>3810.9589560200002</v>
      </c>
      <c r="C114" s="36">
        <f>SUMIFS(СВЦЭМ!$D$39:$D$782,СВЦЭМ!$A$39:$A$782,$A114,СВЦЭМ!$B$39:$B$782,C$83)+'СЕТ СН'!$H$14+СВЦЭМ!$D$10+'СЕТ СН'!$H$5-'СЕТ СН'!$H$24</f>
        <v>3906.9604984399998</v>
      </c>
      <c r="D114" s="36">
        <f>SUMIFS(СВЦЭМ!$D$39:$D$782,СВЦЭМ!$A$39:$A$782,$A114,СВЦЭМ!$B$39:$B$782,D$83)+'СЕТ СН'!$H$14+СВЦЭМ!$D$10+'СЕТ СН'!$H$5-'СЕТ СН'!$H$24</f>
        <v>3945.3303581600003</v>
      </c>
      <c r="E114" s="36">
        <f>SUMIFS(СВЦЭМ!$D$39:$D$782,СВЦЭМ!$A$39:$A$782,$A114,СВЦЭМ!$B$39:$B$782,E$83)+'СЕТ СН'!$H$14+СВЦЭМ!$D$10+'СЕТ СН'!$H$5-'СЕТ СН'!$H$24</f>
        <v>3926.1291707199998</v>
      </c>
      <c r="F114" s="36">
        <f>SUMIFS(СВЦЭМ!$D$39:$D$782,СВЦЭМ!$A$39:$A$782,$A114,СВЦЭМ!$B$39:$B$782,F$83)+'СЕТ СН'!$H$14+СВЦЭМ!$D$10+'СЕТ СН'!$H$5-'СЕТ СН'!$H$24</f>
        <v>3915.4024137799997</v>
      </c>
      <c r="G114" s="36">
        <f>SUMIFS(СВЦЭМ!$D$39:$D$782,СВЦЭМ!$A$39:$A$782,$A114,СВЦЭМ!$B$39:$B$782,G$83)+'СЕТ СН'!$H$14+СВЦЭМ!$D$10+'СЕТ СН'!$H$5-'СЕТ СН'!$H$24</f>
        <v>3913.3421620300001</v>
      </c>
      <c r="H114" s="36">
        <f>SUMIFS(СВЦЭМ!$D$39:$D$782,СВЦЭМ!$A$39:$A$782,$A114,СВЦЭМ!$B$39:$B$782,H$83)+'СЕТ СН'!$H$14+СВЦЭМ!$D$10+'СЕТ СН'!$H$5-'СЕТ СН'!$H$24</f>
        <v>3895.3379218999999</v>
      </c>
      <c r="I114" s="36">
        <f>SUMIFS(СВЦЭМ!$D$39:$D$782,СВЦЭМ!$A$39:$A$782,$A114,СВЦЭМ!$B$39:$B$782,I$83)+'СЕТ СН'!$H$14+СВЦЭМ!$D$10+'СЕТ СН'!$H$5-'СЕТ СН'!$H$24</f>
        <v>3819.4567185000001</v>
      </c>
      <c r="J114" s="36">
        <f>SUMIFS(СВЦЭМ!$D$39:$D$782,СВЦЭМ!$A$39:$A$782,$A114,СВЦЭМ!$B$39:$B$782,J$83)+'СЕТ СН'!$H$14+СВЦЭМ!$D$10+'СЕТ СН'!$H$5-'СЕТ СН'!$H$24</f>
        <v>3775.49826472</v>
      </c>
      <c r="K114" s="36">
        <f>SUMIFS(СВЦЭМ!$D$39:$D$782,СВЦЭМ!$A$39:$A$782,$A114,СВЦЭМ!$B$39:$B$782,K$83)+'СЕТ СН'!$H$14+СВЦЭМ!$D$10+'СЕТ СН'!$H$5-'СЕТ СН'!$H$24</f>
        <v>3737.6774907399999</v>
      </c>
      <c r="L114" s="36">
        <f>SUMIFS(СВЦЭМ!$D$39:$D$782,СВЦЭМ!$A$39:$A$782,$A114,СВЦЭМ!$B$39:$B$782,L$83)+'СЕТ СН'!$H$14+СВЦЭМ!$D$10+'СЕТ СН'!$H$5-'СЕТ СН'!$H$24</f>
        <v>3748.8929375899997</v>
      </c>
      <c r="M114" s="36">
        <f>SUMIFS(СВЦЭМ!$D$39:$D$782,СВЦЭМ!$A$39:$A$782,$A114,СВЦЭМ!$B$39:$B$782,M$83)+'СЕТ СН'!$H$14+СВЦЭМ!$D$10+'СЕТ СН'!$H$5-'СЕТ СН'!$H$24</f>
        <v>3769.46796494</v>
      </c>
      <c r="N114" s="36">
        <f>SUMIFS(СВЦЭМ!$D$39:$D$782,СВЦЭМ!$A$39:$A$782,$A114,СВЦЭМ!$B$39:$B$782,N$83)+'СЕТ СН'!$H$14+СВЦЭМ!$D$10+'СЕТ СН'!$H$5-'СЕТ СН'!$H$24</f>
        <v>3772.3836683099998</v>
      </c>
      <c r="O114" s="36">
        <f>SUMIFS(СВЦЭМ!$D$39:$D$782,СВЦЭМ!$A$39:$A$782,$A114,СВЦЭМ!$B$39:$B$782,O$83)+'СЕТ СН'!$H$14+СВЦЭМ!$D$10+'СЕТ СН'!$H$5-'СЕТ СН'!$H$24</f>
        <v>3768.7724557500001</v>
      </c>
      <c r="P114" s="36">
        <f>SUMIFS(СВЦЭМ!$D$39:$D$782,СВЦЭМ!$A$39:$A$782,$A114,СВЦЭМ!$B$39:$B$782,P$83)+'СЕТ СН'!$H$14+СВЦЭМ!$D$10+'СЕТ СН'!$H$5-'СЕТ СН'!$H$24</f>
        <v>3720.57287266</v>
      </c>
      <c r="Q114" s="36">
        <f>SUMIFS(СВЦЭМ!$D$39:$D$782,СВЦЭМ!$A$39:$A$782,$A114,СВЦЭМ!$B$39:$B$782,Q$83)+'СЕТ СН'!$H$14+СВЦЭМ!$D$10+'СЕТ СН'!$H$5-'СЕТ СН'!$H$24</f>
        <v>3665.6926543</v>
      </c>
      <c r="R114" s="36">
        <f>SUMIFS(СВЦЭМ!$D$39:$D$782,СВЦЭМ!$A$39:$A$782,$A114,СВЦЭМ!$B$39:$B$782,R$83)+'СЕТ СН'!$H$14+СВЦЭМ!$D$10+'СЕТ СН'!$H$5-'СЕТ СН'!$H$24</f>
        <v>3656.3269461300001</v>
      </c>
      <c r="S114" s="36">
        <f>SUMIFS(СВЦЭМ!$D$39:$D$782,СВЦЭМ!$A$39:$A$782,$A114,СВЦЭМ!$B$39:$B$782,S$83)+'СЕТ СН'!$H$14+СВЦЭМ!$D$10+'СЕТ СН'!$H$5-'СЕТ СН'!$H$24</f>
        <v>3660.4701015099999</v>
      </c>
      <c r="T114" s="36">
        <f>SUMIFS(СВЦЭМ!$D$39:$D$782,СВЦЭМ!$A$39:$A$782,$A114,СВЦЭМ!$B$39:$B$782,T$83)+'СЕТ СН'!$H$14+СВЦЭМ!$D$10+'СЕТ СН'!$H$5-'СЕТ СН'!$H$24</f>
        <v>3664.87863892</v>
      </c>
      <c r="U114" s="36">
        <f>SUMIFS(СВЦЭМ!$D$39:$D$782,СВЦЭМ!$A$39:$A$782,$A114,СВЦЭМ!$B$39:$B$782,U$83)+'СЕТ СН'!$H$14+СВЦЭМ!$D$10+'СЕТ СН'!$H$5-'СЕТ СН'!$H$24</f>
        <v>3662.7252135399999</v>
      </c>
      <c r="V114" s="36">
        <f>SUMIFS(СВЦЭМ!$D$39:$D$782,СВЦЭМ!$A$39:$A$782,$A114,СВЦЭМ!$B$39:$B$782,V$83)+'СЕТ СН'!$H$14+СВЦЭМ!$D$10+'СЕТ СН'!$H$5-'СЕТ СН'!$H$24</f>
        <v>3648.3778937299999</v>
      </c>
      <c r="W114" s="36">
        <f>SUMIFS(СВЦЭМ!$D$39:$D$782,СВЦЭМ!$A$39:$A$782,$A114,СВЦЭМ!$B$39:$B$782,W$83)+'СЕТ СН'!$H$14+СВЦЭМ!$D$10+'СЕТ СН'!$H$5-'СЕТ СН'!$H$24</f>
        <v>3644.2665731500001</v>
      </c>
      <c r="X114" s="36">
        <f>SUMIFS(СВЦЭМ!$D$39:$D$782,СВЦЭМ!$A$39:$A$782,$A114,СВЦЭМ!$B$39:$B$782,X$83)+'СЕТ СН'!$H$14+СВЦЭМ!$D$10+'СЕТ СН'!$H$5-'СЕТ СН'!$H$24</f>
        <v>3689.6896278899999</v>
      </c>
      <c r="Y114" s="36">
        <f>SUMIFS(СВЦЭМ!$D$39:$D$782,СВЦЭМ!$A$39:$A$782,$A114,СВЦЭМ!$B$39:$B$782,Y$83)+'СЕТ СН'!$H$14+СВЦЭМ!$D$10+'СЕТ СН'!$H$5-'СЕТ СН'!$H$24</f>
        <v>3714.1834483100001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01.07.2021</v>
      </c>
      <c r="B120" s="36">
        <f>SUMIFS(СВЦЭМ!$D$39:$D$782,СВЦЭМ!$A$39:$A$782,$A120,СВЦЭМ!$B$39:$B$782,B$119)+'СЕТ СН'!$I$14+СВЦЭМ!$D$10+'СЕТ СН'!$I$5-'СЕТ СН'!$I$24</f>
        <v>3747.5141918600002</v>
      </c>
      <c r="C120" s="36">
        <f>SUMIFS(СВЦЭМ!$D$39:$D$782,СВЦЭМ!$A$39:$A$782,$A120,СВЦЭМ!$B$39:$B$782,C$119)+'СЕТ СН'!$I$14+СВЦЭМ!$D$10+'СЕТ СН'!$I$5-'СЕТ СН'!$I$24</f>
        <v>3764.9036524600001</v>
      </c>
      <c r="D120" s="36">
        <f>SUMIFS(СВЦЭМ!$D$39:$D$782,СВЦЭМ!$A$39:$A$782,$A120,СВЦЭМ!$B$39:$B$782,D$119)+'СЕТ СН'!$I$14+СВЦЭМ!$D$10+'СЕТ СН'!$I$5-'СЕТ СН'!$I$24</f>
        <v>3794.9179582900001</v>
      </c>
      <c r="E120" s="36">
        <f>SUMIFS(СВЦЭМ!$D$39:$D$782,СВЦЭМ!$A$39:$A$782,$A120,СВЦЭМ!$B$39:$B$782,E$119)+'СЕТ СН'!$I$14+СВЦЭМ!$D$10+'СЕТ СН'!$I$5-'СЕТ СН'!$I$24</f>
        <v>3813.0275294399999</v>
      </c>
      <c r="F120" s="36">
        <f>SUMIFS(СВЦЭМ!$D$39:$D$782,СВЦЭМ!$A$39:$A$782,$A120,СВЦЭМ!$B$39:$B$782,F$119)+'СЕТ СН'!$I$14+СВЦЭМ!$D$10+'СЕТ СН'!$I$5-'СЕТ СН'!$I$24</f>
        <v>3815.5104183600001</v>
      </c>
      <c r="G120" s="36">
        <f>SUMIFS(СВЦЭМ!$D$39:$D$782,СВЦЭМ!$A$39:$A$782,$A120,СВЦЭМ!$B$39:$B$782,G$119)+'СЕТ СН'!$I$14+СВЦЭМ!$D$10+'СЕТ СН'!$I$5-'СЕТ СН'!$I$24</f>
        <v>3799.8296915599999</v>
      </c>
      <c r="H120" s="36">
        <f>SUMIFS(СВЦЭМ!$D$39:$D$782,СВЦЭМ!$A$39:$A$782,$A120,СВЦЭМ!$B$39:$B$782,H$119)+'СЕТ СН'!$I$14+СВЦЭМ!$D$10+'СЕТ СН'!$I$5-'СЕТ СН'!$I$24</f>
        <v>3779.75194014</v>
      </c>
      <c r="I120" s="36">
        <f>SUMIFS(СВЦЭМ!$D$39:$D$782,СВЦЭМ!$A$39:$A$782,$A120,СВЦЭМ!$B$39:$B$782,I$119)+'СЕТ СН'!$I$14+СВЦЭМ!$D$10+'СЕТ СН'!$I$5-'СЕТ СН'!$I$24</f>
        <v>3736.1748233799999</v>
      </c>
      <c r="J120" s="36">
        <f>SUMIFS(СВЦЭМ!$D$39:$D$782,СВЦЭМ!$A$39:$A$782,$A120,СВЦЭМ!$B$39:$B$782,J$119)+'СЕТ СН'!$I$14+СВЦЭМ!$D$10+'СЕТ СН'!$I$5-'СЕТ СН'!$I$24</f>
        <v>3710.5275332299998</v>
      </c>
      <c r="K120" s="36">
        <f>SUMIFS(СВЦЭМ!$D$39:$D$782,СВЦЭМ!$A$39:$A$782,$A120,СВЦЭМ!$B$39:$B$782,K$119)+'СЕТ СН'!$I$14+СВЦЭМ!$D$10+'СЕТ СН'!$I$5-'СЕТ СН'!$I$24</f>
        <v>3780.65900315</v>
      </c>
      <c r="L120" s="36">
        <f>SUMIFS(СВЦЭМ!$D$39:$D$782,СВЦЭМ!$A$39:$A$782,$A120,СВЦЭМ!$B$39:$B$782,L$119)+'СЕТ СН'!$I$14+СВЦЭМ!$D$10+'СЕТ СН'!$I$5-'СЕТ СН'!$I$24</f>
        <v>3788.45877832</v>
      </c>
      <c r="M120" s="36">
        <f>SUMIFS(СВЦЭМ!$D$39:$D$782,СВЦЭМ!$A$39:$A$782,$A120,СВЦЭМ!$B$39:$B$782,M$119)+'СЕТ СН'!$I$14+СВЦЭМ!$D$10+'СЕТ СН'!$I$5-'СЕТ СН'!$I$24</f>
        <v>3717.4914675099999</v>
      </c>
      <c r="N120" s="36">
        <f>SUMIFS(СВЦЭМ!$D$39:$D$782,СВЦЭМ!$A$39:$A$782,$A120,СВЦЭМ!$B$39:$B$782,N$119)+'СЕТ СН'!$I$14+СВЦЭМ!$D$10+'СЕТ СН'!$I$5-'СЕТ СН'!$I$24</f>
        <v>3659.2837323700001</v>
      </c>
      <c r="O120" s="36">
        <f>SUMIFS(СВЦЭМ!$D$39:$D$782,СВЦЭМ!$A$39:$A$782,$A120,СВЦЭМ!$B$39:$B$782,O$119)+'СЕТ СН'!$I$14+СВЦЭМ!$D$10+'СЕТ СН'!$I$5-'СЕТ СН'!$I$24</f>
        <v>3665.7615658999998</v>
      </c>
      <c r="P120" s="36">
        <f>SUMIFS(СВЦЭМ!$D$39:$D$782,СВЦЭМ!$A$39:$A$782,$A120,СВЦЭМ!$B$39:$B$782,P$119)+'СЕТ СН'!$I$14+СВЦЭМ!$D$10+'СЕТ СН'!$I$5-'СЕТ СН'!$I$24</f>
        <v>3668.1788755399998</v>
      </c>
      <c r="Q120" s="36">
        <f>SUMIFS(СВЦЭМ!$D$39:$D$782,СВЦЭМ!$A$39:$A$782,$A120,СВЦЭМ!$B$39:$B$782,Q$119)+'СЕТ СН'!$I$14+СВЦЭМ!$D$10+'СЕТ СН'!$I$5-'СЕТ СН'!$I$24</f>
        <v>3677.1792343699999</v>
      </c>
      <c r="R120" s="36">
        <f>SUMIFS(СВЦЭМ!$D$39:$D$782,СВЦЭМ!$A$39:$A$782,$A120,СВЦЭМ!$B$39:$B$782,R$119)+'СЕТ СН'!$I$14+СВЦЭМ!$D$10+'СЕТ СН'!$I$5-'СЕТ СН'!$I$24</f>
        <v>3664.2684213000002</v>
      </c>
      <c r="S120" s="36">
        <f>SUMIFS(СВЦЭМ!$D$39:$D$782,СВЦЭМ!$A$39:$A$782,$A120,СВЦЭМ!$B$39:$B$782,S$119)+'СЕТ СН'!$I$14+СВЦЭМ!$D$10+'СЕТ СН'!$I$5-'СЕТ СН'!$I$24</f>
        <v>3650.0327455500001</v>
      </c>
      <c r="T120" s="36">
        <f>SUMIFS(СВЦЭМ!$D$39:$D$782,СВЦЭМ!$A$39:$A$782,$A120,СВЦЭМ!$B$39:$B$782,T$119)+'СЕТ СН'!$I$14+СВЦЭМ!$D$10+'СЕТ СН'!$I$5-'СЕТ СН'!$I$24</f>
        <v>3690.0671443599999</v>
      </c>
      <c r="U120" s="36">
        <f>SUMIFS(СВЦЭМ!$D$39:$D$782,СВЦЭМ!$A$39:$A$782,$A120,СВЦЭМ!$B$39:$B$782,U$119)+'СЕТ СН'!$I$14+СВЦЭМ!$D$10+'СЕТ СН'!$I$5-'СЕТ СН'!$I$24</f>
        <v>3700.1257206800001</v>
      </c>
      <c r="V120" s="36">
        <f>SUMIFS(СВЦЭМ!$D$39:$D$782,СВЦЭМ!$A$39:$A$782,$A120,СВЦЭМ!$B$39:$B$782,V$119)+'СЕТ СН'!$I$14+СВЦЭМ!$D$10+'СЕТ СН'!$I$5-'СЕТ СН'!$I$24</f>
        <v>3700.2481014200002</v>
      </c>
      <c r="W120" s="36">
        <f>SUMIFS(СВЦЭМ!$D$39:$D$782,СВЦЭМ!$A$39:$A$782,$A120,СВЦЭМ!$B$39:$B$782,W$119)+'СЕТ СН'!$I$14+СВЦЭМ!$D$10+'СЕТ СН'!$I$5-'СЕТ СН'!$I$24</f>
        <v>3721.3554927499999</v>
      </c>
      <c r="X120" s="36">
        <f>SUMIFS(СВЦЭМ!$D$39:$D$782,СВЦЭМ!$A$39:$A$782,$A120,СВЦЭМ!$B$39:$B$782,X$119)+'СЕТ СН'!$I$14+СВЦЭМ!$D$10+'СЕТ СН'!$I$5-'СЕТ СН'!$I$24</f>
        <v>3683.8332634399999</v>
      </c>
      <c r="Y120" s="36">
        <f>SUMIFS(СВЦЭМ!$D$39:$D$782,СВЦЭМ!$A$39:$A$782,$A120,СВЦЭМ!$B$39:$B$782,Y$119)+'СЕТ СН'!$I$14+СВЦЭМ!$D$10+'СЕТ СН'!$I$5-'СЕТ СН'!$I$24</f>
        <v>3645.7200641700001</v>
      </c>
      <c r="AA120" s="45"/>
    </row>
    <row r="121" spans="1:27" ht="15.75" x14ac:dyDescent="0.2">
      <c r="A121" s="35">
        <f>A120+1</f>
        <v>44379</v>
      </c>
      <c r="B121" s="36">
        <f>SUMIFS(СВЦЭМ!$D$39:$D$782,СВЦЭМ!$A$39:$A$782,$A121,СВЦЭМ!$B$39:$B$782,B$119)+'СЕТ СН'!$I$14+СВЦЭМ!$D$10+'СЕТ СН'!$I$5-'СЕТ СН'!$I$24</f>
        <v>3721.6943910700002</v>
      </c>
      <c r="C121" s="36">
        <f>SUMIFS(СВЦЭМ!$D$39:$D$782,СВЦЭМ!$A$39:$A$782,$A121,СВЦЭМ!$B$39:$B$782,C$119)+'СЕТ СН'!$I$14+СВЦЭМ!$D$10+'СЕТ СН'!$I$5-'СЕТ СН'!$I$24</f>
        <v>3768.58304688</v>
      </c>
      <c r="D121" s="36">
        <f>SUMIFS(СВЦЭМ!$D$39:$D$782,СВЦЭМ!$A$39:$A$782,$A121,СВЦЭМ!$B$39:$B$782,D$119)+'СЕТ СН'!$I$14+СВЦЭМ!$D$10+'СЕТ СН'!$I$5-'СЕТ СН'!$I$24</f>
        <v>3800.7032874500001</v>
      </c>
      <c r="E121" s="36">
        <f>SUMIFS(СВЦЭМ!$D$39:$D$782,СВЦЭМ!$A$39:$A$782,$A121,СВЦЭМ!$B$39:$B$782,E$119)+'СЕТ СН'!$I$14+СВЦЭМ!$D$10+'СЕТ СН'!$I$5-'СЕТ СН'!$I$24</f>
        <v>3804.5311824</v>
      </c>
      <c r="F121" s="36">
        <f>SUMIFS(СВЦЭМ!$D$39:$D$782,СВЦЭМ!$A$39:$A$782,$A121,СВЦЭМ!$B$39:$B$782,F$119)+'СЕТ СН'!$I$14+СВЦЭМ!$D$10+'СЕТ СН'!$I$5-'СЕТ СН'!$I$24</f>
        <v>3805.2237385799999</v>
      </c>
      <c r="G121" s="36">
        <f>SUMIFS(СВЦЭМ!$D$39:$D$782,СВЦЭМ!$A$39:$A$782,$A121,СВЦЭМ!$B$39:$B$782,G$119)+'СЕТ СН'!$I$14+СВЦЭМ!$D$10+'СЕТ СН'!$I$5-'СЕТ СН'!$I$24</f>
        <v>3793.4505359699997</v>
      </c>
      <c r="H121" s="36">
        <f>SUMIFS(СВЦЭМ!$D$39:$D$782,СВЦЭМ!$A$39:$A$782,$A121,СВЦЭМ!$B$39:$B$782,H$119)+'СЕТ СН'!$I$14+СВЦЭМ!$D$10+'СЕТ СН'!$I$5-'СЕТ СН'!$I$24</f>
        <v>3762.3179736699999</v>
      </c>
      <c r="I121" s="36">
        <f>SUMIFS(СВЦЭМ!$D$39:$D$782,СВЦЭМ!$A$39:$A$782,$A121,СВЦЭМ!$B$39:$B$782,I$119)+'СЕТ СН'!$I$14+СВЦЭМ!$D$10+'СЕТ СН'!$I$5-'СЕТ СН'!$I$24</f>
        <v>3695.9576340499998</v>
      </c>
      <c r="J121" s="36">
        <f>SUMIFS(СВЦЭМ!$D$39:$D$782,СВЦЭМ!$A$39:$A$782,$A121,СВЦЭМ!$B$39:$B$782,J$119)+'СЕТ СН'!$I$14+СВЦЭМ!$D$10+'СЕТ СН'!$I$5-'СЕТ СН'!$I$24</f>
        <v>3673.3999957000001</v>
      </c>
      <c r="K121" s="36">
        <f>SUMIFS(СВЦЭМ!$D$39:$D$782,СВЦЭМ!$A$39:$A$782,$A121,СВЦЭМ!$B$39:$B$782,K$119)+'СЕТ СН'!$I$14+СВЦЭМ!$D$10+'СЕТ СН'!$I$5-'СЕТ СН'!$I$24</f>
        <v>3699.6847910799997</v>
      </c>
      <c r="L121" s="36">
        <f>SUMIFS(СВЦЭМ!$D$39:$D$782,СВЦЭМ!$A$39:$A$782,$A121,СВЦЭМ!$B$39:$B$782,L$119)+'СЕТ СН'!$I$14+СВЦЭМ!$D$10+'СЕТ СН'!$I$5-'СЕТ СН'!$I$24</f>
        <v>3708.65450427</v>
      </c>
      <c r="M121" s="36">
        <f>SUMIFS(СВЦЭМ!$D$39:$D$782,СВЦЭМ!$A$39:$A$782,$A121,СВЦЭМ!$B$39:$B$782,M$119)+'СЕТ СН'!$I$14+СВЦЭМ!$D$10+'СЕТ СН'!$I$5-'СЕТ СН'!$I$24</f>
        <v>3643.6040888399998</v>
      </c>
      <c r="N121" s="36">
        <f>SUMIFS(СВЦЭМ!$D$39:$D$782,СВЦЭМ!$A$39:$A$782,$A121,СВЦЭМ!$B$39:$B$782,N$119)+'СЕТ СН'!$I$14+СВЦЭМ!$D$10+'СЕТ СН'!$I$5-'СЕТ СН'!$I$24</f>
        <v>3629.8776921999997</v>
      </c>
      <c r="O121" s="36">
        <f>SUMIFS(СВЦЭМ!$D$39:$D$782,СВЦЭМ!$A$39:$A$782,$A121,СВЦЭМ!$B$39:$B$782,O$119)+'СЕТ СН'!$I$14+СВЦЭМ!$D$10+'СЕТ СН'!$I$5-'СЕТ СН'!$I$24</f>
        <v>3643.2229642100001</v>
      </c>
      <c r="P121" s="36">
        <f>SUMIFS(СВЦЭМ!$D$39:$D$782,СВЦЭМ!$A$39:$A$782,$A121,СВЦЭМ!$B$39:$B$782,P$119)+'СЕТ СН'!$I$14+СВЦЭМ!$D$10+'СЕТ СН'!$I$5-'СЕТ СН'!$I$24</f>
        <v>3640.6032339100002</v>
      </c>
      <c r="Q121" s="36">
        <f>SUMIFS(СВЦЭМ!$D$39:$D$782,СВЦЭМ!$A$39:$A$782,$A121,СВЦЭМ!$B$39:$B$782,Q$119)+'СЕТ СН'!$I$14+СВЦЭМ!$D$10+'СЕТ СН'!$I$5-'СЕТ СН'!$I$24</f>
        <v>3644.97418264</v>
      </c>
      <c r="R121" s="36">
        <f>SUMIFS(СВЦЭМ!$D$39:$D$782,СВЦЭМ!$A$39:$A$782,$A121,СВЦЭМ!$B$39:$B$782,R$119)+'СЕТ СН'!$I$14+СВЦЭМ!$D$10+'СЕТ СН'!$I$5-'СЕТ СН'!$I$24</f>
        <v>3649.4309566800002</v>
      </c>
      <c r="S121" s="36">
        <f>SUMIFS(СВЦЭМ!$D$39:$D$782,СВЦЭМ!$A$39:$A$782,$A121,СВЦЭМ!$B$39:$B$782,S$119)+'СЕТ СН'!$I$14+СВЦЭМ!$D$10+'СЕТ СН'!$I$5-'СЕТ СН'!$I$24</f>
        <v>3639.08819825</v>
      </c>
      <c r="T121" s="36">
        <f>SUMIFS(СВЦЭМ!$D$39:$D$782,СВЦЭМ!$A$39:$A$782,$A121,СВЦЭМ!$B$39:$B$782,T$119)+'СЕТ СН'!$I$14+СВЦЭМ!$D$10+'СЕТ СН'!$I$5-'СЕТ СН'!$I$24</f>
        <v>3685.7825425000001</v>
      </c>
      <c r="U121" s="36">
        <f>SUMIFS(СВЦЭМ!$D$39:$D$782,СВЦЭМ!$A$39:$A$782,$A121,СВЦЭМ!$B$39:$B$782,U$119)+'СЕТ СН'!$I$14+СВЦЭМ!$D$10+'СЕТ СН'!$I$5-'СЕТ СН'!$I$24</f>
        <v>3681.47544857</v>
      </c>
      <c r="V121" s="36">
        <f>SUMIFS(СВЦЭМ!$D$39:$D$782,СВЦЭМ!$A$39:$A$782,$A121,СВЦЭМ!$B$39:$B$782,V$119)+'СЕТ СН'!$I$14+СВЦЭМ!$D$10+'СЕТ СН'!$I$5-'СЕТ СН'!$I$24</f>
        <v>3676.99279561</v>
      </c>
      <c r="W121" s="36">
        <f>SUMIFS(СВЦЭМ!$D$39:$D$782,СВЦЭМ!$A$39:$A$782,$A121,СВЦЭМ!$B$39:$B$782,W$119)+'СЕТ СН'!$I$14+СВЦЭМ!$D$10+'СЕТ СН'!$I$5-'СЕТ СН'!$I$24</f>
        <v>3698.8633691300001</v>
      </c>
      <c r="X121" s="36">
        <f>SUMIFS(СВЦЭМ!$D$39:$D$782,СВЦЭМ!$A$39:$A$782,$A121,СВЦЭМ!$B$39:$B$782,X$119)+'СЕТ СН'!$I$14+СВЦЭМ!$D$10+'СЕТ СН'!$I$5-'СЕТ СН'!$I$24</f>
        <v>3674.22156528</v>
      </c>
      <c r="Y121" s="36">
        <f>SUMIFS(СВЦЭМ!$D$39:$D$782,СВЦЭМ!$A$39:$A$782,$A121,СВЦЭМ!$B$39:$B$782,Y$119)+'СЕТ СН'!$I$14+СВЦЭМ!$D$10+'СЕТ СН'!$I$5-'СЕТ СН'!$I$24</f>
        <v>3640.25648284</v>
      </c>
    </row>
    <row r="122" spans="1:27" ht="15.75" x14ac:dyDescent="0.2">
      <c r="A122" s="35">
        <f t="shared" ref="A122:A150" si="3">A121+1</f>
        <v>44380</v>
      </c>
      <c r="B122" s="36">
        <f>SUMIFS(СВЦЭМ!$D$39:$D$782,СВЦЭМ!$A$39:$A$782,$A122,СВЦЭМ!$B$39:$B$782,B$119)+'СЕТ СН'!$I$14+СВЦЭМ!$D$10+'СЕТ СН'!$I$5-'СЕТ СН'!$I$24</f>
        <v>3686.87734606</v>
      </c>
      <c r="C122" s="36">
        <f>SUMIFS(СВЦЭМ!$D$39:$D$782,СВЦЭМ!$A$39:$A$782,$A122,СВЦЭМ!$B$39:$B$782,C$119)+'СЕТ СН'!$I$14+СВЦЭМ!$D$10+'СЕТ СН'!$I$5-'СЕТ СН'!$I$24</f>
        <v>3746.2464830399999</v>
      </c>
      <c r="D122" s="36">
        <f>SUMIFS(СВЦЭМ!$D$39:$D$782,СВЦЭМ!$A$39:$A$782,$A122,СВЦЭМ!$B$39:$B$782,D$119)+'СЕТ СН'!$I$14+СВЦЭМ!$D$10+'СЕТ СН'!$I$5-'СЕТ СН'!$I$24</f>
        <v>3780.8969057200002</v>
      </c>
      <c r="E122" s="36">
        <f>SUMIFS(СВЦЭМ!$D$39:$D$782,СВЦЭМ!$A$39:$A$782,$A122,СВЦЭМ!$B$39:$B$782,E$119)+'СЕТ СН'!$I$14+СВЦЭМ!$D$10+'СЕТ СН'!$I$5-'СЕТ СН'!$I$24</f>
        <v>3794.5557860199997</v>
      </c>
      <c r="F122" s="36">
        <f>SUMIFS(СВЦЭМ!$D$39:$D$782,СВЦЭМ!$A$39:$A$782,$A122,СВЦЭМ!$B$39:$B$782,F$119)+'СЕТ СН'!$I$14+СВЦЭМ!$D$10+'СЕТ СН'!$I$5-'СЕТ СН'!$I$24</f>
        <v>3797.1105799400002</v>
      </c>
      <c r="G122" s="36">
        <f>SUMIFS(СВЦЭМ!$D$39:$D$782,СВЦЭМ!$A$39:$A$782,$A122,СВЦЭМ!$B$39:$B$782,G$119)+'СЕТ СН'!$I$14+СВЦЭМ!$D$10+'СЕТ СН'!$I$5-'СЕТ СН'!$I$24</f>
        <v>3787.4491791099999</v>
      </c>
      <c r="H122" s="36">
        <f>SUMIFS(СВЦЭМ!$D$39:$D$782,СВЦЭМ!$A$39:$A$782,$A122,СВЦЭМ!$B$39:$B$782,H$119)+'СЕТ СН'!$I$14+СВЦЭМ!$D$10+'СЕТ СН'!$I$5-'СЕТ СН'!$I$24</f>
        <v>3766.97955241</v>
      </c>
      <c r="I122" s="36">
        <f>SUMIFS(СВЦЭМ!$D$39:$D$782,СВЦЭМ!$A$39:$A$782,$A122,СВЦЭМ!$B$39:$B$782,I$119)+'СЕТ СН'!$I$14+СВЦЭМ!$D$10+'СЕТ СН'!$I$5-'СЕТ СН'!$I$24</f>
        <v>3723.1753761499999</v>
      </c>
      <c r="J122" s="36">
        <f>SUMIFS(СВЦЭМ!$D$39:$D$782,СВЦЭМ!$A$39:$A$782,$A122,СВЦЭМ!$B$39:$B$782,J$119)+'СЕТ СН'!$I$14+СВЦЭМ!$D$10+'СЕТ СН'!$I$5-'СЕТ СН'!$I$24</f>
        <v>3671.16525813</v>
      </c>
      <c r="K122" s="36">
        <f>SUMIFS(СВЦЭМ!$D$39:$D$782,СВЦЭМ!$A$39:$A$782,$A122,СВЦЭМ!$B$39:$B$782,K$119)+'СЕТ СН'!$I$14+СВЦЭМ!$D$10+'СЕТ СН'!$I$5-'СЕТ СН'!$I$24</f>
        <v>3663.7314830400001</v>
      </c>
      <c r="L122" s="36">
        <f>SUMIFS(СВЦЭМ!$D$39:$D$782,СВЦЭМ!$A$39:$A$782,$A122,СВЦЭМ!$B$39:$B$782,L$119)+'СЕТ СН'!$I$14+СВЦЭМ!$D$10+'СЕТ СН'!$I$5-'СЕТ СН'!$I$24</f>
        <v>3642.5360450799999</v>
      </c>
      <c r="M122" s="36">
        <f>SUMIFS(СВЦЭМ!$D$39:$D$782,СВЦЭМ!$A$39:$A$782,$A122,СВЦЭМ!$B$39:$B$782,M$119)+'СЕТ СН'!$I$14+СВЦЭМ!$D$10+'СЕТ СН'!$I$5-'СЕТ СН'!$I$24</f>
        <v>3587.5001750599999</v>
      </c>
      <c r="N122" s="36">
        <f>SUMIFS(СВЦЭМ!$D$39:$D$782,СВЦЭМ!$A$39:$A$782,$A122,СВЦЭМ!$B$39:$B$782,N$119)+'СЕТ СН'!$I$14+СВЦЭМ!$D$10+'СЕТ СН'!$I$5-'СЕТ СН'!$I$24</f>
        <v>3610.4342437099999</v>
      </c>
      <c r="O122" s="36">
        <f>SUMIFS(СВЦЭМ!$D$39:$D$782,СВЦЭМ!$A$39:$A$782,$A122,СВЦЭМ!$B$39:$B$782,O$119)+'СЕТ СН'!$I$14+СВЦЭМ!$D$10+'СЕТ СН'!$I$5-'СЕТ СН'!$I$24</f>
        <v>3633.9176728100001</v>
      </c>
      <c r="P122" s="36">
        <f>SUMIFS(СВЦЭМ!$D$39:$D$782,СВЦЭМ!$A$39:$A$782,$A122,СВЦЭМ!$B$39:$B$782,P$119)+'СЕТ СН'!$I$14+СВЦЭМ!$D$10+'СЕТ СН'!$I$5-'СЕТ СН'!$I$24</f>
        <v>3623.1293808400001</v>
      </c>
      <c r="Q122" s="36">
        <f>SUMIFS(СВЦЭМ!$D$39:$D$782,СВЦЭМ!$A$39:$A$782,$A122,СВЦЭМ!$B$39:$B$782,Q$119)+'СЕТ СН'!$I$14+СВЦЭМ!$D$10+'СЕТ СН'!$I$5-'СЕТ СН'!$I$24</f>
        <v>3617.4874947399999</v>
      </c>
      <c r="R122" s="36">
        <f>SUMIFS(СВЦЭМ!$D$39:$D$782,СВЦЭМ!$A$39:$A$782,$A122,СВЦЭМ!$B$39:$B$782,R$119)+'СЕТ СН'!$I$14+СВЦЭМ!$D$10+'СЕТ СН'!$I$5-'СЕТ СН'!$I$24</f>
        <v>3624.6075172700002</v>
      </c>
      <c r="S122" s="36">
        <f>SUMIFS(СВЦЭМ!$D$39:$D$782,СВЦЭМ!$A$39:$A$782,$A122,СВЦЭМ!$B$39:$B$782,S$119)+'СЕТ СН'!$I$14+СВЦЭМ!$D$10+'СЕТ СН'!$I$5-'СЕТ СН'!$I$24</f>
        <v>3615.6275896899997</v>
      </c>
      <c r="T122" s="36">
        <f>SUMIFS(СВЦЭМ!$D$39:$D$782,СВЦЭМ!$A$39:$A$782,$A122,СВЦЭМ!$B$39:$B$782,T$119)+'СЕТ СН'!$I$14+СВЦЭМ!$D$10+'СЕТ СН'!$I$5-'СЕТ СН'!$I$24</f>
        <v>3629.8402945399998</v>
      </c>
      <c r="U122" s="36">
        <f>SUMIFS(СВЦЭМ!$D$39:$D$782,СВЦЭМ!$A$39:$A$782,$A122,СВЦЭМ!$B$39:$B$782,U$119)+'СЕТ СН'!$I$14+СВЦЭМ!$D$10+'СЕТ СН'!$I$5-'СЕТ СН'!$I$24</f>
        <v>3633.75721733</v>
      </c>
      <c r="V122" s="36">
        <f>SUMIFS(СВЦЭМ!$D$39:$D$782,СВЦЭМ!$A$39:$A$782,$A122,СВЦЭМ!$B$39:$B$782,V$119)+'СЕТ СН'!$I$14+СВЦЭМ!$D$10+'СЕТ СН'!$I$5-'СЕТ СН'!$I$24</f>
        <v>3632.7570673999999</v>
      </c>
      <c r="W122" s="36">
        <f>SUMIFS(СВЦЭМ!$D$39:$D$782,СВЦЭМ!$A$39:$A$782,$A122,СВЦЭМ!$B$39:$B$782,W$119)+'СЕТ СН'!$I$14+СВЦЭМ!$D$10+'СЕТ СН'!$I$5-'СЕТ СН'!$I$24</f>
        <v>3660.5156772599998</v>
      </c>
      <c r="X122" s="36">
        <f>SUMIFS(СВЦЭМ!$D$39:$D$782,СВЦЭМ!$A$39:$A$782,$A122,СВЦЭМ!$B$39:$B$782,X$119)+'СЕТ СН'!$I$14+СВЦЭМ!$D$10+'СЕТ СН'!$I$5-'СЕТ СН'!$I$24</f>
        <v>3644.9221511599999</v>
      </c>
      <c r="Y122" s="36">
        <f>SUMIFS(СВЦЭМ!$D$39:$D$782,СВЦЭМ!$A$39:$A$782,$A122,СВЦЭМ!$B$39:$B$782,Y$119)+'СЕТ СН'!$I$14+СВЦЭМ!$D$10+'СЕТ СН'!$I$5-'СЕТ СН'!$I$24</f>
        <v>3587.4630920899999</v>
      </c>
    </row>
    <row r="123" spans="1:27" ht="15.75" x14ac:dyDescent="0.2">
      <c r="A123" s="35">
        <f t="shared" si="3"/>
        <v>44381</v>
      </c>
      <c r="B123" s="36">
        <f>SUMIFS(СВЦЭМ!$D$39:$D$782,СВЦЭМ!$A$39:$A$782,$A123,СВЦЭМ!$B$39:$B$782,B$119)+'СЕТ СН'!$I$14+СВЦЭМ!$D$10+'СЕТ СН'!$I$5-'СЕТ СН'!$I$24</f>
        <v>3681.1501046200001</v>
      </c>
      <c r="C123" s="36">
        <f>SUMIFS(СВЦЭМ!$D$39:$D$782,СВЦЭМ!$A$39:$A$782,$A123,СВЦЭМ!$B$39:$B$782,C$119)+'СЕТ СН'!$I$14+СВЦЭМ!$D$10+'СЕТ СН'!$I$5-'СЕТ СН'!$I$24</f>
        <v>3731.3170717799999</v>
      </c>
      <c r="D123" s="36">
        <f>SUMIFS(СВЦЭМ!$D$39:$D$782,СВЦЭМ!$A$39:$A$782,$A123,СВЦЭМ!$B$39:$B$782,D$119)+'СЕТ СН'!$I$14+СВЦЭМ!$D$10+'СЕТ СН'!$I$5-'СЕТ СН'!$I$24</f>
        <v>3755.64140825</v>
      </c>
      <c r="E123" s="36">
        <f>SUMIFS(СВЦЭМ!$D$39:$D$782,СВЦЭМ!$A$39:$A$782,$A123,СВЦЭМ!$B$39:$B$782,E$119)+'СЕТ СН'!$I$14+СВЦЭМ!$D$10+'СЕТ СН'!$I$5-'СЕТ СН'!$I$24</f>
        <v>3791.8147835199998</v>
      </c>
      <c r="F123" s="36">
        <f>SUMIFS(СВЦЭМ!$D$39:$D$782,СВЦЭМ!$A$39:$A$782,$A123,СВЦЭМ!$B$39:$B$782,F$119)+'СЕТ СН'!$I$14+СВЦЭМ!$D$10+'СЕТ СН'!$I$5-'СЕТ СН'!$I$24</f>
        <v>3801.7592741899998</v>
      </c>
      <c r="G123" s="36">
        <f>SUMIFS(СВЦЭМ!$D$39:$D$782,СВЦЭМ!$A$39:$A$782,$A123,СВЦЭМ!$B$39:$B$782,G$119)+'СЕТ СН'!$I$14+СВЦЭМ!$D$10+'СЕТ СН'!$I$5-'СЕТ СН'!$I$24</f>
        <v>3797.2098425599997</v>
      </c>
      <c r="H123" s="36">
        <f>SUMIFS(СВЦЭМ!$D$39:$D$782,СВЦЭМ!$A$39:$A$782,$A123,СВЦЭМ!$B$39:$B$782,H$119)+'СЕТ СН'!$I$14+СВЦЭМ!$D$10+'СЕТ СН'!$I$5-'СЕТ СН'!$I$24</f>
        <v>3774.6602709499998</v>
      </c>
      <c r="I123" s="36">
        <f>SUMIFS(СВЦЭМ!$D$39:$D$782,СВЦЭМ!$A$39:$A$782,$A123,СВЦЭМ!$B$39:$B$782,I$119)+'СЕТ СН'!$I$14+СВЦЭМ!$D$10+'СЕТ СН'!$I$5-'СЕТ СН'!$I$24</f>
        <v>3732.6217676199999</v>
      </c>
      <c r="J123" s="36">
        <f>SUMIFS(СВЦЭМ!$D$39:$D$782,СВЦЭМ!$A$39:$A$782,$A123,СВЦЭМ!$B$39:$B$782,J$119)+'СЕТ СН'!$I$14+СВЦЭМ!$D$10+'СЕТ СН'!$I$5-'СЕТ СН'!$I$24</f>
        <v>3653.4371535999999</v>
      </c>
      <c r="K123" s="36">
        <f>SUMIFS(СВЦЭМ!$D$39:$D$782,СВЦЭМ!$A$39:$A$782,$A123,СВЦЭМ!$B$39:$B$782,K$119)+'СЕТ СН'!$I$14+СВЦЭМ!$D$10+'СЕТ СН'!$I$5-'СЕТ СН'!$I$24</f>
        <v>3621.1986054999998</v>
      </c>
      <c r="L123" s="36">
        <f>SUMIFS(СВЦЭМ!$D$39:$D$782,СВЦЭМ!$A$39:$A$782,$A123,СВЦЭМ!$B$39:$B$782,L$119)+'СЕТ СН'!$I$14+СВЦЭМ!$D$10+'СЕТ СН'!$I$5-'СЕТ СН'!$I$24</f>
        <v>3593.76902367</v>
      </c>
      <c r="M123" s="36">
        <f>SUMIFS(СВЦЭМ!$D$39:$D$782,СВЦЭМ!$A$39:$A$782,$A123,СВЦЭМ!$B$39:$B$782,M$119)+'СЕТ СН'!$I$14+СВЦЭМ!$D$10+'СЕТ СН'!$I$5-'СЕТ СН'!$I$24</f>
        <v>3605.6069252100001</v>
      </c>
      <c r="N123" s="36">
        <f>SUMIFS(СВЦЭМ!$D$39:$D$782,СВЦЭМ!$A$39:$A$782,$A123,СВЦЭМ!$B$39:$B$782,N$119)+'СЕТ СН'!$I$14+СВЦЭМ!$D$10+'СЕТ СН'!$I$5-'СЕТ СН'!$I$24</f>
        <v>3631.5917399</v>
      </c>
      <c r="O123" s="36">
        <f>SUMIFS(СВЦЭМ!$D$39:$D$782,СВЦЭМ!$A$39:$A$782,$A123,СВЦЭМ!$B$39:$B$782,O$119)+'СЕТ СН'!$I$14+СВЦЭМ!$D$10+'СЕТ СН'!$I$5-'СЕТ СН'!$I$24</f>
        <v>3640.8947679900002</v>
      </c>
      <c r="P123" s="36">
        <f>SUMIFS(СВЦЭМ!$D$39:$D$782,СВЦЭМ!$A$39:$A$782,$A123,СВЦЭМ!$B$39:$B$782,P$119)+'СЕТ СН'!$I$14+СВЦЭМ!$D$10+'СЕТ СН'!$I$5-'СЕТ СН'!$I$24</f>
        <v>3648.3644083300001</v>
      </c>
      <c r="Q123" s="36">
        <f>SUMIFS(СВЦЭМ!$D$39:$D$782,СВЦЭМ!$A$39:$A$782,$A123,СВЦЭМ!$B$39:$B$782,Q$119)+'СЕТ СН'!$I$14+СВЦЭМ!$D$10+'СЕТ СН'!$I$5-'СЕТ СН'!$I$24</f>
        <v>3655.09610888</v>
      </c>
      <c r="R123" s="36">
        <f>SUMIFS(СВЦЭМ!$D$39:$D$782,СВЦЭМ!$A$39:$A$782,$A123,СВЦЭМ!$B$39:$B$782,R$119)+'СЕТ СН'!$I$14+СВЦЭМ!$D$10+'СЕТ СН'!$I$5-'СЕТ СН'!$I$24</f>
        <v>3645.231894</v>
      </c>
      <c r="S123" s="36">
        <f>SUMIFS(СВЦЭМ!$D$39:$D$782,СВЦЭМ!$A$39:$A$782,$A123,СВЦЭМ!$B$39:$B$782,S$119)+'СЕТ СН'!$I$14+СВЦЭМ!$D$10+'СЕТ СН'!$I$5-'СЕТ СН'!$I$24</f>
        <v>3638.6620515999998</v>
      </c>
      <c r="T123" s="36">
        <f>SUMIFS(СВЦЭМ!$D$39:$D$782,СВЦЭМ!$A$39:$A$782,$A123,СВЦЭМ!$B$39:$B$782,T$119)+'СЕТ СН'!$I$14+СВЦЭМ!$D$10+'СЕТ СН'!$I$5-'СЕТ СН'!$I$24</f>
        <v>3623.9482513799999</v>
      </c>
      <c r="U123" s="36">
        <f>SUMIFS(СВЦЭМ!$D$39:$D$782,СВЦЭМ!$A$39:$A$782,$A123,СВЦЭМ!$B$39:$B$782,U$119)+'СЕТ СН'!$I$14+СВЦЭМ!$D$10+'СЕТ СН'!$I$5-'СЕТ СН'!$I$24</f>
        <v>3609.1078434800002</v>
      </c>
      <c r="V123" s="36">
        <f>SUMIFS(СВЦЭМ!$D$39:$D$782,СВЦЭМ!$A$39:$A$782,$A123,СВЦЭМ!$B$39:$B$782,V$119)+'СЕТ СН'!$I$14+СВЦЭМ!$D$10+'СЕТ СН'!$I$5-'СЕТ СН'!$I$24</f>
        <v>3575.6632768199997</v>
      </c>
      <c r="W123" s="36">
        <f>SUMIFS(СВЦЭМ!$D$39:$D$782,СВЦЭМ!$A$39:$A$782,$A123,СВЦЭМ!$B$39:$B$782,W$119)+'СЕТ СН'!$I$14+СВЦЭМ!$D$10+'СЕТ СН'!$I$5-'СЕТ СН'!$I$24</f>
        <v>3585.1849705599998</v>
      </c>
      <c r="X123" s="36">
        <f>SUMIFS(СВЦЭМ!$D$39:$D$782,СВЦЭМ!$A$39:$A$782,$A123,СВЦЭМ!$B$39:$B$782,X$119)+'СЕТ СН'!$I$14+СВЦЭМ!$D$10+'СЕТ СН'!$I$5-'СЕТ СН'!$I$24</f>
        <v>3605.0592117199999</v>
      </c>
      <c r="Y123" s="36">
        <f>SUMIFS(СВЦЭМ!$D$39:$D$782,СВЦЭМ!$A$39:$A$782,$A123,СВЦЭМ!$B$39:$B$782,Y$119)+'СЕТ СН'!$I$14+СВЦЭМ!$D$10+'СЕТ СН'!$I$5-'СЕТ СН'!$I$24</f>
        <v>3649.7273815099998</v>
      </c>
    </row>
    <row r="124" spans="1:27" ht="15.75" x14ac:dyDescent="0.2">
      <c r="A124" s="35">
        <f t="shared" si="3"/>
        <v>44382</v>
      </c>
      <c r="B124" s="36">
        <f>SUMIFS(СВЦЭМ!$D$39:$D$782,СВЦЭМ!$A$39:$A$782,$A124,СВЦЭМ!$B$39:$B$782,B$119)+'СЕТ СН'!$I$14+СВЦЭМ!$D$10+'СЕТ СН'!$I$5-'СЕТ СН'!$I$24</f>
        <v>3713.4936584400002</v>
      </c>
      <c r="C124" s="36">
        <f>SUMIFS(СВЦЭМ!$D$39:$D$782,СВЦЭМ!$A$39:$A$782,$A124,СВЦЭМ!$B$39:$B$782,C$119)+'СЕТ СН'!$I$14+СВЦЭМ!$D$10+'СЕТ СН'!$I$5-'СЕТ СН'!$I$24</f>
        <v>3778.11415536</v>
      </c>
      <c r="D124" s="36">
        <f>SUMIFS(СВЦЭМ!$D$39:$D$782,СВЦЭМ!$A$39:$A$782,$A124,СВЦЭМ!$B$39:$B$782,D$119)+'СЕТ СН'!$I$14+СВЦЭМ!$D$10+'СЕТ СН'!$I$5-'СЕТ СН'!$I$24</f>
        <v>3824.9319101000001</v>
      </c>
      <c r="E124" s="36">
        <f>SUMIFS(СВЦЭМ!$D$39:$D$782,СВЦЭМ!$A$39:$A$782,$A124,СВЦЭМ!$B$39:$B$782,E$119)+'СЕТ СН'!$I$14+СВЦЭМ!$D$10+'СЕТ СН'!$I$5-'СЕТ СН'!$I$24</f>
        <v>3832.5350949799999</v>
      </c>
      <c r="F124" s="36">
        <f>SUMIFS(СВЦЭМ!$D$39:$D$782,СВЦЭМ!$A$39:$A$782,$A124,СВЦЭМ!$B$39:$B$782,F$119)+'СЕТ СН'!$I$14+СВЦЭМ!$D$10+'СЕТ СН'!$I$5-'СЕТ СН'!$I$24</f>
        <v>3834.9604946700001</v>
      </c>
      <c r="G124" s="36">
        <f>SUMIFS(СВЦЭМ!$D$39:$D$782,СВЦЭМ!$A$39:$A$782,$A124,СВЦЭМ!$B$39:$B$782,G$119)+'СЕТ СН'!$I$14+СВЦЭМ!$D$10+'СЕТ СН'!$I$5-'СЕТ СН'!$I$24</f>
        <v>3821.1485372400002</v>
      </c>
      <c r="H124" s="36">
        <f>SUMIFS(СВЦЭМ!$D$39:$D$782,СВЦЭМ!$A$39:$A$782,$A124,СВЦЭМ!$B$39:$B$782,H$119)+'СЕТ СН'!$I$14+СВЦЭМ!$D$10+'СЕТ СН'!$I$5-'СЕТ СН'!$I$24</f>
        <v>3793.7788781300001</v>
      </c>
      <c r="I124" s="36">
        <f>SUMIFS(СВЦЭМ!$D$39:$D$782,СВЦЭМ!$A$39:$A$782,$A124,СВЦЭМ!$B$39:$B$782,I$119)+'СЕТ СН'!$I$14+СВЦЭМ!$D$10+'СЕТ СН'!$I$5-'СЕТ СН'!$I$24</f>
        <v>3708.8351563199999</v>
      </c>
      <c r="J124" s="36">
        <f>SUMIFS(СВЦЭМ!$D$39:$D$782,СВЦЭМ!$A$39:$A$782,$A124,СВЦЭМ!$B$39:$B$782,J$119)+'СЕТ СН'!$I$14+СВЦЭМ!$D$10+'СЕТ СН'!$I$5-'СЕТ СН'!$I$24</f>
        <v>3676.01706126</v>
      </c>
      <c r="K124" s="36">
        <f>SUMIFS(СВЦЭМ!$D$39:$D$782,СВЦЭМ!$A$39:$A$782,$A124,СВЦЭМ!$B$39:$B$782,K$119)+'СЕТ СН'!$I$14+СВЦЭМ!$D$10+'СЕТ СН'!$I$5-'СЕТ СН'!$I$24</f>
        <v>3630.9575385799999</v>
      </c>
      <c r="L124" s="36">
        <f>SUMIFS(СВЦЭМ!$D$39:$D$782,СВЦЭМ!$A$39:$A$782,$A124,СВЦЭМ!$B$39:$B$782,L$119)+'СЕТ СН'!$I$14+СВЦЭМ!$D$10+'СЕТ СН'!$I$5-'СЕТ СН'!$I$24</f>
        <v>3621.5957748999999</v>
      </c>
      <c r="M124" s="36">
        <f>SUMIFS(СВЦЭМ!$D$39:$D$782,СВЦЭМ!$A$39:$A$782,$A124,СВЦЭМ!$B$39:$B$782,M$119)+'СЕТ СН'!$I$14+СВЦЭМ!$D$10+'СЕТ СН'!$I$5-'СЕТ СН'!$I$24</f>
        <v>3634.2777551199997</v>
      </c>
      <c r="N124" s="36">
        <f>SUMIFS(СВЦЭМ!$D$39:$D$782,СВЦЭМ!$A$39:$A$782,$A124,СВЦЭМ!$B$39:$B$782,N$119)+'СЕТ СН'!$I$14+СВЦЭМ!$D$10+'СЕТ СН'!$I$5-'СЕТ СН'!$I$24</f>
        <v>3663.6866724399997</v>
      </c>
      <c r="O124" s="36">
        <f>SUMIFS(СВЦЭМ!$D$39:$D$782,СВЦЭМ!$A$39:$A$782,$A124,СВЦЭМ!$B$39:$B$782,O$119)+'СЕТ СН'!$I$14+СВЦЭМ!$D$10+'СЕТ СН'!$I$5-'СЕТ СН'!$I$24</f>
        <v>3678.5735976799997</v>
      </c>
      <c r="P124" s="36">
        <f>SUMIFS(СВЦЭМ!$D$39:$D$782,СВЦЭМ!$A$39:$A$782,$A124,СВЦЭМ!$B$39:$B$782,P$119)+'СЕТ СН'!$I$14+СВЦЭМ!$D$10+'СЕТ СН'!$I$5-'СЕТ СН'!$I$24</f>
        <v>3677.6573704699999</v>
      </c>
      <c r="Q124" s="36">
        <f>SUMIFS(СВЦЭМ!$D$39:$D$782,СВЦЭМ!$A$39:$A$782,$A124,СВЦЭМ!$B$39:$B$782,Q$119)+'СЕТ СН'!$I$14+СВЦЭМ!$D$10+'СЕТ СН'!$I$5-'СЕТ СН'!$I$24</f>
        <v>3677.2049832299999</v>
      </c>
      <c r="R124" s="36">
        <f>SUMIFS(СВЦЭМ!$D$39:$D$782,СВЦЭМ!$A$39:$A$782,$A124,СВЦЭМ!$B$39:$B$782,R$119)+'СЕТ СН'!$I$14+СВЦЭМ!$D$10+'СЕТ СН'!$I$5-'СЕТ СН'!$I$24</f>
        <v>3660.9620155600001</v>
      </c>
      <c r="S124" s="36">
        <f>SUMIFS(СВЦЭМ!$D$39:$D$782,СВЦЭМ!$A$39:$A$782,$A124,СВЦЭМ!$B$39:$B$782,S$119)+'СЕТ СН'!$I$14+СВЦЭМ!$D$10+'СЕТ СН'!$I$5-'СЕТ СН'!$I$24</f>
        <v>3653.8599642600002</v>
      </c>
      <c r="T124" s="36">
        <f>SUMIFS(СВЦЭМ!$D$39:$D$782,СВЦЭМ!$A$39:$A$782,$A124,СВЦЭМ!$B$39:$B$782,T$119)+'СЕТ СН'!$I$14+СВЦЭМ!$D$10+'СЕТ СН'!$I$5-'СЕТ СН'!$I$24</f>
        <v>3645.1470856799997</v>
      </c>
      <c r="U124" s="36">
        <f>SUMIFS(СВЦЭМ!$D$39:$D$782,СВЦЭМ!$A$39:$A$782,$A124,СВЦЭМ!$B$39:$B$782,U$119)+'СЕТ СН'!$I$14+СВЦЭМ!$D$10+'СЕТ СН'!$I$5-'СЕТ СН'!$I$24</f>
        <v>3642.3496169299997</v>
      </c>
      <c r="V124" s="36">
        <f>SUMIFS(СВЦЭМ!$D$39:$D$782,СВЦЭМ!$A$39:$A$782,$A124,СВЦЭМ!$B$39:$B$782,V$119)+'СЕТ СН'!$I$14+СВЦЭМ!$D$10+'СЕТ СН'!$I$5-'СЕТ СН'!$I$24</f>
        <v>3644.9811640299999</v>
      </c>
      <c r="W124" s="36">
        <f>SUMIFS(СВЦЭМ!$D$39:$D$782,СВЦЭМ!$A$39:$A$782,$A124,СВЦЭМ!$B$39:$B$782,W$119)+'СЕТ СН'!$I$14+СВЦЭМ!$D$10+'СЕТ СН'!$I$5-'СЕТ СН'!$I$24</f>
        <v>3657.4334243799999</v>
      </c>
      <c r="X124" s="36">
        <f>SUMIFS(СВЦЭМ!$D$39:$D$782,СВЦЭМ!$A$39:$A$782,$A124,СВЦЭМ!$B$39:$B$782,X$119)+'СЕТ СН'!$I$14+СВЦЭМ!$D$10+'СЕТ СН'!$I$5-'СЕТ СН'!$I$24</f>
        <v>3631.45181503</v>
      </c>
      <c r="Y124" s="36">
        <f>SUMIFS(СВЦЭМ!$D$39:$D$782,СВЦЭМ!$A$39:$A$782,$A124,СВЦЭМ!$B$39:$B$782,Y$119)+'СЕТ СН'!$I$14+СВЦЭМ!$D$10+'СЕТ СН'!$I$5-'СЕТ СН'!$I$24</f>
        <v>3672.8492477499999</v>
      </c>
    </row>
    <row r="125" spans="1:27" ht="15.75" x14ac:dyDescent="0.2">
      <c r="A125" s="35">
        <f t="shared" si="3"/>
        <v>44383</v>
      </c>
      <c r="B125" s="36">
        <f>SUMIFS(СВЦЭМ!$D$39:$D$782,СВЦЭМ!$A$39:$A$782,$A125,СВЦЭМ!$B$39:$B$782,B$119)+'СЕТ СН'!$I$14+СВЦЭМ!$D$10+'СЕТ СН'!$I$5-'СЕТ СН'!$I$24</f>
        <v>3716.8710085900002</v>
      </c>
      <c r="C125" s="36">
        <f>SUMIFS(СВЦЭМ!$D$39:$D$782,СВЦЭМ!$A$39:$A$782,$A125,СВЦЭМ!$B$39:$B$782,C$119)+'СЕТ СН'!$I$14+СВЦЭМ!$D$10+'СЕТ СН'!$I$5-'СЕТ СН'!$I$24</f>
        <v>3795.9490919999998</v>
      </c>
      <c r="D125" s="36">
        <f>SUMIFS(СВЦЭМ!$D$39:$D$782,СВЦЭМ!$A$39:$A$782,$A125,СВЦЭМ!$B$39:$B$782,D$119)+'СЕТ СН'!$I$14+СВЦЭМ!$D$10+'СЕТ СН'!$I$5-'СЕТ СН'!$I$24</f>
        <v>3844.7691341199998</v>
      </c>
      <c r="E125" s="36">
        <f>SUMIFS(СВЦЭМ!$D$39:$D$782,СВЦЭМ!$A$39:$A$782,$A125,СВЦЭМ!$B$39:$B$782,E$119)+'СЕТ СН'!$I$14+СВЦЭМ!$D$10+'СЕТ СН'!$I$5-'СЕТ СН'!$I$24</f>
        <v>3859.3902458399998</v>
      </c>
      <c r="F125" s="36">
        <f>SUMIFS(СВЦЭМ!$D$39:$D$782,СВЦЭМ!$A$39:$A$782,$A125,СВЦЭМ!$B$39:$B$782,F$119)+'СЕТ СН'!$I$14+СВЦЭМ!$D$10+'СЕТ СН'!$I$5-'СЕТ СН'!$I$24</f>
        <v>3859.0190609599999</v>
      </c>
      <c r="G125" s="36">
        <f>SUMIFS(СВЦЭМ!$D$39:$D$782,СВЦЭМ!$A$39:$A$782,$A125,СВЦЭМ!$B$39:$B$782,G$119)+'СЕТ СН'!$I$14+СВЦЭМ!$D$10+'СЕТ СН'!$I$5-'СЕТ СН'!$I$24</f>
        <v>3835.62476629</v>
      </c>
      <c r="H125" s="36">
        <f>SUMIFS(СВЦЭМ!$D$39:$D$782,СВЦЭМ!$A$39:$A$782,$A125,СВЦЭМ!$B$39:$B$782,H$119)+'СЕТ СН'!$I$14+СВЦЭМ!$D$10+'СЕТ СН'!$I$5-'СЕТ СН'!$I$24</f>
        <v>3792.7738187999998</v>
      </c>
      <c r="I125" s="36">
        <f>SUMIFS(СВЦЭМ!$D$39:$D$782,СВЦЭМ!$A$39:$A$782,$A125,СВЦЭМ!$B$39:$B$782,I$119)+'СЕТ СН'!$I$14+СВЦЭМ!$D$10+'СЕТ СН'!$I$5-'СЕТ СН'!$I$24</f>
        <v>3745.1776355500001</v>
      </c>
      <c r="J125" s="36">
        <f>SUMIFS(СВЦЭМ!$D$39:$D$782,СВЦЭМ!$A$39:$A$782,$A125,СВЦЭМ!$B$39:$B$782,J$119)+'СЕТ СН'!$I$14+СВЦЭМ!$D$10+'СЕТ СН'!$I$5-'СЕТ СН'!$I$24</f>
        <v>3678.9448129499997</v>
      </c>
      <c r="K125" s="36">
        <f>SUMIFS(СВЦЭМ!$D$39:$D$782,СВЦЭМ!$A$39:$A$782,$A125,СВЦЭМ!$B$39:$B$782,K$119)+'СЕТ СН'!$I$14+СВЦЭМ!$D$10+'СЕТ СН'!$I$5-'СЕТ СН'!$I$24</f>
        <v>3621.5230104500001</v>
      </c>
      <c r="L125" s="36">
        <f>SUMIFS(СВЦЭМ!$D$39:$D$782,СВЦЭМ!$A$39:$A$782,$A125,СВЦЭМ!$B$39:$B$782,L$119)+'СЕТ СН'!$I$14+СВЦЭМ!$D$10+'СЕТ СН'!$I$5-'СЕТ СН'!$I$24</f>
        <v>3611.0876326600001</v>
      </c>
      <c r="M125" s="36">
        <f>SUMIFS(СВЦЭМ!$D$39:$D$782,СВЦЭМ!$A$39:$A$782,$A125,СВЦЭМ!$B$39:$B$782,M$119)+'СЕТ СН'!$I$14+СВЦЭМ!$D$10+'СЕТ СН'!$I$5-'СЕТ СН'!$I$24</f>
        <v>3644.3121199500001</v>
      </c>
      <c r="N125" s="36">
        <f>SUMIFS(СВЦЭМ!$D$39:$D$782,СВЦЭМ!$A$39:$A$782,$A125,СВЦЭМ!$B$39:$B$782,N$119)+'СЕТ СН'!$I$14+СВЦЭМ!$D$10+'СЕТ СН'!$I$5-'СЕТ СН'!$I$24</f>
        <v>3710.1264806600002</v>
      </c>
      <c r="O125" s="36">
        <f>SUMIFS(СВЦЭМ!$D$39:$D$782,СВЦЭМ!$A$39:$A$782,$A125,СВЦЭМ!$B$39:$B$782,O$119)+'СЕТ СН'!$I$14+СВЦЭМ!$D$10+'СЕТ СН'!$I$5-'СЕТ СН'!$I$24</f>
        <v>3712.3036341299999</v>
      </c>
      <c r="P125" s="36">
        <f>SUMIFS(СВЦЭМ!$D$39:$D$782,СВЦЭМ!$A$39:$A$782,$A125,СВЦЭМ!$B$39:$B$782,P$119)+'СЕТ СН'!$I$14+СВЦЭМ!$D$10+'СЕТ СН'!$I$5-'СЕТ СН'!$I$24</f>
        <v>3717.0616711499997</v>
      </c>
      <c r="Q125" s="36">
        <f>SUMIFS(СВЦЭМ!$D$39:$D$782,СВЦЭМ!$A$39:$A$782,$A125,СВЦЭМ!$B$39:$B$782,Q$119)+'СЕТ СН'!$I$14+СВЦЭМ!$D$10+'СЕТ СН'!$I$5-'СЕТ СН'!$I$24</f>
        <v>3725.0660287299997</v>
      </c>
      <c r="R125" s="36">
        <f>SUMIFS(СВЦЭМ!$D$39:$D$782,СВЦЭМ!$A$39:$A$782,$A125,СВЦЭМ!$B$39:$B$782,R$119)+'СЕТ СН'!$I$14+СВЦЭМ!$D$10+'СЕТ СН'!$I$5-'СЕТ СН'!$I$24</f>
        <v>3721.0466169599999</v>
      </c>
      <c r="S125" s="36">
        <f>SUMIFS(СВЦЭМ!$D$39:$D$782,СВЦЭМ!$A$39:$A$782,$A125,СВЦЭМ!$B$39:$B$782,S$119)+'СЕТ СН'!$I$14+СВЦЭМ!$D$10+'СЕТ СН'!$I$5-'СЕТ СН'!$I$24</f>
        <v>3701.71512093</v>
      </c>
      <c r="T125" s="36">
        <f>SUMIFS(СВЦЭМ!$D$39:$D$782,СВЦЭМ!$A$39:$A$782,$A125,СВЦЭМ!$B$39:$B$782,T$119)+'СЕТ СН'!$I$14+СВЦЭМ!$D$10+'СЕТ СН'!$I$5-'СЕТ СН'!$I$24</f>
        <v>3695.2928841299999</v>
      </c>
      <c r="U125" s="36">
        <f>SUMIFS(СВЦЭМ!$D$39:$D$782,СВЦЭМ!$A$39:$A$782,$A125,СВЦЭМ!$B$39:$B$782,U$119)+'СЕТ СН'!$I$14+СВЦЭМ!$D$10+'СЕТ СН'!$I$5-'СЕТ СН'!$I$24</f>
        <v>3654.2764694399998</v>
      </c>
      <c r="V125" s="36">
        <f>SUMIFS(СВЦЭМ!$D$39:$D$782,СВЦЭМ!$A$39:$A$782,$A125,СВЦЭМ!$B$39:$B$782,V$119)+'СЕТ СН'!$I$14+СВЦЭМ!$D$10+'СЕТ СН'!$I$5-'СЕТ СН'!$I$24</f>
        <v>3643.5557494599998</v>
      </c>
      <c r="W125" s="36">
        <f>SUMIFS(СВЦЭМ!$D$39:$D$782,СВЦЭМ!$A$39:$A$782,$A125,СВЦЭМ!$B$39:$B$782,W$119)+'СЕТ СН'!$I$14+СВЦЭМ!$D$10+'СЕТ СН'!$I$5-'СЕТ СН'!$I$24</f>
        <v>3652.6028722599999</v>
      </c>
      <c r="X125" s="36">
        <f>SUMIFS(СВЦЭМ!$D$39:$D$782,СВЦЭМ!$A$39:$A$782,$A125,СВЦЭМ!$B$39:$B$782,X$119)+'СЕТ СН'!$I$14+СВЦЭМ!$D$10+'СЕТ СН'!$I$5-'СЕТ СН'!$I$24</f>
        <v>3715.3727647800001</v>
      </c>
      <c r="Y125" s="36">
        <f>SUMIFS(СВЦЭМ!$D$39:$D$782,СВЦЭМ!$A$39:$A$782,$A125,СВЦЭМ!$B$39:$B$782,Y$119)+'СЕТ СН'!$I$14+СВЦЭМ!$D$10+'СЕТ СН'!$I$5-'СЕТ СН'!$I$24</f>
        <v>3826.4250343799999</v>
      </c>
    </row>
    <row r="126" spans="1:27" ht="15.75" x14ac:dyDescent="0.2">
      <c r="A126" s="35">
        <f t="shared" si="3"/>
        <v>44384</v>
      </c>
      <c r="B126" s="36">
        <f>SUMIFS(СВЦЭМ!$D$39:$D$782,СВЦЭМ!$A$39:$A$782,$A126,СВЦЭМ!$B$39:$B$782,B$119)+'СЕТ СН'!$I$14+СВЦЭМ!$D$10+'СЕТ СН'!$I$5-'СЕТ СН'!$I$24</f>
        <v>3761.98907448</v>
      </c>
      <c r="C126" s="36">
        <f>SUMIFS(СВЦЭМ!$D$39:$D$782,СВЦЭМ!$A$39:$A$782,$A126,СВЦЭМ!$B$39:$B$782,C$119)+'СЕТ СН'!$I$14+СВЦЭМ!$D$10+'СЕТ СН'!$I$5-'СЕТ СН'!$I$24</f>
        <v>3827.5380229100001</v>
      </c>
      <c r="D126" s="36">
        <f>SUMIFS(СВЦЭМ!$D$39:$D$782,СВЦЭМ!$A$39:$A$782,$A126,СВЦЭМ!$B$39:$B$782,D$119)+'СЕТ СН'!$I$14+СВЦЭМ!$D$10+'СЕТ СН'!$I$5-'СЕТ СН'!$I$24</f>
        <v>3875.5483430099998</v>
      </c>
      <c r="E126" s="36">
        <f>SUMIFS(СВЦЭМ!$D$39:$D$782,СВЦЭМ!$A$39:$A$782,$A126,СВЦЭМ!$B$39:$B$782,E$119)+'СЕТ СН'!$I$14+СВЦЭМ!$D$10+'СЕТ СН'!$I$5-'СЕТ СН'!$I$24</f>
        <v>3869.3085494699999</v>
      </c>
      <c r="F126" s="36">
        <f>SUMIFS(СВЦЭМ!$D$39:$D$782,СВЦЭМ!$A$39:$A$782,$A126,СВЦЭМ!$B$39:$B$782,F$119)+'СЕТ СН'!$I$14+СВЦЭМ!$D$10+'СЕТ СН'!$I$5-'СЕТ СН'!$I$24</f>
        <v>3880.6846667700001</v>
      </c>
      <c r="G126" s="36">
        <f>SUMIFS(СВЦЭМ!$D$39:$D$782,СВЦЭМ!$A$39:$A$782,$A126,СВЦЭМ!$B$39:$B$782,G$119)+'СЕТ СН'!$I$14+СВЦЭМ!$D$10+'СЕТ СН'!$I$5-'СЕТ СН'!$I$24</f>
        <v>3870.6731319</v>
      </c>
      <c r="H126" s="36">
        <f>SUMIFS(СВЦЭМ!$D$39:$D$782,СВЦЭМ!$A$39:$A$782,$A126,СВЦЭМ!$B$39:$B$782,H$119)+'СЕТ СН'!$I$14+СВЦЭМ!$D$10+'СЕТ СН'!$I$5-'СЕТ СН'!$I$24</f>
        <v>3833.3590786200002</v>
      </c>
      <c r="I126" s="36">
        <f>SUMIFS(СВЦЭМ!$D$39:$D$782,СВЦЭМ!$A$39:$A$782,$A126,СВЦЭМ!$B$39:$B$782,I$119)+'СЕТ СН'!$I$14+СВЦЭМ!$D$10+'СЕТ СН'!$I$5-'СЕТ СН'!$I$24</f>
        <v>3753.6433005399999</v>
      </c>
      <c r="J126" s="36">
        <f>SUMIFS(СВЦЭМ!$D$39:$D$782,СВЦЭМ!$A$39:$A$782,$A126,СВЦЭМ!$B$39:$B$782,J$119)+'СЕТ СН'!$I$14+СВЦЭМ!$D$10+'СЕТ СН'!$I$5-'СЕТ СН'!$I$24</f>
        <v>3681.2190835399997</v>
      </c>
      <c r="K126" s="36">
        <f>SUMIFS(СВЦЭМ!$D$39:$D$782,СВЦЭМ!$A$39:$A$782,$A126,СВЦЭМ!$B$39:$B$782,K$119)+'СЕТ СН'!$I$14+СВЦЭМ!$D$10+'СЕТ СН'!$I$5-'СЕТ СН'!$I$24</f>
        <v>3662.6405886399998</v>
      </c>
      <c r="L126" s="36">
        <f>SUMIFS(СВЦЭМ!$D$39:$D$782,СВЦЭМ!$A$39:$A$782,$A126,СВЦЭМ!$B$39:$B$782,L$119)+'СЕТ СН'!$I$14+СВЦЭМ!$D$10+'СЕТ СН'!$I$5-'СЕТ СН'!$I$24</f>
        <v>3669.7813667800001</v>
      </c>
      <c r="M126" s="36">
        <f>SUMIFS(СВЦЭМ!$D$39:$D$782,СВЦЭМ!$A$39:$A$782,$A126,СВЦЭМ!$B$39:$B$782,M$119)+'СЕТ СН'!$I$14+СВЦЭМ!$D$10+'СЕТ СН'!$I$5-'СЕТ СН'!$I$24</f>
        <v>3698.7439216900002</v>
      </c>
      <c r="N126" s="36">
        <f>SUMIFS(СВЦЭМ!$D$39:$D$782,СВЦЭМ!$A$39:$A$782,$A126,СВЦЭМ!$B$39:$B$782,N$119)+'СЕТ СН'!$I$14+СВЦЭМ!$D$10+'СЕТ СН'!$I$5-'СЕТ СН'!$I$24</f>
        <v>3711.7152600899999</v>
      </c>
      <c r="O126" s="36">
        <f>SUMIFS(СВЦЭМ!$D$39:$D$782,СВЦЭМ!$A$39:$A$782,$A126,СВЦЭМ!$B$39:$B$782,O$119)+'СЕТ СН'!$I$14+СВЦЭМ!$D$10+'СЕТ СН'!$I$5-'СЕТ СН'!$I$24</f>
        <v>3722.0842228900001</v>
      </c>
      <c r="P126" s="36">
        <f>SUMIFS(СВЦЭМ!$D$39:$D$782,СВЦЭМ!$A$39:$A$782,$A126,СВЦЭМ!$B$39:$B$782,P$119)+'СЕТ СН'!$I$14+СВЦЭМ!$D$10+'СЕТ СН'!$I$5-'СЕТ СН'!$I$24</f>
        <v>3727.0107272300002</v>
      </c>
      <c r="Q126" s="36">
        <f>SUMIFS(СВЦЭМ!$D$39:$D$782,СВЦЭМ!$A$39:$A$782,$A126,СВЦЭМ!$B$39:$B$782,Q$119)+'СЕТ СН'!$I$14+СВЦЭМ!$D$10+'СЕТ СН'!$I$5-'СЕТ СН'!$I$24</f>
        <v>3742.8349857499998</v>
      </c>
      <c r="R126" s="36">
        <f>SUMIFS(СВЦЭМ!$D$39:$D$782,СВЦЭМ!$A$39:$A$782,$A126,СВЦЭМ!$B$39:$B$782,R$119)+'СЕТ СН'!$I$14+СВЦЭМ!$D$10+'СЕТ СН'!$I$5-'СЕТ СН'!$I$24</f>
        <v>3738.0727943699999</v>
      </c>
      <c r="S126" s="36">
        <f>SUMIFS(СВЦЭМ!$D$39:$D$782,СВЦЭМ!$A$39:$A$782,$A126,СВЦЭМ!$B$39:$B$782,S$119)+'СЕТ СН'!$I$14+СВЦЭМ!$D$10+'СЕТ СН'!$I$5-'СЕТ СН'!$I$24</f>
        <v>3712.2887444899998</v>
      </c>
      <c r="T126" s="36">
        <f>SUMIFS(СВЦЭМ!$D$39:$D$782,СВЦЭМ!$A$39:$A$782,$A126,СВЦЭМ!$B$39:$B$782,T$119)+'СЕТ СН'!$I$14+СВЦЭМ!$D$10+'СЕТ СН'!$I$5-'СЕТ СН'!$I$24</f>
        <v>3670.50963374</v>
      </c>
      <c r="U126" s="36">
        <f>SUMIFS(СВЦЭМ!$D$39:$D$782,СВЦЭМ!$A$39:$A$782,$A126,СВЦЭМ!$B$39:$B$782,U$119)+'СЕТ СН'!$I$14+СВЦЭМ!$D$10+'СЕТ СН'!$I$5-'СЕТ СН'!$I$24</f>
        <v>3660.4000970100001</v>
      </c>
      <c r="V126" s="36">
        <f>SUMIFS(СВЦЭМ!$D$39:$D$782,СВЦЭМ!$A$39:$A$782,$A126,СВЦЭМ!$B$39:$B$782,V$119)+'СЕТ СН'!$I$14+СВЦЭМ!$D$10+'СЕТ СН'!$I$5-'СЕТ СН'!$I$24</f>
        <v>3657.2445476900002</v>
      </c>
      <c r="W126" s="36">
        <f>SUMIFS(СВЦЭМ!$D$39:$D$782,СВЦЭМ!$A$39:$A$782,$A126,СВЦЭМ!$B$39:$B$782,W$119)+'СЕТ СН'!$I$14+СВЦЭМ!$D$10+'СЕТ СН'!$I$5-'СЕТ СН'!$I$24</f>
        <v>3647.7903269200001</v>
      </c>
      <c r="X126" s="36">
        <f>SUMIFS(СВЦЭМ!$D$39:$D$782,СВЦЭМ!$A$39:$A$782,$A126,СВЦЭМ!$B$39:$B$782,X$119)+'СЕТ СН'!$I$14+СВЦЭМ!$D$10+'СЕТ СН'!$I$5-'СЕТ СН'!$I$24</f>
        <v>3646.42675224</v>
      </c>
      <c r="Y126" s="36">
        <f>SUMIFS(СВЦЭМ!$D$39:$D$782,СВЦЭМ!$A$39:$A$782,$A126,СВЦЭМ!$B$39:$B$782,Y$119)+'СЕТ СН'!$I$14+СВЦЭМ!$D$10+'СЕТ СН'!$I$5-'СЕТ СН'!$I$24</f>
        <v>3635.2743439000001</v>
      </c>
    </row>
    <row r="127" spans="1:27" ht="15.75" x14ac:dyDescent="0.2">
      <c r="A127" s="35">
        <f t="shared" si="3"/>
        <v>44385</v>
      </c>
      <c r="B127" s="36">
        <f>SUMIFS(СВЦЭМ!$D$39:$D$782,СВЦЭМ!$A$39:$A$782,$A127,СВЦЭМ!$B$39:$B$782,B$119)+'СЕТ СН'!$I$14+СВЦЭМ!$D$10+'СЕТ СН'!$I$5-'СЕТ СН'!$I$24</f>
        <v>3713.0517601000001</v>
      </c>
      <c r="C127" s="36">
        <f>SUMIFS(СВЦЭМ!$D$39:$D$782,СВЦЭМ!$A$39:$A$782,$A127,СВЦЭМ!$B$39:$B$782,C$119)+'СЕТ СН'!$I$14+СВЦЭМ!$D$10+'СЕТ СН'!$I$5-'СЕТ СН'!$I$24</f>
        <v>3807.8065830199998</v>
      </c>
      <c r="D127" s="36">
        <f>SUMIFS(СВЦЭМ!$D$39:$D$782,СВЦЭМ!$A$39:$A$782,$A127,СВЦЭМ!$B$39:$B$782,D$119)+'СЕТ СН'!$I$14+СВЦЭМ!$D$10+'СЕТ СН'!$I$5-'СЕТ СН'!$I$24</f>
        <v>3849.1121920199998</v>
      </c>
      <c r="E127" s="36">
        <f>SUMIFS(СВЦЭМ!$D$39:$D$782,СВЦЭМ!$A$39:$A$782,$A127,СВЦЭМ!$B$39:$B$782,E$119)+'СЕТ СН'!$I$14+СВЦЭМ!$D$10+'СЕТ СН'!$I$5-'СЕТ СН'!$I$24</f>
        <v>3868.47062676</v>
      </c>
      <c r="F127" s="36">
        <f>SUMIFS(СВЦЭМ!$D$39:$D$782,СВЦЭМ!$A$39:$A$782,$A127,СВЦЭМ!$B$39:$B$782,F$119)+'СЕТ СН'!$I$14+СВЦЭМ!$D$10+'СЕТ СН'!$I$5-'СЕТ СН'!$I$24</f>
        <v>3863.04087974</v>
      </c>
      <c r="G127" s="36">
        <f>SUMIFS(СВЦЭМ!$D$39:$D$782,СВЦЭМ!$A$39:$A$782,$A127,СВЦЭМ!$B$39:$B$782,G$119)+'СЕТ СН'!$I$14+СВЦЭМ!$D$10+'СЕТ СН'!$I$5-'СЕТ СН'!$I$24</f>
        <v>3854.0687263599998</v>
      </c>
      <c r="H127" s="36">
        <f>SUMIFS(СВЦЭМ!$D$39:$D$782,СВЦЭМ!$A$39:$A$782,$A127,СВЦЭМ!$B$39:$B$782,H$119)+'СЕТ СН'!$I$14+СВЦЭМ!$D$10+'СЕТ СН'!$I$5-'СЕТ СН'!$I$24</f>
        <v>3819.4792757499999</v>
      </c>
      <c r="I127" s="36">
        <f>SUMIFS(СВЦЭМ!$D$39:$D$782,СВЦЭМ!$A$39:$A$782,$A127,СВЦЭМ!$B$39:$B$782,I$119)+'СЕТ СН'!$I$14+СВЦЭМ!$D$10+'СЕТ СН'!$I$5-'СЕТ СН'!$I$24</f>
        <v>3767.8851445800001</v>
      </c>
      <c r="J127" s="36">
        <f>SUMIFS(СВЦЭМ!$D$39:$D$782,СВЦЭМ!$A$39:$A$782,$A127,СВЦЭМ!$B$39:$B$782,J$119)+'СЕТ СН'!$I$14+СВЦЭМ!$D$10+'СЕТ СН'!$I$5-'СЕТ СН'!$I$24</f>
        <v>3709.4614923399999</v>
      </c>
      <c r="K127" s="36">
        <f>SUMIFS(СВЦЭМ!$D$39:$D$782,СВЦЭМ!$A$39:$A$782,$A127,СВЦЭМ!$B$39:$B$782,K$119)+'СЕТ СН'!$I$14+СВЦЭМ!$D$10+'СЕТ СН'!$I$5-'СЕТ СН'!$I$24</f>
        <v>3674.3773538999999</v>
      </c>
      <c r="L127" s="36">
        <f>SUMIFS(СВЦЭМ!$D$39:$D$782,СВЦЭМ!$A$39:$A$782,$A127,СВЦЭМ!$B$39:$B$782,L$119)+'СЕТ СН'!$I$14+СВЦЭМ!$D$10+'СЕТ СН'!$I$5-'СЕТ СН'!$I$24</f>
        <v>3677.6936520700001</v>
      </c>
      <c r="M127" s="36">
        <f>SUMIFS(СВЦЭМ!$D$39:$D$782,СВЦЭМ!$A$39:$A$782,$A127,СВЦЭМ!$B$39:$B$782,M$119)+'СЕТ СН'!$I$14+СВЦЭМ!$D$10+'СЕТ СН'!$I$5-'СЕТ СН'!$I$24</f>
        <v>3695.5342494500001</v>
      </c>
      <c r="N127" s="36">
        <f>SUMIFS(СВЦЭМ!$D$39:$D$782,СВЦЭМ!$A$39:$A$782,$A127,СВЦЭМ!$B$39:$B$782,N$119)+'СЕТ СН'!$I$14+СВЦЭМ!$D$10+'СЕТ СН'!$I$5-'СЕТ СН'!$I$24</f>
        <v>3722.3425194399997</v>
      </c>
      <c r="O127" s="36">
        <f>SUMIFS(СВЦЭМ!$D$39:$D$782,СВЦЭМ!$A$39:$A$782,$A127,СВЦЭМ!$B$39:$B$782,O$119)+'СЕТ СН'!$I$14+СВЦЭМ!$D$10+'СЕТ СН'!$I$5-'СЕТ СН'!$I$24</f>
        <v>3735.4093342199999</v>
      </c>
      <c r="P127" s="36">
        <f>SUMIFS(СВЦЭМ!$D$39:$D$782,СВЦЭМ!$A$39:$A$782,$A127,СВЦЭМ!$B$39:$B$782,P$119)+'СЕТ СН'!$I$14+СВЦЭМ!$D$10+'СЕТ СН'!$I$5-'СЕТ СН'!$I$24</f>
        <v>3763.1883868499999</v>
      </c>
      <c r="Q127" s="36">
        <f>SUMIFS(СВЦЭМ!$D$39:$D$782,СВЦЭМ!$A$39:$A$782,$A127,СВЦЭМ!$B$39:$B$782,Q$119)+'СЕТ СН'!$I$14+СВЦЭМ!$D$10+'СЕТ СН'!$I$5-'СЕТ СН'!$I$24</f>
        <v>3725.9723618399998</v>
      </c>
      <c r="R127" s="36">
        <f>SUMIFS(СВЦЭМ!$D$39:$D$782,СВЦЭМ!$A$39:$A$782,$A127,СВЦЭМ!$B$39:$B$782,R$119)+'СЕТ СН'!$I$14+СВЦЭМ!$D$10+'СЕТ СН'!$I$5-'СЕТ СН'!$I$24</f>
        <v>3721.69119722</v>
      </c>
      <c r="S127" s="36">
        <f>SUMIFS(СВЦЭМ!$D$39:$D$782,СВЦЭМ!$A$39:$A$782,$A127,СВЦЭМ!$B$39:$B$782,S$119)+'СЕТ СН'!$I$14+СВЦЭМ!$D$10+'СЕТ СН'!$I$5-'СЕТ СН'!$I$24</f>
        <v>3701.37648051</v>
      </c>
      <c r="T127" s="36">
        <f>SUMIFS(СВЦЭМ!$D$39:$D$782,СВЦЭМ!$A$39:$A$782,$A127,СВЦЭМ!$B$39:$B$782,T$119)+'СЕТ СН'!$I$14+СВЦЭМ!$D$10+'СЕТ СН'!$I$5-'СЕТ СН'!$I$24</f>
        <v>3669.2220289900001</v>
      </c>
      <c r="U127" s="36">
        <f>SUMIFS(СВЦЭМ!$D$39:$D$782,СВЦЭМ!$A$39:$A$782,$A127,СВЦЭМ!$B$39:$B$782,U$119)+'СЕТ СН'!$I$14+СВЦЭМ!$D$10+'СЕТ СН'!$I$5-'СЕТ СН'!$I$24</f>
        <v>3646.8441498100001</v>
      </c>
      <c r="V127" s="36">
        <f>SUMIFS(СВЦЭМ!$D$39:$D$782,СВЦЭМ!$A$39:$A$782,$A127,СВЦЭМ!$B$39:$B$782,V$119)+'СЕТ СН'!$I$14+СВЦЭМ!$D$10+'СЕТ СН'!$I$5-'СЕТ СН'!$I$24</f>
        <v>3646.0323640500001</v>
      </c>
      <c r="W127" s="36">
        <f>SUMIFS(СВЦЭМ!$D$39:$D$782,СВЦЭМ!$A$39:$A$782,$A127,СВЦЭМ!$B$39:$B$782,W$119)+'СЕТ СН'!$I$14+СВЦЭМ!$D$10+'СЕТ СН'!$I$5-'СЕТ СН'!$I$24</f>
        <v>3647.5285217099999</v>
      </c>
      <c r="X127" s="36">
        <f>SUMIFS(СВЦЭМ!$D$39:$D$782,СВЦЭМ!$A$39:$A$782,$A127,СВЦЭМ!$B$39:$B$782,X$119)+'СЕТ СН'!$I$14+СВЦЭМ!$D$10+'СЕТ СН'!$I$5-'СЕТ СН'!$I$24</f>
        <v>3654.2499752399999</v>
      </c>
      <c r="Y127" s="36">
        <f>SUMIFS(СВЦЭМ!$D$39:$D$782,СВЦЭМ!$A$39:$A$782,$A127,СВЦЭМ!$B$39:$B$782,Y$119)+'СЕТ СН'!$I$14+СВЦЭМ!$D$10+'СЕТ СН'!$I$5-'СЕТ СН'!$I$24</f>
        <v>3705.3685002699999</v>
      </c>
    </row>
    <row r="128" spans="1:27" ht="15.75" x14ac:dyDescent="0.2">
      <c r="A128" s="35">
        <f t="shared" si="3"/>
        <v>44386</v>
      </c>
      <c r="B128" s="36">
        <f>SUMIFS(СВЦЭМ!$D$39:$D$782,СВЦЭМ!$A$39:$A$782,$A128,СВЦЭМ!$B$39:$B$782,B$119)+'СЕТ СН'!$I$14+СВЦЭМ!$D$10+'СЕТ СН'!$I$5-'СЕТ СН'!$I$24</f>
        <v>3805.13091919</v>
      </c>
      <c r="C128" s="36">
        <f>SUMIFS(СВЦЭМ!$D$39:$D$782,СВЦЭМ!$A$39:$A$782,$A128,СВЦЭМ!$B$39:$B$782,C$119)+'СЕТ СН'!$I$14+СВЦЭМ!$D$10+'СЕТ СН'!$I$5-'СЕТ СН'!$I$24</f>
        <v>3892.17569344</v>
      </c>
      <c r="D128" s="36">
        <f>SUMIFS(СВЦЭМ!$D$39:$D$782,СВЦЭМ!$A$39:$A$782,$A128,СВЦЭМ!$B$39:$B$782,D$119)+'СЕТ СН'!$I$14+СВЦЭМ!$D$10+'СЕТ СН'!$I$5-'СЕТ СН'!$I$24</f>
        <v>3925.3427170099999</v>
      </c>
      <c r="E128" s="36">
        <f>SUMIFS(СВЦЭМ!$D$39:$D$782,СВЦЭМ!$A$39:$A$782,$A128,СВЦЭМ!$B$39:$B$782,E$119)+'СЕТ СН'!$I$14+СВЦЭМ!$D$10+'СЕТ СН'!$I$5-'СЕТ СН'!$I$24</f>
        <v>3950.7007143700002</v>
      </c>
      <c r="F128" s="36">
        <f>SUMIFS(СВЦЭМ!$D$39:$D$782,СВЦЭМ!$A$39:$A$782,$A128,СВЦЭМ!$B$39:$B$782,F$119)+'СЕТ СН'!$I$14+СВЦЭМ!$D$10+'СЕТ СН'!$I$5-'СЕТ СН'!$I$24</f>
        <v>3942.51897672</v>
      </c>
      <c r="G128" s="36">
        <f>SUMIFS(СВЦЭМ!$D$39:$D$782,СВЦЭМ!$A$39:$A$782,$A128,СВЦЭМ!$B$39:$B$782,G$119)+'СЕТ СН'!$I$14+СВЦЭМ!$D$10+'СЕТ СН'!$I$5-'СЕТ СН'!$I$24</f>
        <v>3916.8826498399999</v>
      </c>
      <c r="H128" s="36">
        <f>SUMIFS(СВЦЭМ!$D$39:$D$782,СВЦЭМ!$A$39:$A$782,$A128,СВЦЭМ!$B$39:$B$782,H$119)+'СЕТ СН'!$I$14+СВЦЭМ!$D$10+'СЕТ СН'!$I$5-'СЕТ СН'!$I$24</f>
        <v>3870.1274421999997</v>
      </c>
      <c r="I128" s="36">
        <f>SUMIFS(СВЦЭМ!$D$39:$D$782,СВЦЭМ!$A$39:$A$782,$A128,СВЦЭМ!$B$39:$B$782,I$119)+'СЕТ СН'!$I$14+СВЦЭМ!$D$10+'СЕТ СН'!$I$5-'СЕТ СН'!$I$24</f>
        <v>3779.2901639800002</v>
      </c>
      <c r="J128" s="36">
        <f>SUMIFS(СВЦЭМ!$D$39:$D$782,СВЦЭМ!$A$39:$A$782,$A128,СВЦЭМ!$B$39:$B$782,J$119)+'СЕТ СН'!$I$14+СВЦЭМ!$D$10+'СЕТ СН'!$I$5-'СЕТ СН'!$I$24</f>
        <v>3704.0325619</v>
      </c>
      <c r="K128" s="36">
        <f>SUMIFS(СВЦЭМ!$D$39:$D$782,СВЦЭМ!$A$39:$A$782,$A128,СВЦЭМ!$B$39:$B$782,K$119)+'СЕТ СН'!$I$14+СВЦЭМ!$D$10+'СЕТ СН'!$I$5-'СЕТ СН'!$I$24</f>
        <v>3679.9388051999999</v>
      </c>
      <c r="L128" s="36">
        <f>SUMIFS(СВЦЭМ!$D$39:$D$782,СВЦЭМ!$A$39:$A$782,$A128,СВЦЭМ!$B$39:$B$782,L$119)+'СЕТ СН'!$I$14+СВЦЭМ!$D$10+'СЕТ СН'!$I$5-'СЕТ СН'!$I$24</f>
        <v>3657.27231067</v>
      </c>
      <c r="M128" s="36">
        <f>SUMIFS(СВЦЭМ!$D$39:$D$782,СВЦЭМ!$A$39:$A$782,$A128,СВЦЭМ!$B$39:$B$782,M$119)+'СЕТ СН'!$I$14+СВЦЭМ!$D$10+'СЕТ СН'!$I$5-'СЕТ СН'!$I$24</f>
        <v>3669.2545581099998</v>
      </c>
      <c r="N128" s="36">
        <f>SUMIFS(СВЦЭМ!$D$39:$D$782,СВЦЭМ!$A$39:$A$782,$A128,СВЦЭМ!$B$39:$B$782,N$119)+'СЕТ СН'!$I$14+СВЦЭМ!$D$10+'СЕТ СН'!$I$5-'СЕТ СН'!$I$24</f>
        <v>3688.1155456400002</v>
      </c>
      <c r="O128" s="36">
        <f>SUMIFS(СВЦЭМ!$D$39:$D$782,СВЦЭМ!$A$39:$A$782,$A128,СВЦЭМ!$B$39:$B$782,O$119)+'СЕТ СН'!$I$14+СВЦЭМ!$D$10+'СЕТ СН'!$I$5-'СЕТ СН'!$I$24</f>
        <v>3694.0589056399999</v>
      </c>
      <c r="P128" s="36">
        <f>SUMIFS(СВЦЭМ!$D$39:$D$782,СВЦЭМ!$A$39:$A$782,$A128,СВЦЭМ!$B$39:$B$782,P$119)+'СЕТ СН'!$I$14+СВЦЭМ!$D$10+'СЕТ СН'!$I$5-'СЕТ СН'!$I$24</f>
        <v>3699.4189232899998</v>
      </c>
      <c r="Q128" s="36">
        <f>SUMIFS(СВЦЭМ!$D$39:$D$782,СВЦЭМ!$A$39:$A$782,$A128,СВЦЭМ!$B$39:$B$782,Q$119)+'СЕТ СН'!$I$14+СВЦЭМ!$D$10+'СЕТ СН'!$I$5-'СЕТ СН'!$I$24</f>
        <v>3701.7932678500001</v>
      </c>
      <c r="R128" s="36">
        <f>SUMIFS(СВЦЭМ!$D$39:$D$782,СВЦЭМ!$A$39:$A$782,$A128,СВЦЭМ!$B$39:$B$782,R$119)+'СЕТ СН'!$I$14+СВЦЭМ!$D$10+'СЕТ СН'!$I$5-'СЕТ СН'!$I$24</f>
        <v>3690.83393686</v>
      </c>
      <c r="S128" s="36">
        <f>SUMIFS(СВЦЭМ!$D$39:$D$782,СВЦЭМ!$A$39:$A$782,$A128,СВЦЭМ!$B$39:$B$782,S$119)+'СЕТ СН'!$I$14+СВЦЭМ!$D$10+'СЕТ СН'!$I$5-'СЕТ СН'!$I$24</f>
        <v>3679.5593915600002</v>
      </c>
      <c r="T128" s="36">
        <f>SUMIFS(СВЦЭМ!$D$39:$D$782,СВЦЭМ!$A$39:$A$782,$A128,СВЦЭМ!$B$39:$B$782,T$119)+'СЕТ СН'!$I$14+СВЦЭМ!$D$10+'СЕТ СН'!$I$5-'СЕТ СН'!$I$24</f>
        <v>3655.1799144299998</v>
      </c>
      <c r="U128" s="36">
        <f>SUMIFS(СВЦЭМ!$D$39:$D$782,СВЦЭМ!$A$39:$A$782,$A128,СВЦЭМ!$B$39:$B$782,U$119)+'СЕТ СН'!$I$14+СВЦЭМ!$D$10+'СЕТ СН'!$I$5-'СЕТ СН'!$I$24</f>
        <v>3640.3771413999998</v>
      </c>
      <c r="V128" s="36">
        <f>SUMIFS(СВЦЭМ!$D$39:$D$782,СВЦЭМ!$A$39:$A$782,$A128,СВЦЭМ!$B$39:$B$782,V$119)+'СЕТ СН'!$I$14+СВЦЭМ!$D$10+'СЕТ СН'!$I$5-'СЕТ СН'!$I$24</f>
        <v>3629.6774243599998</v>
      </c>
      <c r="W128" s="36">
        <f>SUMIFS(СВЦЭМ!$D$39:$D$782,СВЦЭМ!$A$39:$A$782,$A128,СВЦЭМ!$B$39:$B$782,W$119)+'СЕТ СН'!$I$14+СВЦЭМ!$D$10+'СЕТ СН'!$I$5-'СЕТ СН'!$I$24</f>
        <v>3645.7410568300002</v>
      </c>
      <c r="X128" s="36">
        <f>SUMIFS(СВЦЭМ!$D$39:$D$782,СВЦЭМ!$A$39:$A$782,$A128,СВЦЭМ!$B$39:$B$782,X$119)+'СЕТ СН'!$I$14+СВЦЭМ!$D$10+'СЕТ СН'!$I$5-'СЕТ СН'!$I$24</f>
        <v>3631.4911898400001</v>
      </c>
      <c r="Y128" s="36">
        <f>SUMIFS(СВЦЭМ!$D$39:$D$782,СВЦЭМ!$A$39:$A$782,$A128,СВЦЭМ!$B$39:$B$782,Y$119)+'СЕТ СН'!$I$14+СВЦЭМ!$D$10+'СЕТ СН'!$I$5-'СЕТ СН'!$I$24</f>
        <v>3650.04594881</v>
      </c>
    </row>
    <row r="129" spans="1:25" ht="15.75" x14ac:dyDescent="0.2">
      <c r="A129" s="35">
        <f t="shared" si="3"/>
        <v>44387</v>
      </c>
      <c r="B129" s="36">
        <f>SUMIFS(СВЦЭМ!$D$39:$D$782,СВЦЭМ!$A$39:$A$782,$A129,СВЦЭМ!$B$39:$B$782,B$119)+'СЕТ СН'!$I$14+СВЦЭМ!$D$10+'СЕТ СН'!$I$5-'СЕТ СН'!$I$24</f>
        <v>3732.1568564899999</v>
      </c>
      <c r="C129" s="36">
        <f>SUMIFS(СВЦЭМ!$D$39:$D$782,СВЦЭМ!$A$39:$A$782,$A129,СВЦЭМ!$B$39:$B$782,C$119)+'СЕТ СН'!$I$14+СВЦЭМ!$D$10+'СЕТ СН'!$I$5-'СЕТ СН'!$I$24</f>
        <v>3792.7345034199998</v>
      </c>
      <c r="D129" s="36">
        <f>SUMIFS(СВЦЭМ!$D$39:$D$782,СВЦЭМ!$A$39:$A$782,$A129,СВЦЭМ!$B$39:$B$782,D$119)+'СЕТ СН'!$I$14+СВЦЭМ!$D$10+'СЕТ СН'!$I$5-'СЕТ СН'!$I$24</f>
        <v>3826.51904887</v>
      </c>
      <c r="E129" s="36">
        <f>SUMIFS(СВЦЭМ!$D$39:$D$782,СВЦЭМ!$A$39:$A$782,$A129,СВЦЭМ!$B$39:$B$782,E$119)+'СЕТ СН'!$I$14+СВЦЭМ!$D$10+'СЕТ СН'!$I$5-'СЕТ СН'!$I$24</f>
        <v>3837.4967883300001</v>
      </c>
      <c r="F129" s="36">
        <f>SUMIFS(СВЦЭМ!$D$39:$D$782,СВЦЭМ!$A$39:$A$782,$A129,СВЦЭМ!$B$39:$B$782,F$119)+'СЕТ СН'!$I$14+СВЦЭМ!$D$10+'СЕТ СН'!$I$5-'СЕТ СН'!$I$24</f>
        <v>3843.7918631499997</v>
      </c>
      <c r="G129" s="36">
        <f>SUMIFS(СВЦЭМ!$D$39:$D$782,СВЦЭМ!$A$39:$A$782,$A129,СВЦЭМ!$B$39:$B$782,G$119)+'СЕТ СН'!$I$14+СВЦЭМ!$D$10+'СЕТ СН'!$I$5-'СЕТ СН'!$I$24</f>
        <v>3829.3979792099999</v>
      </c>
      <c r="H129" s="36">
        <f>SUMIFS(СВЦЭМ!$D$39:$D$782,СВЦЭМ!$A$39:$A$782,$A129,СВЦЭМ!$B$39:$B$782,H$119)+'СЕТ СН'!$I$14+СВЦЭМ!$D$10+'СЕТ СН'!$I$5-'СЕТ СН'!$I$24</f>
        <v>3816.0492494099999</v>
      </c>
      <c r="I129" s="36">
        <f>SUMIFS(СВЦЭМ!$D$39:$D$782,СВЦЭМ!$A$39:$A$782,$A129,СВЦЭМ!$B$39:$B$782,I$119)+'СЕТ СН'!$I$14+СВЦЭМ!$D$10+'СЕТ СН'!$I$5-'СЕТ СН'!$I$24</f>
        <v>3752.8194210199999</v>
      </c>
      <c r="J129" s="36">
        <f>SUMIFS(СВЦЭМ!$D$39:$D$782,СВЦЭМ!$A$39:$A$782,$A129,СВЦЭМ!$B$39:$B$782,J$119)+'СЕТ СН'!$I$14+СВЦЭМ!$D$10+'СЕТ СН'!$I$5-'СЕТ СН'!$I$24</f>
        <v>3696.9612098100001</v>
      </c>
      <c r="K129" s="36">
        <f>SUMIFS(СВЦЭМ!$D$39:$D$782,СВЦЭМ!$A$39:$A$782,$A129,СВЦЭМ!$B$39:$B$782,K$119)+'СЕТ СН'!$I$14+СВЦЭМ!$D$10+'СЕТ СН'!$I$5-'СЕТ СН'!$I$24</f>
        <v>3638.4443204600002</v>
      </c>
      <c r="L129" s="36">
        <f>SUMIFS(СВЦЭМ!$D$39:$D$782,СВЦЭМ!$A$39:$A$782,$A129,СВЦЭМ!$B$39:$B$782,L$119)+'СЕТ СН'!$I$14+СВЦЭМ!$D$10+'СЕТ СН'!$I$5-'СЕТ СН'!$I$24</f>
        <v>3624.0962262499997</v>
      </c>
      <c r="M129" s="36">
        <f>SUMIFS(СВЦЭМ!$D$39:$D$782,СВЦЭМ!$A$39:$A$782,$A129,СВЦЭМ!$B$39:$B$782,M$119)+'СЕТ СН'!$I$14+СВЦЭМ!$D$10+'СЕТ СН'!$I$5-'СЕТ СН'!$I$24</f>
        <v>3618.2402822700001</v>
      </c>
      <c r="N129" s="36">
        <f>SUMIFS(СВЦЭМ!$D$39:$D$782,СВЦЭМ!$A$39:$A$782,$A129,СВЦЭМ!$B$39:$B$782,N$119)+'СЕТ СН'!$I$14+СВЦЭМ!$D$10+'СЕТ СН'!$I$5-'СЕТ СН'!$I$24</f>
        <v>3650.60973749</v>
      </c>
      <c r="O129" s="36">
        <f>SUMIFS(СВЦЭМ!$D$39:$D$782,СВЦЭМ!$A$39:$A$782,$A129,СВЦЭМ!$B$39:$B$782,O$119)+'СЕТ СН'!$I$14+СВЦЭМ!$D$10+'СЕТ СН'!$I$5-'СЕТ СН'!$I$24</f>
        <v>3666.7726302400001</v>
      </c>
      <c r="P129" s="36">
        <f>SUMIFS(СВЦЭМ!$D$39:$D$782,СВЦЭМ!$A$39:$A$782,$A129,СВЦЭМ!$B$39:$B$782,P$119)+'СЕТ СН'!$I$14+СВЦЭМ!$D$10+'СЕТ СН'!$I$5-'СЕТ СН'!$I$24</f>
        <v>3680.4357626400001</v>
      </c>
      <c r="Q129" s="36">
        <f>SUMIFS(СВЦЭМ!$D$39:$D$782,СВЦЭМ!$A$39:$A$782,$A129,СВЦЭМ!$B$39:$B$782,Q$119)+'СЕТ СН'!$I$14+СВЦЭМ!$D$10+'СЕТ СН'!$I$5-'СЕТ СН'!$I$24</f>
        <v>3689.42986853</v>
      </c>
      <c r="R129" s="36">
        <f>SUMIFS(СВЦЭМ!$D$39:$D$782,СВЦЭМ!$A$39:$A$782,$A129,СВЦЭМ!$B$39:$B$782,R$119)+'СЕТ СН'!$I$14+СВЦЭМ!$D$10+'СЕТ СН'!$I$5-'СЕТ СН'!$I$24</f>
        <v>3691.17940172</v>
      </c>
      <c r="S129" s="36">
        <f>SUMIFS(СВЦЭМ!$D$39:$D$782,СВЦЭМ!$A$39:$A$782,$A129,СВЦЭМ!$B$39:$B$782,S$119)+'СЕТ СН'!$I$14+СВЦЭМ!$D$10+'СЕТ СН'!$I$5-'СЕТ СН'!$I$24</f>
        <v>3686.1760895299999</v>
      </c>
      <c r="T129" s="36">
        <f>SUMIFS(СВЦЭМ!$D$39:$D$782,СВЦЭМ!$A$39:$A$782,$A129,СВЦЭМ!$B$39:$B$782,T$119)+'СЕТ СН'!$I$14+СВЦЭМ!$D$10+'СЕТ СН'!$I$5-'СЕТ СН'!$I$24</f>
        <v>3670.6311390800001</v>
      </c>
      <c r="U129" s="36">
        <f>SUMIFS(СВЦЭМ!$D$39:$D$782,СВЦЭМ!$A$39:$A$782,$A129,СВЦЭМ!$B$39:$B$782,U$119)+'СЕТ СН'!$I$14+СВЦЭМ!$D$10+'СЕТ СН'!$I$5-'СЕТ СН'!$I$24</f>
        <v>3655.0752641899999</v>
      </c>
      <c r="V129" s="36">
        <f>SUMIFS(СВЦЭМ!$D$39:$D$782,СВЦЭМ!$A$39:$A$782,$A129,СВЦЭМ!$B$39:$B$782,V$119)+'СЕТ СН'!$I$14+СВЦЭМ!$D$10+'СЕТ СН'!$I$5-'СЕТ СН'!$I$24</f>
        <v>3647.8496230700002</v>
      </c>
      <c r="W129" s="36">
        <f>SUMIFS(СВЦЭМ!$D$39:$D$782,СВЦЭМ!$A$39:$A$782,$A129,СВЦЭМ!$B$39:$B$782,W$119)+'СЕТ СН'!$I$14+СВЦЭМ!$D$10+'СЕТ СН'!$I$5-'СЕТ СН'!$I$24</f>
        <v>3635.1868775499997</v>
      </c>
      <c r="X129" s="36">
        <f>SUMIFS(СВЦЭМ!$D$39:$D$782,СВЦЭМ!$A$39:$A$782,$A129,СВЦЭМ!$B$39:$B$782,X$119)+'СЕТ СН'!$I$14+СВЦЭМ!$D$10+'СЕТ СН'!$I$5-'СЕТ СН'!$I$24</f>
        <v>3634.22651782</v>
      </c>
      <c r="Y129" s="36">
        <f>SUMIFS(СВЦЭМ!$D$39:$D$782,СВЦЭМ!$A$39:$A$782,$A129,СВЦЭМ!$B$39:$B$782,Y$119)+'СЕТ СН'!$I$14+СВЦЭМ!$D$10+'СЕТ СН'!$I$5-'СЕТ СН'!$I$24</f>
        <v>3695.7958256800002</v>
      </c>
    </row>
    <row r="130" spans="1:25" ht="15.75" x14ac:dyDescent="0.2">
      <c r="A130" s="35">
        <f t="shared" si="3"/>
        <v>44388</v>
      </c>
      <c r="B130" s="36">
        <f>SUMIFS(СВЦЭМ!$D$39:$D$782,СВЦЭМ!$A$39:$A$782,$A130,СВЦЭМ!$B$39:$B$782,B$119)+'СЕТ СН'!$I$14+СВЦЭМ!$D$10+'СЕТ СН'!$I$5-'СЕТ СН'!$I$24</f>
        <v>3724.5532184599997</v>
      </c>
      <c r="C130" s="36">
        <f>SUMIFS(СВЦЭМ!$D$39:$D$782,СВЦЭМ!$A$39:$A$782,$A130,СВЦЭМ!$B$39:$B$782,C$119)+'СЕТ СН'!$I$14+СВЦЭМ!$D$10+'СЕТ СН'!$I$5-'СЕТ СН'!$I$24</f>
        <v>3789.2039712000001</v>
      </c>
      <c r="D130" s="36">
        <f>SUMIFS(СВЦЭМ!$D$39:$D$782,СВЦЭМ!$A$39:$A$782,$A130,СВЦЭМ!$B$39:$B$782,D$119)+'СЕТ СН'!$I$14+СВЦЭМ!$D$10+'СЕТ СН'!$I$5-'СЕТ СН'!$I$24</f>
        <v>3838.8294144199999</v>
      </c>
      <c r="E130" s="36">
        <f>SUMIFS(СВЦЭМ!$D$39:$D$782,СВЦЭМ!$A$39:$A$782,$A130,СВЦЭМ!$B$39:$B$782,E$119)+'СЕТ СН'!$I$14+СВЦЭМ!$D$10+'СЕТ СН'!$I$5-'СЕТ СН'!$I$24</f>
        <v>3848.1381884499997</v>
      </c>
      <c r="F130" s="36">
        <f>SUMIFS(СВЦЭМ!$D$39:$D$782,СВЦЭМ!$A$39:$A$782,$A130,СВЦЭМ!$B$39:$B$782,F$119)+'СЕТ СН'!$I$14+СВЦЭМ!$D$10+'СЕТ СН'!$I$5-'СЕТ СН'!$I$24</f>
        <v>3844.7795332400001</v>
      </c>
      <c r="G130" s="36">
        <f>SUMIFS(СВЦЭМ!$D$39:$D$782,СВЦЭМ!$A$39:$A$782,$A130,СВЦЭМ!$B$39:$B$782,G$119)+'СЕТ СН'!$I$14+СВЦЭМ!$D$10+'СЕТ СН'!$I$5-'СЕТ СН'!$I$24</f>
        <v>3842.7970062700001</v>
      </c>
      <c r="H130" s="36">
        <f>SUMIFS(СВЦЭМ!$D$39:$D$782,СВЦЭМ!$A$39:$A$782,$A130,СВЦЭМ!$B$39:$B$782,H$119)+'СЕТ СН'!$I$14+СВЦЭМ!$D$10+'СЕТ СН'!$I$5-'СЕТ СН'!$I$24</f>
        <v>3835.1701117900002</v>
      </c>
      <c r="I130" s="36">
        <f>SUMIFS(СВЦЭМ!$D$39:$D$782,СВЦЭМ!$A$39:$A$782,$A130,СВЦЭМ!$B$39:$B$782,I$119)+'СЕТ СН'!$I$14+СВЦЭМ!$D$10+'СЕТ СН'!$I$5-'СЕТ СН'!$I$24</f>
        <v>3789.0176763499999</v>
      </c>
      <c r="J130" s="36">
        <f>SUMIFS(СВЦЭМ!$D$39:$D$782,СВЦЭМ!$A$39:$A$782,$A130,СВЦЭМ!$B$39:$B$782,J$119)+'СЕТ СН'!$I$14+СВЦЭМ!$D$10+'СЕТ СН'!$I$5-'СЕТ СН'!$I$24</f>
        <v>3713.45606262</v>
      </c>
      <c r="K130" s="36">
        <f>SUMIFS(СВЦЭМ!$D$39:$D$782,СВЦЭМ!$A$39:$A$782,$A130,СВЦЭМ!$B$39:$B$782,K$119)+'СЕТ СН'!$I$14+СВЦЭМ!$D$10+'СЕТ СН'!$I$5-'СЕТ СН'!$I$24</f>
        <v>3671.8808540099999</v>
      </c>
      <c r="L130" s="36">
        <f>SUMIFS(СВЦЭМ!$D$39:$D$782,СВЦЭМ!$A$39:$A$782,$A130,СВЦЭМ!$B$39:$B$782,L$119)+'СЕТ СН'!$I$14+СВЦЭМ!$D$10+'СЕТ СН'!$I$5-'СЕТ СН'!$I$24</f>
        <v>3632.2083358499999</v>
      </c>
      <c r="M130" s="36">
        <f>SUMIFS(СВЦЭМ!$D$39:$D$782,СВЦЭМ!$A$39:$A$782,$A130,СВЦЭМ!$B$39:$B$782,M$119)+'СЕТ СН'!$I$14+СВЦЭМ!$D$10+'СЕТ СН'!$I$5-'СЕТ СН'!$I$24</f>
        <v>3631.3438506399998</v>
      </c>
      <c r="N130" s="36">
        <f>SUMIFS(СВЦЭМ!$D$39:$D$782,СВЦЭМ!$A$39:$A$782,$A130,СВЦЭМ!$B$39:$B$782,N$119)+'СЕТ СН'!$I$14+СВЦЭМ!$D$10+'СЕТ СН'!$I$5-'СЕТ СН'!$I$24</f>
        <v>3647.3553913699998</v>
      </c>
      <c r="O130" s="36">
        <f>SUMIFS(СВЦЭМ!$D$39:$D$782,СВЦЭМ!$A$39:$A$782,$A130,СВЦЭМ!$B$39:$B$782,O$119)+'СЕТ СН'!$I$14+СВЦЭМ!$D$10+'СЕТ СН'!$I$5-'СЕТ СН'!$I$24</f>
        <v>3658.2443909899998</v>
      </c>
      <c r="P130" s="36">
        <f>SUMIFS(СВЦЭМ!$D$39:$D$782,СВЦЭМ!$A$39:$A$782,$A130,СВЦЭМ!$B$39:$B$782,P$119)+'СЕТ СН'!$I$14+СВЦЭМ!$D$10+'СЕТ СН'!$I$5-'СЕТ СН'!$I$24</f>
        <v>3659.7295802399999</v>
      </c>
      <c r="Q130" s="36">
        <f>SUMIFS(СВЦЭМ!$D$39:$D$782,СВЦЭМ!$A$39:$A$782,$A130,СВЦЭМ!$B$39:$B$782,Q$119)+'СЕТ СН'!$I$14+СВЦЭМ!$D$10+'СЕТ СН'!$I$5-'СЕТ СН'!$I$24</f>
        <v>3659.9851302899997</v>
      </c>
      <c r="R130" s="36">
        <f>SUMIFS(СВЦЭМ!$D$39:$D$782,СВЦЭМ!$A$39:$A$782,$A130,СВЦЭМ!$B$39:$B$782,R$119)+'СЕТ СН'!$I$14+СВЦЭМ!$D$10+'СЕТ СН'!$I$5-'СЕТ СН'!$I$24</f>
        <v>3652.5658629999998</v>
      </c>
      <c r="S130" s="36">
        <f>SUMIFS(СВЦЭМ!$D$39:$D$782,СВЦЭМ!$A$39:$A$782,$A130,СВЦЭМ!$B$39:$B$782,S$119)+'СЕТ СН'!$I$14+СВЦЭМ!$D$10+'СЕТ СН'!$I$5-'СЕТ СН'!$I$24</f>
        <v>3661.3344313299999</v>
      </c>
      <c r="T130" s="36">
        <f>SUMIFS(СВЦЭМ!$D$39:$D$782,СВЦЭМ!$A$39:$A$782,$A130,СВЦЭМ!$B$39:$B$782,T$119)+'СЕТ СН'!$I$14+СВЦЭМ!$D$10+'СЕТ СН'!$I$5-'СЕТ СН'!$I$24</f>
        <v>3626.0562499299999</v>
      </c>
      <c r="U130" s="36">
        <f>SUMIFS(СВЦЭМ!$D$39:$D$782,СВЦЭМ!$A$39:$A$782,$A130,СВЦЭМ!$B$39:$B$782,U$119)+'СЕТ СН'!$I$14+СВЦЭМ!$D$10+'СЕТ СН'!$I$5-'СЕТ СН'!$I$24</f>
        <v>3620.8203948700002</v>
      </c>
      <c r="V130" s="36">
        <f>SUMIFS(СВЦЭМ!$D$39:$D$782,СВЦЭМ!$A$39:$A$782,$A130,СВЦЭМ!$B$39:$B$782,V$119)+'СЕТ СН'!$I$14+СВЦЭМ!$D$10+'СЕТ СН'!$I$5-'СЕТ СН'!$I$24</f>
        <v>3590.7440885300002</v>
      </c>
      <c r="W130" s="36">
        <f>SUMIFS(СВЦЭМ!$D$39:$D$782,СВЦЭМ!$A$39:$A$782,$A130,СВЦЭМ!$B$39:$B$782,W$119)+'СЕТ СН'!$I$14+СВЦЭМ!$D$10+'СЕТ СН'!$I$5-'СЕТ СН'!$I$24</f>
        <v>3587.5857144000001</v>
      </c>
      <c r="X130" s="36">
        <f>SUMIFS(СВЦЭМ!$D$39:$D$782,СВЦЭМ!$A$39:$A$782,$A130,СВЦЭМ!$B$39:$B$782,X$119)+'СЕТ СН'!$I$14+СВЦЭМ!$D$10+'СЕТ СН'!$I$5-'СЕТ СН'!$I$24</f>
        <v>3610.9835618699999</v>
      </c>
      <c r="Y130" s="36">
        <f>SUMIFS(СВЦЭМ!$D$39:$D$782,СВЦЭМ!$A$39:$A$782,$A130,СВЦЭМ!$B$39:$B$782,Y$119)+'СЕТ СН'!$I$14+СВЦЭМ!$D$10+'СЕТ СН'!$I$5-'СЕТ СН'!$I$24</f>
        <v>3589.6649181499997</v>
      </c>
    </row>
    <row r="131" spans="1:25" ht="15.75" x14ac:dyDescent="0.2">
      <c r="A131" s="35">
        <f t="shared" si="3"/>
        <v>44389</v>
      </c>
      <c r="B131" s="36">
        <f>SUMIFS(СВЦЭМ!$D$39:$D$782,СВЦЭМ!$A$39:$A$782,$A131,СВЦЭМ!$B$39:$B$782,B$119)+'СЕТ СН'!$I$14+СВЦЭМ!$D$10+'СЕТ СН'!$I$5-'СЕТ СН'!$I$24</f>
        <v>3678.2850539900001</v>
      </c>
      <c r="C131" s="36">
        <f>SUMIFS(СВЦЭМ!$D$39:$D$782,СВЦЭМ!$A$39:$A$782,$A131,СВЦЭМ!$B$39:$B$782,C$119)+'СЕТ СН'!$I$14+СВЦЭМ!$D$10+'СЕТ СН'!$I$5-'СЕТ СН'!$I$24</f>
        <v>3754.4775097000002</v>
      </c>
      <c r="D131" s="36">
        <f>SUMIFS(СВЦЭМ!$D$39:$D$782,СВЦЭМ!$A$39:$A$782,$A131,СВЦЭМ!$B$39:$B$782,D$119)+'СЕТ СН'!$I$14+СВЦЭМ!$D$10+'СЕТ СН'!$I$5-'СЕТ СН'!$I$24</f>
        <v>3815.5040508100001</v>
      </c>
      <c r="E131" s="36">
        <f>SUMIFS(СВЦЭМ!$D$39:$D$782,СВЦЭМ!$A$39:$A$782,$A131,СВЦЭМ!$B$39:$B$782,E$119)+'СЕТ СН'!$I$14+СВЦЭМ!$D$10+'СЕТ СН'!$I$5-'СЕТ СН'!$I$24</f>
        <v>3841.90524693</v>
      </c>
      <c r="F131" s="36">
        <f>SUMIFS(СВЦЭМ!$D$39:$D$782,СВЦЭМ!$A$39:$A$782,$A131,СВЦЭМ!$B$39:$B$782,F$119)+'СЕТ СН'!$I$14+СВЦЭМ!$D$10+'СЕТ СН'!$I$5-'СЕТ СН'!$I$24</f>
        <v>3860.14519049</v>
      </c>
      <c r="G131" s="36">
        <f>SUMIFS(СВЦЭМ!$D$39:$D$782,СВЦЭМ!$A$39:$A$782,$A131,СВЦЭМ!$B$39:$B$782,G$119)+'СЕТ СН'!$I$14+СВЦЭМ!$D$10+'СЕТ СН'!$I$5-'СЕТ СН'!$I$24</f>
        <v>3839.7358058700001</v>
      </c>
      <c r="H131" s="36">
        <f>SUMIFS(СВЦЭМ!$D$39:$D$782,СВЦЭМ!$A$39:$A$782,$A131,СВЦЭМ!$B$39:$B$782,H$119)+'СЕТ СН'!$I$14+СВЦЭМ!$D$10+'СЕТ СН'!$I$5-'СЕТ СН'!$I$24</f>
        <v>3789.03192094</v>
      </c>
      <c r="I131" s="36">
        <f>SUMIFS(СВЦЭМ!$D$39:$D$782,СВЦЭМ!$A$39:$A$782,$A131,СВЦЭМ!$B$39:$B$782,I$119)+'СЕТ СН'!$I$14+СВЦЭМ!$D$10+'СЕТ СН'!$I$5-'СЕТ СН'!$I$24</f>
        <v>3697.5638389699998</v>
      </c>
      <c r="J131" s="36">
        <f>SUMIFS(СВЦЭМ!$D$39:$D$782,СВЦЭМ!$A$39:$A$782,$A131,СВЦЭМ!$B$39:$B$782,J$119)+'СЕТ СН'!$I$14+СВЦЭМ!$D$10+'СЕТ СН'!$I$5-'СЕТ СН'!$I$24</f>
        <v>3641.9969749900001</v>
      </c>
      <c r="K131" s="36">
        <f>SUMIFS(СВЦЭМ!$D$39:$D$782,СВЦЭМ!$A$39:$A$782,$A131,СВЦЭМ!$B$39:$B$782,K$119)+'СЕТ СН'!$I$14+СВЦЭМ!$D$10+'СЕТ СН'!$I$5-'СЕТ СН'!$I$24</f>
        <v>3669.5505995499998</v>
      </c>
      <c r="L131" s="36">
        <f>SUMIFS(СВЦЭМ!$D$39:$D$782,СВЦЭМ!$A$39:$A$782,$A131,СВЦЭМ!$B$39:$B$782,L$119)+'СЕТ СН'!$I$14+СВЦЭМ!$D$10+'СЕТ СН'!$I$5-'СЕТ СН'!$I$24</f>
        <v>3680.0378736499997</v>
      </c>
      <c r="M131" s="36">
        <f>SUMIFS(СВЦЭМ!$D$39:$D$782,СВЦЭМ!$A$39:$A$782,$A131,СВЦЭМ!$B$39:$B$782,M$119)+'СЕТ СН'!$I$14+СВЦЭМ!$D$10+'СЕТ СН'!$I$5-'СЕТ СН'!$I$24</f>
        <v>3688.2724641099999</v>
      </c>
      <c r="N131" s="36">
        <f>SUMIFS(СВЦЭМ!$D$39:$D$782,СВЦЭМ!$A$39:$A$782,$A131,СВЦЭМ!$B$39:$B$782,N$119)+'СЕТ СН'!$I$14+СВЦЭМ!$D$10+'СЕТ СН'!$I$5-'СЕТ СН'!$I$24</f>
        <v>3691.3600618599999</v>
      </c>
      <c r="O131" s="36">
        <f>SUMIFS(СВЦЭМ!$D$39:$D$782,СВЦЭМ!$A$39:$A$782,$A131,СВЦЭМ!$B$39:$B$782,O$119)+'СЕТ СН'!$I$14+СВЦЭМ!$D$10+'СЕТ СН'!$I$5-'СЕТ СН'!$I$24</f>
        <v>3703.00365121</v>
      </c>
      <c r="P131" s="36">
        <f>SUMIFS(СВЦЭМ!$D$39:$D$782,СВЦЭМ!$A$39:$A$782,$A131,СВЦЭМ!$B$39:$B$782,P$119)+'СЕТ СН'!$I$14+СВЦЭМ!$D$10+'СЕТ СН'!$I$5-'СЕТ СН'!$I$24</f>
        <v>3671.7989335799998</v>
      </c>
      <c r="Q131" s="36">
        <f>SUMIFS(СВЦЭМ!$D$39:$D$782,СВЦЭМ!$A$39:$A$782,$A131,СВЦЭМ!$B$39:$B$782,Q$119)+'СЕТ СН'!$I$14+СВЦЭМ!$D$10+'СЕТ СН'!$I$5-'СЕТ СН'!$I$24</f>
        <v>3684.2312579300001</v>
      </c>
      <c r="R131" s="36">
        <f>SUMIFS(СВЦЭМ!$D$39:$D$782,СВЦЭМ!$A$39:$A$782,$A131,СВЦЭМ!$B$39:$B$782,R$119)+'СЕТ СН'!$I$14+СВЦЭМ!$D$10+'СЕТ СН'!$I$5-'СЕТ СН'!$I$24</f>
        <v>3672.0155464300001</v>
      </c>
      <c r="S131" s="36">
        <f>SUMIFS(СВЦЭМ!$D$39:$D$782,СВЦЭМ!$A$39:$A$782,$A131,СВЦЭМ!$B$39:$B$782,S$119)+'СЕТ СН'!$I$14+СВЦЭМ!$D$10+'СЕТ СН'!$I$5-'СЕТ СН'!$I$24</f>
        <v>3656.8861327200002</v>
      </c>
      <c r="T131" s="36">
        <f>SUMIFS(СВЦЭМ!$D$39:$D$782,СВЦЭМ!$A$39:$A$782,$A131,СВЦЭМ!$B$39:$B$782,T$119)+'СЕТ СН'!$I$14+СВЦЭМ!$D$10+'СЕТ СН'!$I$5-'СЕТ СН'!$I$24</f>
        <v>3703.4863025699997</v>
      </c>
      <c r="U131" s="36">
        <f>SUMIFS(СВЦЭМ!$D$39:$D$782,СВЦЭМ!$A$39:$A$782,$A131,СВЦЭМ!$B$39:$B$782,U$119)+'СЕТ СН'!$I$14+СВЦЭМ!$D$10+'СЕТ СН'!$I$5-'СЕТ СН'!$I$24</f>
        <v>3723.75281197</v>
      </c>
      <c r="V131" s="36">
        <f>SUMIFS(СВЦЭМ!$D$39:$D$782,СВЦЭМ!$A$39:$A$782,$A131,СВЦЭМ!$B$39:$B$782,V$119)+'СЕТ СН'!$I$14+СВЦЭМ!$D$10+'СЕТ СН'!$I$5-'СЕТ СН'!$I$24</f>
        <v>3741.47855605</v>
      </c>
      <c r="W131" s="36">
        <f>SUMIFS(СВЦЭМ!$D$39:$D$782,СВЦЭМ!$A$39:$A$782,$A131,СВЦЭМ!$B$39:$B$782,W$119)+'СЕТ СН'!$I$14+СВЦЭМ!$D$10+'СЕТ СН'!$I$5-'СЕТ СН'!$I$24</f>
        <v>3742.1084977</v>
      </c>
      <c r="X131" s="36">
        <f>SUMIFS(СВЦЭМ!$D$39:$D$782,СВЦЭМ!$A$39:$A$782,$A131,СВЦЭМ!$B$39:$B$782,X$119)+'СЕТ СН'!$I$14+СВЦЭМ!$D$10+'СЕТ СН'!$I$5-'СЕТ СН'!$I$24</f>
        <v>3697.5095725299998</v>
      </c>
      <c r="Y131" s="36">
        <f>SUMIFS(СВЦЭМ!$D$39:$D$782,СВЦЭМ!$A$39:$A$782,$A131,СВЦЭМ!$B$39:$B$782,Y$119)+'СЕТ СН'!$I$14+СВЦЭМ!$D$10+'СЕТ СН'!$I$5-'СЕТ СН'!$I$24</f>
        <v>3656.0805910600002</v>
      </c>
    </row>
    <row r="132" spans="1:25" ht="15.75" x14ac:dyDescent="0.2">
      <c r="A132" s="35">
        <f t="shared" si="3"/>
        <v>44390</v>
      </c>
      <c r="B132" s="36">
        <f>SUMIFS(СВЦЭМ!$D$39:$D$782,СВЦЭМ!$A$39:$A$782,$A132,СВЦЭМ!$B$39:$B$782,B$119)+'СЕТ СН'!$I$14+СВЦЭМ!$D$10+'СЕТ СН'!$I$5-'СЕТ СН'!$I$24</f>
        <v>3726.8134331199999</v>
      </c>
      <c r="C132" s="36">
        <f>SUMIFS(СВЦЭМ!$D$39:$D$782,СВЦЭМ!$A$39:$A$782,$A132,СВЦЭМ!$B$39:$B$782,C$119)+'СЕТ СН'!$I$14+СВЦЭМ!$D$10+'СЕТ СН'!$I$5-'СЕТ СН'!$I$24</f>
        <v>3795.71239625</v>
      </c>
      <c r="D132" s="36">
        <f>SUMIFS(СВЦЭМ!$D$39:$D$782,СВЦЭМ!$A$39:$A$782,$A132,СВЦЭМ!$B$39:$B$782,D$119)+'СЕТ СН'!$I$14+СВЦЭМ!$D$10+'СЕТ СН'!$I$5-'СЕТ СН'!$I$24</f>
        <v>3849.1003704099999</v>
      </c>
      <c r="E132" s="36">
        <f>SUMIFS(СВЦЭМ!$D$39:$D$782,СВЦЭМ!$A$39:$A$782,$A132,СВЦЭМ!$B$39:$B$782,E$119)+'СЕТ СН'!$I$14+СВЦЭМ!$D$10+'СЕТ СН'!$I$5-'СЕТ СН'!$I$24</f>
        <v>3846.2401985799997</v>
      </c>
      <c r="F132" s="36">
        <f>SUMIFS(СВЦЭМ!$D$39:$D$782,СВЦЭМ!$A$39:$A$782,$A132,СВЦЭМ!$B$39:$B$782,F$119)+'СЕТ СН'!$I$14+СВЦЭМ!$D$10+'СЕТ СН'!$I$5-'СЕТ СН'!$I$24</f>
        <v>3850.9984293799998</v>
      </c>
      <c r="G132" s="36">
        <f>SUMIFS(СВЦЭМ!$D$39:$D$782,СВЦЭМ!$A$39:$A$782,$A132,СВЦЭМ!$B$39:$B$782,G$119)+'СЕТ СН'!$I$14+СВЦЭМ!$D$10+'СЕТ СН'!$I$5-'СЕТ СН'!$I$24</f>
        <v>3853.0568396999997</v>
      </c>
      <c r="H132" s="36">
        <f>SUMIFS(СВЦЭМ!$D$39:$D$782,СВЦЭМ!$A$39:$A$782,$A132,СВЦЭМ!$B$39:$B$782,H$119)+'СЕТ СН'!$I$14+СВЦЭМ!$D$10+'СЕТ СН'!$I$5-'СЕТ СН'!$I$24</f>
        <v>3806.4296246399999</v>
      </c>
      <c r="I132" s="36">
        <f>SUMIFS(СВЦЭМ!$D$39:$D$782,СВЦЭМ!$A$39:$A$782,$A132,СВЦЭМ!$B$39:$B$782,I$119)+'СЕТ СН'!$I$14+СВЦЭМ!$D$10+'СЕТ СН'!$I$5-'СЕТ СН'!$I$24</f>
        <v>3725.1876407700001</v>
      </c>
      <c r="J132" s="36">
        <f>SUMIFS(СВЦЭМ!$D$39:$D$782,СВЦЭМ!$A$39:$A$782,$A132,СВЦЭМ!$B$39:$B$782,J$119)+'СЕТ СН'!$I$14+СВЦЭМ!$D$10+'СЕТ СН'!$I$5-'СЕТ СН'!$I$24</f>
        <v>3667.3470599100001</v>
      </c>
      <c r="K132" s="36">
        <f>SUMIFS(СВЦЭМ!$D$39:$D$782,СВЦЭМ!$A$39:$A$782,$A132,СВЦЭМ!$B$39:$B$782,K$119)+'СЕТ СН'!$I$14+СВЦЭМ!$D$10+'СЕТ СН'!$I$5-'СЕТ СН'!$I$24</f>
        <v>3665.3990441799997</v>
      </c>
      <c r="L132" s="36">
        <f>SUMIFS(СВЦЭМ!$D$39:$D$782,СВЦЭМ!$A$39:$A$782,$A132,СВЦЭМ!$B$39:$B$782,L$119)+'СЕТ СН'!$I$14+СВЦЭМ!$D$10+'СЕТ СН'!$I$5-'СЕТ СН'!$I$24</f>
        <v>3720.95308604</v>
      </c>
      <c r="M132" s="36">
        <f>SUMIFS(СВЦЭМ!$D$39:$D$782,СВЦЭМ!$A$39:$A$782,$A132,СВЦЭМ!$B$39:$B$782,M$119)+'СЕТ СН'!$I$14+СВЦЭМ!$D$10+'СЕТ СН'!$I$5-'СЕТ СН'!$I$24</f>
        <v>3792.7779664099999</v>
      </c>
      <c r="N132" s="36">
        <f>SUMIFS(СВЦЭМ!$D$39:$D$782,СВЦЭМ!$A$39:$A$782,$A132,СВЦЭМ!$B$39:$B$782,N$119)+'СЕТ СН'!$I$14+СВЦЭМ!$D$10+'СЕТ СН'!$I$5-'СЕТ СН'!$I$24</f>
        <v>3691.3608904600001</v>
      </c>
      <c r="O132" s="36">
        <f>SUMIFS(СВЦЭМ!$D$39:$D$782,СВЦЭМ!$A$39:$A$782,$A132,СВЦЭМ!$B$39:$B$782,O$119)+'СЕТ СН'!$I$14+СВЦЭМ!$D$10+'СЕТ СН'!$I$5-'СЕТ СН'!$I$24</f>
        <v>3686.6807166999997</v>
      </c>
      <c r="P132" s="36">
        <f>SUMIFS(СВЦЭМ!$D$39:$D$782,СВЦЭМ!$A$39:$A$782,$A132,СВЦЭМ!$B$39:$B$782,P$119)+'СЕТ СН'!$I$14+СВЦЭМ!$D$10+'СЕТ СН'!$I$5-'СЕТ СН'!$I$24</f>
        <v>3667.2291799599998</v>
      </c>
      <c r="Q132" s="36">
        <f>SUMIFS(СВЦЭМ!$D$39:$D$782,СВЦЭМ!$A$39:$A$782,$A132,СВЦЭМ!$B$39:$B$782,Q$119)+'СЕТ СН'!$I$14+СВЦЭМ!$D$10+'СЕТ СН'!$I$5-'СЕТ СН'!$I$24</f>
        <v>3661.0096130299999</v>
      </c>
      <c r="R132" s="36">
        <f>SUMIFS(СВЦЭМ!$D$39:$D$782,СВЦЭМ!$A$39:$A$782,$A132,СВЦЭМ!$B$39:$B$782,R$119)+'СЕТ СН'!$I$14+СВЦЭМ!$D$10+'СЕТ СН'!$I$5-'СЕТ СН'!$I$24</f>
        <v>3664.8034936499998</v>
      </c>
      <c r="S132" s="36">
        <f>SUMIFS(СВЦЭМ!$D$39:$D$782,СВЦЭМ!$A$39:$A$782,$A132,СВЦЭМ!$B$39:$B$782,S$119)+'СЕТ СН'!$I$14+СВЦЭМ!$D$10+'СЕТ СН'!$I$5-'СЕТ СН'!$I$24</f>
        <v>3651.5612717200001</v>
      </c>
      <c r="T132" s="36">
        <f>SUMIFS(СВЦЭМ!$D$39:$D$782,СВЦЭМ!$A$39:$A$782,$A132,СВЦЭМ!$B$39:$B$782,T$119)+'СЕТ СН'!$I$14+СВЦЭМ!$D$10+'СЕТ СН'!$I$5-'СЕТ СН'!$I$24</f>
        <v>3710.97407045</v>
      </c>
      <c r="U132" s="36">
        <f>SUMIFS(СВЦЭМ!$D$39:$D$782,СВЦЭМ!$A$39:$A$782,$A132,СВЦЭМ!$B$39:$B$782,U$119)+'СЕТ СН'!$I$14+СВЦЭМ!$D$10+'СЕТ СН'!$I$5-'СЕТ СН'!$I$24</f>
        <v>3729.83204518</v>
      </c>
      <c r="V132" s="36">
        <f>SUMIFS(СВЦЭМ!$D$39:$D$782,СВЦЭМ!$A$39:$A$782,$A132,СВЦЭМ!$B$39:$B$782,V$119)+'СЕТ СН'!$I$14+СВЦЭМ!$D$10+'СЕТ СН'!$I$5-'СЕТ СН'!$I$24</f>
        <v>3732.0048165099997</v>
      </c>
      <c r="W132" s="36">
        <f>SUMIFS(СВЦЭМ!$D$39:$D$782,СВЦЭМ!$A$39:$A$782,$A132,СВЦЭМ!$B$39:$B$782,W$119)+'СЕТ СН'!$I$14+СВЦЭМ!$D$10+'СЕТ СН'!$I$5-'СЕТ СН'!$I$24</f>
        <v>3736.02035454</v>
      </c>
      <c r="X132" s="36">
        <f>SUMIFS(СВЦЭМ!$D$39:$D$782,СВЦЭМ!$A$39:$A$782,$A132,СВЦЭМ!$B$39:$B$782,X$119)+'СЕТ СН'!$I$14+СВЦЭМ!$D$10+'СЕТ СН'!$I$5-'СЕТ СН'!$I$24</f>
        <v>3714.2374938200001</v>
      </c>
      <c r="Y132" s="36">
        <f>SUMIFS(СВЦЭМ!$D$39:$D$782,СВЦЭМ!$A$39:$A$782,$A132,СВЦЭМ!$B$39:$B$782,Y$119)+'СЕТ СН'!$I$14+СВЦЭМ!$D$10+'СЕТ СН'!$I$5-'СЕТ СН'!$I$24</f>
        <v>3665.87728939</v>
      </c>
    </row>
    <row r="133" spans="1:25" ht="15.75" x14ac:dyDescent="0.2">
      <c r="A133" s="35">
        <f t="shared" si="3"/>
        <v>44391</v>
      </c>
      <c r="B133" s="36">
        <f>SUMIFS(СВЦЭМ!$D$39:$D$782,СВЦЭМ!$A$39:$A$782,$A133,СВЦЭМ!$B$39:$B$782,B$119)+'СЕТ СН'!$I$14+СВЦЭМ!$D$10+'СЕТ СН'!$I$5-'СЕТ СН'!$I$24</f>
        <v>3723.82848018</v>
      </c>
      <c r="C133" s="36">
        <f>SUMIFS(СВЦЭМ!$D$39:$D$782,СВЦЭМ!$A$39:$A$782,$A133,СВЦЭМ!$B$39:$B$782,C$119)+'СЕТ СН'!$I$14+СВЦЭМ!$D$10+'СЕТ СН'!$I$5-'СЕТ СН'!$I$24</f>
        <v>3803.5910490400001</v>
      </c>
      <c r="D133" s="36">
        <f>SUMIFS(СВЦЭМ!$D$39:$D$782,СВЦЭМ!$A$39:$A$782,$A133,СВЦЭМ!$B$39:$B$782,D$119)+'СЕТ СН'!$I$14+СВЦЭМ!$D$10+'СЕТ СН'!$I$5-'СЕТ СН'!$I$24</f>
        <v>3849.6624296299997</v>
      </c>
      <c r="E133" s="36">
        <f>SUMIFS(СВЦЭМ!$D$39:$D$782,СВЦЭМ!$A$39:$A$782,$A133,СВЦЭМ!$B$39:$B$782,E$119)+'СЕТ СН'!$I$14+СВЦЭМ!$D$10+'СЕТ СН'!$I$5-'СЕТ СН'!$I$24</f>
        <v>3835.9389744199998</v>
      </c>
      <c r="F133" s="36">
        <f>SUMIFS(СВЦЭМ!$D$39:$D$782,СВЦЭМ!$A$39:$A$782,$A133,СВЦЭМ!$B$39:$B$782,F$119)+'СЕТ СН'!$I$14+СВЦЭМ!$D$10+'СЕТ СН'!$I$5-'СЕТ СН'!$I$24</f>
        <v>3844.1262787800001</v>
      </c>
      <c r="G133" s="36">
        <f>SUMIFS(СВЦЭМ!$D$39:$D$782,СВЦЭМ!$A$39:$A$782,$A133,СВЦЭМ!$B$39:$B$782,G$119)+'СЕТ СН'!$I$14+СВЦЭМ!$D$10+'СЕТ СН'!$I$5-'СЕТ СН'!$I$24</f>
        <v>3844.8443838900002</v>
      </c>
      <c r="H133" s="36">
        <f>SUMIFS(СВЦЭМ!$D$39:$D$782,СВЦЭМ!$A$39:$A$782,$A133,СВЦЭМ!$B$39:$B$782,H$119)+'СЕТ СН'!$I$14+СВЦЭМ!$D$10+'СЕТ СН'!$I$5-'СЕТ СН'!$I$24</f>
        <v>3815.0576767000002</v>
      </c>
      <c r="I133" s="36">
        <f>SUMIFS(СВЦЭМ!$D$39:$D$782,СВЦЭМ!$A$39:$A$782,$A133,СВЦЭМ!$B$39:$B$782,I$119)+'СЕТ СН'!$I$14+СВЦЭМ!$D$10+'СЕТ СН'!$I$5-'СЕТ СН'!$I$24</f>
        <v>3794.0668599299997</v>
      </c>
      <c r="J133" s="36">
        <f>SUMIFS(СВЦЭМ!$D$39:$D$782,СВЦЭМ!$A$39:$A$782,$A133,СВЦЭМ!$B$39:$B$782,J$119)+'СЕТ СН'!$I$14+СВЦЭМ!$D$10+'СЕТ СН'!$I$5-'СЕТ СН'!$I$24</f>
        <v>3806.42309458</v>
      </c>
      <c r="K133" s="36">
        <f>SUMIFS(СВЦЭМ!$D$39:$D$782,СВЦЭМ!$A$39:$A$782,$A133,СВЦЭМ!$B$39:$B$782,K$119)+'СЕТ СН'!$I$14+СВЦЭМ!$D$10+'СЕТ СН'!$I$5-'СЕТ СН'!$I$24</f>
        <v>3829.8958966099999</v>
      </c>
      <c r="L133" s="36">
        <f>SUMIFS(СВЦЭМ!$D$39:$D$782,СВЦЭМ!$A$39:$A$782,$A133,СВЦЭМ!$B$39:$B$782,L$119)+'СЕТ СН'!$I$14+СВЦЭМ!$D$10+'СЕТ СН'!$I$5-'СЕТ СН'!$I$24</f>
        <v>3833.4031349699999</v>
      </c>
      <c r="M133" s="36">
        <f>SUMIFS(СВЦЭМ!$D$39:$D$782,СВЦЭМ!$A$39:$A$782,$A133,СВЦЭМ!$B$39:$B$782,M$119)+'СЕТ СН'!$I$14+СВЦЭМ!$D$10+'СЕТ СН'!$I$5-'СЕТ СН'!$I$24</f>
        <v>3845.8096979900001</v>
      </c>
      <c r="N133" s="36">
        <f>SUMIFS(СВЦЭМ!$D$39:$D$782,СВЦЭМ!$A$39:$A$782,$A133,СВЦЭМ!$B$39:$B$782,N$119)+'СЕТ СН'!$I$14+СВЦЭМ!$D$10+'СЕТ СН'!$I$5-'СЕТ СН'!$I$24</f>
        <v>3858.0479994899997</v>
      </c>
      <c r="O133" s="36">
        <f>SUMIFS(СВЦЭМ!$D$39:$D$782,СВЦЭМ!$A$39:$A$782,$A133,СВЦЭМ!$B$39:$B$782,O$119)+'СЕТ СН'!$I$14+СВЦЭМ!$D$10+'СЕТ СН'!$I$5-'СЕТ СН'!$I$24</f>
        <v>3860.52085859</v>
      </c>
      <c r="P133" s="36">
        <f>SUMIFS(СВЦЭМ!$D$39:$D$782,СВЦЭМ!$A$39:$A$782,$A133,СВЦЭМ!$B$39:$B$782,P$119)+'СЕТ СН'!$I$14+СВЦЭМ!$D$10+'СЕТ СН'!$I$5-'СЕТ СН'!$I$24</f>
        <v>3857.2747462699999</v>
      </c>
      <c r="Q133" s="36">
        <f>SUMIFS(СВЦЭМ!$D$39:$D$782,СВЦЭМ!$A$39:$A$782,$A133,СВЦЭМ!$B$39:$B$782,Q$119)+'СЕТ СН'!$I$14+СВЦЭМ!$D$10+'СЕТ СН'!$I$5-'СЕТ СН'!$I$24</f>
        <v>3859.6617807100001</v>
      </c>
      <c r="R133" s="36">
        <f>SUMIFS(СВЦЭМ!$D$39:$D$782,СВЦЭМ!$A$39:$A$782,$A133,СВЦЭМ!$B$39:$B$782,R$119)+'СЕТ СН'!$I$14+СВЦЭМ!$D$10+'СЕТ СН'!$I$5-'СЕТ СН'!$I$24</f>
        <v>3855.6656160699999</v>
      </c>
      <c r="S133" s="36">
        <f>SUMIFS(СВЦЭМ!$D$39:$D$782,СВЦЭМ!$A$39:$A$782,$A133,СВЦЭМ!$B$39:$B$782,S$119)+'СЕТ СН'!$I$14+СВЦЭМ!$D$10+'СЕТ СН'!$I$5-'СЕТ СН'!$I$24</f>
        <v>3838.7690206699999</v>
      </c>
      <c r="T133" s="36">
        <f>SUMIFS(СВЦЭМ!$D$39:$D$782,СВЦЭМ!$A$39:$A$782,$A133,СВЦЭМ!$B$39:$B$782,T$119)+'СЕТ СН'!$I$14+СВЦЭМ!$D$10+'СЕТ СН'!$I$5-'СЕТ СН'!$I$24</f>
        <v>3818.7736027000001</v>
      </c>
      <c r="U133" s="36">
        <f>SUMIFS(СВЦЭМ!$D$39:$D$782,СВЦЭМ!$A$39:$A$782,$A133,СВЦЭМ!$B$39:$B$782,U$119)+'СЕТ СН'!$I$14+СВЦЭМ!$D$10+'СЕТ СН'!$I$5-'СЕТ СН'!$I$24</f>
        <v>3807.7478534100001</v>
      </c>
      <c r="V133" s="36">
        <f>SUMIFS(СВЦЭМ!$D$39:$D$782,СВЦЭМ!$A$39:$A$782,$A133,СВЦЭМ!$B$39:$B$782,V$119)+'СЕТ СН'!$I$14+СВЦЭМ!$D$10+'СЕТ СН'!$I$5-'СЕТ СН'!$I$24</f>
        <v>3801.5980001099997</v>
      </c>
      <c r="W133" s="36">
        <f>SUMIFS(СВЦЭМ!$D$39:$D$782,СВЦЭМ!$A$39:$A$782,$A133,СВЦЭМ!$B$39:$B$782,W$119)+'СЕТ СН'!$I$14+СВЦЭМ!$D$10+'СЕТ СН'!$I$5-'СЕТ СН'!$I$24</f>
        <v>3813.1598255199997</v>
      </c>
      <c r="X133" s="36">
        <f>SUMIFS(СВЦЭМ!$D$39:$D$782,СВЦЭМ!$A$39:$A$782,$A133,СВЦЭМ!$B$39:$B$782,X$119)+'СЕТ СН'!$I$14+СВЦЭМ!$D$10+'СЕТ СН'!$I$5-'СЕТ СН'!$I$24</f>
        <v>3786.8108810700001</v>
      </c>
      <c r="Y133" s="36">
        <f>SUMIFS(СВЦЭМ!$D$39:$D$782,СВЦЭМ!$A$39:$A$782,$A133,СВЦЭМ!$B$39:$B$782,Y$119)+'СЕТ СН'!$I$14+СВЦЭМ!$D$10+'СЕТ СН'!$I$5-'СЕТ СН'!$I$24</f>
        <v>3759.07572011</v>
      </c>
    </row>
    <row r="134" spans="1:25" ht="15.75" x14ac:dyDescent="0.2">
      <c r="A134" s="35">
        <f t="shared" si="3"/>
        <v>44392</v>
      </c>
      <c r="B134" s="36">
        <f>SUMIFS(СВЦЭМ!$D$39:$D$782,СВЦЭМ!$A$39:$A$782,$A134,СВЦЭМ!$B$39:$B$782,B$119)+'СЕТ СН'!$I$14+СВЦЭМ!$D$10+'СЕТ СН'!$I$5-'СЕТ СН'!$I$24</f>
        <v>3798.3314064799997</v>
      </c>
      <c r="C134" s="36">
        <f>SUMIFS(СВЦЭМ!$D$39:$D$782,СВЦЭМ!$A$39:$A$782,$A134,СВЦЭМ!$B$39:$B$782,C$119)+'СЕТ СН'!$I$14+СВЦЭМ!$D$10+'СЕТ СН'!$I$5-'СЕТ СН'!$I$24</f>
        <v>3879.7892201699997</v>
      </c>
      <c r="D134" s="36">
        <f>SUMIFS(СВЦЭМ!$D$39:$D$782,СВЦЭМ!$A$39:$A$782,$A134,СВЦЭМ!$B$39:$B$782,D$119)+'СЕТ СН'!$I$14+СВЦЭМ!$D$10+'СЕТ СН'!$I$5-'СЕТ СН'!$I$24</f>
        <v>3927.8730765599998</v>
      </c>
      <c r="E134" s="36">
        <f>SUMIFS(СВЦЭМ!$D$39:$D$782,СВЦЭМ!$A$39:$A$782,$A134,СВЦЭМ!$B$39:$B$782,E$119)+'СЕТ СН'!$I$14+СВЦЭМ!$D$10+'СЕТ СН'!$I$5-'СЕТ СН'!$I$24</f>
        <v>3945.5029821399999</v>
      </c>
      <c r="F134" s="36">
        <f>SUMIFS(СВЦЭМ!$D$39:$D$782,СВЦЭМ!$A$39:$A$782,$A134,СВЦЭМ!$B$39:$B$782,F$119)+'СЕТ СН'!$I$14+СВЦЭМ!$D$10+'СЕТ СН'!$I$5-'СЕТ СН'!$I$24</f>
        <v>3940.5642527499999</v>
      </c>
      <c r="G134" s="36">
        <f>SUMIFS(СВЦЭМ!$D$39:$D$782,СВЦЭМ!$A$39:$A$782,$A134,СВЦЭМ!$B$39:$B$782,G$119)+'СЕТ СН'!$I$14+СВЦЭМ!$D$10+'СЕТ СН'!$I$5-'СЕТ СН'!$I$24</f>
        <v>3919.4178768399997</v>
      </c>
      <c r="H134" s="36">
        <f>SUMIFS(СВЦЭМ!$D$39:$D$782,СВЦЭМ!$A$39:$A$782,$A134,СВЦЭМ!$B$39:$B$782,H$119)+'СЕТ СН'!$I$14+СВЦЭМ!$D$10+'СЕТ СН'!$I$5-'СЕТ СН'!$I$24</f>
        <v>3871.9308335800001</v>
      </c>
      <c r="I134" s="36">
        <f>SUMIFS(СВЦЭМ!$D$39:$D$782,СВЦЭМ!$A$39:$A$782,$A134,СВЦЭМ!$B$39:$B$782,I$119)+'СЕТ СН'!$I$14+СВЦЭМ!$D$10+'СЕТ СН'!$I$5-'СЕТ СН'!$I$24</f>
        <v>3782.5917963500001</v>
      </c>
      <c r="J134" s="36">
        <f>SUMIFS(СВЦЭМ!$D$39:$D$782,СВЦЭМ!$A$39:$A$782,$A134,СВЦЭМ!$B$39:$B$782,J$119)+'СЕТ СН'!$I$14+СВЦЭМ!$D$10+'СЕТ СН'!$I$5-'СЕТ СН'!$I$24</f>
        <v>3702.2757000900001</v>
      </c>
      <c r="K134" s="36">
        <f>SUMIFS(СВЦЭМ!$D$39:$D$782,СВЦЭМ!$A$39:$A$782,$A134,СВЦЭМ!$B$39:$B$782,K$119)+'СЕТ СН'!$I$14+СВЦЭМ!$D$10+'СЕТ СН'!$I$5-'СЕТ СН'!$I$24</f>
        <v>3716.0586640699998</v>
      </c>
      <c r="L134" s="36">
        <f>SUMIFS(СВЦЭМ!$D$39:$D$782,СВЦЭМ!$A$39:$A$782,$A134,СВЦЭМ!$B$39:$B$782,L$119)+'СЕТ СН'!$I$14+СВЦЭМ!$D$10+'СЕТ СН'!$I$5-'СЕТ СН'!$I$24</f>
        <v>3738.25031494</v>
      </c>
      <c r="M134" s="36">
        <f>SUMIFS(СВЦЭМ!$D$39:$D$782,СВЦЭМ!$A$39:$A$782,$A134,СВЦЭМ!$B$39:$B$782,M$119)+'СЕТ СН'!$I$14+СВЦЭМ!$D$10+'СЕТ СН'!$I$5-'СЕТ СН'!$I$24</f>
        <v>3703.5492828900001</v>
      </c>
      <c r="N134" s="36">
        <f>SUMIFS(СВЦЭМ!$D$39:$D$782,СВЦЭМ!$A$39:$A$782,$A134,СВЦЭМ!$B$39:$B$782,N$119)+'СЕТ СН'!$I$14+СВЦЭМ!$D$10+'СЕТ СН'!$I$5-'СЕТ СН'!$I$24</f>
        <v>3747.5026469599998</v>
      </c>
      <c r="O134" s="36">
        <f>SUMIFS(СВЦЭМ!$D$39:$D$782,СВЦЭМ!$A$39:$A$782,$A134,СВЦЭМ!$B$39:$B$782,O$119)+'СЕТ СН'!$I$14+СВЦЭМ!$D$10+'СЕТ СН'!$I$5-'СЕТ СН'!$I$24</f>
        <v>3742.5248562299998</v>
      </c>
      <c r="P134" s="36">
        <f>SUMIFS(СВЦЭМ!$D$39:$D$782,СВЦЭМ!$A$39:$A$782,$A134,СВЦЭМ!$B$39:$B$782,P$119)+'СЕТ СН'!$I$14+СВЦЭМ!$D$10+'СЕТ СН'!$I$5-'СЕТ СН'!$I$24</f>
        <v>3747.3611646600002</v>
      </c>
      <c r="Q134" s="36">
        <f>SUMIFS(СВЦЭМ!$D$39:$D$782,СВЦЭМ!$A$39:$A$782,$A134,СВЦЭМ!$B$39:$B$782,Q$119)+'СЕТ СН'!$I$14+СВЦЭМ!$D$10+'СЕТ СН'!$I$5-'СЕТ СН'!$I$24</f>
        <v>3768.7656472399999</v>
      </c>
      <c r="R134" s="36">
        <f>SUMIFS(СВЦЭМ!$D$39:$D$782,СВЦЭМ!$A$39:$A$782,$A134,СВЦЭМ!$B$39:$B$782,R$119)+'СЕТ СН'!$I$14+СВЦЭМ!$D$10+'СЕТ СН'!$I$5-'СЕТ СН'!$I$24</f>
        <v>3758.5224760599999</v>
      </c>
      <c r="S134" s="36">
        <f>SUMIFS(СВЦЭМ!$D$39:$D$782,СВЦЭМ!$A$39:$A$782,$A134,СВЦЭМ!$B$39:$B$782,S$119)+'СЕТ СН'!$I$14+СВЦЭМ!$D$10+'СЕТ СН'!$I$5-'СЕТ СН'!$I$24</f>
        <v>3732.7119981699998</v>
      </c>
      <c r="T134" s="36">
        <f>SUMIFS(СВЦЭМ!$D$39:$D$782,СВЦЭМ!$A$39:$A$782,$A134,СВЦЭМ!$B$39:$B$782,T$119)+'СЕТ СН'!$I$14+СВЦЭМ!$D$10+'СЕТ СН'!$I$5-'СЕТ СН'!$I$24</f>
        <v>3730.0715322000001</v>
      </c>
      <c r="U134" s="36">
        <f>SUMIFS(СВЦЭМ!$D$39:$D$782,СВЦЭМ!$A$39:$A$782,$A134,СВЦЭМ!$B$39:$B$782,U$119)+'СЕТ СН'!$I$14+СВЦЭМ!$D$10+'СЕТ СН'!$I$5-'СЕТ СН'!$I$24</f>
        <v>3760.5103903999998</v>
      </c>
      <c r="V134" s="36">
        <f>SUMIFS(СВЦЭМ!$D$39:$D$782,СВЦЭМ!$A$39:$A$782,$A134,СВЦЭМ!$B$39:$B$782,V$119)+'СЕТ СН'!$I$14+СВЦЭМ!$D$10+'СЕТ СН'!$I$5-'СЕТ СН'!$I$24</f>
        <v>3754.02172565</v>
      </c>
      <c r="W134" s="36">
        <f>SUMIFS(СВЦЭМ!$D$39:$D$782,СВЦЭМ!$A$39:$A$782,$A134,СВЦЭМ!$B$39:$B$782,W$119)+'СЕТ СН'!$I$14+СВЦЭМ!$D$10+'СЕТ СН'!$I$5-'СЕТ СН'!$I$24</f>
        <v>3782.7463171600002</v>
      </c>
      <c r="X134" s="36">
        <f>SUMIFS(СВЦЭМ!$D$39:$D$782,СВЦЭМ!$A$39:$A$782,$A134,СВЦЭМ!$B$39:$B$782,X$119)+'СЕТ СН'!$I$14+СВЦЭМ!$D$10+'СЕТ СН'!$I$5-'СЕТ СН'!$I$24</f>
        <v>3740.1901059100001</v>
      </c>
      <c r="Y134" s="36">
        <f>SUMIFS(СВЦЭМ!$D$39:$D$782,СВЦЭМ!$A$39:$A$782,$A134,СВЦЭМ!$B$39:$B$782,Y$119)+'СЕТ СН'!$I$14+СВЦЭМ!$D$10+'СЕТ СН'!$I$5-'СЕТ СН'!$I$24</f>
        <v>3715.6606656399999</v>
      </c>
    </row>
    <row r="135" spans="1:25" ht="15.75" x14ac:dyDescent="0.2">
      <c r="A135" s="35">
        <f t="shared" si="3"/>
        <v>44393</v>
      </c>
      <c r="B135" s="36">
        <f>SUMIFS(СВЦЭМ!$D$39:$D$782,СВЦЭМ!$A$39:$A$782,$A135,СВЦЭМ!$B$39:$B$782,B$119)+'СЕТ СН'!$I$14+СВЦЭМ!$D$10+'СЕТ СН'!$I$5-'СЕТ СН'!$I$24</f>
        <v>3720.7435120199998</v>
      </c>
      <c r="C135" s="36">
        <f>SUMIFS(СВЦЭМ!$D$39:$D$782,СВЦЭМ!$A$39:$A$782,$A135,СВЦЭМ!$B$39:$B$782,C$119)+'СЕТ СН'!$I$14+СВЦЭМ!$D$10+'СЕТ СН'!$I$5-'СЕТ СН'!$I$24</f>
        <v>3792.1596390300001</v>
      </c>
      <c r="D135" s="36">
        <f>SUMIFS(СВЦЭМ!$D$39:$D$782,СВЦЭМ!$A$39:$A$782,$A135,СВЦЭМ!$B$39:$B$782,D$119)+'СЕТ СН'!$I$14+СВЦЭМ!$D$10+'СЕТ СН'!$I$5-'СЕТ СН'!$I$24</f>
        <v>3845.7286108799999</v>
      </c>
      <c r="E135" s="36">
        <f>SUMIFS(СВЦЭМ!$D$39:$D$782,СВЦЭМ!$A$39:$A$782,$A135,СВЦЭМ!$B$39:$B$782,E$119)+'СЕТ СН'!$I$14+СВЦЭМ!$D$10+'СЕТ СН'!$I$5-'СЕТ СН'!$I$24</f>
        <v>3858.9388060399997</v>
      </c>
      <c r="F135" s="36">
        <f>SUMIFS(СВЦЭМ!$D$39:$D$782,СВЦЭМ!$A$39:$A$782,$A135,СВЦЭМ!$B$39:$B$782,F$119)+'СЕТ СН'!$I$14+СВЦЭМ!$D$10+'СЕТ СН'!$I$5-'СЕТ СН'!$I$24</f>
        <v>3863.12570633</v>
      </c>
      <c r="G135" s="36">
        <f>SUMIFS(СВЦЭМ!$D$39:$D$782,СВЦЭМ!$A$39:$A$782,$A135,СВЦЭМ!$B$39:$B$782,G$119)+'СЕТ СН'!$I$14+СВЦЭМ!$D$10+'СЕТ СН'!$I$5-'СЕТ СН'!$I$24</f>
        <v>3845.1689465700001</v>
      </c>
      <c r="H135" s="36">
        <f>SUMIFS(СВЦЭМ!$D$39:$D$782,СВЦЭМ!$A$39:$A$782,$A135,СВЦЭМ!$B$39:$B$782,H$119)+'СЕТ СН'!$I$14+СВЦЭМ!$D$10+'СЕТ СН'!$I$5-'СЕТ СН'!$I$24</f>
        <v>3810.1500841100001</v>
      </c>
      <c r="I135" s="36">
        <f>SUMIFS(СВЦЭМ!$D$39:$D$782,СВЦЭМ!$A$39:$A$782,$A135,СВЦЭМ!$B$39:$B$782,I$119)+'СЕТ СН'!$I$14+СВЦЭМ!$D$10+'СЕТ СН'!$I$5-'СЕТ СН'!$I$24</f>
        <v>3750.7743206499999</v>
      </c>
      <c r="J135" s="36">
        <f>SUMIFS(СВЦЭМ!$D$39:$D$782,СВЦЭМ!$A$39:$A$782,$A135,СВЦЭМ!$B$39:$B$782,J$119)+'СЕТ СН'!$I$14+СВЦЭМ!$D$10+'СЕТ СН'!$I$5-'СЕТ СН'!$I$24</f>
        <v>3692.2131174799997</v>
      </c>
      <c r="K135" s="36">
        <f>SUMIFS(СВЦЭМ!$D$39:$D$782,СВЦЭМ!$A$39:$A$782,$A135,СВЦЭМ!$B$39:$B$782,K$119)+'СЕТ СН'!$I$14+СВЦЭМ!$D$10+'СЕТ СН'!$I$5-'СЕТ СН'!$I$24</f>
        <v>3739.0273532299998</v>
      </c>
      <c r="L135" s="36">
        <f>SUMIFS(СВЦЭМ!$D$39:$D$782,СВЦЭМ!$A$39:$A$782,$A135,СВЦЭМ!$B$39:$B$782,L$119)+'СЕТ СН'!$I$14+СВЦЭМ!$D$10+'СЕТ СН'!$I$5-'СЕТ СН'!$I$24</f>
        <v>3757.0352277900001</v>
      </c>
      <c r="M135" s="36">
        <f>SUMIFS(СВЦЭМ!$D$39:$D$782,СВЦЭМ!$A$39:$A$782,$A135,СВЦЭМ!$B$39:$B$782,M$119)+'СЕТ СН'!$I$14+СВЦЭМ!$D$10+'СЕТ СН'!$I$5-'СЕТ СН'!$I$24</f>
        <v>3688.72840877</v>
      </c>
      <c r="N135" s="36">
        <f>SUMIFS(СВЦЭМ!$D$39:$D$782,СВЦЭМ!$A$39:$A$782,$A135,СВЦЭМ!$B$39:$B$782,N$119)+'СЕТ СН'!$I$14+СВЦЭМ!$D$10+'СЕТ СН'!$I$5-'СЕТ СН'!$I$24</f>
        <v>3634.8863431</v>
      </c>
      <c r="O135" s="36">
        <f>SUMIFS(СВЦЭМ!$D$39:$D$782,СВЦЭМ!$A$39:$A$782,$A135,СВЦЭМ!$B$39:$B$782,O$119)+'СЕТ СН'!$I$14+СВЦЭМ!$D$10+'СЕТ СН'!$I$5-'СЕТ СН'!$I$24</f>
        <v>3650.3150595400002</v>
      </c>
      <c r="P135" s="36">
        <f>SUMIFS(СВЦЭМ!$D$39:$D$782,СВЦЭМ!$A$39:$A$782,$A135,СВЦЭМ!$B$39:$B$782,P$119)+'СЕТ СН'!$I$14+СВЦЭМ!$D$10+'СЕТ СН'!$I$5-'СЕТ СН'!$I$24</f>
        <v>3657.0417962699998</v>
      </c>
      <c r="Q135" s="36">
        <f>SUMIFS(СВЦЭМ!$D$39:$D$782,СВЦЭМ!$A$39:$A$782,$A135,СВЦЭМ!$B$39:$B$782,Q$119)+'СЕТ СН'!$I$14+СВЦЭМ!$D$10+'СЕТ СН'!$I$5-'СЕТ СН'!$I$24</f>
        <v>3656.10667083</v>
      </c>
      <c r="R135" s="36">
        <f>SUMIFS(СВЦЭМ!$D$39:$D$782,СВЦЭМ!$A$39:$A$782,$A135,СВЦЭМ!$B$39:$B$782,R$119)+'СЕТ СН'!$I$14+СВЦЭМ!$D$10+'СЕТ СН'!$I$5-'СЕТ СН'!$I$24</f>
        <v>3644.29112248</v>
      </c>
      <c r="S135" s="36">
        <f>SUMIFS(СВЦЭМ!$D$39:$D$782,СВЦЭМ!$A$39:$A$782,$A135,СВЦЭМ!$B$39:$B$782,S$119)+'СЕТ СН'!$I$14+СВЦЭМ!$D$10+'СЕТ СН'!$I$5-'СЕТ СН'!$I$24</f>
        <v>3705.8945484400001</v>
      </c>
      <c r="T135" s="36">
        <f>SUMIFS(СВЦЭМ!$D$39:$D$782,СВЦЭМ!$A$39:$A$782,$A135,СВЦЭМ!$B$39:$B$782,T$119)+'СЕТ СН'!$I$14+СВЦЭМ!$D$10+'СЕТ СН'!$I$5-'СЕТ СН'!$I$24</f>
        <v>3710.0210038999999</v>
      </c>
      <c r="U135" s="36">
        <f>SUMIFS(СВЦЭМ!$D$39:$D$782,СВЦЭМ!$A$39:$A$782,$A135,СВЦЭМ!$B$39:$B$782,U$119)+'СЕТ СН'!$I$14+СВЦЭМ!$D$10+'СЕТ СН'!$I$5-'СЕТ СН'!$I$24</f>
        <v>3719.9007633399997</v>
      </c>
      <c r="V135" s="36">
        <f>SUMIFS(СВЦЭМ!$D$39:$D$782,СВЦЭМ!$A$39:$A$782,$A135,СВЦЭМ!$B$39:$B$782,V$119)+'СЕТ СН'!$I$14+СВЦЭМ!$D$10+'СЕТ СН'!$I$5-'СЕТ СН'!$I$24</f>
        <v>3717.2301633400002</v>
      </c>
      <c r="W135" s="36">
        <f>SUMIFS(СВЦЭМ!$D$39:$D$782,СВЦЭМ!$A$39:$A$782,$A135,СВЦЭМ!$B$39:$B$782,W$119)+'СЕТ СН'!$I$14+СВЦЭМ!$D$10+'СЕТ СН'!$I$5-'СЕТ СН'!$I$24</f>
        <v>3745.4217362600002</v>
      </c>
      <c r="X135" s="36">
        <f>SUMIFS(СВЦЭМ!$D$39:$D$782,СВЦЭМ!$A$39:$A$782,$A135,СВЦЭМ!$B$39:$B$782,X$119)+'СЕТ СН'!$I$14+СВЦЭМ!$D$10+'СЕТ СН'!$I$5-'СЕТ СН'!$I$24</f>
        <v>3728.3380875399998</v>
      </c>
      <c r="Y135" s="36">
        <f>SUMIFS(СВЦЭМ!$D$39:$D$782,СВЦЭМ!$A$39:$A$782,$A135,СВЦЭМ!$B$39:$B$782,Y$119)+'СЕТ СН'!$I$14+СВЦЭМ!$D$10+'СЕТ СН'!$I$5-'СЕТ СН'!$I$24</f>
        <v>3663.4896336000002</v>
      </c>
    </row>
    <row r="136" spans="1:25" ht="15.75" x14ac:dyDescent="0.2">
      <c r="A136" s="35">
        <f t="shared" si="3"/>
        <v>44394</v>
      </c>
      <c r="B136" s="36">
        <f>SUMIFS(СВЦЭМ!$D$39:$D$782,СВЦЭМ!$A$39:$A$782,$A136,СВЦЭМ!$B$39:$B$782,B$119)+'СЕТ СН'!$I$14+СВЦЭМ!$D$10+'СЕТ СН'!$I$5-'СЕТ СН'!$I$24</f>
        <v>3700.01026082</v>
      </c>
      <c r="C136" s="36">
        <f>SUMIFS(СВЦЭМ!$D$39:$D$782,СВЦЭМ!$A$39:$A$782,$A136,СВЦЭМ!$B$39:$B$782,C$119)+'СЕТ СН'!$I$14+СВЦЭМ!$D$10+'СЕТ СН'!$I$5-'СЕТ СН'!$I$24</f>
        <v>3774.32245607</v>
      </c>
      <c r="D136" s="36">
        <f>SUMIFS(СВЦЭМ!$D$39:$D$782,СВЦЭМ!$A$39:$A$782,$A136,СВЦЭМ!$B$39:$B$782,D$119)+'СЕТ СН'!$I$14+СВЦЭМ!$D$10+'СЕТ СН'!$I$5-'СЕТ СН'!$I$24</f>
        <v>3813.7437792000001</v>
      </c>
      <c r="E136" s="36">
        <f>SUMIFS(СВЦЭМ!$D$39:$D$782,СВЦЭМ!$A$39:$A$782,$A136,СВЦЭМ!$B$39:$B$782,E$119)+'СЕТ СН'!$I$14+СВЦЭМ!$D$10+'СЕТ СН'!$I$5-'СЕТ СН'!$I$24</f>
        <v>3824.9901614599999</v>
      </c>
      <c r="F136" s="36">
        <f>SUMIFS(СВЦЭМ!$D$39:$D$782,СВЦЭМ!$A$39:$A$782,$A136,СВЦЭМ!$B$39:$B$782,F$119)+'СЕТ СН'!$I$14+СВЦЭМ!$D$10+'СЕТ СН'!$I$5-'СЕТ СН'!$I$24</f>
        <v>3827.9479482900001</v>
      </c>
      <c r="G136" s="36">
        <f>SUMIFS(СВЦЭМ!$D$39:$D$782,СВЦЭМ!$A$39:$A$782,$A136,СВЦЭМ!$B$39:$B$782,G$119)+'СЕТ СН'!$I$14+СВЦЭМ!$D$10+'СЕТ СН'!$I$5-'СЕТ СН'!$I$24</f>
        <v>3820.3336559499999</v>
      </c>
      <c r="H136" s="36">
        <f>SUMIFS(СВЦЭМ!$D$39:$D$782,СВЦЭМ!$A$39:$A$782,$A136,СВЦЭМ!$B$39:$B$782,H$119)+'СЕТ СН'!$I$14+СВЦЭМ!$D$10+'СЕТ СН'!$I$5-'СЕТ СН'!$I$24</f>
        <v>3814.8102281199999</v>
      </c>
      <c r="I136" s="36">
        <f>SUMIFS(СВЦЭМ!$D$39:$D$782,СВЦЭМ!$A$39:$A$782,$A136,СВЦЭМ!$B$39:$B$782,I$119)+'СЕТ СН'!$I$14+СВЦЭМ!$D$10+'СЕТ СН'!$I$5-'СЕТ СН'!$I$24</f>
        <v>3761.9428858599999</v>
      </c>
      <c r="J136" s="36">
        <f>SUMIFS(СВЦЭМ!$D$39:$D$782,СВЦЭМ!$A$39:$A$782,$A136,СВЦЭМ!$B$39:$B$782,J$119)+'СЕТ СН'!$I$14+СВЦЭМ!$D$10+'СЕТ СН'!$I$5-'СЕТ СН'!$I$24</f>
        <v>3718.2474444199997</v>
      </c>
      <c r="K136" s="36">
        <f>SUMIFS(СВЦЭМ!$D$39:$D$782,СВЦЭМ!$A$39:$A$782,$A136,СВЦЭМ!$B$39:$B$782,K$119)+'СЕТ СН'!$I$14+СВЦЭМ!$D$10+'СЕТ СН'!$I$5-'СЕТ СН'!$I$24</f>
        <v>3682.3041844300001</v>
      </c>
      <c r="L136" s="36">
        <f>SUMIFS(СВЦЭМ!$D$39:$D$782,СВЦЭМ!$A$39:$A$782,$A136,СВЦЭМ!$B$39:$B$782,L$119)+'СЕТ СН'!$I$14+СВЦЭМ!$D$10+'СЕТ СН'!$I$5-'СЕТ СН'!$I$24</f>
        <v>3713.6177132399998</v>
      </c>
      <c r="M136" s="36">
        <f>SUMIFS(СВЦЭМ!$D$39:$D$782,СВЦЭМ!$A$39:$A$782,$A136,СВЦЭМ!$B$39:$B$782,M$119)+'СЕТ СН'!$I$14+СВЦЭМ!$D$10+'СЕТ СН'!$I$5-'СЕТ СН'!$I$24</f>
        <v>3666.76534821</v>
      </c>
      <c r="N136" s="36">
        <f>SUMIFS(СВЦЭМ!$D$39:$D$782,СВЦЭМ!$A$39:$A$782,$A136,СВЦЭМ!$B$39:$B$782,N$119)+'СЕТ СН'!$I$14+СВЦЭМ!$D$10+'СЕТ СН'!$I$5-'СЕТ СН'!$I$24</f>
        <v>3680.8710902299999</v>
      </c>
      <c r="O136" s="36">
        <f>SUMIFS(СВЦЭМ!$D$39:$D$782,СВЦЭМ!$A$39:$A$782,$A136,СВЦЭМ!$B$39:$B$782,O$119)+'СЕТ СН'!$I$14+СВЦЭМ!$D$10+'СЕТ СН'!$I$5-'СЕТ СН'!$I$24</f>
        <v>3696.0578702900002</v>
      </c>
      <c r="P136" s="36">
        <f>SUMIFS(СВЦЭМ!$D$39:$D$782,СВЦЭМ!$A$39:$A$782,$A136,СВЦЭМ!$B$39:$B$782,P$119)+'СЕТ СН'!$I$14+СВЦЭМ!$D$10+'СЕТ СН'!$I$5-'СЕТ СН'!$I$24</f>
        <v>3728.6144676499998</v>
      </c>
      <c r="Q136" s="36">
        <f>SUMIFS(СВЦЭМ!$D$39:$D$782,СВЦЭМ!$A$39:$A$782,$A136,СВЦЭМ!$B$39:$B$782,Q$119)+'СЕТ СН'!$I$14+СВЦЭМ!$D$10+'СЕТ СН'!$I$5-'СЕТ СН'!$I$24</f>
        <v>3746.9094873099998</v>
      </c>
      <c r="R136" s="36">
        <f>SUMIFS(СВЦЭМ!$D$39:$D$782,СВЦЭМ!$A$39:$A$782,$A136,СВЦЭМ!$B$39:$B$782,R$119)+'СЕТ СН'!$I$14+СВЦЭМ!$D$10+'СЕТ СН'!$I$5-'СЕТ СН'!$I$24</f>
        <v>3730.0339661099997</v>
      </c>
      <c r="S136" s="36">
        <f>SUMIFS(СВЦЭМ!$D$39:$D$782,СВЦЭМ!$A$39:$A$782,$A136,СВЦЭМ!$B$39:$B$782,S$119)+'СЕТ СН'!$I$14+СВЦЭМ!$D$10+'СЕТ СН'!$I$5-'СЕТ СН'!$I$24</f>
        <v>3700.8867246999998</v>
      </c>
      <c r="T136" s="36">
        <f>SUMIFS(СВЦЭМ!$D$39:$D$782,СВЦЭМ!$A$39:$A$782,$A136,СВЦЭМ!$B$39:$B$782,T$119)+'СЕТ СН'!$I$14+СВЦЭМ!$D$10+'СЕТ СН'!$I$5-'СЕТ СН'!$I$24</f>
        <v>3730.5139988000001</v>
      </c>
      <c r="U136" s="36">
        <f>SUMIFS(СВЦЭМ!$D$39:$D$782,СВЦЭМ!$A$39:$A$782,$A136,СВЦЭМ!$B$39:$B$782,U$119)+'СЕТ СН'!$I$14+СВЦЭМ!$D$10+'СЕТ СН'!$I$5-'СЕТ СН'!$I$24</f>
        <v>3737.0813432499999</v>
      </c>
      <c r="V136" s="36">
        <f>SUMIFS(СВЦЭМ!$D$39:$D$782,СВЦЭМ!$A$39:$A$782,$A136,СВЦЭМ!$B$39:$B$782,V$119)+'СЕТ СН'!$I$14+СВЦЭМ!$D$10+'СЕТ СН'!$I$5-'СЕТ СН'!$I$24</f>
        <v>3731.5861616500001</v>
      </c>
      <c r="W136" s="36">
        <f>SUMIFS(СВЦЭМ!$D$39:$D$782,СВЦЭМ!$A$39:$A$782,$A136,СВЦЭМ!$B$39:$B$782,W$119)+'СЕТ СН'!$I$14+СВЦЭМ!$D$10+'СЕТ СН'!$I$5-'СЕТ СН'!$I$24</f>
        <v>3743.1118002899998</v>
      </c>
      <c r="X136" s="36">
        <f>SUMIFS(СВЦЭМ!$D$39:$D$782,СВЦЭМ!$A$39:$A$782,$A136,СВЦЭМ!$B$39:$B$782,X$119)+'СЕТ СН'!$I$14+СВЦЭМ!$D$10+'СЕТ СН'!$I$5-'СЕТ СН'!$I$24</f>
        <v>3722.8310303200001</v>
      </c>
      <c r="Y136" s="36">
        <f>SUMIFS(СВЦЭМ!$D$39:$D$782,СВЦЭМ!$A$39:$A$782,$A136,СВЦЭМ!$B$39:$B$782,Y$119)+'СЕТ СН'!$I$14+СВЦЭМ!$D$10+'СЕТ СН'!$I$5-'СЕТ СН'!$I$24</f>
        <v>3681.4061557599998</v>
      </c>
    </row>
    <row r="137" spans="1:25" ht="15.75" x14ac:dyDescent="0.2">
      <c r="A137" s="35">
        <f t="shared" si="3"/>
        <v>44395</v>
      </c>
      <c r="B137" s="36">
        <f>SUMIFS(СВЦЭМ!$D$39:$D$782,СВЦЭМ!$A$39:$A$782,$A137,СВЦЭМ!$B$39:$B$782,B$119)+'СЕТ СН'!$I$14+СВЦЭМ!$D$10+'СЕТ СН'!$I$5-'СЕТ СН'!$I$24</f>
        <v>3703.3318342000002</v>
      </c>
      <c r="C137" s="36">
        <f>SUMIFS(СВЦЭМ!$D$39:$D$782,СВЦЭМ!$A$39:$A$782,$A137,СВЦЭМ!$B$39:$B$782,C$119)+'СЕТ СН'!$I$14+СВЦЭМ!$D$10+'СЕТ СН'!$I$5-'СЕТ СН'!$I$24</f>
        <v>3762.3137736200001</v>
      </c>
      <c r="D137" s="36">
        <f>SUMIFS(СВЦЭМ!$D$39:$D$782,СВЦЭМ!$A$39:$A$782,$A137,СВЦЭМ!$B$39:$B$782,D$119)+'СЕТ СН'!$I$14+СВЦЭМ!$D$10+'СЕТ СН'!$I$5-'СЕТ СН'!$I$24</f>
        <v>3800.8437823899999</v>
      </c>
      <c r="E137" s="36">
        <f>SUMIFS(СВЦЭМ!$D$39:$D$782,СВЦЭМ!$A$39:$A$782,$A137,СВЦЭМ!$B$39:$B$782,E$119)+'СЕТ СН'!$I$14+СВЦЭМ!$D$10+'СЕТ СН'!$I$5-'СЕТ СН'!$I$24</f>
        <v>3812.2572557799999</v>
      </c>
      <c r="F137" s="36">
        <f>SUMIFS(СВЦЭМ!$D$39:$D$782,СВЦЭМ!$A$39:$A$782,$A137,СВЦЭМ!$B$39:$B$782,F$119)+'СЕТ СН'!$I$14+СВЦЭМ!$D$10+'СЕТ СН'!$I$5-'СЕТ СН'!$I$24</f>
        <v>3824.4697235899998</v>
      </c>
      <c r="G137" s="36">
        <f>SUMIFS(СВЦЭМ!$D$39:$D$782,СВЦЭМ!$A$39:$A$782,$A137,СВЦЭМ!$B$39:$B$782,G$119)+'СЕТ СН'!$I$14+СВЦЭМ!$D$10+'СЕТ СН'!$I$5-'СЕТ СН'!$I$24</f>
        <v>3826.0069185399998</v>
      </c>
      <c r="H137" s="36">
        <f>SUMIFS(СВЦЭМ!$D$39:$D$782,СВЦЭМ!$A$39:$A$782,$A137,СВЦЭМ!$B$39:$B$782,H$119)+'СЕТ СН'!$I$14+СВЦЭМ!$D$10+'СЕТ СН'!$I$5-'СЕТ СН'!$I$24</f>
        <v>3812.22547863</v>
      </c>
      <c r="I137" s="36">
        <f>SUMIFS(СВЦЭМ!$D$39:$D$782,СВЦЭМ!$A$39:$A$782,$A137,СВЦЭМ!$B$39:$B$782,I$119)+'СЕТ СН'!$I$14+СВЦЭМ!$D$10+'СЕТ СН'!$I$5-'СЕТ СН'!$I$24</f>
        <v>3757.9926401799999</v>
      </c>
      <c r="J137" s="36">
        <f>SUMIFS(СВЦЭМ!$D$39:$D$782,СВЦЭМ!$A$39:$A$782,$A137,СВЦЭМ!$B$39:$B$782,J$119)+'СЕТ СН'!$I$14+СВЦЭМ!$D$10+'СЕТ СН'!$I$5-'СЕТ СН'!$I$24</f>
        <v>3686.12382114</v>
      </c>
      <c r="K137" s="36">
        <f>SUMIFS(СВЦЭМ!$D$39:$D$782,СВЦЭМ!$A$39:$A$782,$A137,СВЦЭМ!$B$39:$B$782,K$119)+'СЕТ СН'!$I$14+СВЦЭМ!$D$10+'СЕТ СН'!$I$5-'СЕТ СН'!$I$24</f>
        <v>3666.0587363999998</v>
      </c>
      <c r="L137" s="36">
        <f>SUMIFS(СВЦЭМ!$D$39:$D$782,СВЦЭМ!$A$39:$A$782,$A137,СВЦЭМ!$B$39:$B$782,L$119)+'СЕТ СН'!$I$14+СВЦЭМ!$D$10+'СЕТ СН'!$I$5-'СЕТ СН'!$I$24</f>
        <v>3660.8109487800002</v>
      </c>
      <c r="M137" s="36">
        <f>SUMIFS(СВЦЭМ!$D$39:$D$782,СВЦЭМ!$A$39:$A$782,$A137,СВЦЭМ!$B$39:$B$782,M$119)+'СЕТ СН'!$I$14+СВЦЭМ!$D$10+'СЕТ СН'!$I$5-'СЕТ СН'!$I$24</f>
        <v>3674.4208780399999</v>
      </c>
      <c r="N137" s="36">
        <f>SUMIFS(СВЦЭМ!$D$39:$D$782,СВЦЭМ!$A$39:$A$782,$A137,СВЦЭМ!$B$39:$B$782,N$119)+'СЕТ СН'!$I$14+СВЦЭМ!$D$10+'СЕТ СН'!$I$5-'СЕТ СН'!$I$24</f>
        <v>3689.2157475200001</v>
      </c>
      <c r="O137" s="36">
        <f>SUMIFS(СВЦЭМ!$D$39:$D$782,СВЦЭМ!$A$39:$A$782,$A137,СВЦЭМ!$B$39:$B$782,O$119)+'СЕТ СН'!$I$14+СВЦЭМ!$D$10+'СЕТ СН'!$I$5-'СЕТ СН'!$I$24</f>
        <v>3695.8970900099998</v>
      </c>
      <c r="P137" s="36">
        <f>SUMIFS(СВЦЭМ!$D$39:$D$782,СВЦЭМ!$A$39:$A$782,$A137,СВЦЭМ!$B$39:$B$782,P$119)+'СЕТ СН'!$I$14+СВЦЭМ!$D$10+'СЕТ СН'!$I$5-'СЕТ СН'!$I$24</f>
        <v>3703.6949342899998</v>
      </c>
      <c r="Q137" s="36">
        <f>SUMIFS(СВЦЭМ!$D$39:$D$782,СВЦЭМ!$A$39:$A$782,$A137,СВЦЭМ!$B$39:$B$782,Q$119)+'СЕТ СН'!$I$14+СВЦЭМ!$D$10+'СЕТ СН'!$I$5-'СЕТ СН'!$I$24</f>
        <v>3716.6439691800001</v>
      </c>
      <c r="R137" s="36">
        <f>SUMIFS(СВЦЭМ!$D$39:$D$782,СВЦЭМ!$A$39:$A$782,$A137,СВЦЭМ!$B$39:$B$782,R$119)+'СЕТ СН'!$I$14+СВЦЭМ!$D$10+'СЕТ СН'!$I$5-'СЕТ СН'!$I$24</f>
        <v>3698.7214413500001</v>
      </c>
      <c r="S137" s="36">
        <f>SUMIFS(СВЦЭМ!$D$39:$D$782,СВЦЭМ!$A$39:$A$782,$A137,СВЦЭМ!$B$39:$B$782,S$119)+'СЕТ СН'!$I$14+СВЦЭМ!$D$10+'СЕТ СН'!$I$5-'СЕТ СН'!$I$24</f>
        <v>3705.3469875700002</v>
      </c>
      <c r="T137" s="36">
        <f>SUMIFS(СВЦЭМ!$D$39:$D$782,СВЦЭМ!$A$39:$A$782,$A137,СВЦЭМ!$B$39:$B$782,T$119)+'СЕТ СН'!$I$14+СВЦЭМ!$D$10+'СЕТ СН'!$I$5-'СЕТ СН'!$I$24</f>
        <v>3705.80870697</v>
      </c>
      <c r="U137" s="36">
        <f>SUMIFS(СВЦЭМ!$D$39:$D$782,СВЦЭМ!$A$39:$A$782,$A137,СВЦЭМ!$B$39:$B$782,U$119)+'СЕТ СН'!$I$14+СВЦЭМ!$D$10+'СЕТ СН'!$I$5-'СЕТ СН'!$I$24</f>
        <v>3675.0435963199998</v>
      </c>
      <c r="V137" s="36">
        <f>SUMIFS(СВЦЭМ!$D$39:$D$782,СВЦЭМ!$A$39:$A$782,$A137,СВЦЭМ!$B$39:$B$782,V$119)+'СЕТ СН'!$I$14+СВЦЭМ!$D$10+'СЕТ СН'!$I$5-'СЕТ СН'!$I$24</f>
        <v>3672.6999604100001</v>
      </c>
      <c r="W137" s="36">
        <f>SUMIFS(СВЦЭМ!$D$39:$D$782,СВЦЭМ!$A$39:$A$782,$A137,СВЦЭМ!$B$39:$B$782,W$119)+'СЕТ СН'!$I$14+СВЦЭМ!$D$10+'СЕТ СН'!$I$5-'СЕТ СН'!$I$24</f>
        <v>3643.4008224700001</v>
      </c>
      <c r="X137" s="36">
        <f>SUMIFS(СВЦЭМ!$D$39:$D$782,СВЦЭМ!$A$39:$A$782,$A137,СВЦЭМ!$B$39:$B$782,X$119)+'СЕТ СН'!$I$14+СВЦЭМ!$D$10+'СЕТ СН'!$I$5-'СЕТ СН'!$I$24</f>
        <v>3665.4812847100002</v>
      </c>
      <c r="Y137" s="36">
        <f>SUMIFS(СВЦЭМ!$D$39:$D$782,СВЦЭМ!$A$39:$A$782,$A137,СВЦЭМ!$B$39:$B$782,Y$119)+'СЕТ СН'!$I$14+СВЦЭМ!$D$10+'СЕТ СН'!$I$5-'СЕТ СН'!$I$24</f>
        <v>3723.7566274199999</v>
      </c>
    </row>
    <row r="138" spans="1:25" ht="15.75" x14ac:dyDescent="0.2">
      <c r="A138" s="35">
        <f t="shared" si="3"/>
        <v>44396</v>
      </c>
      <c r="B138" s="36">
        <f>SUMIFS(СВЦЭМ!$D$39:$D$782,СВЦЭМ!$A$39:$A$782,$A138,СВЦЭМ!$B$39:$B$782,B$119)+'СЕТ СН'!$I$14+СВЦЭМ!$D$10+'СЕТ СН'!$I$5-'СЕТ СН'!$I$24</f>
        <v>3806.6251218799998</v>
      </c>
      <c r="C138" s="36">
        <f>SUMIFS(СВЦЭМ!$D$39:$D$782,СВЦЭМ!$A$39:$A$782,$A138,СВЦЭМ!$B$39:$B$782,C$119)+'СЕТ СН'!$I$14+СВЦЭМ!$D$10+'СЕТ СН'!$I$5-'СЕТ СН'!$I$24</f>
        <v>3865.6421772399999</v>
      </c>
      <c r="D138" s="36">
        <f>SUMIFS(СВЦЭМ!$D$39:$D$782,СВЦЭМ!$A$39:$A$782,$A138,СВЦЭМ!$B$39:$B$782,D$119)+'СЕТ СН'!$I$14+СВЦЭМ!$D$10+'СЕТ СН'!$I$5-'СЕТ СН'!$I$24</f>
        <v>3889.64449384</v>
      </c>
      <c r="E138" s="36">
        <f>SUMIFS(СВЦЭМ!$D$39:$D$782,СВЦЭМ!$A$39:$A$782,$A138,СВЦЭМ!$B$39:$B$782,E$119)+'СЕТ СН'!$I$14+СВЦЭМ!$D$10+'СЕТ СН'!$I$5-'СЕТ СН'!$I$24</f>
        <v>3884.4312394999997</v>
      </c>
      <c r="F138" s="36">
        <f>SUMIFS(СВЦЭМ!$D$39:$D$782,СВЦЭМ!$A$39:$A$782,$A138,СВЦЭМ!$B$39:$B$782,F$119)+'СЕТ СН'!$I$14+СВЦЭМ!$D$10+'СЕТ СН'!$I$5-'СЕТ СН'!$I$24</f>
        <v>3883.9007323999999</v>
      </c>
      <c r="G138" s="36">
        <f>SUMIFS(СВЦЭМ!$D$39:$D$782,СВЦЭМ!$A$39:$A$782,$A138,СВЦЭМ!$B$39:$B$782,G$119)+'СЕТ СН'!$I$14+СВЦЭМ!$D$10+'СЕТ СН'!$I$5-'СЕТ СН'!$I$24</f>
        <v>3872.3481101899997</v>
      </c>
      <c r="H138" s="36">
        <f>SUMIFS(СВЦЭМ!$D$39:$D$782,СВЦЭМ!$A$39:$A$782,$A138,СВЦЭМ!$B$39:$B$782,H$119)+'СЕТ СН'!$I$14+СВЦЭМ!$D$10+'СЕТ СН'!$I$5-'СЕТ СН'!$I$24</f>
        <v>3896.57885042</v>
      </c>
      <c r="I138" s="36">
        <f>SUMIFS(СВЦЭМ!$D$39:$D$782,СВЦЭМ!$A$39:$A$782,$A138,СВЦЭМ!$B$39:$B$782,I$119)+'СЕТ СН'!$I$14+СВЦЭМ!$D$10+'СЕТ СН'!$I$5-'СЕТ СН'!$I$24</f>
        <v>3821.3418419199998</v>
      </c>
      <c r="J138" s="36">
        <f>SUMIFS(СВЦЭМ!$D$39:$D$782,СВЦЭМ!$A$39:$A$782,$A138,СВЦЭМ!$B$39:$B$782,J$119)+'СЕТ СН'!$I$14+СВЦЭМ!$D$10+'СЕТ СН'!$I$5-'СЕТ СН'!$I$24</f>
        <v>3758.01939455</v>
      </c>
      <c r="K138" s="36">
        <f>SUMIFS(СВЦЭМ!$D$39:$D$782,СВЦЭМ!$A$39:$A$782,$A138,СВЦЭМ!$B$39:$B$782,K$119)+'СЕТ СН'!$I$14+СВЦЭМ!$D$10+'СЕТ СН'!$I$5-'СЕТ СН'!$I$24</f>
        <v>3709.9251429300002</v>
      </c>
      <c r="L138" s="36">
        <f>SUMIFS(СВЦЭМ!$D$39:$D$782,СВЦЭМ!$A$39:$A$782,$A138,СВЦЭМ!$B$39:$B$782,L$119)+'СЕТ СН'!$I$14+СВЦЭМ!$D$10+'СЕТ СН'!$I$5-'СЕТ СН'!$I$24</f>
        <v>3681.9119048900002</v>
      </c>
      <c r="M138" s="36">
        <f>SUMIFS(СВЦЭМ!$D$39:$D$782,СВЦЭМ!$A$39:$A$782,$A138,СВЦЭМ!$B$39:$B$782,M$119)+'СЕТ СН'!$I$14+СВЦЭМ!$D$10+'СЕТ СН'!$I$5-'СЕТ СН'!$I$24</f>
        <v>3704.6989496799997</v>
      </c>
      <c r="N138" s="36">
        <f>SUMIFS(СВЦЭМ!$D$39:$D$782,СВЦЭМ!$A$39:$A$782,$A138,СВЦЭМ!$B$39:$B$782,N$119)+'СЕТ СН'!$I$14+СВЦЭМ!$D$10+'СЕТ СН'!$I$5-'СЕТ СН'!$I$24</f>
        <v>3716.9391986400001</v>
      </c>
      <c r="O138" s="36">
        <f>SUMIFS(СВЦЭМ!$D$39:$D$782,СВЦЭМ!$A$39:$A$782,$A138,СВЦЭМ!$B$39:$B$782,O$119)+'СЕТ СН'!$I$14+СВЦЭМ!$D$10+'СЕТ СН'!$I$5-'СЕТ СН'!$I$24</f>
        <v>3729.0632397899999</v>
      </c>
      <c r="P138" s="36">
        <f>SUMIFS(СВЦЭМ!$D$39:$D$782,СВЦЭМ!$A$39:$A$782,$A138,СВЦЭМ!$B$39:$B$782,P$119)+'СЕТ СН'!$I$14+СВЦЭМ!$D$10+'СЕТ СН'!$I$5-'СЕТ СН'!$I$24</f>
        <v>3711.61487532</v>
      </c>
      <c r="Q138" s="36">
        <f>SUMIFS(СВЦЭМ!$D$39:$D$782,СВЦЭМ!$A$39:$A$782,$A138,СВЦЭМ!$B$39:$B$782,Q$119)+'СЕТ СН'!$I$14+СВЦЭМ!$D$10+'СЕТ СН'!$I$5-'СЕТ СН'!$I$24</f>
        <v>3703.4331603299997</v>
      </c>
      <c r="R138" s="36">
        <f>SUMIFS(СВЦЭМ!$D$39:$D$782,СВЦЭМ!$A$39:$A$782,$A138,СВЦЭМ!$B$39:$B$782,R$119)+'СЕТ СН'!$I$14+СВЦЭМ!$D$10+'СЕТ СН'!$I$5-'СЕТ СН'!$I$24</f>
        <v>3693.6045519999998</v>
      </c>
      <c r="S138" s="36">
        <f>SUMIFS(СВЦЭМ!$D$39:$D$782,СВЦЭМ!$A$39:$A$782,$A138,СВЦЭМ!$B$39:$B$782,S$119)+'СЕТ СН'!$I$14+СВЦЭМ!$D$10+'СЕТ СН'!$I$5-'СЕТ СН'!$I$24</f>
        <v>3679.4286743900002</v>
      </c>
      <c r="T138" s="36">
        <f>SUMIFS(СВЦЭМ!$D$39:$D$782,СВЦЭМ!$A$39:$A$782,$A138,СВЦЭМ!$B$39:$B$782,T$119)+'СЕТ СН'!$I$14+СВЦЭМ!$D$10+'СЕТ СН'!$I$5-'СЕТ СН'!$I$24</f>
        <v>3672.0381181600001</v>
      </c>
      <c r="U138" s="36">
        <f>SUMIFS(СВЦЭМ!$D$39:$D$782,СВЦЭМ!$A$39:$A$782,$A138,СВЦЭМ!$B$39:$B$782,U$119)+'СЕТ СН'!$I$14+СВЦЭМ!$D$10+'СЕТ СН'!$I$5-'СЕТ СН'!$I$24</f>
        <v>3681.4566549399997</v>
      </c>
      <c r="V138" s="36">
        <f>SUMIFS(СВЦЭМ!$D$39:$D$782,СВЦЭМ!$A$39:$A$782,$A138,СВЦЭМ!$B$39:$B$782,V$119)+'СЕТ СН'!$I$14+СВЦЭМ!$D$10+'СЕТ СН'!$I$5-'СЕТ СН'!$I$24</f>
        <v>3679.1175489400002</v>
      </c>
      <c r="W138" s="36">
        <f>SUMIFS(СВЦЭМ!$D$39:$D$782,СВЦЭМ!$A$39:$A$782,$A138,СВЦЭМ!$B$39:$B$782,W$119)+'СЕТ СН'!$I$14+СВЦЭМ!$D$10+'СЕТ СН'!$I$5-'СЕТ СН'!$I$24</f>
        <v>3693.4136448199997</v>
      </c>
      <c r="X138" s="36">
        <f>SUMIFS(СВЦЭМ!$D$39:$D$782,СВЦЭМ!$A$39:$A$782,$A138,СВЦЭМ!$B$39:$B$782,X$119)+'СЕТ СН'!$I$14+СВЦЭМ!$D$10+'СЕТ СН'!$I$5-'СЕТ СН'!$I$24</f>
        <v>3686.3305170599997</v>
      </c>
      <c r="Y138" s="36">
        <f>SUMIFS(СВЦЭМ!$D$39:$D$782,СВЦЭМ!$A$39:$A$782,$A138,СВЦЭМ!$B$39:$B$782,Y$119)+'СЕТ СН'!$I$14+СВЦЭМ!$D$10+'СЕТ СН'!$I$5-'СЕТ СН'!$I$24</f>
        <v>3720.0697428899998</v>
      </c>
    </row>
    <row r="139" spans="1:25" ht="15.75" x14ac:dyDescent="0.2">
      <c r="A139" s="35">
        <f t="shared" si="3"/>
        <v>44397</v>
      </c>
      <c r="B139" s="36">
        <f>SUMIFS(СВЦЭМ!$D$39:$D$782,СВЦЭМ!$A$39:$A$782,$A139,СВЦЭМ!$B$39:$B$782,B$119)+'СЕТ СН'!$I$14+СВЦЭМ!$D$10+'СЕТ СН'!$I$5-'СЕТ СН'!$I$24</f>
        <v>3772.1887538699998</v>
      </c>
      <c r="C139" s="36">
        <f>SUMIFS(СВЦЭМ!$D$39:$D$782,СВЦЭМ!$A$39:$A$782,$A139,СВЦЭМ!$B$39:$B$782,C$119)+'СЕТ СН'!$I$14+СВЦЭМ!$D$10+'СЕТ СН'!$I$5-'СЕТ СН'!$I$24</f>
        <v>3856.3968058700002</v>
      </c>
      <c r="D139" s="36">
        <f>SUMIFS(СВЦЭМ!$D$39:$D$782,СВЦЭМ!$A$39:$A$782,$A139,СВЦЭМ!$B$39:$B$782,D$119)+'СЕТ СН'!$I$14+СВЦЭМ!$D$10+'СЕТ СН'!$I$5-'СЕТ СН'!$I$24</f>
        <v>3903.8645102800001</v>
      </c>
      <c r="E139" s="36">
        <f>SUMIFS(СВЦЭМ!$D$39:$D$782,СВЦЭМ!$A$39:$A$782,$A139,СВЦЭМ!$B$39:$B$782,E$119)+'СЕТ СН'!$I$14+СВЦЭМ!$D$10+'СЕТ СН'!$I$5-'СЕТ СН'!$I$24</f>
        <v>3917.32385737</v>
      </c>
      <c r="F139" s="36">
        <f>SUMIFS(СВЦЭМ!$D$39:$D$782,СВЦЭМ!$A$39:$A$782,$A139,СВЦЭМ!$B$39:$B$782,F$119)+'СЕТ СН'!$I$14+СВЦЭМ!$D$10+'СЕТ СН'!$I$5-'СЕТ СН'!$I$24</f>
        <v>3923.5645032699999</v>
      </c>
      <c r="G139" s="36">
        <f>SUMIFS(СВЦЭМ!$D$39:$D$782,СВЦЭМ!$A$39:$A$782,$A139,СВЦЭМ!$B$39:$B$782,G$119)+'СЕТ СН'!$I$14+СВЦЭМ!$D$10+'СЕТ СН'!$I$5-'СЕТ СН'!$I$24</f>
        <v>3894.80275815</v>
      </c>
      <c r="H139" s="36">
        <f>SUMIFS(СВЦЭМ!$D$39:$D$782,СВЦЭМ!$A$39:$A$782,$A139,СВЦЭМ!$B$39:$B$782,H$119)+'СЕТ СН'!$I$14+СВЦЭМ!$D$10+'СЕТ СН'!$I$5-'СЕТ СН'!$I$24</f>
        <v>3842.2072156200002</v>
      </c>
      <c r="I139" s="36">
        <f>SUMIFS(СВЦЭМ!$D$39:$D$782,СВЦЭМ!$A$39:$A$782,$A139,СВЦЭМ!$B$39:$B$782,I$119)+'СЕТ СН'!$I$14+СВЦЭМ!$D$10+'СЕТ СН'!$I$5-'СЕТ СН'!$I$24</f>
        <v>3761.4043910299997</v>
      </c>
      <c r="J139" s="36">
        <f>SUMIFS(СВЦЭМ!$D$39:$D$782,СВЦЭМ!$A$39:$A$782,$A139,СВЦЭМ!$B$39:$B$782,J$119)+'СЕТ СН'!$I$14+СВЦЭМ!$D$10+'СЕТ СН'!$I$5-'СЕТ СН'!$I$24</f>
        <v>3689.19754612</v>
      </c>
      <c r="K139" s="36">
        <f>SUMIFS(СВЦЭМ!$D$39:$D$782,СВЦЭМ!$A$39:$A$782,$A139,СВЦЭМ!$B$39:$B$782,K$119)+'СЕТ СН'!$I$14+СВЦЭМ!$D$10+'СЕТ СН'!$I$5-'СЕТ СН'!$I$24</f>
        <v>3671.02136892</v>
      </c>
      <c r="L139" s="36">
        <f>SUMIFS(СВЦЭМ!$D$39:$D$782,СВЦЭМ!$A$39:$A$782,$A139,СВЦЭМ!$B$39:$B$782,L$119)+'СЕТ СН'!$I$14+СВЦЭМ!$D$10+'СЕТ СН'!$I$5-'СЕТ СН'!$I$24</f>
        <v>3664.4464499300002</v>
      </c>
      <c r="M139" s="36">
        <f>SUMIFS(СВЦЭМ!$D$39:$D$782,СВЦЭМ!$A$39:$A$782,$A139,СВЦЭМ!$B$39:$B$782,M$119)+'СЕТ СН'!$I$14+СВЦЭМ!$D$10+'СЕТ СН'!$I$5-'СЕТ СН'!$I$24</f>
        <v>3652.1636990899997</v>
      </c>
      <c r="N139" s="36">
        <f>SUMIFS(СВЦЭМ!$D$39:$D$782,СВЦЭМ!$A$39:$A$782,$A139,СВЦЭМ!$B$39:$B$782,N$119)+'СЕТ СН'!$I$14+СВЦЭМ!$D$10+'СЕТ СН'!$I$5-'СЕТ СН'!$I$24</f>
        <v>3681.3932208299998</v>
      </c>
      <c r="O139" s="36">
        <f>SUMIFS(СВЦЭМ!$D$39:$D$782,СВЦЭМ!$A$39:$A$782,$A139,СВЦЭМ!$B$39:$B$782,O$119)+'СЕТ СН'!$I$14+СВЦЭМ!$D$10+'СЕТ СН'!$I$5-'СЕТ СН'!$I$24</f>
        <v>3673.3846361799997</v>
      </c>
      <c r="P139" s="36">
        <f>SUMIFS(СВЦЭМ!$D$39:$D$782,СВЦЭМ!$A$39:$A$782,$A139,СВЦЭМ!$B$39:$B$782,P$119)+'СЕТ СН'!$I$14+СВЦЭМ!$D$10+'СЕТ СН'!$I$5-'СЕТ СН'!$I$24</f>
        <v>3688.7350053599998</v>
      </c>
      <c r="Q139" s="36">
        <f>SUMIFS(СВЦЭМ!$D$39:$D$782,СВЦЭМ!$A$39:$A$782,$A139,СВЦЭМ!$B$39:$B$782,Q$119)+'СЕТ СН'!$I$14+СВЦЭМ!$D$10+'СЕТ СН'!$I$5-'СЕТ СН'!$I$24</f>
        <v>3672.2959695</v>
      </c>
      <c r="R139" s="36">
        <f>SUMIFS(СВЦЭМ!$D$39:$D$782,СВЦЭМ!$A$39:$A$782,$A139,СВЦЭМ!$B$39:$B$782,R$119)+'СЕТ СН'!$I$14+СВЦЭМ!$D$10+'СЕТ СН'!$I$5-'СЕТ СН'!$I$24</f>
        <v>3686.2985323399998</v>
      </c>
      <c r="S139" s="36">
        <f>SUMIFS(СВЦЭМ!$D$39:$D$782,СВЦЭМ!$A$39:$A$782,$A139,СВЦЭМ!$B$39:$B$782,S$119)+'СЕТ СН'!$I$14+СВЦЭМ!$D$10+'СЕТ СН'!$I$5-'СЕТ СН'!$I$24</f>
        <v>3652.3397265899998</v>
      </c>
      <c r="T139" s="36">
        <f>SUMIFS(СВЦЭМ!$D$39:$D$782,СВЦЭМ!$A$39:$A$782,$A139,СВЦЭМ!$B$39:$B$782,T$119)+'СЕТ СН'!$I$14+СВЦЭМ!$D$10+'СЕТ СН'!$I$5-'СЕТ СН'!$I$24</f>
        <v>3696.4421056699998</v>
      </c>
      <c r="U139" s="36">
        <f>SUMIFS(СВЦЭМ!$D$39:$D$782,СВЦЭМ!$A$39:$A$782,$A139,СВЦЭМ!$B$39:$B$782,U$119)+'СЕТ СН'!$I$14+СВЦЭМ!$D$10+'СЕТ СН'!$I$5-'СЕТ СН'!$I$24</f>
        <v>3707.2524646699999</v>
      </c>
      <c r="V139" s="36">
        <f>SUMIFS(СВЦЭМ!$D$39:$D$782,СВЦЭМ!$A$39:$A$782,$A139,СВЦЭМ!$B$39:$B$782,V$119)+'СЕТ СН'!$I$14+СВЦЭМ!$D$10+'СЕТ СН'!$I$5-'СЕТ СН'!$I$24</f>
        <v>3705.4490252300002</v>
      </c>
      <c r="W139" s="36">
        <f>SUMIFS(СВЦЭМ!$D$39:$D$782,СВЦЭМ!$A$39:$A$782,$A139,СВЦЭМ!$B$39:$B$782,W$119)+'СЕТ СН'!$I$14+СВЦЭМ!$D$10+'СЕТ СН'!$I$5-'СЕТ СН'!$I$24</f>
        <v>3733.40406859</v>
      </c>
      <c r="X139" s="36">
        <f>SUMIFS(СВЦЭМ!$D$39:$D$782,СВЦЭМ!$A$39:$A$782,$A139,СВЦЭМ!$B$39:$B$782,X$119)+'СЕТ СН'!$I$14+СВЦЭМ!$D$10+'СЕТ СН'!$I$5-'СЕТ СН'!$I$24</f>
        <v>3713.4464155199998</v>
      </c>
      <c r="Y139" s="36">
        <f>SUMIFS(СВЦЭМ!$D$39:$D$782,СВЦЭМ!$A$39:$A$782,$A139,СВЦЭМ!$B$39:$B$782,Y$119)+'СЕТ СН'!$I$14+СВЦЭМ!$D$10+'СЕТ СН'!$I$5-'СЕТ СН'!$I$24</f>
        <v>3714.1016824500002</v>
      </c>
    </row>
    <row r="140" spans="1:25" ht="15.75" x14ac:dyDescent="0.2">
      <c r="A140" s="35">
        <f t="shared" si="3"/>
        <v>44398</v>
      </c>
      <c r="B140" s="36">
        <f>SUMIFS(СВЦЭМ!$D$39:$D$782,СВЦЭМ!$A$39:$A$782,$A140,СВЦЭМ!$B$39:$B$782,B$119)+'СЕТ СН'!$I$14+СВЦЭМ!$D$10+'СЕТ СН'!$I$5-'СЕТ СН'!$I$24</f>
        <v>3886.5361448499998</v>
      </c>
      <c r="C140" s="36">
        <f>SUMIFS(СВЦЭМ!$D$39:$D$782,СВЦЭМ!$A$39:$A$782,$A140,СВЦЭМ!$B$39:$B$782,C$119)+'СЕТ СН'!$I$14+СВЦЭМ!$D$10+'СЕТ СН'!$I$5-'СЕТ СН'!$I$24</f>
        <v>3965.6178890800002</v>
      </c>
      <c r="D140" s="36">
        <f>SUMIFS(СВЦЭМ!$D$39:$D$782,СВЦЭМ!$A$39:$A$782,$A140,СВЦЭМ!$B$39:$B$782,D$119)+'СЕТ СН'!$I$14+СВЦЭМ!$D$10+'СЕТ СН'!$I$5-'СЕТ СН'!$I$24</f>
        <v>4037.5860333399996</v>
      </c>
      <c r="E140" s="36">
        <f>SUMIFS(СВЦЭМ!$D$39:$D$782,СВЦЭМ!$A$39:$A$782,$A140,СВЦЭМ!$B$39:$B$782,E$119)+'СЕТ СН'!$I$14+СВЦЭМ!$D$10+'СЕТ СН'!$I$5-'СЕТ СН'!$I$24</f>
        <v>4051.5010757199998</v>
      </c>
      <c r="F140" s="36">
        <f>SUMIFS(СВЦЭМ!$D$39:$D$782,СВЦЭМ!$A$39:$A$782,$A140,СВЦЭМ!$B$39:$B$782,F$119)+'СЕТ СН'!$I$14+СВЦЭМ!$D$10+'СЕТ СН'!$I$5-'СЕТ СН'!$I$24</f>
        <v>4053.2036134</v>
      </c>
      <c r="G140" s="36">
        <f>SUMIFS(СВЦЭМ!$D$39:$D$782,СВЦЭМ!$A$39:$A$782,$A140,СВЦЭМ!$B$39:$B$782,G$119)+'СЕТ СН'!$I$14+СВЦЭМ!$D$10+'СЕТ СН'!$I$5-'СЕТ СН'!$I$24</f>
        <v>4034.0804023199998</v>
      </c>
      <c r="H140" s="36">
        <f>SUMIFS(СВЦЭМ!$D$39:$D$782,СВЦЭМ!$A$39:$A$782,$A140,СВЦЭМ!$B$39:$B$782,H$119)+'СЕТ СН'!$I$14+СВЦЭМ!$D$10+'СЕТ СН'!$I$5-'СЕТ СН'!$I$24</f>
        <v>4009.6827723699998</v>
      </c>
      <c r="I140" s="36">
        <f>SUMIFS(СВЦЭМ!$D$39:$D$782,СВЦЭМ!$A$39:$A$782,$A140,СВЦЭМ!$B$39:$B$782,I$119)+'СЕТ СН'!$I$14+СВЦЭМ!$D$10+'СЕТ СН'!$I$5-'СЕТ СН'!$I$24</f>
        <v>3916.72718807</v>
      </c>
      <c r="J140" s="36">
        <f>SUMIFS(СВЦЭМ!$D$39:$D$782,СВЦЭМ!$A$39:$A$782,$A140,СВЦЭМ!$B$39:$B$782,J$119)+'СЕТ СН'!$I$14+СВЦЭМ!$D$10+'СЕТ СН'!$I$5-'СЕТ СН'!$I$24</f>
        <v>3850.4102114799998</v>
      </c>
      <c r="K140" s="36">
        <f>SUMIFS(СВЦЭМ!$D$39:$D$782,СВЦЭМ!$A$39:$A$782,$A140,СВЦЭМ!$B$39:$B$782,K$119)+'СЕТ СН'!$I$14+СВЦЭМ!$D$10+'СЕТ СН'!$I$5-'СЕТ СН'!$I$24</f>
        <v>3793.3420898999998</v>
      </c>
      <c r="L140" s="36">
        <f>SUMIFS(СВЦЭМ!$D$39:$D$782,СВЦЭМ!$A$39:$A$782,$A140,СВЦЭМ!$B$39:$B$782,L$119)+'СЕТ СН'!$I$14+СВЦЭМ!$D$10+'СЕТ СН'!$I$5-'СЕТ СН'!$I$24</f>
        <v>3742.5504543500001</v>
      </c>
      <c r="M140" s="36">
        <f>SUMIFS(СВЦЭМ!$D$39:$D$782,СВЦЭМ!$A$39:$A$782,$A140,СВЦЭМ!$B$39:$B$782,M$119)+'СЕТ СН'!$I$14+СВЦЭМ!$D$10+'СЕТ СН'!$I$5-'СЕТ СН'!$I$24</f>
        <v>3749.8139697500001</v>
      </c>
      <c r="N140" s="36">
        <f>SUMIFS(СВЦЭМ!$D$39:$D$782,СВЦЭМ!$A$39:$A$782,$A140,СВЦЭМ!$B$39:$B$782,N$119)+'СЕТ СН'!$I$14+СВЦЭМ!$D$10+'СЕТ СН'!$I$5-'СЕТ СН'!$I$24</f>
        <v>3788.3123737000001</v>
      </c>
      <c r="O140" s="36">
        <f>SUMIFS(СВЦЭМ!$D$39:$D$782,СВЦЭМ!$A$39:$A$782,$A140,СВЦЭМ!$B$39:$B$782,O$119)+'СЕТ СН'!$I$14+СВЦЭМ!$D$10+'СЕТ СН'!$I$5-'СЕТ СН'!$I$24</f>
        <v>3786.5120668499999</v>
      </c>
      <c r="P140" s="36">
        <f>SUMIFS(СВЦЭМ!$D$39:$D$782,СВЦЭМ!$A$39:$A$782,$A140,СВЦЭМ!$B$39:$B$782,P$119)+'СЕТ СН'!$I$14+СВЦЭМ!$D$10+'СЕТ СН'!$I$5-'СЕТ СН'!$I$24</f>
        <v>3803.5402150099999</v>
      </c>
      <c r="Q140" s="36">
        <f>SUMIFS(СВЦЭМ!$D$39:$D$782,СВЦЭМ!$A$39:$A$782,$A140,СВЦЭМ!$B$39:$B$782,Q$119)+'СЕТ СН'!$I$14+СВЦЭМ!$D$10+'СЕТ СН'!$I$5-'СЕТ СН'!$I$24</f>
        <v>3777.7201312799998</v>
      </c>
      <c r="R140" s="36">
        <f>SUMIFS(СВЦЭМ!$D$39:$D$782,СВЦЭМ!$A$39:$A$782,$A140,СВЦЭМ!$B$39:$B$782,R$119)+'СЕТ СН'!$I$14+СВЦЭМ!$D$10+'СЕТ СН'!$I$5-'СЕТ СН'!$I$24</f>
        <v>3779.0898237199999</v>
      </c>
      <c r="S140" s="36">
        <f>SUMIFS(СВЦЭМ!$D$39:$D$782,СВЦЭМ!$A$39:$A$782,$A140,СВЦЭМ!$B$39:$B$782,S$119)+'СЕТ СН'!$I$14+СВЦЭМ!$D$10+'СЕТ СН'!$I$5-'СЕТ СН'!$I$24</f>
        <v>3767.2985798199998</v>
      </c>
      <c r="T140" s="36">
        <f>SUMIFS(СВЦЭМ!$D$39:$D$782,СВЦЭМ!$A$39:$A$782,$A140,СВЦЭМ!$B$39:$B$782,T$119)+'СЕТ СН'!$I$14+СВЦЭМ!$D$10+'СЕТ СН'!$I$5-'СЕТ СН'!$I$24</f>
        <v>3749.9983743399998</v>
      </c>
      <c r="U140" s="36">
        <f>SUMIFS(СВЦЭМ!$D$39:$D$782,СВЦЭМ!$A$39:$A$782,$A140,СВЦЭМ!$B$39:$B$782,U$119)+'СЕТ СН'!$I$14+СВЦЭМ!$D$10+'СЕТ СН'!$I$5-'СЕТ СН'!$I$24</f>
        <v>3770.6628246299997</v>
      </c>
      <c r="V140" s="36">
        <f>SUMIFS(СВЦЭМ!$D$39:$D$782,СВЦЭМ!$A$39:$A$782,$A140,СВЦЭМ!$B$39:$B$782,V$119)+'СЕТ СН'!$I$14+СВЦЭМ!$D$10+'СЕТ СН'!$I$5-'СЕТ СН'!$I$24</f>
        <v>3779.7758052899999</v>
      </c>
      <c r="W140" s="36">
        <f>SUMIFS(СВЦЭМ!$D$39:$D$782,СВЦЭМ!$A$39:$A$782,$A140,СВЦЭМ!$B$39:$B$782,W$119)+'СЕТ СН'!$I$14+СВЦЭМ!$D$10+'СЕТ СН'!$I$5-'СЕТ СН'!$I$24</f>
        <v>3761.4247503199999</v>
      </c>
      <c r="X140" s="36">
        <f>SUMIFS(СВЦЭМ!$D$39:$D$782,СВЦЭМ!$A$39:$A$782,$A140,СВЦЭМ!$B$39:$B$782,X$119)+'СЕТ СН'!$I$14+СВЦЭМ!$D$10+'СЕТ СН'!$I$5-'СЕТ СН'!$I$24</f>
        <v>3799.3735148199999</v>
      </c>
      <c r="Y140" s="36">
        <f>SUMIFS(СВЦЭМ!$D$39:$D$782,СВЦЭМ!$A$39:$A$782,$A140,СВЦЭМ!$B$39:$B$782,Y$119)+'СЕТ СН'!$I$14+СВЦЭМ!$D$10+'СЕТ СН'!$I$5-'СЕТ СН'!$I$24</f>
        <v>3850.9252695099999</v>
      </c>
    </row>
    <row r="141" spans="1:25" ht="15.75" x14ac:dyDescent="0.2">
      <c r="A141" s="35">
        <f t="shared" si="3"/>
        <v>44399</v>
      </c>
      <c r="B141" s="36">
        <f>SUMIFS(СВЦЭМ!$D$39:$D$782,СВЦЭМ!$A$39:$A$782,$A141,СВЦЭМ!$B$39:$B$782,B$119)+'СЕТ СН'!$I$14+СВЦЭМ!$D$10+'СЕТ СН'!$I$5-'СЕТ СН'!$I$24</f>
        <v>3783.9935625999997</v>
      </c>
      <c r="C141" s="36">
        <f>SUMIFS(СВЦЭМ!$D$39:$D$782,СВЦЭМ!$A$39:$A$782,$A141,СВЦЭМ!$B$39:$B$782,C$119)+'СЕТ СН'!$I$14+СВЦЭМ!$D$10+'СЕТ СН'!$I$5-'СЕТ СН'!$I$24</f>
        <v>3847.7499656700002</v>
      </c>
      <c r="D141" s="36">
        <f>SUMIFS(СВЦЭМ!$D$39:$D$782,СВЦЭМ!$A$39:$A$782,$A141,СВЦЭМ!$B$39:$B$782,D$119)+'СЕТ СН'!$I$14+СВЦЭМ!$D$10+'СЕТ СН'!$I$5-'СЕТ СН'!$I$24</f>
        <v>3842.66668291</v>
      </c>
      <c r="E141" s="36">
        <f>SUMIFS(СВЦЭМ!$D$39:$D$782,СВЦЭМ!$A$39:$A$782,$A141,СВЦЭМ!$B$39:$B$782,E$119)+'СЕТ СН'!$I$14+СВЦЭМ!$D$10+'СЕТ СН'!$I$5-'СЕТ СН'!$I$24</f>
        <v>3867.8452701699998</v>
      </c>
      <c r="F141" s="36">
        <f>SUMIFS(СВЦЭМ!$D$39:$D$782,СВЦЭМ!$A$39:$A$782,$A141,СВЦЭМ!$B$39:$B$782,F$119)+'СЕТ СН'!$I$14+СВЦЭМ!$D$10+'СЕТ СН'!$I$5-'СЕТ СН'!$I$24</f>
        <v>3863.89757448</v>
      </c>
      <c r="G141" s="36">
        <f>SUMIFS(СВЦЭМ!$D$39:$D$782,СВЦЭМ!$A$39:$A$782,$A141,СВЦЭМ!$B$39:$B$782,G$119)+'СЕТ СН'!$I$14+СВЦЭМ!$D$10+'СЕТ СН'!$I$5-'СЕТ СН'!$I$24</f>
        <v>3849.6942684999999</v>
      </c>
      <c r="H141" s="36">
        <f>SUMIFS(СВЦЭМ!$D$39:$D$782,СВЦЭМ!$A$39:$A$782,$A141,СВЦЭМ!$B$39:$B$782,H$119)+'СЕТ СН'!$I$14+СВЦЭМ!$D$10+'СЕТ СН'!$I$5-'СЕТ СН'!$I$24</f>
        <v>3800.1450503199999</v>
      </c>
      <c r="I141" s="36">
        <f>SUMIFS(СВЦЭМ!$D$39:$D$782,СВЦЭМ!$A$39:$A$782,$A141,СВЦЭМ!$B$39:$B$782,I$119)+'СЕТ СН'!$I$14+СВЦЭМ!$D$10+'СЕТ СН'!$I$5-'СЕТ СН'!$I$24</f>
        <v>3743.9189250999998</v>
      </c>
      <c r="J141" s="36">
        <f>SUMIFS(СВЦЭМ!$D$39:$D$782,СВЦЭМ!$A$39:$A$782,$A141,СВЦЭМ!$B$39:$B$782,J$119)+'СЕТ СН'!$I$14+СВЦЭМ!$D$10+'СЕТ СН'!$I$5-'СЕТ СН'!$I$24</f>
        <v>3673.1404100300001</v>
      </c>
      <c r="K141" s="36">
        <f>SUMIFS(СВЦЭМ!$D$39:$D$782,СВЦЭМ!$A$39:$A$782,$A141,СВЦЭМ!$B$39:$B$782,K$119)+'СЕТ СН'!$I$14+СВЦЭМ!$D$10+'СЕТ СН'!$I$5-'СЕТ СН'!$I$24</f>
        <v>3647.7767233099999</v>
      </c>
      <c r="L141" s="36">
        <f>SUMIFS(СВЦЭМ!$D$39:$D$782,СВЦЭМ!$A$39:$A$782,$A141,СВЦЭМ!$B$39:$B$782,L$119)+'СЕТ СН'!$I$14+СВЦЭМ!$D$10+'СЕТ СН'!$I$5-'СЕТ СН'!$I$24</f>
        <v>3670.8578506899999</v>
      </c>
      <c r="M141" s="36">
        <f>SUMIFS(СВЦЭМ!$D$39:$D$782,СВЦЭМ!$A$39:$A$782,$A141,СВЦЭМ!$B$39:$B$782,M$119)+'СЕТ СН'!$I$14+СВЦЭМ!$D$10+'СЕТ СН'!$I$5-'СЕТ СН'!$I$24</f>
        <v>3631.3741345899998</v>
      </c>
      <c r="N141" s="36">
        <f>SUMIFS(СВЦЭМ!$D$39:$D$782,СВЦЭМ!$A$39:$A$782,$A141,СВЦЭМ!$B$39:$B$782,N$119)+'СЕТ СН'!$I$14+СВЦЭМ!$D$10+'СЕТ СН'!$I$5-'СЕТ СН'!$I$24</f>
        <v>3635.8328061100001</v>
      </c>
      <c r="O141" s="36">
        <f>SUMIFS(СВЦЭМ!$D$39:$D$782,СВЦЭМ!$A$39:$A$782,$A141,СВЦЭМ!$B$39:$B$782,O$119)+'СЕТ СН'!$I$14+СВЦЭМ!$D$10+'СЕТ СН'!$I$5-'СЕТ СН'!$I$24</f>
        <v>3634.4709490699997</v>
      </c>
      <c r="P141" s="36">
        <f>SUMIFS(СВЦЭМ!$D$39:$D$782,СВЦЭМ!$A$39:$A$782,$A141,СВЦЭМ!$B$39:$B$782,P$119)+'СЕТ СН'!$I$14+СВЦЭМ!$D$10+'СЕТ СН'!$I$5-'СЕТ СН'!$I$24</f>
        <v>3633.7175078199998</v>
      </c>
      <c r="Q141" s="36">
        <f>SUMIFS(СВЦЭМ!$D$39:$D$782,СВЦЭМ!$A$39:$A$782,$A141,СВЦЭМ!$B$39:$B$782,Q$119)+'СЕТ СН'!$I$14+СВЦЭМ!$D$10+'СЕТ СН'!$I$5-'СЕТ СН'!$I$24</f>
        <v>3632.2119635499998</v>
      </c>
      <c r="R141" s="36">
        <f>SUMIFS(СВЦЭМ!$D$39:$D$782,СВЦЭМ!$A$39:$A$782,$A141,СВЦЭМ!$B$39:$B$782,R$119)+'СЕТ СН'!$I$14+СВЦЭМ!$D$10+'СЕТ СН'!$I$5-'СЕТ СН'!$I$24</f>
        <v>3657.9555928899999</v>
      </c>
      <c r="S141" s="36">
        <f>SUMIFS(СВЦЭМ!$D$39:$D$782,СВЦЭМ!$A$39:$A$782,$A141,СВЦЭМ!$B$39:$B$782,S$119)+'СЕТ СН'!$I$14+СВЦЭМ!$D$10+'СЕТ СН'!$I$5-'СЕТ СН'!$I$24</f>
        <v>3626.9485795199998</v>
      </c>
      <c r="T141" s="36">
        <f>SUMIFS(СВЦЭМ!$D$39:$D$782,СВЦЭМ!$A$39:$A$782,$A141,СВЦЭМ!$B$39:$B$782,T$119)+'СЕТ СН'!$I$14+СВЦЭМ!$D$10+'СЕТ СН'!$I$5-'СЕТ СН'!$I$24</f>
        <v>3702.34863602</v>
      </c>
      <c r="U141" s="36">
        <f>SUMIFS(СВЦЭМ!$D$39:$D$782,СВЦЭМ!$A$39:$A$782,$A141,СВЦЭМ!$B$39:$B$782,U$119)+'СЕТ СН'!$I$14+СВЦЭМ!$D$10+'СЕТ СН'!$I$5-'СЕТ СН'!$I$24</f>
        <v>3714.2981831699999</v>
      </c>
      <c r="V141" s="36">
        <f>SUMIFS(СВЦЭМ!$D$39:$D$782,СВЦЭМ!$A$39:$A$782,$A141,СВЦЭМ!$B$39:$B$782,V$119)+'СЕТ СН'!$I$14+СВЦЭМ!$D$10+'СЕТ СН'!$I$5-'СЕТ СН'!$I$24</f>
        <v>3709.7190578199998</v>
      </c>
      <c r="W141" s="36">
        <f>SUMIFS(СВЦЭМ!$D$39:$D$782,СВЦЭМ!$A$39:$A$782,$A141,СВЦЭМ!$B$39:$B$782,W$119)+'СЕТ СН'!$I$14+СВЦЭМ!$D$10+'СЕТ СН'!$I$5-'СЕТ СН'!$I$24</f>
        <v>3727.3465271099999</v>
      </c>
      <c r="X141" s="36">
        <f>SUMIFS(СВЦЭМ!$D$39:$D$782,СВЦЭМ!$A$39:$A$782,$A141,СВЦЭМ!$B$39:$B$782,X$119)+'СЕТ СН'!$I$14+СВЦЭМ!$D$10+'СЕТ СН'!$I$5-'СЕТ СН'!$I$24</f>
        <v>3701.1172791700001</v>
      </c>
      <c r="Y141" s="36">
        <f>SUMIFS(СВЦЭМ!$D$39:$D$782,СВЦЭМ!$A$39:$A$782,$A141,СВЦЭМ!$B$39:$B$782,Y$119)+'СЕТ СН'!$I$14+СВЦЭМ!$D$10+'СЕТ СН'!$I$5-'СЕТ СН'!$I$24</f>
        <v>3679.1627397500001</v>
      </c>
    </row>
    <row r="142" spans="1:25" ht="15.75" x14ac:dyDescent="0.2">
      <c r="A142" s="35">
        <f t="shared" si="3"/>
        <v>44400</v>
      </c>
      <c r="B142" s="36">
        <f>SUMIFS(СВЦЭМ!$D$39:$D$782,СВЦЭМ!$A$39:$A$782,$A142,СВЦЭМ!$B$39:$B$782,B$119)+'СЕТ СН'!$I$14+СВЦЭМ!$D$10+'СЕТ СН'!$I$5-'СЕТ СН'!$I$24</f>
        <v>3713.0488806899998</v>
      </c>
      <c r="C142" s="36">
        <f>SUMIFS(СВЦЭМ!$D$39:$D$782,СВЦЭМ!$A$39:$A$782,$A142,СВЦЭМ!$B$39:$B$782,C$119)+'СЕТ СН'!$I$14+СВЦЭМ!$D$10+'СЕТ СН'!$I$5-'СЕТ СН'!$I$24</f>
        <v>3764.4825321200001</v>
      </c>
      <c r="D142" s="36">
        <f>SUMIFS(СВЦЭМ!$D$39:$D$782,СВЦЭМ!$A$39:$A$782,$A142,СВЦЭМ!$B$39:$B$782,D$119)+'СЕТ СН'!$I$14+СВЦЭМ!$D$10+'СЕТ СН'!$I$5-'СЕТ СН'!$I$24</f>
        <v>3785.82229151</v>
      </c>
      <c r="E142" s="36">
        <f>SUMIFS(СВЦЭМ!$D$39:$D$782,СВЦЭМ!$A$39:$A$782,$A142,СВЦЭМ!$B$39:$B$782,E$119)+'СЕТ СН'!$I$14+СВЦЭМ!$D$10+'СЕТ СН'!$I$5-'СЕТ СН'!$I$24</f>
        <v>3825.5797088600002</v>
      </c>
      <c r="F142" s="36">
        <f>SUMIFS(СВЦЭМ!$D$39:$D$782,СВЦЭМ!$A$39:$A$782,$A142,СВЦЭМ!$B$39:$B$782,F$119)+'СЕТ СН'!$I$14+СВЦЭМ!$D$10+'СЕТ СН'!$I$5-'СЕТ СН'!$I$24</f>
        <v>3822.1410237099999</v>
      </c>
      <c r="G142" s="36">
        <f>SUMIFS(СВЦЭМ!$D$39:$D$782,СВЦЭМ!$A$39:$A$782,$A142,СВЦЭМ!$B$39:$B$782,G$119)+'СЕТ СН'!$I$14+СВЦЭМ!$D$10+'СЕТ СН'!$I$5-'СЕТ СН'!$I$24</f>
        <v>3794.83224668</v>
      </c>
      <c r="H142" s="36">
        <f>SUMIFS(СВЦЭМ!$D$39:$D$782,СВЦЭМ!$A$39:$A$782,$A142,СВЦЭМ!$B$39:$B$782,H$119)+'СЕТ СН'!$I$14+СВЦЭМ!$D$10+'СЕТ СН'!$I$5-'СЕТ СН'!$I$24</f>
        <v>3751.7311758799997</v>
      </c>
      <c r="I142" s="36">
        <f>SUMIFS(СВЦЭМ!$D$39:$D$782,СВЦЭМ!$A$39:$A$782,$A142,СВЦЭМ!$B$39:$B$782,I$119)+'СЕТ СН'!$I$14+СВЦЭМ!$D$10+'СЕТ СН'!$I$5-'СЕТ СН'!$I$24</f>
        <v>3645.7161837499998</v>
      </c>
      <c r="J142" s="36">
        <f>SUMIFS(СВЦЭМ!$D$39:$D$782,СВЦЭМ!$A$39:$A$782,$A142,СВЦЭМ!$B$39:$B$782,J$119)+'СЕТ СН'!$I$14+СВЦЭМ!$D$10+'СЕТ СН'!$I$5-'СЕТ СН'!$I$24</f>
        <v>3633.8449522800001</v>
      </c>
      <c r="K142" s="36">
        <f>SUMIFS(СВЦЭМ!$D$39:$D$782,СВЦЭМ!$A$39:$A$782,$A142,СВЦЭМ!$B$39:$B$782,K$119)+'СЕТ СН'!$I$14+СВЦЭМ!$D$10+'СЕТ СН'!$I$5-'СЕТ СН'!$I$24</f>
        <v>3655.8389566400001</v>
      </c>
      <c r="L142" s="36">
        <f>SUMIFS(СВЦЭМ!$D$39:$D$782,СВЦЭМ!$A$39:$A$782,$A142,СВЦЭМ!$B$39:$B$782,L$119)+'СЕТ СН'!$I$14+СВЦЭМ!$D$10+'СЕТ СН'!$I$5-'СЕТ СН'!$I$24</f>
        <v>3678.1775628400001</v>
      </c>
      <c r="M142" s="36">
        <f>SUMIFS(СВЦЭМ!$D$39:$D$782,СВЦЭМ!$A$39:$A$782,$A142,СВЦЭМ!$B$39:$B$782,M$119)+'СЕТ СН'!$I$14+СВЦЭМ!$D$10+'СЕТ СН'!$I$5-'СЕТ СН'!$I$24</f>
        <v>3667.3112471099998</v>
      </c>
      <c r="N142" s="36">
        <f>SUMIFS(СВЦЭМ!$D$39:$D$782,СВЦЭМ!$A$39:$A$782,$A142,СВЦЭМ!$B$39:$B$782,N$119)+'СЕТ СН'!$I$14+СВЦЭМ!$D$10+'СЕТ СН'!$I$5-'СЕТ СН'!$I$24</f>
        <v>3664.6483130199999</v>
      </c>
      <c r="O142" s="36">
        <f>SUMIFS(СВЦЭМ!$D$39:$D$782,СВЦЭМ!$A$39:$A$782,$A142,СВЦЭМ!$B$39:$B$782,O$119)+'СЕТ СН'!$I$14+СВЦЭМ!$D$10+'СЕТ СН'!$I$5-'СЕТ СН'!$I$24</f>
        <v>3644.4907277100001</v>
      </c>
      <c r="P142" s="36">
        <f>SUMIFS(СВЦЭМ!$D$39:$D$782,СВЦЭМ!$A$39:$A$782,$A142,СВЦЭМ!$B$39:$B$782,P$119)+'СЕТ СН'!$I$14+СВЦЭМ!$D$10+'СЕТ СН'!$I$5-'СЕТ СН'!$I$24</f>
        <v>3646.8972851899998</v>
      </c>
      <c r="Q142" s="36">
        <f>SUMIFS(СВЦЭМ!$D$39:$D$782,СВЦЭМ!$A$39:$A$782,$A142,СВЦЭМ!$B$39:$B$782,Q$119)+'СЕТ СН'!$I$14+СВЦЭМ!$D$10+'СЕТ СН'!$I$5-'СЕТ СН'!$I$24</f>
        <v>3642.2425272800001</v>
      </c>
      <c r="R142" s="36">
        <f>SUMIFS(СВЦЭМ!$D$39:$D$782,СВЦЭМ!$A$39:$A$782,$A142,СВЦЭМ!$B$39:$B$782,R$119)+'СЕТ СН'!$I$14+СВЦЭМ!$D$10+'СЕТ СН'!$I$5-'СЕТ СН'!$I$24</f>
        <v>3649.3634087</v>
      </c>
      <c r="S142" s="36">
        <f>SUMIFS(СВЦЭМ!$D$39:$D$782,СВЦЭМ!$A$39:$A$782,$A142,СВЦЭМ!$B$39:$B$782,S$119)+'СЕТ СН'!$I$14+СВЦЭМ!$D$10+'СЕТ СН'!$I$5-'СЕТ СН'!$I$24</f>
        <v>3668.2041385799998</v>
      </c>
      <c r="T142" s="36">
        <f>SUMIFS(СВЦЭМ!$D$39:$D$782,СВЦЭМ!$A$39:$A$782,$A142,СВЦЭМ!$B$39:$B$782,T$119)+'СЕТ СН'!$I$14+СВЦЭМ!$D$10+'СЕТ СН'!$I$5-'СЕТ СН'!$I$24</f>
        <v>3680.7697208600002</v>
      </c>
      <c r="U142" s="36">
        <f>SUMIFS(СВЦЭМ!$D$39:$D$782,СВЦЭМ!$A$39:$A$782,$A142,СВЦЭМ!$B$39:$B$782,U$119)+'СЕТ СН'!$I$14+СВЦЭМ!$D$10+'СЕТ СН'!$I$5-'СЕТ СН'!$I$24</f>
        <v>3676.6100672100001</v>
      </c>
      <c r="V142" s="36">
        <f>SUMIFS(СВЦЭМ!$D$39:$D$782,СВЦЭМ!$A$39:$A$782,$A142,СВЦЭМ!$B$39:$B$782,V$119)+'СЕТ СН'!$I$14+СВЦЭМ!$D$10+'СЕТ СН'!$I$5-'СЕТ СН'!$I$24</f>
        <v>3666.87403163</v>
      </c>
      <c r="W142" s="36">
        <f>SUMIFS(СВЦЭМ!$D$39:$D$782,СВЦЭМ!$A$39:$A$782,$A142,СВЦЭМ!$B$39:$B$782,W$119)+'СЕТ СН'!$I$14+СВЦЭМ!$D$10+'СЕТ СН'!$I$5-'СЕТ СН'!$I$24</f>
        <v>3684.0816861200001</v>
      </c>
      <c r="X142" s="36">
        <f>SUMIFS(СВЦЭМ!$D$39:$D$782,СВЦЭМ!$A$39:$A$782,$A142,СВЦЭМ!$B$39:$B$782,X$119)+'СЕТ СН'!$I$14+СВЦЭМ!$D$10+'СЕТ СН'!$I$5-'СЕТ СН'!$I$24</f>
        <v>3688.0113653399999</v>
      </c>
      <c r="Y142" s="36">
        <f>SUMIFS(СВЦЭМ!$D$39:$D$782,СВЦЭМ!$A$39:$A$782,$A142,СВЦЭМ!$B$39:$B$782,Y$119)+'СЕТ СН'!$I$14+СВЦЭМ!$D$10+'СЕТ СН'!$I$5-'СЕТ СН'!$I$24</f>
        <v>3668.6336366599999</v>
      </c>
    </row>
    <row r="143" spans="1:25" ht="15.75" x14ac:dyDescent="0.2">
      <c r="A143" s="35">
        <f t="shared" si="3"/>
        <v>44401</v>
      </c>
      <c r="B143" s="36">
        <f>SUMIFS(СВЦЭМ!$D$39:$D$782,СВЦЭМ!$A$39:$A$782,$A143,СВЦЭМ!$B$39:$B$782,B$119)+'СЕТ СН'!$I$14+СВЦЭМ!$D$10+'СЕТ СН'!$I$5-'СЕТ СН'!$I$24</f>
        <v>3717.6742795</v>
      </c>
      <c r="C143" s="36">
        <f>SUMIFS(СВЦЭМ!$D$39:$D$782,СВЦЭМ!$A$39:$A$782,$A143,СВЦЭМ!$B$39:$B$782,C$119)+'СЕТ СН'!$I$14+СВЦЭМ!$D$10+'СЕТ СН'!$I$5-'СЕТ СН'!$I$24</f>
        <v>3691.8321236100001</v>
      </c>
      <c r="D143" s="36">
        <f>SUMIFS(СВЦЭМ!$D$39:$D$782,СВЦЭМ!$A$39:$A$782,$A143,СВЦЭМ!$B$39:$B$782,D$119)+'СЕТ СН'!$I$14+СВЦЭМ!$D$10+'СЕТ СН'!$I$5-'СЕТ СН'!$I$24</f>
        <v>3779.9330572399999</v>
      </c>
      <c r="E143" s="36">
        <f>SUMIFS(СВЦЭМ!$D$39:$D$782,СВЦЭМ!$A$39:$A$782,$A143,СВЦЭМ!$B$39:$B$782,E$119)+'СЕТ СН'!$I$14+СВЦЭМ!$D$10+'СЕТ СН'!$I$5-'СЕТ СН'!$I$24</f>
        <v>3795.2911448699997</v>
      </c>
      <c r="F143" s="36">
        <f>SUMIFS(СВЦЭМ!$D$39:$D$782,СВЦЭМ!$A$39:$A$782,$A143,СВЦЭМ!$B$39:$B$782,F$119)+'СЕТ СН'!$I$14+СВЦЭМ!$D$10+'СЕТ СН'!$I$5-'СЕТ СН'!$I$24</f>
        <v>3785.3752120899999</v>
      </c>
      <c r="G143" s="36">
        <f>SUMIFS(СВЦЭМ!$D$39:$D$782,СВЦЭМ!$A$39:$A$782,$A143,СВЦЭМ!$B$39:$B$782,G$119)+'СЕТ СН'!$I$14+СВЦЭМ!$D$10+'СЕТ СН'!$I$5-'СЕТ СН'!$I$24</f>
        <v>3768.44597084</v>
      </c>
      <c r="H143" s="36">
        <f>SUMIFS(СВЦЭМ!$D$39:$D$782,СВЦЭМ!$A$39:$A$782,$A143,СВЦЭМ!$B$39:$B$782,H$119)+'СЕТ СН'!$I$14+СВЦЭМ!$D$10+'СЕТ СН'!$I$5-'СЕТ СН'!$I$24</f>
        <v>3760.9023975499999</v>
      </c>
      <c r="I143" s="36">
        <f>SUMIFS(СВЦЭМ!$D$39:$D$782,СВЦЭМ!$A$39:$A$782,$A143,СВЦЭМ!$B$39:$B$782,I$119)+'СЕТ СН'!$I$14+СВЦЭМ!$D$10+'СЕТ СН'!$I$5-'СЕТ СН'!$I$24</f>
        <v>3676.0328509000001</v>
      </c>
      <c r="J143" s="36">
        <f>SUMIFS(СВЦЭМ!$D$39:$D$782,СВЦЭМ!$A$39:$A$782,$A143,СВЦЭМ!$B$39:$B$782,J$119)+'СЕТ СН'!$I$14+СВЦЭМ!$D$10+'СЕТ СН'!$I$5-'СЕТ СН'!$I$24</f>
        <v>3658.4118173299998</v>
      </c>
      <c r="K143" s="36">
        <f>SUMIFS(СВЦЭМ!$D$39:$D$782,СВЦЭМ!$A$39:$A$782,$A143,СВЦЭМ!$B$39:$B$782,K$119)+'СЕТ СН'!$I$14+СВЦЭМ!$D$10+'СЕТ СН'!$I$5-'СЕТ СН'!$I$24</f>
        <v>3635.75596387</v>
      </c>
      <c r="L143" s="36">
        <f>SUMIFS(СВЦЭМ!$D$39:$D$782,СВЦЭМ!$A$39:$A$782,$A143,СВЦЭМ!$B$39:$B$782,L$119)+'СЕТ СН'!$I$14+СВЦЭМ!$D$10+'СЕТ СН'!$I$5-'СЕТ СН'!$I$24</f>
        <v>3665.37408611</v>
      </c>
      <c r="M143" s="36">
        <f>SUMIFS(СВЦЭМ!$D$39:$D$782,СВЦЭМ!$A$39:$A$782,$A143,СВЦЭМ!$B$39:$B$782,M$119)+'СЕТ СН'!$I$14+СВЦЭМ!$D$10+'СЕТ СН'!$I$5-'СЕТ СН'!$I$24</f>
        <v>3647.5288141000001</v>
      </c>
      <c r="N143" s="36">
        <f>SUMIFS(СВЦЭМ!$D$39:$D$782,СВЦЭМ!$A$39:$A$782,$A143,СВЦЭМ!$B$39:$B$782,N$119)+'СЕТ СН'!$I$14+СВЦЭМ!$D$10+'СЕТ СН'!$I$5-'СЕТ СН'!$I$24</f>
        <v>3649.1238458099997</v>
      </c>
      <c r="O143" s="36">
        <f>SUMIFS(СВЦЭМ!$D$39:$D$782,СВЦЭМ!$A$39:$A$782,$A143,СВЦЭМ!$B$39:$B$782,O$119)+'СЕТ СН'!$I$14+СВЦЭМ!$D$10+'СЕТ СН'!$I$5-'СЕТ СН'!$I$24</f>
        <v>3683.27354053</v>
      </c>
      <c r="P143" s="36">
        <f>SUMIFS(СВЦЭМ!$D$39:$D$782,СВЦЭМ!$A$39:$A$782,$A143,СВЦЭМ!$B$39:$B$782,P$119)+'СЕТ СН'!$I$14+СВЦЭМ!$D$10+'СЕТ СН'!$I$5-'СЕТ СН'!$I$24</f>
        <v>3700.0098413199999</v>
      </c>
      <c r="Q143" s="36">
        <f>SUMIFS(СВЦЭМ!$D$39:$D$782,СВЦЭМ!$A$39:$A$782,$A143,СВЦЭМ!$B$39:$B$782,Q$119)+'СЕТ СН'!$I$14+СВЦЭМ!$D$10+'СЕТ СН'!$I$5-'СЕТ СН'!$I$24</f>
        <v>3689.9881217900002</v>
      </c>
      <c r="R143" s="36">
        <f>SUMIFS(СВЦЭМ!$D$39:$D$782,СВЦЭМ!$A$39:$A$782,$A143,СВЦЭМ!$B$39:$B$782,R$119)+'СЕТ СН'!$I$14+СВЦЭМ!$D$10+'СЕТ СН'!$I$5-'СЕТ СН'!$I$24</f>
        <v>3674.8920942499999</v>
      </c>
      <c r="S143" s="36">
        <f>SUMIFS(СВЦЭМ!$D$39:$D$782,СВЦЭМ!$A$39:$A$782,$A143,СВЦЭМ!$B$39:$B$782,S$119)+'СЕТ СН'!$I$14+СВЦЭМ!$D$10+'СЕТ СН'!$I$5-'СЕТ СН'!$I$24</f>
        <v>3622.6833791999998</v>
      </c>
      <c r="T143" s="36">
        <f>SUMIFS(СВЦЭМ!$D$39:$D$782,СВЦЭМ!$A$39:$A$782,$A143,СВЦЭМ!$B$39:$B$782,T$119)+'СЕТ СН'!$I$14+СВЦЭМ!$D$10+'СЕТ СН'!$I$5-'СЕТ СН'!$I$24</f>
        <v>3646.65451519</v>
      </c>
      <c r="U143" s="36">
        <f>SUMIFS(СВЦЭМ!$D$39:$D$782,СВЦЭМ!$A$39:$A$782,$A143,СВЦЭМ!$B$39:$B$782,U$119)+'СЕТ СН'!$I$14+СВЦЭМ!$D$10+'СЕТ СН'!$I$5-'СЕТ СН'!$I$24</f>
        <v>3609.4813054699998</v>
      </c>
      <c r="V143" s="36">
        <f>SUMIFS(СВЦЭМ!$D$39:$D$782,СВЦЭМ!$A$39:$A$782,$A143,СВЦЭМ!$B$39:$B$782,V$119)+'СЕТ СН'!$I$14+СВЦЭМ!$D$10+'СЕТ СН'!$I$5-'СЕТ СН'!$I$24</f>
        <v>3609.6269490599998</v>
      </c>
      <c r="W143" s="36">
        <f>SUMIFS(СВЦЭМ!$D$39:$D$782,СВЦЭМ!$A$39:$A$782,$A143,СВЦЭМ!$B$39:$B$782,W$119)+'СЕТ СН'!$I$14+СВЦЭМ!$D$10+'СЕТ СН'!$I$5-'СЕТ СН'!$I$24</f>
        <v>3628.4645974099999</v>
      </c>
      <c r="X143" s="36">
        <f>SUMIFS(СВЦЭМ!$D$39:$D$782,СВЦЭМ!$A$39:$A$782,$A143,СВЦЭМ!$B$39:$B$782,X$119)+'СЕТ СН'!$I$14+СВЦЭМ!$D$10+'СЕТ СН'!$I$5-'СЕТ СН'!$I$24</f>
        <v>3672.3633997400002</v>
      </c>
      <c r="Y143" s="36">
        <f>SUMIFS(СВЦЭМ!$D$39:$D$782,СВЦЭМ!$A$39:$A$782,$A143,СВЦЭМ!$B$39:$B$782,Y$119)+'СЕТ СН'!$I$14+СВЦЭМ!$D$10+'СЕТ СН'!$I$5-'СЕТ СН'!$I$24</f>
        <v>3682.8518871000001</v>
      </c>
    </row>
    <row r="144" spans="1:25" ht="15.75" x14ac:dyDescent="0.2">
      <c r="A144" s="35">
        <f t="shared" si="3"/>
        <v>44402</v>
      </c>
      <c r="B144" s="36">
        <f>SUMIFS(СВЦЭМ!$D$39:$D$782,СВЦЭМ!$A$39:$A$782,$A144,СВЦЭМ!$B$39:$B$782,B$119)+'СЕТ СН'!$I$14+СВЦЭМ!$D$10+'СЕТ СН'!$I$5-'СЕТ СН'!$I$24</f>
        <v>3653.6093557700001</v>
      </c>
      <c r="C144" s="36">
        <f>SUMIFS(СВЦЭМ!$D$39:$D$782,СВЦЭМ!$A$39:$A$782,$A144,СВЦЭМ!$B$39:$B$782,C$119)+'СЕТ СН'!$I$14+СВЦЭМ!$D$10+'СЕТ СН'!$I$5-'СЕТ СН'!$I$24</f>
        <v>3723.3531776300001</v>
      </c>
      <c r="D144" s="36">
        <f>SUMIFS(СВЦЭМ!$D$39:$D$782,СВЦЭМ!$A$39:$A$782,$A144,СВЦЭМ!$B$39:$B$782,D$119)+'СЕТ СН'!$I$14+СВЦЭМ!$D$10+'СЕТ СН'!$I$5-'СЕТ СН'!$I$24</f>
        <v>3761.9118450199999</v>
      </c>
      <c r="E144" s="36">
        <f>SUMIFS(СВЦЭМ!$D$39:$D$782,СВЦЭМ!$A$39:$A$782,$A144,СВЦЭМ!$B$39:$B$782,E$119)+'СЕТ СН'!$I$14+СВЦЭМ!$D$10+'СЕТ СН'!$I$5-'СЕТ СН'!$I$24</f>
        <v>3779.0922374100001</v>
      </c>
      <c r="F144" s="36">
        <f>SUMIFS(СВЦЭМ!$D$39:$D$782,СВЦЭМ!$A$39:$A$782,$A144,СВЦЭМ!$B$39:$B$782,F$119)+'СЕТ СН'!$I$14+СВЦЭМ!$D$10+'СЕТ СН'!$I$5-'СЕТ СН'!$I$24</f>
        <v>3785.6060452500001</v>
      </c>
      <c r="G144" s="36">
        <f>SUMIFS(СВЦЭМ!$D$39:$D$782,СВЦЭМ!$A$39:$A$782,$A144,СВЦЭМ!$B$39:$B$782,G$119)+'СЕТ СН'!$I$14+СВЦЭМ!$D$10+'СЕТ СН'!$I$5-'СЕТ СН'!$I$24</f>
        <v>3775.65649377</v>
      </c>
      <c r="H144" s="36">
        <f>SUMIFS(СВЦЭМ!$D$39:$D$782,СВЦЭМ!$A$39:$A$782,$A144,СВЦЭМ!$B$39:$B$782,H$119)+'СЕТ СН'!$I$14+СВЦЭМ!$D$10+'СЕТ СН'!$I$5-'СЕТ СН'!$I$24</f>
        <v>3755.0155866</v>
      </c>
      <c r="I144" s="36">
        <f>SUMIFS(СВЦЭМ!$D$39:$D$782,СВЦЭМ!$A$39:$A$782,$A144,СВЦЭМ!$B$39:$B$782,I$119)+'СЕТ СН'!$I$14+СВЦЭМ!$D$10+'СЕТ СН'!$I$5-'СЕТ СН'!$I$24</f>
        <v>3698.88500509</v>
      </c>
      <c r="J144" s="36">
        <f>SUMIFS(СВЦЭМ!$D$39:$D$782,СВЦЭМ!$A$39:$A$782,$A144,СВЦЭМ!$B$39:$B$782,J$119)+'СЕТ СН'!$I$14+СВЦЭМ!$D$10+'СЕТ СН'!$I$5-'СЕТ СН'!$I$24</f>
        <v>3632.4044894600001</v>
      </c>
      <c r="K144" s="36">
        <f>SUMIFS(СВЦЭМ!$D$39:$D$782,СВЦЭМ!$A$39:$A$782,$A144,СВЦЭМ!$B$39:$B$782,K$119)+'СЕТ СН'!$I$14+СВЦЭМ!$D$10+'СЕТ СН'!$I$5-'СЕТ СН'!$I$24</f>
        <v>3601.3158872700001</v>
      </c>
      <c r="L144" s="36">
        <f>SUMIFS(СВЦЭМ!$D$39:$D$782,СВЦЭМ!$A$39:$A$782,$A144,СВЦЭМ!$B$39:$B$782,L$119)+'СЕТ СН'!$I$14+СВЦЭМ!$D$10+'СЕТ СН'!$I$5-'СЕТ СН'!$I$24</f>
        <v>3599.3044983599998</v>
      </c>
      <c r="M144" s="36">
        <f>SUMIFS(СВЦЭМ!$D$39:$D$782,СВЦЭМ!$A$39:$A$782,$A144,СВЦЭМ!$B$39:$B$782,M$119)+'СЕТ СН'!$I$14+СВЦЭМ!$D$10+'СЕТ СН'!$I$5-'СЕТ СН'!$I$24</f>
        <v>3612.2618116100002</v>
      </c>
      <c r="N144" s="36">
        <f>SUMIFS(СВЦЭМ!$D$39:$D$782,СВЦЭМ!$A$39:$A$782,$A144,СВЦЭМ!$B$39:$B$782,N$119)+'СЕТ СН'!$I$14+СВЦЭМ!$D$10+'СЕТ СН'!$I$5-'СЕТ СН'!$I$24</f>
        <v>3663.7331847400001</v>
      </c>
      <c r="O144" s="36">
        <f>SUMIFS(СВЦЭМ!$D$39:$D$782,СВЦЭМ!$A$39:$A$782,$A144,СВЦЭМ!$B$39:$B$782,O$119)+'СЕТ СН'!$I$14+СВЦЭМ!$D$10+'СЕТ СН'!$I$5-'СЕТ СН'!$I$24</f>
        <v>3703.8241609799998</v>
      </c>
      <c r="P144" s="36">
        <f>SUMIFS(СВЦЭМ!$D$39:$D$782,СВЦЭМ!$A$39:$A$782,$A144,СВЦЭМ!$B$39:$B$782,P$119)+'СЕТ СН'!$I$14+СВЦЭМ!$D$10+'СЕТ СН'!$I$5-'СЕТ СН'!$I$24</f>
        <v>3703.9874022499998</v>
      </c>
      <c r="Q144" s="36">
        <f>SUMIFS(СВЦЭМ!$D$39:$D$782,СВЦЭМ!$A$39:$A$782,$A144,СВЦЭМ!$B$39:$B$782,Q$119)+'СЕТ СН'!$I$14+СВЦЭМ!$D$10+'СЕТ СН'!$I$5-'СЕТ СН'!$I$24</f>
        <v>3710.6847204000001</v>
      </c>
      <c r="R144" s="36">
        <f>SUMIFS(СВЦЭМ!$D$39:$D$782,СВЦЭМ!$A$39:$A$782,$A144,СВЦЭМ!$B$39:$B$782,R$119)+'СЕТ СН'!$I$14+СВЦЭМ!$D$10+'СЕТ СН'!$I$5-'СЕТ СН'!$I$24</f>
        <v>3669.1543588200002</v>
      </c>
      <c r="S144" s="36">
        <f>SUMIFS(СВЦЭМ!$D$39:$D$782,СВЦЭМ!$A$39:$A$782,$A144,СВЦЭМ!$B$39:$B$782,S$119)+'СЕТ СН'!$I$14+СВЦЭМ!$D$10+'СЕТ СН'!$I$5-'СЕТ СН'!$I$24</f>
        <v>3646.4551580100001</v>
      </c>
      <c r="T144" s="36">
        <f>SUMIFS(СВЦЭМ!$D$39:$D$782,СВЦЭМ!$A$39:$A$782,$A144,СВЦЭМ!$B$39:$B$782,T$119)+'СЕТ СН'!$I$14+СВЦЭМ!$D$10+'СЕТ СН'!$I$5-'СЕТ СН'!$I$24</f>
        <v>3614.30133277</v>
      </c>
      <c r="U144" s="36">
        <f>SUMIFS(СВЦЭМ!$D$39:$D$782,СВЦЭМ!$A$39:$A$782,$A144,СВЦЭМ!$B$39:$B$782,U$119)+'СЕТ СН'!$I$14+СВЦЭМ!$D$10+'СЕТ СН'!$I$5-'СЕТ СН'!$I$24</f>
        <v>3610.3816605399998</v>
      </c>
      <c r="V144" s="36">
        <f>SUMIFS(СВЦЭМ!$D$39:$D$782,СВЦЭМ!$A$39:$A$782,$A144,СВЦЭМ!$B$39:$B$782,V$119)+'СЕТ СН'!$I$14+СВЦЭМ!$D$10+'СЕТ СН'!$I$5-'СЕТ СН'!$I$24</f>
        <v>3613.8630304600001</v>
      </c>
      <c r="W144" s="36">
        <f>SUMIFS(СВЦЭМ!$D$39:$D$782,СВЦЭМ!$A$39:$A$782,$A144,СВЦЭМ!$B$39:$B$782,W$119)+'СЕТ СН'!$I$14+СВЦЭМ!$D$10+'СЕТ СН'!$I$5-'СЕТ СН'!$I$24</f>
        <v>3656.1289155499999</v>
      </c>
      <c r="X144" s="36">
        <f>SUMIFS(СВЦЭМ!$D$39:$D$782,СВЦЭМ!$A$39:$A$782,$A144,СВЦЭМ!$B$39:$B$782,X$119)+'СЕТ СН'!$I$14+СВЦЭМ!$D$10+'СЕТ СН'!$I$5-'СЕТ СН'!$I$24</f>
        <v>3619.8759667099998</v>
      </c>
      <c r="Y144" s="36">
        <f>SUMIFS(СВЦЭМ!$D$39:$D$782,СВЦЭМ!$A$39:$A$782,$A144,СВЦЭМ!$B$39:$B$782,Y$119)+'СЕТ СН'!$I$14+СВЦЭМ!$D$10+'СЕТ СН'!$I$5-'СЕТ СН'!$I$24</f>
        <v>3638.4933271499999</v>
      </c>
    </row>
    <row r="145" spans="1:27" ht="15.75" x14ac:dyDescent="0.2">
      <c r="A145" s="35">
        <f t="shared" si="3"/>
        <v>44403</v>
      </c>
      <c r="B145" s="36">
        <f>SUMIFS(СВЦЭМ!$D$39:$D$782,СВЦЭМ!$A$39:$A$782,$A145,СВЦЭМ!$B$39:$B$782,B$119)+'СЕТ СН'!$I$14+СВЦЭМ!$D$10+'СЕТ СН'!$I$5-'СЕТ СН'!$I$24</f>
        <v>3663.31880194</v>
      </c>
      <c r="C145" s="36">
        <f>SUMIFS(СВЦЭМ!$D$39:$D$782,СВЦЭМ!$A$39:$A$782,$A145,СВЦЭМ!$B$39:$B$782,C$119)+'СЕТ СН'!$I$14+СВЦЭМ!$D$10+'СЕТ СН'!$I$5-'СЕТ СН'!$I$24</f>
        <v>3729.8182189600002</v>
      </c>
      <c r="D145" s="36">
        <f>SUMIFS(СВЦЭМ!$D$39:$D$782,СВЦЭМ!$A$39:$A$782,$A145,СВЦЭМ!$B$39:$B$782,D$119)+'СЕТ СН'!$I$14+СВЦЭМ!$D$10+'СЕТ СН'!$I$5-'СЕТ СН'!$I$24</f>
        <v>3758.8220632699999</v>
      </c>
      <c r="E145" s="36">
        <f>SUMIFS(СВЦЭМ!$D$39:$D$782,СВЦЭМ!$A$39:$A$782,$A145,СВЦЭМ!$B$39:$B$782,E$119)+'СЕТ СН'!$I$14+СВЦЭМ!$D$10+'СЕТ СН'!$I$5-'СЕТ СН'!$I$24</f>
        <v>3758.4152822000001</v>
      </c>
      <c r="F145" s="36">
        <f>SUMIFS(СВЦЭМ!$D$39:$D$782,СВЦЭМ!$A$39:$A$782,$A145,СВЦЭМ!$B$39:$B$782,F$119)+'СЕТ СН'!$I$14+СВЦЭМ!$D$10+'СЕТ СН'!$I$5-'СЕТ СН'!$I$24</f>
        <v>3762.8417194200001</v>
      </c>
      <c r="G145" s="36">
        <f>SUMIFS(СВЦЭМ!$D$39:$D$782,СВЦЭМ!$A$39:$A$782,$A145,СВЦЭМ!$B$39:$B$782,G$119)+'СЕТ СН'!$I$14+СВЦЭМ!$D$10+'СЕТ СН'!$I$5-'СЕТ СН'!$I$24</f>
        <v>3750.04135064</v>
      </c>
      <c r="H145" s="36">
        <f>SUMIFS(СВЦЭМ!$D$39:$D$782,СВЦЭМ!$A$39:$A$782,$A145,СВЦЭМ!$B$39:$B$782,H$119)+'СЕТ СН'!$I$14+СВЦЭМ!$D$10+'СЕТ СН'!$I$5-'СЕТ СН'!$I$24</f>
        <v>3738.6889863500001</v>
      </c>
      <c r="I145" s="36">
        <f>SUMIFS(СВЦЭМ!$D$39:$D$782,СВЦЭМ!$A$39:$A$782,$A145,СВЦЭМ!$B$39:$B$782,I$119)+'СЕТ СН'!$I$14+СВЦЭМ!$D$10+'СЕТ СН'!$I$5-'СЕТ СН'!$I$24</f>
        <v>3677.5803488199999</v>
      </c>
      <c r="J145" s="36">
        <f>SUMIFS(СВЦЭМ!$D$39:$D$782,СВЦЭМ!$A$39:$A$782,$A145,СВЦЭМ!$B$39:$B$782,J$119)+'СЕТ СН'!$I$14+СВЦЭМ!$D$10+'СЕТ СН'!$I$5-'СЕТ СН'!$I$24</f>
        <v>3631.4516020900001</v>
      </c>
      <c r="K145" s="36">
        <f>SUMIFS(СВЦЭМ!$D$39:$D$782,СВЦЭМ!$A$39:$A$782,$A145,СВЦЭМ!$B$39:$B$782,K$119)+'СЕТ СН'!$I$14+СВЦЭМ!$D$10+'СЕТ СН'!$I$5-'СЕТ СН'!$I$24</f>
        <v>3683.1689136</v>
      </c>
      <c r="L145" s="36">
        <f>SUMIFS(СВЦЭМ!$D$39:$D$782,СВЦЭМ!$A$39:$A$782,$A145,СВЦЭМ!$B$39:$B$782,L$119)+'СЕТ СН'!$I$14+СВЦЭМ!$D$10+'СЕТ СН'!$I$5-'СЕТ СН'!$I$24</f>
        <v>3714.06462186</v>
      </c>
      <c r="M145" s="36">
        <f>SUMIFS(СВЦЭМ!$D$39:$D$782,СВЦЭМ!$A$39:$A$782,$A145,СВЦЭМ!$B$39:$B$782,M$119)+'СЕТ СН'!$I$14+СВЦЭМ!$D$10+'СЕТ СН'!$I$5-'СЕТ СН'!$I$24</f>
        <v>3688.7926311699998</v>
      </c>
      <c r="N145" s="36">
        <f>SUMIFS(СВЦЭМ!$D$39:$D$782,СВЦЭМ!$A$39:$A$782,$A145,СВЦЭМ!$B$39:$B$782,N$119)+'СЕТ СН'!$I$14+СВЦЭМ!$D$10+'СЕТ СН'!$I$5-'СЕТ СН'!$I$24</f>
        <v>3733.1282733099997</v>
      </c>
      <c r="O145" s="36">
        <f>SUMIFS(СВЦЭМ!$D$39:$D$782,СВЦЭМ!$A$39:$A$782,$A145,СВЦЭМ!$B$39:$B$782,O$119)+'СЕТ СН'!$I$14+СВЦЭМ!$D$10+'СЕТ СН'!$I$5-'СЕТ СН'!$I$24</f>
        <v>3718.2212603500002</v>
      </c>
      <c r="P145" s="36">
        <f>SUMIFS(СВЦЭМ!$D$39:$D$782,СВЦЭМ!$A$39:$A$782,$A145,СВЦЭМ!$B$39:$B$782,P$119)+'СЕТ СН'!$I$14+СВЦЭМ!$D$10+'СЕТ СН'!$I$5-'СЕТ СН'!$I$24</f>
        <v>3721.6758616100001</v>
      </c>
      <c r="Q145" s="36">
        <f>SUMIFS(СВЦЭМ!$D$39:$D$782,СВЦЭМ!$A$39:$A$782,$A145,СВЦЭМ!$B$39:$B$782,Q$119)+'СЕТ СН'!$I$14+СВЦЭМ!$D$10+'СЕТ СН'!$I$5-'СЕТ СН'!$I$24</f>
        <v>3717.1193850300001</v>
      </c>
      <c r="R145" s="36">
        <f>SUMIFS(СВЦЭМ!$D$39:$D$782,СВЦЭМ!$A$39:$A$782,$A145,СВЦЭМ!$B$39:$B$782,R$119)+'СЕТ СН'!$I$14+СВЦЭМ!$D$10+'СЕТ СН'!$I$5-'СЕТ СН'!$I$24</f>
        <v>3726.4965502599998</v>
      </c>
      <c r="S145" s="36">
        <f>SUMIFS(СВЦЭМ!$D$39:$D$782,СВЦЭМ!$A$39:$A$782,$A145,СВЦЭМ!$B$39:$B$782,S$119)+'СЕТ СН'!$I$14+СВЦЭМ!$D$10+'СЕТ СН'!$I$5-'СЕТ СН'!$I$24</f>
        <v>3652.5175031399999</v>
      </c>
      <c r="T145" s="36">
        <f>SUMIFS(СВЦЭМ!$D$39:$D$782,СВЦЭМ!$A$39:$A$782,$A145,СВЦЭМ!$B$39:$B$782,T$119)+'СЕТ СН'!$I$14+СВЦЭМ!$D$10+'СЕТ СН'!$I$5-'СЕТ СН'!$I$24</f>
        <v>3632.3146013099999</v>
      </c>
      <c r="U145" s="36">
        <f>SUMIFS(СВЦЭМ!$D$39:$D$782,СВЦЭМ!$A$39:$A$782,$A145,СВЦЭМ!$B$39:$B$782,U$119)+'СЕТ СН'!$I$14+СВЦЭМ!$D$10+'СЕТ СН'!$I$5-'СЕТ СН'!$I$24</f>
        <v>3636.0240232000001</v>
      </c>
      <c r="V145" s="36">
        <f>SUMIFS(СВЦЭМ!$D$39:$D$782,СВЦЭМ!$A$39:$A$782,$A145,СВЦЭМ!$B$39:$B$782,V$119)+'СЕТ СН'!$I$14+СВЦЭМ!$D$10+'СЕТ СН'!$I$5-'СЕТ СН'!$I$24</f>
        <v>3627.79295155</v>
      </c>
      <c r="W145" s="36">
        <f>SUMIFS(СВЦЭМ!$D$39:$D$782,СВЦЭМ!$A$39:$A$782,$A145,СВЦЭМ!$B$39:$B$782,W$119)+'СЕТ СН'!$I$14+СВЦЭМ!$D$10+'СЕТ СН'!$I$5-'СЕТ СН'!$I$24</f>
        <v>3677.4074916499999</v>
      </c>
      <c r="X145" s="36">
        <f>SUMIFS(СВЦЭМ!$D$39:$D$782,СВЦЭМ!$A$39:$A$782,$A145,СВЦЭМ!$B$39:$B$782,X$119)+'СЕТ СН'!$I$14+СВЦЭМ!$D$10+'СЕТ СН'!$I$5-'СЕТ СН'!$I$24</f>
        <v>3646.76252914</v>
      </c>
      <c r="Y145" s="36">
        <f>SUMIFS(СВЦЭМ!$D$39:$D$782,СВЦЭМ!$A$39:$A$782,$A145,СВЦЭМ!$B$39:$B$782,Y$119)+'СЕТ СН'!$I$14+СВЦЭМ!$D$10+'СЕТ СН'!$I$5-'СЕТ СН'!$I$24</f>
        <v>3590.9638808899999</v>
      </c>
    </row>
    <row r="146" spans="1:27" ht="15.75" x14ac:dyDescent="0.2">
      <c r="A146" s="35">
        <f t="shared" si="3"/>
        <v>44404</v>
      </c>
      <c r="B146" s="36">
        <f>SUMIFS(СВЦЭМ!$D$39:$D$782,СВЦЭМ!$A$39:$A$782,$A146,СВЦЭМ!$B$39:$B$782,B$119)+'СЕТ СН'!$I$14+СВЦЭМ!$D$10+'СЕТ СН'!$I$5-'СЕТ СН'!$I$24</f>
        <v>3786.3808721</v>
      </c>
      <c r="C146" s="36">
        <f>SUMIFS(СВЦЭМ!$D$39:$D$782,СВЦЭМ!$A$39:$A$782,$A146,СВЦЭМ!$B$39:$B$782,C$119)+'СЕТ СН'!$I$14+СВЦЭМ!$D$10+'СЕТ СН'!$I$5-'СЕТ СН'!$I$24</f>
        <v>3830.6025654</v>
      </c>
      <c r="D146" s="36">
        <f>SUMIFS(СВЦЭМ!$D$39:$D$782,СВЦЭМ!$A$39:$A$782,$A146,СВЦЭМ!$B$39:$B$782,D$119)+'СЕТ СН'!$I$14+СВЦЭМ!$D$10+'СЕТ СН'!$I$5-'СЕТ СН'!$I$24</f>
        <v>3871.0217019199999</v>
      </c>
      <c r="E146" s="36">
        <f>SUMIFS(СВЦЭМ!$D$39:$D$782,СВЦЭМ!$A$39:$A$782,$A146,СВЦЭМ!$B$39:$B$782,E$119)+'СЕТ СН'!$I$14+СВЦЭМ!$D$10+'СЕТ СН'!$I$5-'СЕТ СН'!$I$24</f>
        <v>3879.71700685</v>
      </c>
      <c r="F146" s="36">
        <f>SUMIFS(СВЦЭМ!$D$39:$D$782,СВЦЭМ!$A$39:$A$782,$A146,СВЦЭМ!$B$39:$B$782,F$119)+'СЕТ СН'!$I$14+СВЦЭМ!$D$10+'СЕТ СН'!$I$5-'СЕТ СН'!$I$24</f>
        <v>3880.0883738499997</v>
      </c>
      <c r="G146" s="36">
        <f>SUMIFS(СВЦЭМ!$D$39:$D$782,СВЦЭМ!$A$39:$A$782,$A146,СВЦЭМ!$B$39:$B$782,G$119)+'СЕТ СН'!$I$14+СВЦЭМ!$D$10+'СЕТ СН'!$I$5-'СЕТ СН'!$I$24</f>
        <v>3860.0614086099999</v>
      </c>
      <c r="H146" s="36">
        <f>SUMIFS(СВЦЭМ!$D$39:$D$782,СВЦЭМ!$A$39:$A$782,$A146,СВЦЭМ!$B$39:$B$782,H$119)+'СЕТ СН'!$I$14+СВЦЭМ!$D$10+'СЕТ СН'!$I$5-'СЕТ СН'!$I$24</f>
        <v>3832.8165589099999</v>
      </c>
      <c r="I146" s="36">
        <f>SUMIFS(СВЦЭМ!$D$39:$D$782,СВЦЭМ!$A$39:$A$782,$A146,СВЦЭМ!$B$39:$B$782,I$119)+'СЕТ СН'!$I$14+СВЦЭМ!$D$10+'СЕТ СН'!$I$5-'СЕТ СН'!$I$24</f>
        <v>3778.42557463</v>
      </c>
      <c r="J146" s="36">
        <f>SUMIFS(СВЦЭМ!$D$39:$D$782,СВЦЭМ!$A$39:$A$782,$A146,СВЦЭМ!$B$39:$B$782,J$119)+'СЕТ СН'!$I$14+СВЦЭМ!$D$10+'СЕТ СН'!$I$5-'СЕТ СН'!$I$24</f>
        <v>3732.05685748</v>
      </c>
      <c r="K146" s="36">
        <f>SUMIFS(СВЦЭМ!$D$39:$D$782,СВЦЭМ!$A$39:$A$782,$A146,СВЦЭМ!$B$39:$B$782,K$119)+'СЕТ СН'!$I$14+СВЦЭМ!$D$10+'СЕТ СН'!$I$5-'СЕТ СН'!$I$24</f>
        <v>3675.4968502199999</v>
      </c>
      <c r="L146" s="36">
        <f>SUMIFS(СВЦЭМ!$D$39:$D$782,СВЦЭМ!$A$39:$A$782,$A146,СВЦЭМ!$B$39:$B$782,L$119)+'СЕТ СН'!$I$14+СВЦЭМ!$D$10+'СЕТ СН'!$I$5-'СЕТ СН'!$I$24</f>
        <v>3680.0942977999998</v>
      </c>
      <c r="M146" s="36">
        <f>SUMIFS(СВЦЭМ!$D$39:$D$782,СВЦЭМ!$A$39:$A$782,$A146,СВЦЭМ!$B$39:$B$782,M$119)+'СЕТ СН'!$I$14+СВЦЭМ!$D$10+'СЕТ СН'!$I$5-'СЕТ СН'!$I$24</f>
        <v>3733.0774710000001</v>
      </c>
      <c r="N146" s="36">
        <f>SUMIFS(СВЦЭМ!$D$39:$D$782,СВЦЭМ!$A$39:$A$782,$A146,СВЦЭМ!$B$39:$B$782,N$119)+'СЕТ СН'!$I$14+СВЦЭМ!$D$10+'СЕТ СН'!$I$5-'СЕТ СН'!$I$24</f>
        <v>3766.17847699</v>
      </c>
      <c r="O146" s="36">
        <f>SUMIFS(СВЦЭМ!$D$39:$D$782,СВЦЭМ!$A$39:$A$782,$A146,СВЦЭМ!$B$39:$B$782,O$119)+'СЕТ СН'!$I$14+СВЦЭМ!$D$10+'СЕТ СН'!$I$5-'СЕТ СН'!$I$24</f>
        <v>3755.2677943099998</v>
      </c>
      <c r="P146" s="36">
        <f>SUMIFS(СВЦЭМ!$D$39:$D$782,СВЦЭМ!$A$39:$A$782,$A146,СВЦЭМ!$B$39:$B$782,P$119)+'СЕТ СН'!$I$14+СВЦЭМ!$D$10+'СЕТ СН'!$I$5-'СЕТ СН'!$I$24</f>
        <v>3759.3525710099998</v>
      </c>
      <c r="Q146" s="36">
        <f>SUMIFS(СВЦЭМ!$D$39:$D$782,СВЦЭМ!$A$39:$A$782,$A146,СВЦЭМ!$B$39:$B$782,Q$119)+'СЕТ СН'!$I$14+СВЦЭМ!$D$10+'СЕТ СН'!$I$5-'СЕТ СН'!$I$24</f>
        <v>3762.5102751300001</v>
      </c>
      <c r="R146" s="36">
        <f>SUMIFS(СВЦЭМ!$D$39:$D$782,СВЦЭМ!$A$39:$A$782,$A146,СВЦЭМ!$B$39:$B$782,R$119)+'СЕТ СН'!$I$14+СВЦЭМ!$D$10+'СЕТ СН'!$I$5-'СЕТ СН'!$I$24</f>
        <v>3752.7151354299999</v>
      </c>
      <c r="S146" s="36">
        <f>SUMIFS(СВЦЭМ!$D$39:$D$782,СВЦЭМ!$A$39:$A$782,$A146,СВЦЭМ!$B$39:$B$782,S$119)+'СЕТ СН'!$I$14+СВЦЭМ!$D$10+'СЕТ СН'!$I$5-'СЕТ СН'!$I$24</f>
        <v>3751.4222424600002</v>
      </c>
      <c r="T146" s="36">
        <f>SUMIFS(СВЦЭМ!$D$39:$D$782,СВЦЭМ!$A$39:$A$782,$A146,СВЦЭМ!$B$39:$B$782,T$119)+'СЕТ СН'!$I$14+СВЦЭМ!$D$10+'СЕТ СН'!$I$5-'СЕТ СН'!$I$24</f>
        <v>3729.1165215800002</v>
      </c>
      <c r="U146" s="36">
        <f>SUMIFS(СВЦЭМ!$D$39:$D$782,СВЦЭМ!$A$39:$A$782,$A146,СВЦЭМ!$B$39:$B$782,U$119)+'СЕТ СН'!$I$14+СВЦЭМ!$D$10+'СЕТ СН'!$I$5-'СЕТ СН'!$I$24</f>
        <v>3712.1999649600002</v>
      </c>
      <c r="V146" s="36">
        <f>SUMIFS(СВЦЭМ!$D$39:$D$782,СВЦЭМ!$A$39:$A$782,$A146,СВЦЭМ!$B$39:$B$782,V$119)+'СЕТ СН'!$I$14+СВЦЭМ!$D$10+'СЕТ СН'!$I$5-'СЕТ СН'!$I$24</f>
        <v>3668.4544786699998</v>
      </c>
      <c r="W146" s="36">
        <f>SUMIFS(СВЦЭМ!$D$39:$D$782,СВЦЭМ!$A$39:$A$782,$A146,СВЦЭМ!$B$39:$B$782,W$119)+'СЕТ СН'!$I$14+СВЦЭМ!$D$10+'СЕТ СН'!$I$5-'СЕТ СН'!$I$24</f>
        <v>3678.74883348</v>
      </c>
      <c r="X146" s="36">
        <f>SUMIFS(СВЦЭМ!$D$39:$D$782,СВЦЭМ!$A$39:$A$782,$A146,СВЦЭМ!$B$39:$B$782,X$119)+'СЕТ СН'!$I$14+СВЦЭМ!$D$10+'СЕТ СН'!$I$5-'СЕТ СН'!$I$24</f>
        <v>3694.02765525</v>
      </c>
      <c r="Y146" s="36">
        <f>SUMIFS(СВЦЭМ!$D$39:$D$782,СВЦЭМ!$A$39:$A$782,$A146,СВЦЭМ!$B$39:$B$782,Y$119)+'СЕТ СН'!$I$14+СВЦЭМ!$D$10+'СЕТ СН'!$I$5-'СЕТ СН'!$I$24</f>
        <v>3750.4363200399998</v>
      </c>
    </row>
    <row r="147" spans="1:27" ht="15.75" x14ac:dyDescent="0.2">
      <c r="A147" s="35">
        <f t="shared" si="3"/>
        <v>44405</v>
      </c>
      <c r="B147" s="36">
        <f>SUMIFS(СВЦЭМ!$D$39:$D$782,СВЦЭМ!$A$39:$A$782,$A147,СВЦЭМ!$B$39:$B$782,B$119)+'СЕТ СН'!$I$14+СВЦЭМ!$D$10+'СЕТ СН'!$I$5-'СЕТ СН'!$I$24</f>
        <v>3804.7491102899999</v>
      </c>
      <c r="C147" s="36">
        <f>SUMIFS(СВЦЭМ!$D$39:$D$782,СВЦЭМ!$A$39:$A$782,$A147,СВЦЭМ!$B$39:$B$782,C$119)+'СЕТ СН'!$I$14+СВЦЭМ!$D$10+'СЕТ СН'!$I$5-'СЕТ СН'!$I$24</f>
        <v>3794.6372046199999</v>
      </c>
      <c r="D147" s="36">
        <f>SUMIFS(СВЦЭМ!$D$39:$D$782,СВЦЭМ!$A$39:$A$782,$A147,СВЦЭМ!$B$39:$B$782,D$119)+'СЕТ СН'!$I$14+СВЦЭМ!$D$10+'СЕТ СН'!$I$5-'СЕТ СН'!$I$24</f>
        <v>3841.4926793499999</v>
      </c>
      <c r="E147" s="36">
        <f>SUMIFS(СВЦЭМ!$D$39:$D$782,СВЦЭМ!$A$39:$A$782,$A147,СВЦЭМ!$B$39:$B$782,E$119)+'СЕТ СН'!$I$14+СВЦЭМ!$D$10+'СЕТ СН'!$I$5-'СЕТ СН'!$I$24</f>
        <v>3847.7789008700001</v>
      </c>
      <c r="F147" s="36">
        <f>SUMIFS(СВЦЭМ!$D$39:$D$782,СВЦЭМ!$A$39:$A$782,$A147,СВЦЭМ!$B$39:$B$782,F$119)+'СЕТ СН'!$I$14+СВЦЭМ!$D$10+'СЕТ СН'!$I$5-'СЕТ СН'!$I$24</f>
        <v>3841.09346856</v>
      </c>
      <c r="G147" s="36">
        <f>SUMIFS(СВЦЭМ!$D$39:$D$782,СВЦЭМ!$A$39:$A$782,$A147,СВЦЭМ!$B$39:$B$782,G$119)+'СЕТ СН'!$I$14+СВЦЭМ!$D$10+'СЕТ СН'!$I$5-'СЕТ СН'!$I$24</f>
        <v>3831.54723487</v>
      </c>
      <c r="H147" s="36">
        <f>SUMIFS(СВЦЭМ!$D$39:$D$782,СВЦЭМ!$A$39:$A$782,$A147,СВЦЭМ!$B$39:$B$782,H$119)+'СЕТ СН'!$I$14+СВЦЭМ!$D$10+'СЕТ СН'!$I$5-'СЕТ СН'!$I$24</f>
        <v>3821.4949944099999</v>
      </c>
      <c r="I147" s="36">
        <f>SUMIFS(СВЦЭМ!$D$39:$D$782,СВЦЭМ!$A$39:$A$782,$A147,СВЦЭМ!$B$39:$B$782,I$119)+'СЕТ СН'!$I$14+СВЦЭМ!$D$10+'СЕТ СН'!$I$5-'СЕТ СН'!$I$24</f>
        <v>3778.2518820300002</v>
      </c>
      <c r="J147" s="36">
        <f>SUMIFS(СВЦЭМ!$D$39:$D$782,СВЦЭМ!$A$39:$A$782,$A147,СВЦЭМ!$B$39:$B$782,J$119)+'СЕТ СН'!$I$14+СВЦЭМ!$D$10+'СЕТ СН'!$I$5-'СЕТ СН'!$I$24</f>
        <v>3733.6495007100002</v>
      </c>
      <c r="K147" s="36">
        <f>SUMIFS(СВЦЭМ!$D$39:$D$782,СВЦЭМ!$A$39:$A$782,$A147,СВЦЭМ!$B$39:$B$782,K$119)+'СЕТ СН'!$I$14+СВЦЭМ!$D$10+'СЕТ СН'!$I$5-'СЕТ СН'!$I$24</f>
        <v>3752.1905180700001</v>
      </c>
      <c r="L147" s="36">
        <f>SUMIFS(СВЦЭМ!$D$39:$D$782,СВЦЭМ!$A$39:$A$782,$A147,СВЦЭМ!$B$39:$B$782,L$119)+'СЕТ СН'!$I$14+СВЦЭМ!$D$10+'СЕТ СН'!$I$5-'СЕТ СН'!$I$24</f>
        <v>3726.6896497399998</v>
      </c>
      <c r="M147" s="36">
        <f>SUMIFS(СВЦЭМ!$D$39:$D$782,СВЦЭМ!$A$39:$A$782,$A147,СВЦЭМ!$B$39:$B$782,M$119)+'СЕТ СН'!$I$14+СВЦЭМ!$D$10+'СЕТ СН'!$I$5-'СЕТ СН'!$I$24</f>
        <v>3727.7216475300002</v>
      </c>
      <c r="N147" s="36">
        <f>SUMIFS(СВЦЭМ!$D$39:$D$782,СВЦЭМ!$A$39:$A$782,$A147,СВЦЭМ!$B$39:$B$782,N$119)+'СЕТ СН'!$I$14+СВЦЭМ!$D$10+'СЕТ СН'!$I$5-'СЕТ СН'!$I$24</f>
        <v>3732.2461895900001</v>
      </c>
      <c r="O147" s="36">
        <f>SUMIFS(СВЦЭМ!$D$39:$D$782,СВЦЭМ!$A$39:$A$782,$A147,СВЦЭМ!$B$39:$B$782,O$119)+'СЕТ СН'!$I$14+СВЦЭМ!$D$10+'СЕТ СН'!$I$5-'СЕТ СН'!$I$24</f>
        <v>3736.1228894400001</v>
      </c>
      <c r="P147" s="36">
        <f>SUMIFS(СВЦЭМ!$D$39:$D$782,СВЦЭМ!$A$39:$A$782,$A147,СВЦЭМ!$B$39:$B$782,P$119)+'СЕТ СН'!$I$14+СВЦЭМ!$D$10+'СЕТ СН'!$I$5-'СЕТ СН'!$I$24</f>
        <v>3781.81622887</v>
      </c>
      <c r="Q147" s="36">
        <f>SUMIFS(СВЦЭМ!$D$39:$D$782,СВЦЭМ!$A$39:$A$782,$A147,СВЦЭМ!$B$39:$B$782,Q$119)+'СЕТ СН'!$I$14+СВЦЭМ!$D$10+'СЕТ СН'!$I$5-'СЕТ СН'!$I$24</f>
        <v>3774.7665858599999</v>
      </c>
      <c r="R147" s="36">
        <f>SUMIFS(СВЦЭМ!$D$39:$D$782,СВЦЭМ!$A$39:$A$782,$A147,СВЦЭМ!$B$39:$B$782,R$119)+'СЕТ СН'!$I$14+СВЦЭМ!$D$10+'СЕТ СН'!$I$5-'СЕТ СН'!$I$24</f>
        <v>3769.9841186200001</v>
      </c>
      <c r="S147" s="36">
        <f>SUMIFS(СВЦЭМ!$D$39:$D$782,СВЦЭМ!$A$39:$A$782,$A147,СВЦЭМ!$B$39:$B$782,S$119)+'СЕТ СН'!$I$14+СВЦЭМ!$D$10+'СЕТ СН'!$I$5-'СЕТ СН'!$I$24</f>
        <v>3768.2257757400002</v>
      </c>
      <c r="T147" s="36">
        <f>SUMIFS(СВЦЭМ!$D$39:$D$782,СВЦЭМ!$A$39:$A$782,$A147,СВЦЭМ!$B$39:$B$782,T$119)+'СЕТ СН'!$I$14+СВЦЭМ!$D$10+'СЕТ СН'!$I$5-'СЕТ СН'!$I$24</f>
        <v>3764.9676722899999</v>
      </c>
      <c r="U147" s="36">
        <f>SUMIFS(СВЦЭМ!$D$39:$D$782,СВЦЭМ!$A$39:$A$782,$A147,СВЦЭМ!$B$39:$B$782,U$119)+'СЕТ СН'!$I$14+СВЦЭМ!$D$10+'СЕТ СН'!$I$5-'СЕТ СН'!$I$24</f>
        <v>3758.3021692299999</v>
      </c>
      <c r="V147" s="36">
        <f>SUMIFS(СВЦЭМ!$D$39:$D$782,СВЦЭМ!$A$39:$A$782,$A147,СВЦЭМ!$B$39:$B$782,V$119)+'СЕТ СН'!$I$14+СВЦЭМ!$D$10+'СЕТ СН'!$I$5-'СЕТ СН'!$I$24</f>
        <v>3756.2299603699998</v>
      </c>
      <c r="W147" s="36">
        <f>SUMIFS(СВЦЭМ!$D$39:$D$782,СВЦЭМ!$A$39:$A$782,$A147,СВЦЭМ!$B$39:$B$782,W$119)+'СЕТ СН'!$I$14+СВЦЭМ!$D$10+'СЕТ СН'!$I$5-'СЕТ СН'!$I$24</f>
        <v>3776.97270041</v>
      </c>
      <c r="X147" s="36">
        <f>SUMIFS(СВЦЭМ!$D$39:$D$782,СВЦЭМ!$A$39:$A$782,$A147,СВЦЭМ!$B$39:$B$782,X$119)+'СЕТ СН'!$I$14+СВЦЭМ!$D$10+'СЕТ СН'!$I$5-'СЕТ СН'!$I$24</f>
        <v>3745.6764972400001</v>
      </c>
      <c r="Y147" s="36">
        <f>SUMIFS(СВЦЭМ!$D$39:$D$782,СВЦЭМ!$A$39:$A$782,$A147,СВЦЭМ!$B$39:$B$782,Y$119)+'СЕТ СН'!$I$14+СВЦЭМ!$D$10+'СЕТ СН'!$I$5-'СЕТ СН'!$I$24</f>
        <v>3733.2007926799997</v>
      </c>
    </row>
    <row r="148" spans="1:27" ht="15.75" x14ac:dyDescent="0.2">
      <c r="A148" s="35">
        <f t="shared" si="3"/>
        <v>44406</v>
      </c>
      <c r="B148" s="36">
        <f>SUMIFS(СВЦЭМ!$D$39:$D$782,СВЦЭМ!$A$39:$A$782,$A148,СВЦЭМ!$B$39:$B$782,B$119)+'СЕТ СН'!$I$14+СВЦЭМ!$D$10+'СЕТ СН'!$I$5-'СЕТ СН'!$I$24</f>
        <v>3780.1900251400002</v>
      </c>
      <c r="C148" s="36">
        <f>SUMIFS(СВЦЭМ!$D$39:$D$782,СВЦЭМ!$A$39:$A$782,$A148,СВЦЭМ!$B$39:$B$782,C$119)+'СЕТ СН'!$I$14+СВЦЭМ!$D$10+'СЕТ СН'!$I$5-'СЕТ СН'!$I$24</f>
        <v>3930.38491071</v>
      </c>
      <c r="D148" s="36">
        <f>SUMIFS(СВЦЭМ!$D$39:$D$782,СВЦЭМ!$A$39:$A$782,$A148,СВЦЭМ!$B$39:$B$782,D$119)+'СЕТ СН'!$I$14+СВЦЭМ!$D$10+'СЕТ СН'!$I$5-'СЕТ СН'!$I$24</f>
        <v>3899.55138326</v>
      </c>
      <c r="E148" s="36">
        <f>SUMIFS(СВЦЭМ!$D$39:$D$782,СВЦЭМ!$A$39:$A$782,$A148,СВЦЭМ!$B$39:$B$782,E$119)+'СЕТ СН'!$I$14+СВЦЭМ!$D$10+'СЕТ СН'!$I$5-'СЕТ СН'!$I$24</f>
        <v>3876.9827086999999</v>
      </c>
      <c r="F148" s="36">
        <f>SUMIFS(СВЦЭМ!$D$39:$D$782,СВЦЭМ!$A$39:$A$782,$A148,СВЦЭМ!$B$39:$B$782,F$119)+'СЕТ СН'!$I$14+СВЦЭМ!$D$10+'СЕТ СН'!$I$5-'СЕТ СН'!$I$24</f>
        <v>3871.4950910100001</v>
      </c>
      <c r="G148" s="36">
        <f>SUMIFS(СВЦЭМ!$D$39:$D$782,СВЦЭМ!$A$39:$A$782,$A148,СВЦЭМ!$B$39:$B$782,G$119)+'СЕТ СН'!$I$14+СВЦЭМ!$D$10+'СЕТ СН'!$I$5-'СЕТ СН'!$I$24</f>
        <v>3877.7166409299998</v>
      </c>
      <c r="H148" s="36">
        <f>SUMIFS(СВЦЭМ!$D$39:$D$782,СВЦЭМ!$A$39:$A$782,$A148,СВЦЭМ!$B$39:$B$782,H$119)+'СЕТ СН'!$I$14+СВЦЭМ!$D$10+'СЕТ СН'!$I$5-'СЕТ СН'!$I$24</f>
        <v>3921.4188961700002</v>
      </c>
      <c r="I148" s="36">
        <f>SUMIFS(СВЦЭМ!$D$39:$D$782,СВЦЭМ!$A$39:$A$782,$A148,СВЦЭМ!$B$39:$B$782,I$119)+'СЕТ СН'!$I$14+СВЦЭМ!$D$10+'СЕТ СН'!$I$5-'СЕТ СН'!$I$24</f>
        <v>3920.5589134299998</v>
      </c>
      <c r="J148" s="36">
        <f>SUMIFS(СВЦЭМ!$D$39:$D$782,СВЦЭМ!$A$39:$A$782,$A148,СВЦЭМ!$B$39:$B$782,J$119)+'СЕТ СН'!$I$14+СВЦЭМ!$D$10+'СЕТ СН'!$I$5-'СЕТ СН'!$I$24</f>
        <v>3827.32578418</v>
      </c>
      <c r="K148" s="36">
        <f>SUMIFS(СВЦЭМ!$D$39:$D$782,СВЦЭМ!$A$39:$A$782,$A148,СВЦЭМ!$B$39:$B$782,K$119)+'СЕТ СН'!$I$14+СВЦЭМ!$D$10+'СЕТ СН'!$I$5-'СЕТ СН'!$I$24</f>
        <v>3787.91280517</v>
      </c>
      <c r="L148" s="36">
        <f>SUMIFS(СВЦЭМ!$D$39:$D$782,СВЦЭМ!$A$39:$A$782,$A148,СВЦЭМ!$B$39:$B$782,L$119)+'СЕТ СН'!$I$14+СВЦЭМ!$D$10+'СЕТ СН'!$I$5-'СЕТ СН'!$I$24</f>
        <v>3795.6577548800001</v>
      </c>
      <c r="M148" s="36">
        <f>SUMIFS(СВЦЭМ!$D$39:$D$782,СВЦЭМ!$A$39:$A$782,$A148,СВЦЭМ!$B$39:$B$782,M$119)+'СЕТ СН'!$I$14+СВЦЭМ!$D$10+'СЕТ СН'!$I$5-'СЕТ СН'!$I$24</f>
        <v>3803.2871450600001</v>
      </c>
      <c r="N148" s="36">
        <f>SUMIFS(СВЦЭМ!$D$39:$D$782,СВЦЭМ!$A$39:$A$782,$A148,СВЦЭМ!$B$39:$B$782,N$119)+'СЕТ СН'!$I$14+СВЦЭМ!$D$10+'СЕТ СН'!$I$5-'СЕТ СН'!$I$24</f>
        <v>3796.63813123</v>
      </c>
      <c r="O148" s="36">
        <f>SUMIFS(СВЦЭМ!$D$39:$D$782,СВЦЭМ!$A$39:$A$782,$A148,СВЦЭМ!$B$39:$B$782,O$119)+'СЕТ СН'!$I$14+СВЦЭМ!$D$10+'СЕТ СН'!$I$5-'СЕТ СН'!$I$24</f>
        <v>3794.1005545200001</v>
      </c>
      <c r="P148" s="36">
        <f>SUMIFS(СВЦЭМ!$D$39:$D$782,СВЦЭМ!$A$39:$A$782,$A148,СВЦЭМ!$B$39:$B$782,P$119)+'СЕТ СН'!$I$14+СВЦЭМ!$D$10+'СЕТ СН'!$I$5-'СЕТ СН'!$I$24</f>
        <v>3808.53302704</v>
      </c>
      <c r="Q148" s="36">
        <f>SUMIFS(СВЦЭМ!$D$39:$D$782,СВЦЭМ!$A$39:$A$782,$A148,СВЦЭМ!$B$39:$B$782,Q$119)+'СЕТ СН'!$I$14+СВЦЭМ!$D$10+'СЕТ СН'!$I$5-'СЕТ СН'!$I$24</f>
        <v>3813.8904786100002</v>
      </c>
      <c r="R148" s="36">
        <f>SUMIFS(СВЦЭМ!$D$39:$D$782,СВЦЭМ!$A$39:$A$782,$A148,СВЦЭМ!$B$39:$B$782,R$119)+'СЕТ СН'!$I$14+СВЦЭМ!$D$10+'СЕТ СН'!$I$5-'СЕТ СН'!$I$24</f>
        <v>3800.5139468799998</v>
      </c>
      <c r="S148" s="36">
        <f>SUMIFS(СВЦЭМ!$D$39:$D$782,СВЦЭМ!$A$39:$A$782,$A148,СВЦЭМ!$B$39:$B$782,S$119)+'СЕТ СН'!$I$14+СВЦЭМ!$D$10+'СЕТ СН'!$I$5-'СЕТ СН'!$I$24</f>
        <v>3793.2701378900001</v>
      </c>
      <c r="T148" s="36">
        <f>SUMIFS(СВЦЭМ!$D$39:$D$782,СВЦЭМ!$A$39:$A$782,$A148,СВЦЭМ!$B$39:$B$782,T$119)+'СЕТ СН'!$I$14+СВЦЭМ!$D$10+'СЕТ СН'!$I$5-'СЕТ СН'!$I$24</f>
        <v>3764.3483795299999</v>
      </c>
      <c r="U148" s="36">
        <f>SUMIFS(СВЦЭМ!$D$39:$D$782,СВЦЭМ!$A$39:$A$782,$A148,СВЦЭМ!$B$39:$B$782,U$119)+'СЕТ СН'!$I$14+СВЦЭМ!$D$10+'СЕТ СН'!$I$5-'СЕТ СН'!$I$24</f>
        <v>3747.2134636000001</v>
      </c>
      <c r="V148" s="36">
        <f>SUMIFS(СВЦЭМ!$D$39:$D$782,СВЦЭМ!$A$39:$A$782,$A148,СВЦЭМ!$B$39:$B$782,V$119)+'СЕТ СН'!$I$14+СВЦЭМ!$D$10+'СЕТ СН'!$I$5-'СЕТ СН'!$I$24</f>
        <v>3740.82341266</v>
      </c>
      <c r="W148" s="36">
        <f>SUMIFS(СВЦЭМ!$D$39:$D$782,СВЦЭМ!$A$39:$A$782,$A148,СВЦЭМ!$B$39:$B$782,W$119)+'СЕТ СН'!$I$14+СВЦЭМ!$D$10+'СЕТ СН'!$I$5-'СЕТ СН'!$I$24</f>
        <v>3765.6778562999998</v>
      </c>
      <c r="X148" s="36">
        <f>SUMIFS(СВЦЭМ!$D$39:$D$782,СВЦЭМ!$A$39:$A$782,$A148,СВЦЭМ!$B$39:$B$782,X$119)+'СЕТ СН'!$I$14+СВЦЭМ!$D$10+'СЕТ СН'!$I$5-'СЕТ СН'!$I$24</f>
        <v>3772.4425418299998</v>
      </c>
      <c r="Y148" s="36">
        <f>SUMIFS(СВЦЭМ!$D$39:$D$782,СВЦЭМ!$A$39:$A$782,$A148,СВЦЭМ!$B$39:$B$782,Y$119)+'СЕТ СН'!$I$14+СВЦЭМ!$D$10+'СЕТ СН'!$I$5-'СЕТ СН'!$I$24</f>
        <v>3847.23688614</v>
      </c>
    </row>
    <row r="149" spans="1:27" ht="15.75" x14ac:dyDescent="0.2">
      <c r="A149" s="35">
        <f t="shared" si="3"/>
        <v>44407</v>
      </c>
      <c r="B149" s="36">
        <f>SUMIFS(СВЦЭМ!$D$39:$D$782,СВЦЭМ!$A$39:$A$782,$A149,СВЦЭМ!$B$39:$B$782,B$119)+'СЕТ СН'!$I$14+СВЦЭМ!$D$10+'СЕТ СН'!$I$5-'СЕТ СН'!$I$24</f>
        <v>3852.5456946200002</v>
      </c>
      <c r="C149" s="36">
        <f>SUMIFS(СВЦЭМ!$D$39:$D$782,СВЦЭМ!$A$39:$A$782,$A149,СВЦЭМ!$B$39:$B$782,C$119)+'СЕТ СН'!$I$14+СВЦЭМ!$D$10+'СЕТ СН'!$I$5-'СЕТ СН'!$I$24</f>
        <v>3865.7073319400001</v>
      </c>
      <c r="D149" s="36">
        <f>SUMIFS(СВЦЭМ!$D$39:$D$782,СВЦЭМ!$A$39:$A$782,$A149,СВЦЭМ!$B$39:$B$782,D$119)+'СЕТ СН'!$I$14+СВЦЭМ!$D$10+'СЕТ СН'!$I$5-'СЕТ СН'!$I$24</f>
        <v>3832.57987658</v>
      </c>
      <c r="E149" s="36">
        <f>SUMIFS(СВЦЭМ!$D$39:$D$782,СВЦЭМ!$A$39:$A$782,$A149,СВЦЭМ!$B$39:$B$782,E$119)+'СЕТ СН'!$I$14+СВЦЭМ!$D$10+'СЕТ СН'!$I$5-'СЕТ СН'!$I$24</f>
        <v>3845.6004972000001</v>
      </c>
      <c r="F149" s="36">
        <f>SUMIFS(СВЦЭМ!$D$39:$D$782,СВЦЭМ!$A$39:$A$782,$A149,СВЦЭМ!$B$39:$B$782,F$119)+'СЕТ СН'!$I$14+СВЦЭМ!$D$10+'СЕТ СН'!$I$5-'СЕТ СН'!$I$24</f>
        <v>3852.1040662800001</v>
      </c>
      <c r="G149" s="36">
        <f>SUMIFS(СВЦЭМ!$D$39:$D$782,СВЦЭМ!$A$39:$A$782,$A149,СВЦЭМ!$B$39:$B$782,G$119)+'СЕТ СН'!$I$14+СВЦЭМ!$D$10+'СЕТ СН'!$I$5-'СЕТ СН'!$I$24</f>
        <v>3821.4303359</v>
      </c>
      <c r="H149" s="36">
        <f>SUMIFS(СВЦЭМ!$D$39:$D$782,СВЦЭМ!$A$39:$A$782,$A149,СВЦЭМ!$B$39:$B$782,H$119)+'СЕТ СН'!$I$14+СВЦЭМ!$D$10+'СЕТ СН'!$I$5-'СЕТ СН'!$I$24</f>
        <v>3813.75920903</v>
      </c>
      <c r="I149" s="36">
        <f>SUMIFS(СВЦЭМ!$D$39:$D$782,СВЦЭМ!$A$39:$A$782,$A149,СВЦЭМ!$B$39:$B$782,I$119)+'СЕТ СН'!$I$14+СВЦЭМ!$D$10+'СЕТ СН'!$I$5-'СЕТ СН'!$I$24</f>
        <v>3779.26808033</v>
      </c>
      <c r="J149" s="36">
        <f>SUMIFS(СВЦЭМ!$D$39:$D$782,СВЦЭМ!$A$39:$A$782,$A149,СВЦЭМ!$B$39:$B$782,J$119)+'СЕТ СН'!$I$14+СВЦЭМ!$D$10+'СЕТ СН'!$I$5-'СЕТ СН'!$I$24</f>
        <v>3745.7876497100001</v>
      </c>
      <c r="K149" s="36">
        <f>SUMIFS(СВЦЭМ!$D$39:$D$782,СВЦЭМ!$A$39:$A$782,$A149,СВЦЭМ!$B$39:$B$782,K$119)+'СЕТ СН'!$I$14+СВЦЭМ!$D$10+'СЕТ СН'!$I$5-'СЕТ СН'!$I$24</f>
        <v>3727.25954723</v>
      </c>
      <c r="L149" s="36">
        <f>SUMIFS(СВЦЭМ!$D$39:$D$782,СВЦЭМ!$A$39:$A$782,$A149,СВЦЭМ!$B$39:$B$782,L$119)+'СЕТ СН'!$I$14+СВЦЭМ!$D$10+'СЕТ СН'!$I$5-'СЕТ СН'!$I$24</f>
        <v>3723.9628529900001</v>
      </c>
      <c r="M149" s="36">
        <f>SUMIFS(СВЦЭМ!$D$39:$D$782,СВЦЭМ!$A$39:$A$782,$A149,СВЦЭМ!$B$39:$B$782,M$119)+'СЕТ СН'!$I$14+СВЦЭМ!$D$10+'СЕТ СН'!$I$5-'СЕТ СН'!$I$24</f>
        <v>3727.1468254399997</v>
      </c>
      <c r="N149" s="36">
        <f>SUMIFS(СВЦЭМ!$D$39:$D$782,СВЦЭМ!$A$39:$A$782,$A149,СВЦЭМ!$B$39:$B$782,N$119)+'СЕТ СН'!$I$14+СВЦЭМ!$D$10+'СЕТ СН'!$I$5-'СЕТ СН'!$I$24</f>
        <v>3729.90775364</v>
      </c>
      <c r="O149" s="36">
        <f>SUMIFS(СВЦЭМ!$D$39:$D$782,СВЦЭМ!$A$39:$A$782,$A149,СВЦЭМ!$B$39:$B$782,O$119)+'СЕТ СН'!$I$14+СВЦЭМ!$D$10+'СЕТ СН'!$I$5-'СЕТ СН'!$I$24</f>
        <v>3734.0075266499998</v>
      </c>
      <c r="P149" s="36">
        <f>SUMIFS(СВЦЭМ!$D$39:$D$782,СВЦЭМ!$A$39:$A$782,$A149,СВЦЭМ!$B$39:$B$782,P$119)+'СЕТ СН'!$I$14+СВЦЭМ!$D$10+'СЕТ СН'!$I$5-'СЕТ СН'!$I$24</f>
        <v>3742.4267272500001</v>
      </c>
      <c r="Q149" s="36">
        <f>SUMIFS(СВЦЭМ!$D$39:$D$782,СВЦЭМ!$A$39:$A$782,$A149,СВЦЭМ!$B$39:$B$782,Q$119)+'СЕТ СН'!$I$14+СВЦЭМ!$D$10+'СЕТ СН'!$I$5-'СЕТ СН'!$I$24</f>
        <v>3754.0190184600001</v>
      </c>
      <c r="R149" s="36">
        <f>SUMIFS(СВЦЭМ!$D$39:$D$782,СВЦЭМ!$A$39:$A$782,$A149,СВЦЭМ!$B$39:$B$782,R$119)+'СЕТ СН'!$I$14+СВЦЭМ!$D$10+'СЕТ СН'!$I$5-'СЕТ СН'!$I$24</f>
        <v>3747.39474685</v>
      </c>
      <c r="S149" s="36">
        <f>SUMIFS(СВЦЭМ!$D$39:$D$782,СВЦЭМ!$A$39:$A$782,$A149,СВЦЭМ!$B$39:$B$782,S$119)+'СЕТ СН'!$I$14+СВЦЭМ!$D$10+'СЕТ СН'!$I$5-'СЕТ СН'!$I$24</f>
        <v>3751.5587423899997</v>
      </c>
      <c r="T149" s="36">
        <f>SUMIFS(СВЦЭМ!$D$39:$D$782,СВЦЭМ!$A$39:$A$782,$A149,СВЦЭМ!$B$39:$B$782,T$119)+'СЕТ СН'!$I$14+СВЦЭМ!$D$10+'СЕТ СН'!$I$5-'СЕТ СН'!$I$24</f>
        <v>3754.2148695799997</v>
      </c>
      <c r="U149" s="36">
        <f>SUMIFS(СВЦЭМ!$D$39:$D$782,СВЦЭМ!$A$39:$A$782,$A149,СВЦЭМ!$B$39:$B$782,U$119)+'СЕТ СН'!$I$14+СВЦЭМ!$D$10+'СЕТ СН'!$I$5-'СЕТ СН'!$I$24</f>
        <v>3777.8802643899999</v>
      </c>
      <c r="V149" s="36">
        <f>SUMIFS(СВЦЭМ!$D$39:$D$782,СВЦЭМ!$A$39:$A$782,$A149,СВЦЭМ!$B$39:$B$782,V$119)+'СЕТ СН'!$I$14+СВЦЭМ!$D$10+'СЕТ СН'!$I$5-'СЕТ СН'!$I$24</f>
        <v>3767.1438462900001</v>
      </c>
      <c r="W149" s="36">
        <f>SUMIFS(СВЦЭМ!$D$39:$D$782,СВЦЭМ!$A$39:$A$782,$A149,СВЦЭМ!$B$39:$B$782,W$119)+'СЕТ СН'!$I$14+СВЦЭМ!$D$10+'СЕТ СН'!$I$5-'СЕТ СН'!$I$24</f>
        <v>3789.94560297</v>
      </c>
      <c r="X149" s="36">
        <f>SUMIFS(СВЦЭМ!$D$39:$D$782,СВЦЭМ!$A$39:$A$782,$A149,СВЦЭМ!$B$39:$B$782,X$119)+'СЕТ СН'!$I$14+СВЦЭМ!$D$10+'СЕТ СН'!$I$5-'СЕТ СН'!$I$24</f>
        <v>3762.5557723800002</v>
      </c>
      <c r="Y149" s="36">
        <f>SUMIFS(СВЦЭМ!$D$39:$D$782,СВЦЭМ!$A$39:$A$782,$A149,СВЦЭМ!$B$39:$B$782,Y$119)+'СЕТ СН'!$I$14+СВЦЭМ!$D$10+'СЕТ СН'!$I$5-'СЕТ СН'!$I$24</f>
        <v>3749.0072455700001</v>
      </c>
    </row>
    <row r="150" spans="1:27" ht="15.75" x14ac:dyDescent="0.2">
      <c r="A150" s="35">
        <f t="shared" si="3"/>
        <v>44408</v>
      </c>
      <c r="B150" s="36">
        <f>SUMIFS(СВЦЭМ!$D$39:$D$782,СВЦЭМ!$A$39:$A$782,$A150,СВЦЭМ!$B$39:$B$782,B$119)+'СЕТ СН'!$I$14+СВЦЭМ!$D$10+'СЕТ СН'!$I$5-'СЕТ СН'!$I$24</f>
        <v>3810.9589560200002</v>
      </c>
      <c r="C150" s="36">
        <f>SUMIFS(СВЦЭМ!$D$39:$D$782,СВЦЭМ!$A$39:$A$782,$A150,СВЦЭМ!$B$39:$B$782,C$119)+'СЕТ СН'!$I$14+СВЦЭМ!$D$10+'СЕТ СН'!$I$5-'СЕТ СН'!$I$24</f>
        <v>3906.9604984399998</v>
      </c>
      <c r="D150" s="36">
        <f>SUMIFS(СВЦЭМ!$D$39:$D$782,СВЦЭМ!$A$39:$A$782,$A150,СВЦЭМ!$B$39:$B$782,D$119)+'СЕТ СН'!$I$14+СВЦЭМ!$D$10+'СЕТ СН'!$I$5-'СЕТ СН'!$I$24</f>
        <v>3945.3303581600003</v>
      </c>
      <c r="E150" s="36">
        <f>SUMIFS(СВЦЭМ!$D$39:$D$782,СВЦЭМ!$A$39:$A$782,$A150,СВЦЭМ!$B$39:$B$782,E$119)+'СЕТ СН'!$I$14+СВЦЭМ!$D$10+'СЕТ СН'!$I$5-'СЕТ СН'!$I$24</f>
        <v>3926.1291707199998</v>
      </c>
      <c r="F150" s="36">
        <f>SUMIFS(СВЦЭМ!$D$39:$D$782,СВЦЭМ!$A$39:$A$782,$A150,СВЦЭМ!$B$39:$B$782,F$119)+'СЕТ СН'!$I$14+СВЦЭМ!$D$10+'СЕТ СН'!$I$5-'СЕТ СН'!$I$24</f>
        <v>3915.4024137799997</v>
      </c>
      <c r="G150" s="36">
        <f>SUMIFS(СВЦЭМ!$D$39:$D$782,СВЦЭМ!$A$39:$A$782,$A150,СВЦЭМ!$B$39:$B$782,G$119)+'СЕТ СН'!$I$14+СВЦЭМ!$D$10+'СЕТ СН'!$I$5-'СЕТ СН'!$I$24</f>
        <v>3913.3421620300001</v>
      </c>
      <c r="H150" s="36">
        <f>SUMIFS(СВЦЭМ!$D$39:$D$782,СВЦЭМ!$A$39:$A$782,$A150,СВЦЭМ!$B$39:$B$782,H$119)+'СЕТ СН'!$I$14+СВЦЭМ!$D$10+'СЕТ СН'!$I$5-'СЕТ СН'!$I$24</f>
        <v>3895.3379218999999</v>
      </c>
      <c r="I150" s="36">
        <f>SUMIFS(СВЦЭМ!$D$39:$D$782,СВЦЭМ!$A$39:$A$782,$A150,СВЦЭМ!$B$39:$B$782,I$119)+'СЕТ СН'!$I$14+СВЦЭМ!$D$10+'СЕТ СН'!$I$5-'СЕТ СН'!$I$24</f>
        <v>3819.4567185000001</v>
      </c>
      <c r="J150" s="36">
        <f>SUMIFS(СВЦЭМ!$D$39:$D$782,СВЦЭМ!$A$39:$A$782,$A150,СВЦЭМ!$B$39:$B$782,J$119)+'СЕТ СН'!$I$14+СВЦЭМ!$D$10+'СЕТ СН'!$I$5-'СЕТ СН'!$I$24</f>
        <v>3775.49826472</v>
      </c>
      <c r="K150" s="36">
        <f>SUMIFS(СВЦЭМ!$D$39:$D$782,СВЦЭМ!$A$39:$A$782,$A150,СВЦЭМ!$B$39:$B$782,K$119)+'СЕТ СН'!$I$14+СВЦЭМ!$D$10+'СЕТ СН'!$I$5-'СЕТ СН'!$I$24</f>
        <v>3737.6774907399999</v>
      </c>
      <c r="L150" s="36">
        <f>SUMIFS(СВЦЭМ!$D$39:$D$782,СВЦЭМ!$A$39:$A$782,$A150,СВЦЭМ!$B$39:$B$782,L$119)+'СЕТ СН'!$I$14+СВЦЭМ!$D$10+'СЕТ СН'!$I$5-'СЕТ СН'!$I$24</f>
        <v>3748.8929375899997</v>
      </c>
      <c r="M150" s="36">
        <f>SUMIFS(СВЦЭМ!$D$39:$D$782,СВЦЭМ!$A$39:$A$782,$A150,СВЦЭМ!$B$39:$B$782,M$119)+'СЕТ СН'!$I$14+СВЦЭМ!$D$10+'СЕТ СН'!$I$5-'СЕТ СН'!$I$24</f>
        <v>3769.46796494</v>
      </c>
      <c r="N150" s="36">
        <f>SUMIFS(СВЦЭМ!$D$39:$D$782,СВЦЭМ!$A$39:$A$782,$A150,СВЦЭМ!$B$39:$B$782,N$119)+'СЕТ СН'!$I$14+СВЦЭМ!$D$10+'СЕТ СН'!$I$5-'СЕТ СН'!$I$24</f>
        <v>3772.3836683099998</v>
      </c>
      <c r="O150" s="36">
        <f>SUMIFS(СВЦЭМ!$D$39:$D$782,СВЦЭМ!$A$39:$A$782,$A150,СВЦЭМ!$B$39:$B$782,O$119)+'СЕТ СН'!$I$14+СВЦЭМ!$D$10+'СЕТ СН'!$I$5-'СЕТ СН'!$I$24</f>
        <v>3768.7724557500001</v>
      </c>
      <c r="P150" s="36">
        <f>SUMIFS(СВЦЭМ!$D$39:$D$782,СВЦЭМ!$A$39:$A$782,$A150,СВЦЭМ!$B$39:$B$782,P$119)+'СЕТ СН'!$I$14+СВЦЭМ!$D$10+'СЕТ СН'!$I$5-'СЕТ СН'!$I$24</f>
        <v>3720.57287266</v>
      </c>
      <c r="Q150" s="36">
        <f>SUMIFS(СВЦЭМ!$D$39:$D$782,СВЦЭМ!$A$39:$A$782,$A150,СВЦЭМ!$B$39:$B$782,Q$119)+'СЕТ СН'!$I$14+СВЦЭМ!$D$10+'СЕТ СН'!$I$5-'СЕТ СН'!$I$24</f>
        <v>3665.6926543</v>
      </c>
      <c r="R150" s="36">
        <f>SUMIFS(СВЦЭМ!$D$39:$D$782,СВЦЭМ!$A$39:$A$782,$A150,СВЦЭМ!$B$39:$B$782,R$119)+'СЕТ СН'!$I$14+СВЦЭМ!$D$10+'СЕТ СН'!$I$5-'СЕТ СН'!$I$24</f>
        <v>3656.3269461300001</v>
      </c>
      <c r="S150" s="36">
        <f>SUMIFS(СВЦЭМ!$D$39:$D$782,СВЦЭМ!$A$39:$A$782,$A150,СВЦЭМ!$B$39:$B$782,S$119)+'СЕТ СН'!$I$14+СВЦЭМ!$D$10+'СЕТ СН'!$I$5-'СЕТ СН'!$I$24</f>
        <v>3660.4701015099999</v>
      </c>
      <c r="T150" s="36">
        <f>SUMIFS(СВЦЭМ!$D$39:$D$782,СВЦЭМ!$A$39:$A$782,$A150,СВЦЭМ!$B$39:$B$782,T$119)+'СЕТ СН'!$I$14+СВЦЭМ!$D$10+'СЕТ СН'!$I$5-'СЕТ СН'!$I$24</f>
        <v>3664.87863892</v>
      </c>
      <c r="U150" s="36">
        <f>SUMIFS(СВЦЭМ!$D$39:$D$782,СВЦЭМ!$A$39:$A$782,$A150,СВЦЭМ!$B$39:$B$782,U$119)+'СЕТ СН'!$I$14+СВЦЭМ!$D$10+'СЕТ СН'!$I$5-'СЕТ СН'!$I$24</f>
        <v>3662.7252135399999</v>
      </c>
      <c r="V150" s="36">
        <f>SUMIFS(СВЦЭМ!$D$39:$D$782,СВЦЭМ!$A$39:$A$782,$A150,СВЦЭМ!$B$39:$B$782,V$119)+'СЕТ СН'!$I$14+СВЦЭМ!$D$10+'СЕТ СН'!$I$5-'СЕТ СН'!$I$24</f>
        <v>3648.3778937299999</v>
      </c>
      <c r="W150" s="36">
        <f>SUMIFS(СВЦЭМ!$D$39:$D$782,СВЦЭМ!$A$39:$A$782,$A150,СВЦЭМ!$B$39:$B$782,W$119)+'СЕТ СН'!$I$14+СВЦЭМ!$D$10+'СЕТ СН'!$I$5-'СЕТ СН'!$I$24</f>
        <v>3644.2665731500001</v>
      </c>
      <c r="X150" s="36">
        <f>SUMIFS(СВЦЭМ!$D$39:$D$782,СВЦЭМ!$A$39:$A$782,$A150,СВЦЭМ!$B$39:$B$782,X$119)+'СЕТ СН'!$I$14+СВЦЭМ!$D$10+'СЕТ СН'!$I$5-'СЕТ СН'!$I$24</f>
        <v>3689.6896278899999</v>
      </c>
      <c r="Y150" s="36">
        <f>SUMIFS(СВЦЭМ!$D$39:$D$782,СВЦЭМ!$A$39:$A$782,$A150,СВЦЭМ!$B$39:$B$782,Y$119)+'СЕТ СН'!$I$14+СВЦЭМ!$D$10+'СЕТ СН'!$I$5-'СЕТ СН'!$I$24</f>
        <v>3714.1834483100001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01.07.2021</v>
      </c>
      <c r="B156" s="36">
        <f>SUMIFS(СВЦЭМ!$E$39:$E$782,СВЦЭМ!$A$39:$A$782,$A156,СВЦЭМ!$B$39:$B$782,B$155)+'СЕТ СН'!$F$15</f>
        <v>151.24246217999999</v>
      </c>
      <c r="C156" s="36">
        <f>SUMIFS(СВЦЭМ!$E$39:$E$782,СВЦЭМ!$A$39:$A$782,$A156,СВЦЭМ!$B$39:$B$782,C$155)+'СЕТ СН'!$F$15</f>
        <v>154.42095151999999</v>
      </c>
      <c r="D156" s="36">
        <f>SUMIFS(СВЦЭМ!$E$39:$E$782,СВЦЭМ!$A$39:$A$782,$A156,СВЦЭМ!$B$39:$B$782,D$155)+'СЕТ СН'!$F$15</f>
        <v>159.90704181000001</v>
      </c>
      <c r="E156" s="36">
        <f>SUMIFS(СВЦЭМ!$E$39:$E$782,СВЦЭМ!$A$39:$A$782,$A156,СВЦЭМ!$B$39:$B$782,E$155)+'СЕТ СН'!$F$15</f>
        <v>163.21715476</v>
      </c>
      <c r="F156" s="36">
        <f>SUMIFS(СВЦЭМ!$E$39:$E$782,СВЦЭМ!$A$39:$A$782,$A156,СВЦЭМ!$B$39:$B$782,F$155)+'СЕТ СН'!$F$15</f>
        <v>163.67098343999999</v>
      </c>
      <c r="G156" s="36">
        <f>SUMIFS(СВЦЭМ!$E$39:$E$782,СВЦЭМ!$A$39:$A$782,$A156,СВЦЭМ!$B$39:$B$782,G$155)+'СЕТ СН'!$F$15</f>
        <v>160.80482076000001</v>
      </c>
      <c r="H156" s="36">
        <f>SUMIFS(СВЦЭМ!$E$39:$E$782,СВЦЭМ!$A$39:$A$782,$A156,СВЦЭМ!$B$39:$B$782,H$155)+'СЕТ СН'!$F$15</f>
        <v>157.13495886999999</v>
      </c>
      <c r="I156" s="36">
        <f>SUMIFS(СВЦЭМ!$E$39:$E$782,СВЦЭМ!$A$39:$A$782,$A156,СВЦЭМ!$B$39:$B$782,I$155)+'СЕТ СН'!$F$15</f>
        <v>149.16982390000001</v>
      </c>
      <c r="J156" s="36">
        <f>SUMIFS(СВЦЭМ!$E$39:$E$782,СВЦЭМ!$A$39:$A$782,$A156,СВЦЭМ!$B$39:$B$782,J$155)+'СЕТ СН'!$F$15</f>
        <v>144.48194770999999</v>
      </c>
      <c r="K156" s="36">
        <f>SUMIFS(СВЦЭМ!$E$39:$E$782,СВЦЭМ!$A$39:$A$782,$A156,СВЦЭМ!$B$39:$B$782,K$155)+'СЕТ СН'!$F$15</f>
        <v>157.30075413</v>
      </c>
      <c r="L156" s="36">
        <f>SUMIFS(СВЦЭМ!$E$39:$E$782,СВЦЭМ!$A$39:$A$782,$A156,СВЦЭМ!$B$39:$B$782,L$155)+'СЕТ СН'!$F$15</f>
        <v>158.72641665</v>
      </c>
      <c r="M156" s="36">
        <f>SUMIFS(СВЦЭМ!$E$39:$E$782,СВЦЭМ!$A$39:$A$782,$A156,СВЦЭМ!$B$39:$B$782,M$155)+'СЕТ СН'!$F$15</f>
        <v>145.75483313000001</v>
      </c>
      <c r="N156" s="36">
        <f>SUMIFS(СВЦЭМ!$E$39:$E$782,СВЦЭМ!$A$39:$A$782,$A156,СВЦЭМ!$B$39:$B$782,N$155)+'СЕТ СН'!$F$15</f>
        <v>135.11547694000001</v>
      </c>
      <c r="O156" s="36">
        <f>SUMIFS(СВЦЭМ!$E$39:$E$782,СВЦЭМ!$A$39:$A$782,$A156,СВЦЭМ!$B$39:$B$782,O$155)+'СЕТ СН'!$F$15</f>
        <v>136.29951163999999</v>
      </c>
      <c r="P156" s="36">
        <f>SUMIFS(СВЦЭМ!$E$39:$E$782,СВЦЭМ!$A$39:$A$782,$A156,СВЦЭМ!$B$39:$B$782,P$155)+'СЕТ СН'!$F$15</f>
        <v>136.74135357</v>
      </c>
      <c r="Q156" s="36">
        <f>SUMIFS(СВЦЭМ!$E$39:$E$782,СВЦЭМ!$A$39:$A$782,$A156,СВЦЭМ!$B$39:$B$782,Q$155)+'СЕТ СН'!$F$15</f>
        <v>138.38646179</v>
      </c>
      <c r="R156" s="36">
        <f>SUMIFS(СВЦЭМ!$E$39:$E$782,СВЦЭМ!$A$39:$A$782,$A156,СВЦЭМ!$B$39:$B$782,R$155)+'СЕТ СН'!$F$15</f>
        <v>136.02659091999999</v>
      </c>
      <c r="S156" s="36">
        <f>SUMIFS(СВЦЭМ!$E$39:$E$782,СВЦЭМ!$A$39:$A$782,$A156,СВЦЭМ!$B$39:$B$782,S$155)+'СЕТ СН'!$F$15</f>
        <v>133.42455831000001</v>
      </c>
      <c r="T156" s="36">
        <f>SUMIFS(СВЦЭМ!$E$39:$E$782,СВЦЭМ!$A$39:$A$782,$A156,СВЦЭМ!$B$39:$B$782,T$155)+'СЕТ СН'!$F$15</f>
        <v>140.74214638999999</v>
      </c>
      <c r="U156" s="36">
        <f>SUMIFS(СВЦЭМ!$E$39:$E$782,СВЦЭМ!$A$39:$A$782,$A156,СВЦЭМ!$B$39:$B$782,U$155)+'СЕТ СН'!$F$15</f>
        <v>142.58067826000001</v>
      </c>
      <c r="V156" s="36">
        <f>SUMIFS(СВЦЭМ!$E$39:$E$782,СВЦЭМ!$A$39:$A$782,$A156,СВЦЭМ!$B$39:$B$782,V$155)+'СЕТ СН'!$F$15</f>
        <v>142.60304732</v>
      </c>
      <c r="W156" s="36">
        <f>SUMIFS(СВЦЭМ!$E$39:$E$782,СВЦЭМ!$A$39:$A$782,$A156,СВЦЭМ!$B$39:$B$782,W$155)+'СЕТ СН'!$F$15</f>
        <v>146.46110938000001</v>
      </c>
      <c r="X156" s="36">
        <f>SUMIFS(СВЦЭМ!$E$39:$E$782,СВЦЭМ!$A$39:$A$782,$A156,СВЦЭМ!$B$39:$B$782,X$155)+'СЕТ СН'!$F$15</f>
        <v>139.60270195999999</v>
      </c>
      <c r="Y156" s="36">
        <f>SUMIFS(СВЦЭМ!$E$39:$E$782,СВЦЭМ!$A$39:$A$782,$A156,СВЦЭМ!$B$39:$B$782,Y$155)+'СЕТ СН'!$F$15</f>
        <v>132.63627556</v>
      </c>
      <c r="AA156" s="45"/>
    </row>
    <row r="157" spans="1:27" ht="15.75" x14ac:dyDescent="0.2">
      <c r="A157" s="35">
        <f>A156+1</f>
        <v>44379</v>
      </c>
      <c r="B157" s="36">
        <f>SUMIFS(СВЦЭМ!$E$39:$E$782,СВЦЭМ!$A$39:$A$782,$A157,СВЦЭМ!$B$39:$B$782,B$155)+'СЕТ СН'!$F$15</f>
        <v>146.52305407</v>
      </c>
      <c r="C157" s="36">
        <f>SUMIFS(СВЦЭМ!$E$39:$E$782,СВЦЭМ!$A$39:$A$782,$A157,СВЦЭМ!$B$39:$B$782,C$155)+'СЕТ СН'!$F$15</f>
        <v>155.09348048000001</v>
      </c>
      <c r="D157" s="36">
        <f>SUMIFS(СВЦЭМ!$E$39:$E$782,СВЦЭМ!$A$39:$A$782,$A157,СВЦЭМ!$B$39:$B$782,D$155)+'СЕТ СН'!$F$15</f>
        <v>160.96449881999999</v>
      </c>
      <c r="E157" s="36">
        <f>SUMIFS(СВЦЭМ!$E$39:$E$782,СВЦЭМ!$A$39:$A$782,$A157,СВЦЭМ!$B$39:$B$782,E$155)+'СЕТ СН'!$F$15</f>
        <v>161.66417107999999</v>
      </c>
      <c r="F157" s="36">
        <f>SUMIFS(СВЦЭМ!$E$39:$E$782,СВЦЭМ!$A$39:$A$782,$A157,СВЦЭМ!$B$39:$B$782,F$155)+'СЕТ СН'!$F$15</f>
        <v>161.79075824</v>
      </c>
      <c r="G157" s="36">
        <f>SUMIFS(СВЦЭМ!$E$39:$E$782,СВЦЭМ!$A$39:$A$782,$A157,СВЦЭМ!$B$39:$B$782,G$155)+'СЕТ СН'!$F$15</f>
        <v>159.63882267</v>
      </c>
      <c r="H157" s="36">
        <f>SUMIFS(СВЦЭМ!$E$39:$E$782,СВЦЭМ!$A$39:$A$782,$A157,СВЦЭМ!$B$39:$B$782,H$155)+'СЕТ СН'!$F$15</f>
        <v>153.94833464000001</v>
      </c>
      <c r="I157" s="36">
        <f>SUMIFS(СВЦЭМ!$E$39:$E$782,СВЦЭМ!$A$39:$A$782,$A157,СВЦЭМ!$B$39:$B$782,I$155)+'СЕТ СН'!$F$15</f>
        <v>141.81882490999999</v>
      </c>
      <c r="J157" s="36">
        <f>SUMIFS(СВЦЭМ!$E$39:$E$782,СВЦЭМ!$A$39:$A$782,$A157,СВЦЭМ!$B$39:$B$782,J$155)+'СЕТ СН'!$F$15</f>
        <v>137.69568305000001</v>
      </c>
      <c r="K157" s="36">
        <f>SUMIFS(СВЦЭМ!$E$39:$E$782,СВЦЭМ!$A$39:$A$782,$A157,СВЦЭМ!$B$39:$B$782,K$155)+'СЕТ СН'!$F$15</f>
        <v>142.50008403999999</v>
      </c>
      <c r="L157" s="36">
        <f>SUMIFS(СВЦЭМ!$E$39:$E$782,СВЦЭМ!$A$39:$A$782,$A157,СВЦЭМ!$B$39:$B$782,L$155)+'СЕТ СН'!$F$15</f>
        <v>144.13959077000001</v>
      </c>
      <c r="M157" s="36">
        <f>SUMIFS(СВЦЭМ!$E$39:$E$782,СВЦЭМ!$A$39:$A$782,$A157,СВЦЭМ!$B$39:$B$782,M$155)+'СЕТ СН'!$F$15</f>
        <v>132.24951227</v>
      </c>
      <c r="N157" s="36">
        <f>SUMIFS(СВЦЭМ!$E$39:$E$782,СВЦЭМ!$A$39:$A$782,$A157,СВЦЭМ!$B$39:$B$782,N$155)+'СЕТ СН'!$F$15</f>
        <v>129.74056697</v>
      </c>
      <c r="O157" s="36">
        <f>SUMIFS(СВЦЭМ!$E$39:$E$782,СВЦЭМ!$A$39:$A$782,$A157,СВЦЭМ!$B$39:$B$782,O$155)+'СЕТ СН'!$F$15</f>
        <v>132.17984935000001</v>
      </c>
      <c r="P157" s="36">
        <f>SUMIFS(СВЦЭМ!$E$39:$E$782,СВЦЭМ!$A$39:$A$782,$A157,СВЦЭМ!$B$39:$B$782,P$155)+'СЕТ СН'!$F$15</f>
        <v>131.70100846</v>
      </c>
      <c r="Q157" s="36">
        <f>SUMIFS(СВЦЭМ!$E$39:$E$782,СВЦЭМ!$A$39:$A$782,$A157,СВЦЭМ!$B$39:$B$782,Q$155)+'СЕТ СН'!$F$15</f>
        <v>132.49994146</v>
      </c>
      <c r="R157" s="36">
        <f>SUMIFS(СВЦЭМ!$E$39:$E$782,СВЦЭМ!$A$39:$A$782,$A157,СВЦЭМ!$B$39:$B$782,R$155)+'СЕТ СН'!$F$15</f>
        <v>133.31456181999999</v>
      </c>
      <c r="S157" s="36">
        <f>SUMIFS(СВЦЭМ!$E$39:$E$782,СВЦЭМ!$A$39:$A$782,$A157,СВЦЭМ!$B$39:$B$782,S$155)+'СЕТ СН'!$F$15</f>
        <v>131.42408642999999</v>
      </c>
      <c r="T157" s="36">
        <f>SUMIFS(СВЦЭМ!$E$39:$E$782,СВЦЭМ!$A$39:$A$782,$A157,СВЦЭМ!$B$39:$B$782,T$155)+'СЕТ СН'!$F$15</f>
        <v>139.95899609</v>
      </c>
      <c r="U157" s="36">
        <f>SUMIFS(СВЦЭМ!$E$39:$E$782,СВЦЭМ!$A$39:$A$782,$A157,СВЦЭМ!$B$39:$B$782,U$155)+'СЕТ СН'!$F$15</f>
        <v>139.17173463</v>
      </c>
      <c r="V157" s="36">
        <f>SUMIFS(СВЦЭМ!$E$39:$E$782,СВЦЭМ!$A$39:$A$782,$A157,СВЦЭМ!$B$39:$B$782,V$155)+'СЕТ СН'!$F$15</f>
        <v>138.35238405000001</v>
      </c>
      <c r="W157" s="36">
        <f>SUMIFS(СВЦЭМ!$E$39:$E$782,СВЦЭМ!$A$39:$A$782,$A157,СВЦЭМ!$B$39:$B$782,W$155)+'СЕТ СН'!$F$15</f>
        <v>142.34994247</v>
      </c>
      <c r="X157" s="36">
        <f>SUMIFS(СВЦЭМ!$E$39:$E$782,СВЦЭМ!$A$39:$A$782,$A157,СВЦЭМ!$B$39:$B$782,X$155)+'СЕТ СН'!$F$15</f>
        <v>137.8458516</v>
      </c>
      <c r="Y157" s="36">
        <f>SUMIFS(СВЦЭМ!$E$39:$E$782,СВЦЭМ!$A$39:$A$782,$A157,СВЦЭМ!$B$39:$B$782,Y$155)+'СЕТ СН'!$F$15</f>
        <v>131.63762843000001</v>
      </c>
    </row>
    <row r="158" spans="1:27" ht="15.75" x14ac:dyDescent="0.2">
      <c r="A158" s="35">
        <f t="shared" ref="A158:A186" si="4">A157+1</f>
        <v>44380</v>
      </c>
      <c r="B158" s="36">
        <f>SUMIFS(СВЦЭМ!$E$39:$E$782,СВЦЭМ!$A$39:$A$782,$A158,СВЦЭМ!$B$39:$B$782,B$155)+'СЕТ СН'!$F$15</f>
        <v>140.15910703</v>
      </c>
      <c r="C158" s="36">
        <f>SUMIFS(СВЦЭМ!$E$39:$E$782,СВЦЭМ!$A$39:$A$782,$A158,СВЦЭМ!$B$39:$B$782,C$155)+'СЕТ СН'!$F$15</f>
        <v>151.01074718000001</v>
      </c>
      <c r="D158" s="36">
        <f>SUMIFS(СВЦЭМ!$E$39:$E$782,СВЦЭМ!$A$39:$A$782,$A158,СВЦЭМ!$B$39:$B$782,D$155)+'СЕТ СН'!$F$15</f>
        <v>157.34423856000001</v>
      </c>
      <c r="E158" s="36">
        <f>SUMIFS(СВЦЭМ!$E$39:$E$782,СВЦЭМ!$A$39:$A$782,$A158,СВЦЭМ!$B$39:$B$782,E$155)+'СЕТ СН'!$F$15</f>
        <v>159.84084304999999</v>
      </c>
      <c r="F158" s="36">
        <f>SUMIFS(СВЦЭМ!$E$39:$E$782,СВЦЭМ!$A$39:$A$782,$A158,СВЦЭМ!$B$39:$B$782,F$155)+'СЕТ СН'!$F$15</f>
        <v>160.30781471</v>
      </c>
      <c r="G158" s="36">
        <f>SUMIFS(СВЦЭМ!$E$39:$E$782,СВЦЭМ!$A$39:$A$782,$A158,СВЦЭМ!$B$39:$B$782,G$155)+'СЕТ СН'!$F$15</f>
        <v>158.54187956999999</v>
      </c>
      <c r="H158" s="36">
        <f>SUMIFS(СВЦЭМ!$E$39:$E$782,СВЦЭМ!$A$39:$A$782,$A158,СВЦЭМ!$B$39:$B$782,H$155)+'СЕТ СН'!$F$15</f>
        <v>154.80038973000001</v>
      </c>
      <c r="I158" s="36">
        <f>SUMIFS(СВЦЭМ!$E$39:$E$782,СВЦЭМ!$A$39:$A$782,$A158,СВЦЭМ!$B$39:$B$782,I$155)+'СЕТ СН'!$F$15</f>
        <v>146.79375225000001</v>
      </c>
      <c r="J158" s="36">
        <f>SUMIFS(СВЦЭМ!$E$39:$E$782,СВЦЭМ!$A$39:$A$782,$A158,СВЦЭМ!$B$39:$B$782,J$155)+'СЕТ СН'!$F$15</f>
        <v>137.28721209</v>
      </c>
      <c r="K158" s="36">
        <f>SUMIFS(СВЦЭМ!$E$39:$E$782,СВЦЭМ!$A$39:$A$782,$A158,СВЦЭМ!$B$39:$B$782,K$155)+'СЕТ СН'!$F$15</f>
        <v>135.92844799</v>
      </c>
      <c r="L158" s="36">
        <f>SUMIFS(СВЦЭМ!$E$39:$E$782,СВЦЭМ!$A$39:$A$782,$A158,СВЦЭМ!$B$39:$B$782,L$155)+'СЕТ СН'!$F$15</f>
        <v>132.05429254000001</v>
      </c>
      <c r="M158" s="36">
        <f>SUMIFS(СВЦЭМ!$E$39:$E$782,СВЦЭМ!$A$39:$A$782,$A158,СВЦЭМ!$B$39:$B$782,M$155)+'СЕТ СН'!$F$15</f>
        <v>121.99469783000001</v>
      </c>
      <c r="N158" s="36">
        <f>SUMIFS(СВЦЭМ!$E$39:$E$782,СВЦЭМ!$A$39:$A$782,$A158,СВЦЭМ!$B$39:$B$782,N$155)+'СЕТ СН'!$F$15</f>
        <v>126.18664457</v>
      </c>
      <c r="O158" s="36">
        <f>SUMIFS(СВЦЭМ!$E$39:$E$782,СВЦЭМ!$A$39:$A$782,$A158,СВЦЭМ!$B$39:$B$782,O$155)+'СЕТ СН'!$F$15</f>
        <v>130.47900479</v>
      </c>
      <c r="P158" s="36">
        <f>SUMIFS(СВЦЭМ!$E$39:$E$782,СВЦЭМ!$A$39:$A$782,$A158,СВЦЭМ!$B$39:$B$782,P$155)+'СЕТ СН'!$F$15</f>
        <v>128.50709366000001</v>
      </c>
      <c r="Q158" s="36">
        <f>SUMIFS(СВЦЭМ!$E$39:$E$782,СВЦЭМ!$A$39:$A$782,$A158,СВЦЭМ!$B$39:$B$782,Q$155)+'СЕТ СН'!$F$15</f>
        <v>127.47585553</v>
      </c>
      <c r="R158" s="36">
        <f>SUMIFS(СВЦЭМ!$E$39:$E$782,СВЦЭМ!$A$39:$A$782,$A158,СВЦЭМ!$B$39:$B$782,R$155)+'СЕТ СН'!$F$15</f>
        <v>128.77727114999999</v>
      </c>
      <c r="S158" s="36">
        <f>SUMIFS(СВЦЭМ!$E$39:$E$782,СВЦЭМ!$A$39:$A$782,$A158,СВЦЭМ!$B$39:$B$782,S$155)+'СЕТ СН'!$F$15</f>
        <v>127.13589741</v>
      </c>
      <c r="T158" s="36">
        <f>SUMIFS(СВЦЭМ!$E$39:$E$782,СВЦЭМ!$A$39:$A$782,$A158,СВЦЭМ!$B$39:$B$782,T$155)+'СЕТ СН'!$F$15</f>
        <v>129.73373133999999</v>
      </c>
      <c r="U158" s="36">
        <f>SUMIFS(СВЦЭМ!$E$39:$E$782,СВЦЭМ!$A$39:$A$782,$A158,СВЦЭМ!$B$39:$B$782,U$155)+'СЕТ СН'!$F$15</f>
        <v>130.44967632999999</v>
      </c>
      <c r="V158" s="36">
        <f>SUMIFS(СВЦЭМ!$E$39:$E$782,СВЦЭМ!$A$39:$A$782,$A158,СВЦЭМ!$B$39:$B$782,V$155)+'СЕТ СН'!$F$15</f>
        <v>130.26686641000001</v>
      </c>
      <c r="W158" s="36">
        <f>SUMIFS(СВЦЭМ!$E$39:$E$782,СВЦЭМ!$A$39:$A$782,$A158,СВЦЭМ!$B$39:$B$782,W$155)+'СЕТ СН'!$F$15</f>
        <v>135.34065491999999</v>
      </c>
      <c r="X158" s="36">
        <f>SUMIFS(СВЦЭМ!$E$39:$E$782,СВЦЭМ!$A$39:$A$782,$A158,СВЦЭМ!$B$39:$B$782,X$155)+'СЕТ СН'!$F$15</f>
        <v>132.49043101000001</v>
      </c>
      <c r="Y158" s="36">
        <f>SUMIFS(СВЦЭМ!$E$39:$E$782,СВЦЭМ!$A$39:$A$782,$A158,СВЦЭМ!$B$39:$B$782,Y$155)+'СЕТ СН'!$F$15</f>
        <v>121.98791971</v>
      </c>
    </row>
    <row r="159" spans="1:27" ht="15.75" x14ac:dyDescent="0.2">
      <c r="A159" s="35">
        <f t="shared" si="4"/>
        <v>44381</v>
      </c>
      <c r="B159" s="36">
        <f>SUMIFS(СВЦЭМ!$E$39:$E$782,СВЦЭМ!$A$39:$A$782,$A159,СВЦЭМ!$B$39:$B$782,B$155)+'СЕТ СН'!$F$15</f>
        <v>139.11226744000001</v>
      </c>
      <c r="C159" s="36">
        <f>SUMIFS(СВЦЭМ!$E$39:$E$782,СВЦЭМ!$A$39:$A$782,$A159,СВЦЭМ!$B$39:$B$782,C$155)+'СЕТ СН'!$F$15</f>
        <v>148.28191185</v>
      </c>
      <c r="D159" s="36">
        <f>SUMIFS(СВЦЭМ!$E$39:$E$782,СВЦЭМ!$A$39:$A$782,$A159,СВЦЭМ!$B$39:$B$782,D$155)+'СЕТ СН'!$F$15</f>
        <v>152.72797523</v>
      </c>
      <c r="E159" s="36">
        <f>SUMIFS(СВЦЭМ!$E$39:$E$782,СВЦЭМ!$A$39:$A$782,$A159,СВЦЭМ!$B$39:$B$782,E$155)+'СЕТ СН'!$F$15</f>
        <v>159.33983572</v>
      </c>
      <c r="F159" s="36">
        <f>SUMIFS(СВЦЭМ!$E$39:$E$782,СВЦЭМ!$A$39:$A$782,$A159,СВЦЭМ!$B$39:$B$782,F$155)+'СЕТ СН'!$F$15</f>
        <v>161.15751473</v>
      </c>
      <c r="G159" s="36">
        <f>SUMIFS(СВЦЭМ!$E$39:$E$782,СВЦЭМ!$A$39:$A$782,$A159,СВЦЭМ!$B$39:$B$782,G$155)+'СЕТ СН'!$F$15</f>
        <v>160.32595817999999</v>
      </c>
      <c r="H159" s="36">
        <f>SUMIFS(СВЦЭМ!$E$39:$E$782,СВЦЭМ!$A$39:$A$782,$A159,СВЦЭМ!$B$39:$B$782,H$155)+'СЕТ СН'!$F$15</f>
        <v>156.20429078000001</v>
      </c>
      <c r="I159" s="36">
        <f>SUMIFS(СВЦЭМ!$E$39:$E$782,СВЦЭМ!$A$39:$A$782,$A159,СВЦЭМ!$B$39:$B$782,I$155)+'СЕТ СН'!$F$15</f>
        <v>148.52038743</v>
      </c>
      <c r="J159" s="36">
        <f>SUMIFS(СВЦЭМ!$E$39:$E$782,СВЦЭМ!$A$39:$A$782,$A159,СВЦЭМ!$B$39:$B$782,J$155)+'СЕТ СН'!$F$15</f>
        <v>134.04682457000001</v>
      </c>
      <c r="K159" s="36">
        <f>SUMIFS(СВЦЭМ!$E$39:$E$782,СВЦЭМ!$A$39:$A$782,$A159,СВЦЭМ!$B$39:$B$782,K$155)+'СЕТ СН'!$F$15</f>
        <v>128.15418167999999</v>
      </c>
      <c r="L159" s="36">
        <f>SUMIFS(СВЦЭМ!$E$39:$E$782,СВЦЭМ!$A$39:$A$782,$A159,СВЦЭМ!$B$39:$B$782,L$155)+'СЕТ СН'!$F$15</f>
        <v>123.14053375</v>
      </c>
      <c r="M159" s="36">
        <f>SUMIFS(СВЦЭМ!$E$39:$E$782,СВЦЭМ!$A$39:$A$782,$A159,СВЦЭМ!$B$39:$B$782,M$155)+'СЕТ СН'!$F$15</f>
        <v>125.30429516</v>
      </c>
      <c r="N159" s="36">
        <f>SUMIFS(СВЦЭМ!$E$39:$E$782,СВЦЭМ!$A$39:$A$782,$A159,СВЦЭМ!$B$39:$B$782,N$155)+'СЕТ СН'!$F$15</f>
        <v>130.05386492</v>
      </c>
      <c r="O159" s="36">
        <f>SUMIFS(СВЦЭМ!$E$39:$E$782,СВЦЭМ!$A$39:$A$782,$A159,СВЦЭМ!$B$39:$B$782,O$155)+'СЕТ СН'!$F$15</f>
        <v>131.75429578999999</v>
      </c>
      <c r="P159" s="36">
        <f>SUMIFS(СВЦЭМ!$E$39:$E$782,СВЦЭМ!$A$39:$A$782,$A159,СВЦЭМ!$B$39:$B$782,P$155)+'СЕТ СН'!$F$15</f>
        <v>133.11961543000001</v>
      </c>
      <c r="Q159" s="36">
        <f>SUMIFS(СВЦЭМ!$E$39:$E$782,СВЦЭМ!$A$39:$A$782,$A159,СВЦЭМ!$B$39:$B$782,Q$155)+'СЕТ СН'!$F$15</f>
        <v>134.35005258999999</v>
      </c>
      <c r="R159" s="36">
        <f>SUMIFS(СВЦЭМ!$E$39:$E$782,СВЦЭМ!$A$39:$A$782,$A159,СВЦЭМ!$B$39:$B$782,R$155)+'СЕТ СН'!$F$15</f>
        <v>132.54704659000001</v>
      </c>
      <c r="S159" s="36">
        <f>SUMIFS(СВЦЭМ!$E$39:$E$782,СВЦЭМ!$A$39:$A$782,$A159,СВЦЭМ!$B$39:$B$782,S$155)+'СЕТ СН'!$F$15</f>
        <v>131.34619427000001</v>
      </c>
      <c r="T159" s="36">
        <f>SUMIFS(СВЦЭМ!$E$39:$E$782,СВЦЭМ!$A$39:$A$782,$A159,СВЦЭМ!$B$39:$B$782,T$155)+'СЕТ СН'!$F$15</f>
        <v>128.65676887000001</v>
      </c>
      <c r="U159" s="36">
        <f>SUMIFS(СВЦЭМ!$E$39:$E$782,СВЦЭМ!$A$39:$A$782,$A159,СВЦЭМ!$B$39:$B$782,U$155)+'СЕТ СН'!$F$15</f>
        <v>125.9442018</v>
      </c>
      <c r="V159" s="36">
        <f>SUMIFS(СВЦЭМ!$E$39:$E$782,СВЦЭМ!$A$39:$A$782,$A159,СВЦЭМ!$B$39:$B$782,V$155)+'СЕТ СН'!$F$15</f>
        <v>119.83111981</v>
      </c>
      <c r="W159" s="36">
        <f>SUMIFS(СВЦЭМ!$E$39:$E$782,СВЦЭМ!$A$39:$A$782,$A159,СВЦЭМ!$B$39:$B$782,W$155)+'СЕТ СН'!$F$15</f>
        <v>121.57151893</v>
      </c>
      <c r="X159" s="36">
        <f>SUMIFS(СВЦЭМ!$E$39:$E$782,СВЦЭМ!$A$39:$A$782,$A159,СВЦЭМ!$B$39:$B$782,X$155)+'СЕТ СН'!$F$15</f>
        <v>125.20418271</v>
      </c>
      <c r="Y159" s="36">
        <f>SUMIFS(СВЦЭМ!$E$39:$E$782,СВЦЭМ!$A$39:$A$782,$A159,СВЦЭМ!$B$39:$B$782,Y$155)+'СЕТ СН'!$F$15</f>
        <v>133.36874309999999</v>
      </c>
    </row>
    <row r="160" spans="1:27" ht="15.75" x14ac:dyDescent="0.2">
      <c r="A160" s="35">
        <f t="shared" si="4"/>
        <v>44382</v>
      </c>
      <c r="B160" s="36">
        <f>SUMIFS(СВЦЭМ!$E$39:$E$782,СВЦЭМ!$A$39:$A$782,$A160,СВЦЭМ!$B$39:$B$782,B$155)+'СЕТ СН'!$F$15</f>
        <v>145.02410354</v>
      </c>
      <c r="C160" s="36">
        <f>SUMIFS(СВЦЭМ!$E$39:$E$782,СВЦЭМ!$A$39:$A$782,$A160,СВЦЭМ!$B$39:$B$782,C$155)+'СЕТ СН'!$F$15</f>
        <v>156.83560044999999</v>
      </c>
      <c r="D160" s="36">
        <f>SUMIFS(СВЦЭМ!$E$39:$E$782,СВЦЭМ!$A$39:$A$782,$A160,СВЦЭМ!$B$39:$B$782,D$155)+'СЕТ СН'!$F$15</f>
        <v>165.39306739</v>
      </c>
      <c r="E160" s="36">
        <f>SUMIFS(СВЦЭМ!$E$39:$E$782,СВЦЭМ!$A$39:$A$782,$A160,СВЦЭМ!$B$39:$B$782,E$155)+'СЕТ СН'!$F$15</f>
        <v>166.78279663999999</v>
      </c>
      <c r="F160" s="36">
        <f>SUMIFS(СВЦЭМ!$E$39:$E$782,СВЦЭМ!$A$39:$A$782,$A160,СВЦЭМ!$B$39:$B$782,F$155)+'СЕТ СН'!$F$15</f>
        <v>167.22611728999999</v>
      </c>
      <c r="G160" s="36">
        <f>SUMIFS(СВЦЭМ!$E$39:$E$782,СВЦЭМ!$A$39:$A$782,$A160,СВЦЭМ!$B$39:$B$782,G$155)+'СЕТ СН'!$F$15</f>
        <v>164.70153298</v>
      </c>
      <c r="H160" s="36">
        <f>SUMIFS(СВЦЭМ!$E$39:$E$782,СВЦЭМ!$A$39:$A$782,$A160,СВЦЭМ!$B$39:$B$782,H$155)+'СЕТ СН'!$F$15</f>
        <v>159.69883787000001</v>
      </c>
      <c r="I160" s="36">
        <f>SUMIFS(СВЦЭМ!$E$39:$E$782,СВЦЭМ!$A$39:$A$782,$A160,СВЦЭМ!$B$39:$B$782,I$155)+'СЕТ СН'!$F$15</f>
        <v>144.17261081000001</v>
      </c>
      <c r="J160" s="36">
        <f>SUMIFS(СВЦЭМ!$E$39:$E$782,СВЦЭМ!$A$39:$A$782,$A160,СВЦЭМ!$B$39:$B$782,J$155)+'СЕТ СН'!$F$15</f>
        <v>138.17403687000001</v>
      </c>
      <c r="K160" s="36">
        <f>SUMIFS(СВЦЭМ!$E$39:$E$782,СВЦЭМ!$A$39:$A$782,$A160,СВЦЭМ!$B$39:$B$782,K$155)+'СЕТ СН'!$F$15</f>
        <v>129.93794401</v>
      </c>
      <c r="L160" s="36">
        <f>SUMIFS(СВЦЭМ!$E$39:$E$782,СВЦЭМ!$A$39:$A$782,$A160,СВЦЭМ!$B$39:$B$782,L$155)+'СЕТ СН'!$F$15</f>
        <v>128.22677730999999</v>
      </c>
      <c r="M160" s="36">
        <f>SUMIFS(СВЦЭМ!$E$39:$E$782,СВЦЭМ!$A$39:$A$782,$A160,СВЦЭМ!$B$39:$B$782,M$155)+'СЕТ СН'!$F$15</f>
        <v>130.54482153999999</v>
      </c>
      <c r="N160" s="36">
        <f>SUMIFS(СВЦЭМ!$E$39:$E$782,СВЦЭМ!$A$39:$A$782,$A160,СВЦЭМ!$B$39:$B$782,N$155)+'СЕТ СН'!$F$15</f>
        <v>135.9202574</v>
      </c>
      <c r="O160" s="36">
        <f>SUMIFS(СВЦЭМ!$E$39:$E$782,СВЦЭМ!$A$39:$A$782,$A160,СВЦЭМ!$B$39:$B$782,O$155)+'СЕТ СН'!$F$15</f>
        <v>138.64132703000001</v>
      </c>
      <c r="P160" s="36">
        <f>SUMIFS(СВЦЭМ!$E$39:$E$782,СВЦЭМ!$A$39:$A$782,$A160,СВЦЭМ!$B$39:$B$782,P$155)+'СЕТ СН'!$F$15</f>
        <v>138.47385671000001</v>
      </c>
      <c r="Q160" s="36">
        <f>SUMIFS(СВЦЭМ!$E$39:$E$782,СВЦЭМ!$A$39:$A$782,$A160,СВЦЭМ!$B$39:$B$782,Q$155)+'СЕТ СН'!$F$15</f>
        <v>138.39116823000001</v>
      </c>
      <c r="R160" s="36">
        <f>SUMIFS(СВЦЭМ!$E$39:$E$782,СВЦЭМ!$A$39:$A$782,$A160,СВЦЭМ!$B$39:$B$782,R$155)+'СЕТ СН'!$F$15</f>
        <v>135.42223776</v>
      </c>
      <c r="S160" s="36">
        <f>SUMIFS(СВЦЭМ!$E$39:$E$782,СВЦЭМ!$A$39:$A$782,$A160,СВЦЭМ!$B$39:$B$782,S$155)+'СЕТ СН'!$F$15</f>
        <v>134.12410697000001</v>
      </c>
      <c r="T160" s="36">
        <f>SUMIFS(СВЦЭМ!$E$39:$E$782,СВЦЭМ!$A$39:$A$782,$A160,СВЦЭМ!$B$39:$B$782,T$155)+'СЕТ СН'!$F$15</f>
        <v>132.53154511</v>
      </c>
      <c r="U160" s="36">
        <f>SUMIFS(СВЦЭМ!$E$39:$E$782,СВЦЭМ!$A$39:$A$782,$A160,СВЦЭМ!$B$39:$B$782,U$155)+'СЕТ СН'!$F$15</f>
        <v>132.02021674</v>
      </c>
      <c r="V160" s="36">
        <f>SUMIFS(СВЦЭМ!$E$39:$E$782,СВЦЭМ!$A$39:$A$782,$A160,СВЦЭМ!$B$39:$B$782,V$155)+'СЕТ СН'!$F$15</f>
        <v>132.50121752999999</v>
      </c>
      <c r="W160" s="36">
        <f>SUMIFS(СВЦЭМ!$E$39:$E$782,СВЦЭМ!$A$39:$A$782,$A160,СВЦЭМ!$B$39:$B$782,W$155)+'СЕТ СН'!$F$15</f>
        <v>134.77727299</v>
      </c>
      <c r="X160" s="36">
        <f>SUMIFS(СВЦЭМ!$E$39:$E$782,СВЦЭМ!$A$39:$A$782,$A160,СВЦЭМ!$B$39:$B$782,X$155)+'СЕТ СН'!$F$15</f>
        <v>130.02828909999999</v>
      </c>
      <c r="Y160" s="36">
        <f>SUMIFS(СВЦЭМ!$E$39:$E$782,СВЦЭМ!$A$39:$A$782,$A160,СВЦЭМ!$B$39:$B$782,Y$155)+'СЕТ СН'!$F$15</f>
        <v>137.59501595</v>
      </c>
    </row>
    <row r="161" spans="1:25" ht="15.75" x14ac:dyDescent="0.2">
      <c r="A161" s="35">
        <f t="shared" si="4"/>
        <v>44383</v>
      </c>
      <c r="B161" s="36">
        <f>SUMIFS(СВЦЭМ!$E$39:$E$782,СВЦЭМ!$A$39:$A$782,$A161,СВЦЭМ!$B$39:$B$782,B$155)+'СЕТ СН'!$F$15</f>
        <v>145.64142408999999</v>
      </c>
      <c r="C161" s="36">
        <f>SUMIFS(СВЦЭМ!$E$39:$E$782,СВЦЭМ!$A$39:$A$782,$A161,СВЦЭМ!$B$39:$B$782,C$155)+'СЕТ СН'!$F$15</f>
        <v>160.09551501999999</v>
      </c>
      <c r="D161" s="36">
        <f>SUMIFS(СВЦЭМ!$E$39:$E$782,СВЦЭМ!$A$39:$A$782,$A161,СВЦЭМ!$B$39:$B$782,D$155)+'СЕТ СН'!$F$15</f>
        <v>169.01896507999999</v>
      </c>
      <c r="E161" s="36">
        <f>SUMIFS(СВЦЭМ!$E$39:$E$782,СВЦЭМ!$A$39:$A$782,$A161,СВЦЭМ!$B$39:$B$782,E$155)+'СЕТ СН'!$F$15</f>
        <v>171.69144864</v>
      </c>
      <c r="F161" s="36">
        <f>SUMIFS(СВЦЭМ!$E$39:$E$782,СВЦЭМ!$A$39:$A$782,$A161,СВЦЭМ!$B$39:$B$782,F$155)+'СЕТ СН'!$F$15</f>
        <v>171.62360254000001</v>
      </c>
      <c r="G161" s="36">
        <f>SUMIFS(СВЦЭМ!$E$39:$E$782,СВЦЭМ!$A$39:$A$782,$A161,СВЦЭМ!$B$39:$B$782,G$155)+'СЕТ СН'!$F$15</f>
        <v>167.34753452999999</v>
      </c>
      <c r="H161" s="36">
        <f>SUMIFS(СВЦЭМ!$E$39:$E$782,СВЦЭМ!$A$39:$A$782,$A161,СВЦЭМ!$B$39:$B$782,H$155)+'СЕТ СН'!$F$15</f>
        <v>159.51513059999999</v>
      </c>
      <c r="I161" s="36">
        <f>SUMIFS(СВЦЭМ!$E$39:$E$782,СВЦЭМ!$A$39:$A$782,$A161,СВЦЭМ!$B$39:$B$782,I$155)+'СЕТ СН'!$F$15</f>
        <v>150.81538054000001</v>
      </c>
      <c r="J161" s="36">
        <f>SUMIFS(СВЦЭМ!$E$39:$E$782,СВЦЭМ!$A$39:$A$782,$A161,СВЦЭМ!$B$39:$B$782,J$155)+'СЕТ СН'!$F$15</f>
        <v>138.70917868999999</v>
      </c>
      <c r="K161" s="36">
        <f>SUMIFS(СВЦЭМ!$E$39:$E$782,СВЦЭМ!$A$39:$A$782,$A161,СВЦЭМ!$B$39:$B$782,K$155)+'СЕТ СН'!$F$15</f>
        <v>128.21347724</v>
      </c>
      <c r="L161" s="36">
        <f>SUMIFS(СВЦЭМ!$E$39:$E$782,СВЦЭМ!$A$39:$A$782,$A161,СВЦЭМ!$B$39:$B$782,L$155)+'СЕТ СН'!$F$15</f>
        <v>126.30607264</v>
      </c>
      <c r="M161" s="36">
        <f>SUMIFS(СВЦЭМ!$E$39:$E$782,СВЦЭМ!$A$39:$A$782,$A161,СВЦЭМ!$B$39:$B$782,M$155)+'СЕТ СН'!$F$15</f>
        <v>132.37892797000001</v>
      </c>
      <c r="N161" s="36">
        <f>SUMIFS(СВЦЭМ!$E$39:$E$782,СВЦЭМ!$A$39:$A$782,$A161,СВЦЭМ!$B$39:$B$782,N$155)+'СЕТ СН'!$F$15</f>
        <v>144.40864232000001</v>
      </c>
      <c r="O161" s="36">
        <f>SUMIFS(СВЦЭМ!$E$39:$E$782,СВЦЭМ!$A$39:$A$782,$A161,СВЦЭМ!$B$39:$B$782,O$155)+'СЕТ СН'!$F$15</f>
        <v>144.80658790000001</v>
      </c>
      <c r="P161" s="36">
        <f>SUMIFS(СВЦЭМ!$E$39:$E$782,СВЦЭМ!$A$39:$A$782,$A161,СВЦЭМ!$B$39:$B$782,P$155)+'СЕТ СН'!$F$15</f>
        <v>145.67627386999999</v>
      </c>
      <c r="Q161" s="36">
        <f>SUMIFS(СВЦЭМ!$E$39:$E$782,СВЦЭМ!$A$39:$A$782,$A161,СВЦЭМ!$B$39:$B$782,Q$155)+'СЕТ СН'!$F$15</f>
        <v>147.13933048000001</v>
      </c>
      <c r="R161" s="36">
        <f>SUMIFS(СВЦЭМ!$E$39:$E$782,СВЦЭМ!$A$39:$A$782,$A161,СВЦЭМ!$B$39:$B$782,R$155)+'СЕТ СН'!$F$15</f>
        <v>146.40465229</v>
      </c>
      <c r="S161" s="36">
        <f>SUMIFS(СВЦЭМ!$E$39:$E$782,СВЦЭМ!$A$39:$A$782,$A161,СВЦЭМ!$B$39:$B$782,S$155)+'СЕТ СН'!$F$15</f>
        <v>142.87119283000001</v>
      </c>
      <c r="T161" s="36">
        <f>SUMIFS(СВЦЭМ!$E$39:$E$782,СВЦЭМ!$A$39:$A$782,$A161,СВЦЭМ!$B$39:$B$782,T$155)+'СЕТ СН'!$F$15</f>
        <v>141.69732024000001</v>
      </c>
      <c r="U161" s="36">
        <f>SUMIFS(СВЦЭМ!$E$39:$E$782,СВЦЭМ!$A$39:$A$782,$A161,СВЦЭМ!$B$39:$B$782,U$155)+'СЕТ СН'!$F$15</f>
        <v>134.20023682999999</v>
      </c>
      <c r="V161" s="36">
        <f>SUMIFS(СВЦЭМ!$E$39:$E$782,СВЦЭМ!$A$39:$A$782,$A161,СВЦЭМ!$B$39:$B$782,V$155)+'СЕТ СН'!$F$15</f>
        <v>132.24067667</v>
      </c>
      <c r="W161" s="36">
        <f>SUMIFS(СВЦЭМ!$E$39:$E$782,СВЦЭМ!$A$39:$A$782,$A161,СВЦЭМ!$B$39:$B$782,W$155)+'СЕТ СН'!$F$15</f>
        <v>133.89433253000001</v>
      </c>
      <c r="X161" s="36">
        <f>SUMIFS(СВЦЭМ!$E$39:$E$782,СВЦЭМ!$A$39:$A$782,$A161,СВЦЭМ!$B$39:$B$782,X$155)+'СЕТ СН'!$F$15</f>
        <v>145.36757132</v>
      </c>
      <c r="Y161" s="36">
        <f>SUMIFS(СВЦЭМ!$E$39:$E$782,СВЦЭМ!$A$39:$A$782,$A161,СВЦЭМ!$B$39:$B$782,Y$155)+'СЕТ СН'!$F$15</f>
        <v>165.66598440000001</v>
      </c>
    </row>
    <row r="162" spans="1:25" ht="15.75" x14ac:dyDescent="0.2">
      <c r="A162" s="35">
        <f t="shared" si="4"/>
        <v>44384</v>
      </c>
      <c r="B162" s="36">
        <f>SUMIFS(СВЦЭМ!$E$39:$E$782,СВЦЭМ!$A$39:$A$782,$A162,СВЦЭМ!$B$39:$B$782,B$155)+'СЕТ СН'!$F$15</f>
        <v>153.88821762000001</v>
      </c>
      <c r="C162" s="36">
        <f>SUMIFS(СВЦЭМ!$E$39:$E$782,СВЦЭМ!$A$39:$A$782,$A162,СВЦЭМ!$B$39:$B$782,C$155)+'СЕТ СН'!$F$15</f>
        <v>165.86941924000001</v>
      </c>
      <c r="D162" s="36">
        <f>SUMIFS(СВЦЭМ!$E$39:$E$782,СВЦЭМ!$A$39:$A$782,$A162,СВЦЭМ!$B$39:$B$782,D$155)+'СЕТ СН'!$F$15</f>
        <v>174.64486626999999</v>
      </c>
      <c r="E162" s="36">
        <f>SUMIFS(СВЦЭМ!$E$39:$E$782,СВЦЭМ!$A$39:$A$782,$A162,СВЦЭМ!$B$39:$B$782,E$155)+'СЕТ СН'!$F$15</f>
        <v>173.50434111999999</v>
      </c>
      <c r="F162" s="36">
        <f>SUMIFS(СВЦЭМ!$E$39:$E$782,СВЦЭМ!$A$39:$A$782,$A162,СВЦЭМ!$B$39:$B$782,F$155)+'СЕТ СН'!$F$15</f>
        <v>175.58369644000001</v>
      </c>
      <c r="G162" s="36">
        <f>SUMIFS(СВЦЭМ!$E$39:$E$782,СВЦЭМ!$A$39:$A$782,$A162,СВЦЭМ!$B$39:$B$782,G$155)+'СЕТ СН'!$F$15</f>
        <v>173.75376292999999</v>
      </c>
      <c r="H162" s="36">
        <f>SUMIFS(СВЦЭМ!$E$39:$E$782,СВЦЭМ!$A$39:$A$782,$A162,СВЦЭМ!$B$39:$B$782,H$155)+'СЕТ СН'!$F$15</f>
        <v>166.93340644</v>
      </c>
      <c r="I162" s="36">
        <f>SUMIFS(СВЦЭМ!$E$39:$E$782,СВЦЭМ!$A$39:$A$782,$A162,СВЦЭМ!$B$39:$B$782,I$155)+'СЕТ СН'!$F$15</f>
        <v>152.36275608</v>
      </c>
      <c r="J162" s="36">
        <f>SUMIFS(СВЦЭМ!$E$39:$E$782,СВЦЭМ!$A$39:$A$782,$A162,СВЦЭМ!$B$39:$B$782,J$155)+'СЕТ СН'!$F$15</f>
        <v>139.12487558000001</v>
      </c>
      <c r="K162" s="36">
        <f>SUMIFS(СВЦЭМ!$E$39:$E$782,СВЦЭМ!$A$39:$A$782,$A162,СВЦЭМ!$B$39:$B$782,K$155)+'СЕТ СН'!$F$15</f>
        <v>135.72905157</v>
      </c>
      <c r="L162" s="36">
        <f>SUMIFS(СВЦЭМ!$E$39:$E$782,СВЦЭМ!$A$39:$A$782,$A162,СВЦЭМ!$B$39:$B$782,L$155)+'СЕТ СН'!$F$15</f>
        <v>137.03426095</v>
      </c>
      <c r="M162" s="36">
        <f>SUMIFS(СВЦЭМ!$E$39:$E$782,СВЦЭМ!$A$39:$A$782,$A162,СВЦЭМ!$B$39:$B$782,M$155)+'СЕТ СН'!$F$15</f>
        <v>142.32810957000001</v>
      </c>
      <c r="N162" s="36">
        <f>SUMIFS(СВЦЭМ!$E$39:$E$782,СВЦЭМ!$A$39:$A$782,$A162,СВЦЭМ!$B$39:$B$782,N$155)+'СЕТ СН'!$F$15</f>
        <v>144.69904342000001</v>
      </c>
      <c r="O162" s="36">
        <f>SUMIFS(СВЦЭМ!$E$39:$E$782,СВЦЭМ!$A$39:$A$782,$A162,СВЦЭМ!$B$39:$B$782,O$155)+'СЕТ СН'!$F$15</f>
        <v>146.59430850999999</v>
      </c>
      <c r="P162" s="36">
        <f>SUMIFS(СВЦЭМ!$E$39:$E$782,СВЦЭМ!$A$39:$A$782,$A162,СВЦЭМ!$B$39:$B$782,P$155)+'СЕТ СН'!$F$15</f>
        <v>147.49478736</v>
      </c>
      <c r="Q162" s="36">
        <f>SUMIFS(СВЦЭМ!$E$39:$E$782,СВЦЭМ!$A$39:$A$782,$A162,СВЦЭМ!$B$39:$B$782,Q$155)+'СЕТ СН'!$F$15</f>
        <v>150.38718512</v>
      </c>
      <c r="R162" s="36">
        <f>SUMIFS(СВЦЭМ!$E$39:$E$782,СВЦЭМ!$A$39:$A$782,$A162,СВЦЭМ!$B$39:$B$782,R$155)+'СЕТ СН'!$F$15</f>
        <v>149.51673980999999</v>
      </c>
      <c r="S162" s="36">
        <f>SUMIFS(СВЦЭМ!$E$39:$E$782,СВЦЭМ!$A$39:$A$782,$A162,СВЦЭМ!$B$39:$B$782,S$155)+'СЕТ СН'!$F$15</f>
        <v>144.80386634000001</v>
      </c>
      <c r="T162" s="36">
        <f>SUMIFS(СВЦЭМ!$E$39:$E$782,СВЦЭМ!$A$39:$A$782,$A162,СВЦЭМ!$B$39:$B$782,T$155)+'СЕТ СН'!$F$15</f>
        <v>137.16737542000001</v>
      </c>
      <c r="U162" s="36">
        <f>SUMIFS(СВЦЭМ!$E$39:$E$782,СВЦЭМ!$A$39:$A$782,$A162,СВЦЭМ!$B$39:$B$782,U$155)+'СЕТ СН'!$F$15</f>
        <v>135.31952888000001</v>
      </c>
      <c r="V162" s="36">
        <f>SUMIFS(СВЦЭМ!$E$39:$E$782,СВЦЭМ!$A$39:$A$782,$A162,СВЦЭМ!$B$39:$B$782,V$155)+'СЕТ СН'!$F$15</f>
        <v>134.74274964</v>
      </c>
      <c r="W162" s="36">
        <f>SUMIFS(СВЦЭМ!$E$39:$E$782,СВЦЭМ!$A$39:$A$782,$A162,СВЦЭМ!$B$39:$B$782,W$155)+'СЕТ СН'!$F$15</f>
        <v>133.01468338999999</v>
      </c>
      <c r="X162" s="36">
        <f>SUMIFS(СВЦЭМ!$E$39:$E$782,СВЦЭМ!$A$39:$A$782,$A162,СВЦЭМ!$B$39:$B$782,X$155)+'СЕТ СН'!$F$15</f>
        <v>132.76544577999999</v>
      </c>
      <c r="Y162" s="36">
        <f>SUMIFS(СВЦЭМ!$E$39:$E$782,СВЦЭМ!$A$39:$A$782,$A162,СВЦЭМ!$B$39:$B$782,Y$155)+'СЕТ СН'!$F$15</f>
        <v>130.72698054</v>
      </c>
    </row>
    <row r="163" spans="1:25" ht="15.75" x14ac:dyDescent="0.2">
      <c r="A163" s="35">
        <f t="shared" si="4"/>
        <v>44385</v>
      </c>
      <c r="B163" s="36">
        <f>SUMIFS(СВЦЭМ!$E$39:$E$782,СВЦЭМ!$A$39:$A$782,$A163,СВЦЭМ!$B$39:$B$782,B$155)+'СЕТ СН'!$F$15</f>
        <v>144.94333225</v>
      </c>
      <c r="C163" s="36">
        <f>SUMIFS(СВЦЭМ!$E$39:$E$782,СВЦЭМ!$A$39:$A$782,$A163,СВЦЭМ!$B$39:$B$782,C$155)+'СЕТ СН'!$F$15</f>
        <v>162.26285704</v>
      </c>
      <c r="D163" s="36">
        <f>SUMIFS(СВЦЭМ!$E$39:$E$782,СВЦЭМ!$A$39:$A$782,$A163,СВЦЭМ!$B$39:$B$782,D$155)+'СЕТ СН'!$F$15</f>
        <v>169.81280011999999</v>
      </c>
      <c r="E163" s="36">
        <f>SUMIFS(СВЦЭМ!$E$39:$E$782,СВЦЭМ!$A$39:$A$782,$A163,СВЦЭМ!$B$39:$B$782,E$155)+'СЕТ СН'!$F$15</f>
        <v>173.35118349999999</v>
      </c>
      <c r="F163" s="36">
        <f>SUMIFS(СВЦЭМ!$E$39:$E$782,СВЦЭМ!$A$39:$A$782,$A163,СВЦЭМ!$B$39:$B$782,F$155)+'СЕТ СН'!$F$15</f>
        <v>172.35872069000001</v>
      </c>
      <c r="G163" s="36">
        <f>SUMIFS(СВЦЭМ!$E$39:$E$782,СВЦЭМ!$A$39:$A$782,$A163,СВЦЭМ!$B$39:$B$782,G$155)+'СЕТ СН'!$F$15</f>
        <v>170.71876793000001</v>
      </c>
      <c r="H163" s="36">
        <f>SUMIFS(СВЦЭМ!$E$39:$E$782,СВЦЭМ!$A$39:$A$782,$A163,СВЦЭМ!$B$39:$B$782,H$155)+'СЕТ СН'!$F$15</f>
        <v>164.39642117</v>
      </c>
      <c r="I163" s="36">
        <f>SUMIFS(СВЦЭМ!$E$39:$E$782,СВЦЭМ!$A$39:$A$782,$A163,СВЦЭМ!$B$39:$B$782,I$155)+'СЕТ СН'!$F$15</f>
        <v>154.96591613999999</v>
      </c>
      <c r="J163" s="36">
        <f>SUMIFS(СВЦЭМ!$E$39:$E$782,СВЦЭМ!$A$39:$A$782,$A163,СВЦЭМ!$B$39:$B$782,J$155)+'СЕТ СН'!$F$15</f>
        <v>144.28709408</v>
      </c>
      <c r="K163" s="36">
        <f>SUMIFS(СВЦЭМ!$E$39:$E$782,СВЦЭМ!$A$39:$A$782,$A163,СВЦЭМ!$B$39:$B$782,K$155)+'СЕТ СН'!$F$15</f>
        <v>137.87432704</v>
      </c>
      <c r="L163" s="36">
        <f>SUMIFS(СВЦЭМ!$E$39:$E$782,СВЦЭМ!$A$39:$A$782,$A163,СВЦЭМ!$B$39:$B$782,L$155)+'СЕТ СН'!$F$15</f>
        <v>138.48048835</v>
      </c>
      <c r="M163" s="36">
        <f>SUMIFS(СВЦЭМ!$E$39:$E$782,СВЦЭМ!$A$39:$A$782,$A163,СВЦЭМ!$B$39:$B$782,M$155)+'СЕТ СН'!$F$15</f>
        <v>141.74143760000001</v>
      </c>
      <c r="N163" s="36">
        <f>SUMIFS(СВЦЭМ!$E$39:$E$782,СВЦЭМ!$A$39:$A$782,$A163,СВЦЭМ!$B$39:$B$782,N$155)+'СЕТ СН'!$F$15</f>
        <v>146.64152060000001</v>
      </c>
      <c r="O163" s="36">
        <f>SUMIFS(СВЦЭМ!$E$39:$E$782,СВЦЭМ!$A$39:$A$782,$A163,СВЦЭМ!$B$39:$B$782,O$155)+'СЕТ СН'!$F$15</f>
        <v>149.02990586000001</v>
      </c>
      <c r="P163" s="36">
        <f>SUMIFS(СВЦЭМ!$E$39:$E$782,СВЦЭМ!$A$39:$A$782,$A163,СВЦЭМ!$B$39:$B$782,P$155)+'СЕТ СН'!$F$15</f>
        <v>154.10743095000001</v>
      </c>
      <c r="Q163" s="36">
        <f>SUMIFS(СВЦЭМ!$E$39:$E$782,СВЦЭМ!$A$39:$A$782,$A163,СВЦЭМ!$B$39:$B$782,Q$155)+'СЕТ СН'!$F$15</f>
        <v>147.30499232</v>
      </c>
      <c r="R163" s="36">
        <f>SUMIFS(СВЦЭМ!$E$39:$E$782,СВЦЭМ!$A$39:$A$782,$A163,СВЦЭМ!$B$39:$B$782,R$155)+'СЕТ СН'!$F$15</f>
        <v>146.52247029</v>
      </c>
      <c r="S163" s="36">
        <f>SUMIFS(СВЦЭМ!$E$39:$E$782,СВЦЭМ!$A$39:$A$782,$A163,СВЦЭМ!$B$39:$B$782,S$155)+'СЕТ СН'!$F$15</f>
        <v>142.80929528999999</v>
      </c>
      <c r="T163" s="36">
        <f>SUMIFS(СВЦЭМ!$E$39:$E$782,СВЦЭМ!$A$39:$A$782,$A163,СВЦЭМ!$B$39:$B$782,T$155)+'СЕТ СН'!$F$15</f>
        <v>136.93202378999999</v>
      </c>
      <c r="U163" s="36">
        <f>SUMIFS(СВЦЭМ!$E$39:$E$782,СВЦЭМ!$A$39:$A$782,$A163,СВЦЭМ!$B$39:$B$782,U$155)+'СЕТ СН'!$F$15</f>
        <v>132.84173876</v>
      </c>
      <c r="V163" s="36">
        <f>SUMIFS(СВЦЭМ!$E$39:$E$782,СВЦЭМ!$A$39:$A$782,$A163,СВЦЭМ!$B$39:$B$782,V$155)+'СЕТ СН'!$F$15</f>
        <v>132.69335852</v>
      </c>
      <c r="W163" s="36">
        <f>SUMIFS(СВЦЭМ!$E$39:$E$782,СВЦЭМ!$A$39:$A$782,$A163,СВЦЭМ!$B$39:$B$782,W$155)+'СЕТ СН'!$F$15</f>
        <v>132.96682998</v>
      </c>
      <c r="X163" s="36">
        <f>SUMIFS(СВЦЭМ!$E$39:$E$782,СВЦЭМ!$A$39:$A$782,$A163,СВЦЭМ!$B$39:$B$782,X$155)+'СЕТ СН'!$F$15</f>
        <v>134.19539415</v>
      </c>
      <c r="Y163" s="36">
        <f>SUMIFS(СВЦЭМ!$E$39:$E$782,СВЦЭМ!$A$39:$A$782,$A163,СВЦЭМ!$B$39:$B$782,Y$155)+'СЕТ СН'!$F$15</f>
        <v>143.5389667</v>
      </c>
    </row>
    <row r="164" spans="1:25" ht="15.75" x14ac:dyDescent="0.2">
      <c r="A164" s="35">
        <f t="shared" si="4"/>
        <v>44386</v>
      </c>
      <c r="B164" s="36">
        <f>SUMIFS(СВЦЭМ!$E$39:$E$782,СВЦЭМ!$A$39:$A$782,$A164,СВЦЭМ!$B$39:$B$782,B$155)+'СЕТ СН'!$F$15</f>
        <v>161.77379248</v>
      </c>
      <c r="C164" s="36">
        <f>SUMIFS(СВЦЭМ!$E$39:$E$782,СВЦЭМ!$A$39:$A$782,$A164,СВЦЭМ!$B$39:$B$782,C$155)+'СЕТ СН'!$F$15</f>
        <v>177.68405519000001</v>
      </c>
      <c r="D164" s="36">
        <f>SUMIFS(СВЦЭМ!$E$39:$E$782,СВЦЭМ!$A$39:$A$782,$A164,СВЦЭМ!$B$39:$B$782,D$155)+'СЕТ СН'!$F$15</f>
        <v>183.74640715999999</v>
      </c>
      <c r="E164" s="36">
        <f>SUMIFS(СВЦЭМ!$E$39:$E$782,СВЦЭМ!$A$39:$A$782,$A164,СВЦЭМ!$B$39:$B$782,E$155)+'СЕТ СН'!$F$15</f>
        <v>188.38140568</v>
      </c>
      <c r="F164" s="36">
        <f>SUMIFS(СВЦЭМ!$E$39:$E$782,СВЦЭМ!$A$39:$A$782,$A164,СВЦЭМ!$B$39:$B$782,F$155)+'СЕТ СН'!$F$15</f>
        <v>186.8859271</v>
      </c>
      <c r="G164" s="36">
        <f>SUMIFS(СВЦЭМ!$E$39:$E$782,СВЦЭМ!$A$39:$A$782,$A164,СВЦЭМ!$B$39:$B$782,G$155)+'СЕТ СН'!$F$15</f>
        <v>182.20005481000001</v>
      </c>
      <c r="H164" s="36">
        <f>SUMIFS(СВЦЭМ!$E$39:$E$782,СВЦЭМ!$A$39:$A$782,$A164,СВЦЭМ!$B$39:$B$782,H$155)+'СЕТ СН'!$F$15</f>
        <v>173.65402039</v>
      </c>
      <c r="I164" s="36">
        <f>SUMIFS(СВЦЭМ!$E$39:$E$782,СВЦЭМ!$A$39:$A$782,$A164,СВЦЭМ!$B$39:$B$782,I$155)+'СЕТ СН'!$F$15</f>
        <v>157.05055426999999</v>
      </c>
      <c r="J164" s="36">
        <f>SUMIFS(СВЦЭМ!$E$39:$E$782,СВЦЭМ!$A$39:$A$782,$A164,СВЦЭМ!$B$39:$B$782,J$155)+'СЕТ СН'!$F$15</f>
        <v>143.29478051999999</v>
      </c>
      <c r="K164" s="36">
        <f>SUMIFS(СВЦЭМ!$E$39:$E$782,СВЦЭМ!$A$39:$A$782,$A164,СВЦЭМ!$B$39:$B$782,K$155)+'СЕТ СН'!$F$15</f>
        <v>138.89086309000001</v>
      </c>
      <c r="L164" s="36">
        <f>SUMIFS(СВЦЭМ!$E$39:$E$782,СВЦЭМ!$A$39:$A$782,$A164,СВЦЭМ!$B$39:$B$782,L$155)+'СЕТ СН'!$F$15</f>
        <v>134.74782422000001</v>
      </c>
      <c r="M164" s="36">
        <f>SUMIFS(СВЦЭМ!$E$39:$E$782,СВЦЭМ!$A$39:$A$782,$A164,СВЦЭМ!$B$39:$B$782,M$155)+'СЕТ СН'!$F$15</f>
        <v>136.93796954000001</v>
      </c>
      <c r="N164" s="36">
        <f>SUMIFS(СВЦЭМ!$E$39:$E$782,СВЦЭМ!$A$39:$A$782,$A164,СВЦЭМ!$B$39:$B$782,N$155)+'СЕТ СН'!$F$15</f>
        <v>140.38542827000001</v>
      </c>
      <c r="O164" s="36">
        <f>SUMIFS(СВЦЭМ!$E$39:$E$782,СВЦЭМ!$A$39:$A$782,$A164,СВЦЭМ!$B$39:$B$782,O$155)+'СЕТ СН'!$F$15</f>
        <v>141.47177055</v>
      </c>
      <c r="P164" s="36">
        <f>SUMIFS(СВЦЭМ!$E$39:$E$782,СВЦЭМ!$A$39:$A$782,$A164,СВЦЭМ!$B$39:$B$782,P$155)+'СЕТ СН'!$F$15</f>
        <v>142.45148806</v>
      </c>
      <c r="Q164" s="36">
        <f>SUMIFS(СВЦЭМ!$E$39:$E$782,СВЦЭМ!$A$39:$A$782,$A164,СВЦЭМ!$B$39:$B$782,Q$155)+'СЕТ СН'!$F$15</f>
        <v>142.88547672000001</v>
      </c>
      <c r="R164" s="36">
        <f>SUMIFS(СВЦЭМ!$E$39:$E$782,СВЦЭМ!$A$39:$A$782,$A164,СВЦЭМ!$B$39:$B$782,R$155)+'СЕТ СН'!$F$15</f>
        <v>140.88230265000001</v>
      </c>
      <c r="S164" s="36">
        <f>SUMIFS(СВЦЭМ!$E$39:$E$782,СВЦЭМ!$A$39:$A$782,$A164,СВЦЭМ!$B$39:$B$782,S$155)+'СЕТ СН'!$F$15</f>
        <v>138.82151291</v>
      </c>
      <c r="T164" s="36">
        <f>SUMIFS(СВЦЭМ!$E$39:$E$782,СВЦЭМ!$A$39:$A$782,$A164,СВЦЭМ!$B$39:$B$782,T$155)+'СЕТ СН'!$F$15</f>
        <v>134.36537078000001</v>
      </c>
      <c r="U164" s="36">
        <f>SUMIFS(СВЦЭМ!$E$39:$E$782,СВЦЭМ!$A$39:$A$782,$A164,СВЦЭМ!$B$39:$B$782,U$155)+'СЕТ СН'!$F$15</f>
        <v>131.65968269999999</v>
      </c>
      <c r="V164" s="36">
        <f>SUMIFS(СВЦЭМ!$E$39:$E$782,СВЦЭМ!$A$39:$A$782,$A164,СВЦЭМ!$B$39:$B$782,V$155)+'СЕТ СН'!$F$15</f>
        <v>129.70396152000001</v>
      </c>
      <c r="W164" s="36">
        <f>SUMIFS(СВЦЭМ!$E$39:$E$782,СВЦЭМ!$A$39:$A$782,$A164,СВЦЭМ!$B$39:$B$782,W$155)+'СЕТ СН'!$F$15</f>
        <v>132.64011264999999</v>
      </c>
      <c r="X164" s="36">
        <f>SUMIFS(СВЦЭМ!$E$39:$E$782,СВЦЭМ!$A$39:$A$782,$A164,СВЦЭМ!$B$39:$B$782,X$155)+'СЕТ СН'!$F$15</f>
        <v>130.03548613000001</v>
      </c>
      <c r="Y164" s="36">
        <f>SUMIFS(СВЦЭМ!$E$39:$E$782,СВЦЭМ!$A$39:$A$782,$A164,СВЦЭМ!$B$39:$B$782,Y$155)+'СЕТ СН'!$F$15</f>
        <v>133.42697163</v>
      </c>
    </row>
    <row r="165" spans="1:25" ht="15.75" x14ac:dyDescent="0.2">
      <c r="A165" s="35">
        <f t="shared" si="4"/>
        <v>44387</v>
      </c>
      <c r="B165" s="36">
        <f>SUMIFS(СВЦЭМ!$E$39:$E$782,СВЦЭМ!$A$39:$A$782,$A165,СВЦЭМ!$B$39:$B$782,B$155)+'СЕТ СН'!$F$15</f>
        <v>148.43540981000001</v>
      </c>
      <c r="C165" s="36">
        <f>SUMIFS(СВЦЭМ!$E$39:$E$782,СВЦЭМ!$A$39:$A$782,$A165,СВЦЭМ!$B$39:$B$782,C$155)+'СЕТ СН'!$F$15</f>
        <v>159.50794443999999</v>
      </c>
      <c r="D165" s="36">
        <f>SUMIFS(СВЦЭМ!$E$39:$E$782,СВЦЭМ!$A$39:$A$782,$A165,СВЦЭМ!$B$39:$B$782,D$155)+'СЕТ СН'!$F$15</f>
        <v>165.68316859999999</v>
      </c>
      <c r="E165" s="36">
        <f>SUMIFS(СВЦЭМ!$E$39:$E$782,СВЦЭМ!$A$39:$A$782,$A165,СВЦЭМ!$B$39:$B$782,E$155)+'СЕТ СН'!$F$15</f>
        <v>167.68970743</v>
      </c>
      <c r="F165" s="36">
        <f>SUMIFS(СВЦЭМ!$E$39:$E$782,СВЦЭМ!$A$39:$A$782,$A165,СВЦЭМ!$B$39:$B$782,F$155)+'СЕТ СН'!$F$15</f>
        <v>168.84033703</v>
      </c>
      <c r="G165" s="36">
        <f>SUMIFS(СВЦЭМ!$E$39:$E$782,СВЦЭМ!$A$39:$A$782,$A165,СВЦЭМ!$B$39:$B$782,G$155)+'СЕТ СН'!$F$15</f>
        <v>166.20938673000001</v>
      </c>
      <c r="H165" s="36">
        <f>SUMIFS(СВЦЭМ!$E$39:$E$782,СВЦЭМ!$A$39:$A$782,$A165,СВЦЭМ!$B$39:$B$782,H$155)+'СЕТ СН'!$F$15</f>
        <v>163.76947233000001</v>
      </c>
      <c r="I165" s="36">
        <f>SUMIFS(СВЦЭМ!$E$39:$E$782,СВЦЭМ!$A$39:$A$782,$A165,СВЦЭМ!$B$39:$B$782,I$155)+'СЕТ СН'!$F$15</f>
        <v>152.21216530999999</v>
      </c>
      <c r="J165" s="36">
        <f>SUMIFS(СВЦЭМ!$E$39:$E$782,СВЦЭМ!$A$39:$A$782,$A165,СВЦЭМ!$B$39:$B$782,J$155)+'СЕТ СН'!$F$15</f>
        <v>142.00226101000001</v>
      </c>
      <c r="K165" s="36">
        <f>SUMIFS(СВЦЭМ!$E$39:$E$782,СВЦЭМ!$A$39:$A$782,$A165,СВЦЭМ!$B$39:$B$782,K$155)+'СЕТ СН'!$F$15</f>
        <v>131.30639683000001</v>
      </c>
      <c r="L165" s="36">
        <f>SUMIFS(СВЦЭМ!$E$39:$E$782,СВЦЭМ!$A$39:$A$782,$A165,СВЦЭМ!$B$39:$B$782,L$155)+'СЕТ СН'!$F$15</f>
        <v>128.68381608999999</v>
      </c>
      <c r="M165" s="36">
        <f>SUMIFS(СВЦЭМ!$E$39:$E$782,СВЦЭМ!$A$39:$A$782,$A165,СВЦЭМ!$B$39:$B$782,M$155)+'СЕТ СН'!$F$15</f>
        <v>127.61345193</v>
      </c>
      <c r="N165" s="36">
        <f>SUMIFS(СВЦЭМ!$E$39:$E$782,СВЦЭМ!$A$39:$A$782,$A165,СВЦЭМ!$B$39:$B$782,N$155)+'СЕТ СН'!$F$15</f>
        <v>133.53002233999999</v>
      </c>
      <c r="O165" s="36">
        <f>SUMIFS(СВЦЭМ!$E$39:$E$782,СВЦЭМ!$A$39:$A$782,$A165,СВЦЭМ!$B$39:$B$782,O$155)+'СЕТ СН'!$F$15</f>
        <v>136.48431651999999</v>
      </c>
      <c r="P165" s="36">
        <f>SUMIFS(СВЦЭМ!$E$39:$E$782,СВЦЭМ!$A$39:$A$782,$A165,СВЦЭМ!$B$39:$B$782,P$155)+'СЕТ СН'!$F$15</f>
        <v>138.98169822</v>
      </c>
      <c r="Q165" s="36">
        <f>SUMIFS(СВЦЭМ!$E$39:$E$782,СВЦЭМ!$A$39:$A$782,$A165,СВЦЭМ!$B$39:$B$782,Q$155)+'СЕТ СН'!$F$15</f>
        <v>140.62566351000001</v>
      </c>
      <c r="R165" s="36">
        <f>SUMIFS(СВЦЭМ!$E$39:$E$782,СВЦЭМ!$A$39:$A$782,$A165,СВЦЭМ!$B$39:$B$782,R$155)+'СЕТ СН'!$F$15</f>
        <v>140.94544758000001</v>
      </c>
      <c r="S165" s="36">
        <f>SUMIFS(СВЦЭМ!$E$39:$E$782,СВЦЭМ!$A$39:$A$782,$A165,СВЦЭМ!$B$39:$B$782,S$155)+'СЕТ СН'!$F$15</f>
        <v>140.03092960000001</v>
      </c>
      <c r="T165" s="36">
        <f>SUMIFS(СВЦЭМ!$E$39:$E$782,СВЦЭМ!$A$39:$A$782,$A165,СВЦЭМ!$B$39:$B$782,T$155)+'СЕТ СН'!$F$15</f>
        <v>137.18958447</v>
      </c>
      <c r="U165" s="36">
        <f>SUMIFS(СВЦЭМ!$E$39:$E$782,СВЦЭМ!$A$39:$A$782,$A165,СВЦЭМ!$B$39:$B$782,U$155)+'СЕТ СН'!$F$15</f>
        <v>134.34624253999999</v>
      </c>
      <c r="V165" s="36">
        <f>SUMIFS(СВЦЭМ!$E$39:$E$782,СВЦЭМ!$A$39:$A$782,$A165,СВЦЭМ!$B$39:$B$782,V$155)+'СЕТ СН'!$F$15</f>
        <v>133.02552169000001</v>
      </c>
      <c r="W165" s="36">
        <f>SUMIFS(СВЦЭМ!$E$39:$E$782,СВЦЭМ!$A$39:$A$782,$A165,СВЦЭМ!$B$39:$B$782,W$155)+'СЕТ СН'!$F$15</f>
        <v>130.71099322000001</v>
      </c>
      <c r="X165" s="36">
        <f>SUMIFS(СВЦЭМ!$E$39:$E$782,СВЦЭМ!$A$39:$A$782,$A165,СВЦЭМ!$B$39:$B$782,X$155)+'СЕТ СН'!$F$15</f>
        <v>130.53545625999999</v>
      </c>
      <c r="Y165" s="36">
        <f>SUMIFS(СВЦЭМ!$E$39:$E$782,СВЦЭМ!$A$39:$A$782,$A165,СВЦЭМ!$B$39:$B$782,Y$155)+'СЕТ СН'!$F$15</f>
        <v>141.78924916</v>
      </c>
    </row>
    <row r="166" spans="1:25" ht="15.75" x14ac:dyDescent="0.2">
      <c r="A166" s="35">
        <f t="shared" si="4"/>
        <v>44388</v>
      </c>
      <c r="B166" s="36">
        <f>SUMIFS(СВЦЭМ!$E$39:$E$782,СВЦЭМ!$A$39:$A$782,$A166,СВЦЭМ!$B$39:$B$782,B$155)+'СЕТ СН'!$F$15</f>
        <v>147.04559773</v>
      </c>
      <c r="C166" s="36">
        <f>SUMIFS(СВЦЭМ!$E$39:$E$782,СВЦЭМ!$A$39:$A$782,$A166,СВЦЭМ!$B$39:$B$782,C$155)+'СЕТ СН'!$F$15</f>
        <v>158.86262488</v>
      </c>
      <c r="D166" s="36">
        <f>SUMIFS(СВЦЭМ!$E$39:$E$782,СВЦЭМ!$A$39:$A$782,$A166,СВЦЭМ!$B$39:$B$782,D$155)+'СЕТ СН'!$F$15</f>
        <v>167.93328817</v>
      </c>
      <c r="E166" s="36">
        <f>SUMIFS(СВЦЭМ!$E$39:$E$782,СВЦЭМ!$A$39:$A$782,$A166,СВЦЭМ!$B$39:$B$782,E$155)+'СЕТ СН'!$F$15</f>
        <v>169.63476929999999</v>
      </c>
      <c r="F166" s="36">
        <f>SUMIFS(СВЦЭМ!$E$39:$E$782,СВЦЭМ!$A$39:$A$782,$A166,СВЦЭМ!$B$39:$B$782,F$155)+'СЕТ СН'!$F$15</f>
        <v>169.02086585000001</v>
      </c>
      <c r="G166" s="36">
        <f>SUMIFS(СВЦЭМ!$E$39:$E$782,СВЦЭМ!$A$39:$A$782,$A166,СВЦЭМ!$B$39:$B$782,G$155)+'СЕТ СН'!$F$15</f>
        <v>168.65849459</v>
      </c>
      <c r="H166" s="36">
        <f>SUMIFS(СВЦЭМ!$E$39:$E$782,СВЦЭМ!$A$39:$A$782,$A166,СВЦЭМ!$B$39:$B$782,H$155)+'СЕТ СН'!$F$15</f>
        <v>167.26443164</v>
      </c>
      <c r="I166" s="36">
        <f>SUMIFS(СВЦЭМ!$E$39:$E$782,СВЦЭМ!$A$39:$A$782,$A166,СВЦЭМ!$B$39:$B$782,I$155)+'СЕТ СН'!$F$15</f>
        <v>158.82857344000001</v>
      </c>
      <c r="J166" s="36">
        <f>SUMIFS(СВЦЭМ!$E$39:$E$782,СВЦЭМ!$A$39:$A$782,$A166,СВЦЭМ!$B$39:$B$782,J$155)+'СЕТ СН'!$F$15</f>
        <v>145.01723168000001</v>
      </c>
      <c r="K166" s="36">
        <f>SUMIFS(СВЦЭМ!$E$39:$E$782,СВЦЭМ!$A$39:$A$782,$A166,СВЦЭМ!$B$39:$B$782,K$155)+'СЕТ СН'!$F$15</f>
        <v>137.41801050999999</v>
      </c>
      <c r="L166" s="36">
        <f>SUMIFS(СВЦЭМ!$E$39:$E$782,СВЦЭМ!$A$39:$A$782,$A166,СВЦЭМ!$B$39:$B$782,L$155)+'СЕТ СН'!$F$15</f>
        <v>130.16656788</v>
      </c>
      <c r="M166" s="36">
        <f>SUMIFS(СВЦЭМ!$E$39:$E$782,СВЦЭМ!$A$39:$A$782,$A166,СВЦЭМ!$B$39:$B$782,M$155)+'СЕТ СН'!$F$15</f>
        <v>130.0085551</v>
      </c>
      <c r="N166" s="36">
        <f>SUMIFS(СВЦЭМ!$E$39:$E$782,СВЦЭМ!$A$39:$A$782,$A166,СВЦЭМ!$B$39:$B$782,N$155)+'СЕТ СН'!$F$15</f>
        <v>132.93518477999999</v>
      </c>
      <c r="O166" s="36">
        <f>SUMIFS(СВЦЭМ!$E$39:$E$782,СВЦЭМ!$A$39:$A$782,$A166,СВЦЭМ!$B$39:$B$782,O$155)+'СЕТ СН'!$F$15</f>
        <v>134.92550351</v>
      </c>
      <c r="P166" s="36">
        <f>SUMIFS(СВЦЭМ!$E$39:$E$782,СВЦЭМ!$A$39:$A$782,$A166,СВЦЭМ!$B$39:$B$782,P$155)+'СЕТ СН'!$F$15</f>
        <v>135.19697013000001</v>
      </c>
      <c r="Q166" s="36">
        <f>SUMIFS(СВЦЭМ!$E$39:$E$782,СВЦЭМ!$A$39:$A$782,$A166,СВЦЭМ!$B$39:$B$782,Q$155)+'СЕТ СН'!$F$15</f>
        <v>135.24368021000001</v>
      </c>
      <c r="R166" s="36">
        <f>SUMIFS(СВЦЭМ!$E$39:$E$782,СВЦЭМ!$A$39:$A$782,$A166,СВЦЭМ!$B$39:$B$782,R$155)+'СЕТ СН'!$F$15</f>
        <v>133.88756788000001</v>
      </c>
      <c r="S166" s="36">
        <f>SUMIFS(СВЦЭМ!$E$39:$E$782,СВЦЭМ!$A$39:$A$782,$A166,СВЦЭМ!$B$39:$B$782,S$155)+'СЕТ СН'!$F$15</f>
        <v>135.49030884999999</v>
      </c>
      <c r="T166" s="36">
        <f>SUMIFS(СВЦЭМ!$E$39:$E$782,СВЦЭМ!$A$39:$A$782,$A166,СВЦЭМ!$B$39:$B$782,T$155)+'СЕТ СН'!$F$15</f>
        <v>129.04207414999999</v>
      </c>
      <c r="U166" s="36">
        <f>SUMIFS(СВЦЭМ!$E$39:$E$782,СВЦЭМ!$A$39:$A$782,$A166,СВЦЭМ!$B$39:$B$782,U$155)+'СЕТ СН'!$F$15</f>
        <v>128.08505138999999</v>
      </c>
      <c r="V166" s="36">
        <f>SUMIFS(СВЦЭМ!$E$39:$E$782,СВЦЭМ!$A$39:$A$782,$A166,СВЦЭМ!$B$39:$B$782,V$155)+'СЕТ СН'!$F$15</f>
        <v>122.58762849</v>
      </c>
      <c r="W166" s="36">
        <f>SUMIFS(СВЦЭМ!$E$39:$E$782,СВЦЭМ!$A$39:$A$782,$A166,СВЦЭМ!$B$39:$B$782,W$155)+'СЕТ СН'!$F$15</f>
        <v>122.01033293</v>
      </c>
      <c r="X166" s="36">
        <f>SUMIFS(СВЦЭМ!$E$39:$E$782,СВЦЭМ!$A$39:$A$782,$A166,СВЦЭМ!$B$39:$B$782,X$155)+'СЕТ СН'!$F$15</f>
        <v>126.28705032000001</v>
      </c>
      <c r="Y166" s="36">
        <f>SUMIFS(СВЦЭМ!$E$39:$E$782,СВЦЭМ!$A$39:$A$782,$A166,СВЦЭМ!$B$39:$B$782,Y$155)+'СЕТ СН'!$F$15</f>
        <v>122.39037501999999</v>
      </c>
    </row>
    <row r="167" spans="1:25" ht="15.75" x14ac:dyDescent="0.2">
      <c r="A167" s="35">
        <f t="shared" si="4"/>
        <v>44389</v>
      </c>
      <c r="B167" s="36">
        <f>SUMIFS(СВЦЭМ!$E$39:$E$782,СВЦЭМ!$A$39:$A$782,$A167,СВЦЭМ!$B$39:$B$782,B$155)+'СЕТ СН'!$F$15</f>
        <v>138.58858627999999</v>
      </c>
      <c r="C167" s="36">
        <f>SUMIFS(СВЦЭМ!$E$39:$E$782,СВЦЭМ!$A$39:$A$782,$A167,СВЦЭМ!$B$39:$B$782,C$155)+'СЕТ СН'!$F$15</f>
        <v>152.51523492999999</v>
      </c>
      <c r="D167" s="36">
        <f>SUMIFS(СВЦЭМ!$E$39:$E$782,СВЦЭМ!$A$39:$A$782,$A167,СВЦЭМ!$B$39:$B$782,D$155)+'СЕТ СН'!$F$15</f>
        <v>163.66981956000001</v>
      </c>
      <c r="E167" s="36">
        <f>SUMIFS(СВЦЭМ!$E$39:$E$782,СВЦЭМ!$A$39:$A$782,$A167,СВЦЭМ!$B$39:$B$782,E$155)+'СЕТ СН'!$F$15</f>
        <v>168.49549657</v>
      </c>
      <c r="F167" s="36">
        <f>SUMIFS(СВЦЭМ!$E$39:$E$782,СВЦЭМ!$A$39:$A$782,$A167,СВЦЭМ!$B$39:$B$782,F$155)+'СЕТ СН'!$F$15</f>
        <v>171.82943932000001</v>
      </c>
      <c r="G167" s="36">
        <f>SUMIFS(СВЦЭМ!$E$39:$E$782,СВЦЭМ!$A$39:$A$782,$A167,СВЦЭМ!$B$39:$B$782,G$155)+'СЕТ СН'!$F$15</f>
        <v>168.09896068</v>
      </c>
      <c r="H167" s="36">
        <f>SUMIFS(СВЦЭМ!$E$39:$E$782,СВЦЭМ!$A$39:$A$782,$A167,СВЦЭМ!$B$39:$B$782,H$155)+'СЕТ СН'!$F$15</f>
        <v>158.83117709999999</v>
      </c>
      <c r="I167" s="36">
        <f>SUMIFS(СВЦЭМ!$E$39:$E$782,СВЦЭМ!$A$39:$A$782,$A167,СВЦЭМ!$B$39:$B$782,I$155)+'СЕТ СН'!$F$15</f>
        <v>142.11241107999999</v>
      </c>
      <c r="J167" s="36">
        <f>SUMIFS(СВЦЭМ!$E$39:$E$782,СВЦЭМ!$A$39:$A$782,$A167,СВЦЭМ!$B$39:$B$782,J$155)+'СЕТ СН'!$F$15</f>
        <v>131.95575995999999</v>
      </c>
      <c r="K167" s="36">
        <f>SUMIFS(СВЦЭМ!$E$39:$E$782,СВЦЭМ!$A$39:$A$782,$A167,СВЦЭМ!$B$39:$B$782,K$155)+'СЕТ СН'!$F$15</f>
        <v>136.99208074000001</v>
      </c>
      <c r="L167" s="36">
        <f>SUMIFS(СВЦЭМ!$E$39:$E$782,СВЦЭМ!$A$39:$A$782,$A167,СВЦЭМ!$B$39:$B$782,L$155)+'СЕТ СН'!$F$15</f>
        <v>138.90897107000001</v>
      </c>
      <c r="M167" s="36">
        <f>SUMIFS(СВЦЭМ!$E$39:$E$782,СВЦЭМ!$A$39:$A$782,$A167,СВЦЭМ!$B$39:$B$782,M$155)+'СЕТ СН'!$F$15</f>
        <v>140.41411022</v>
      </c>
      <c r="N167" s="36">
        <f>SUMIFS(СВЦЭМ!$E$39:$E$782,СВЦЭМ!$A$39:$A$782,$A167,СВЦЭМ!$B$39:$B$782,N$155)+'СЕТ СН'!$F$15</f>
        <v>140.97846910000001</v>
      </c>
      <c r="O167" s="36">
        <f>SUMIFS(СВЦЭМ!$E$39:$E$782,СВЦЭМ!$A$39:$A$782,$A167,СВЦЭМ!$B$39:$B$782,O$155)+'СЕТ СН'!$F$15</f>
        <v>143.10671364000001</v>
      </c>
      <c r="P167" s="36">
        <f>SUMIFS(СВЦЭМ!$E$39:$E$782,СВЦЭМ!$A$39:$A$782,$A167,СВЦЭМ!$B$39:$B$782,P$155)+'СЕТ СН'!$F$15</f>
        <v>137.40303689000001</v>
      </c>
      <c r="Q167" s="36">
        <f>SUMIFS(СВЦЭМ!$E$39:$E$782,СВЦЭМ!$A$39:$A$782,$A167,СВЦЭМ!$B$39:$B$782,Q$155)+'СЕТ СН'!$F$15</f>
        <v>139.67544839000001</v>
      </c>
      <c r="R167" s="36">
        <f>SUMIFS(СВЦЭМ!$E$39:$E$782,СВЦЭМ!$A$39:$A$782,$A167,СВЦЭМ!$B$39:$B$782,R$155)+'СЕТ СН'!$F$15</f>
        <v>137.44262993000001</v>
      </c>
      <c r="S167" s="36">
        <f>SUMIFS(СВЦЭМ!$E$39:$E$782,СВЦЭМ!$A$39:$A$782,$A167,СВЦЭМ!$B$39:$B$782,S$155)+'СЕТ СН'!$F$15</f>
        <v>134.67723765</v>
      </c>
      <c r="T167" s="36">
        <f>SUMIFS(СВЦЭМ!$E$39:$E$782,СВЦЭМ!$A$39:$A$782,$A167,СВЦЭМ!$B$39:$B$782,T$155)+'СЕТ СН'!$F$15</f>
        <v>143.19493387</v>
      </c>
      <c r="U167" s="36">
        <f>SUMIFS(СВЦЭМ!$E$39:$E$782,СВЦЭМ!$A$39:$A$782,$A167,СВЦЭМ!$B$39:$B$782,U$155)+'СЕТ СН'!$F$15</f>
        <v>146.89929742000001</v>
      </c>
      <c r="V167" s="36">
        <f>SUMIFS(СВЦЭМ!$E$39:$E$782,СВЦЭМ!$A$39:$A$782,$A167,СВЦЭМ!$B$39:$B$782,V$155)+'СЕТ СН'!$F$15</f>
        <v>150.13925348999999</v>
      </c>
      <c r="W167" s="36">
        <f>SUMIFS(СВЦЭМ!$E$39:$E$782,СВЦЭМ!$A$39:$A$782,$A167,СВЦЭМ!$B$39:$B$782,W$155)+'СЕТ СН'!$F$15</f>
        <v>150.25439581000001</v>
      </c>
      <c r="X167" s="36">
        <f>SUMIFS(СВЦЭМ!$E$39:$E$782,СВЦЭМ!$A$39:$A$782,$A167,СВЦЭМ!$B$39:$B$782,X$155)+'СЕТ СН'!$F$15</f>
        <v>142.10249211999999</v>
      </c>
      <c r="Y167" s="36">
        <f>SUMIFS(СВЦЭМ!$E$39:$E$782,СВЦЭМ!$A$39:$A$782,$A167,СВЦЭМ!$B$39:$B$782,Y$155)+'СЕТ СН'!$F$15</f>
        <v>134.52999872000001</v>
      </c>
    </row>
    <row r="168" spans="1:25" ht="15.75" x14ac:dyDescent="0.2">
      <c r="A168" s="35">
        <f t="shared" si="4"/>
        <v>44390</v>
      </c>
      <c r="B168" s="36">
        <f>SUMIFS(СВЦЭМ!$E$39:$E$782,СВЦЭМ!$A$39:$A$782,$A168,СВЦЭМ!$B$39:$B$782,B$155)+'СЕТ СН'!$F$15</f>
        <v>147.45872545</v>
      </c>
      <c r="C168" s="36">
        <f>SUMIFS(СВЦЭМ!$E$39:$E$782,СВЦЭМ!$A$39:$A$782,$A168,СВЦЭМ!$B$39:$B$782,C$155)+'СЕТ СН'!$F$15</f>
        <v>160.05225117000001</v>
      </c>
      <c r="D168" s="36">
        <f>SUMIFS(СВЦЭМ!$E$39:$E$782,СВЦЭМ!$A$39:$A$782,$A168,СВЦЭМ!$B$39:$B$782,D$155)+'СЕТ СН'!$F$15</f>
        <v>169.81063933999999</v>
      </c>
      <c r="E168" s="36">
        <f>SUMIFS(СВЦЭМ!$E$39:$E$782,СВЦЭМ!$A$39:$A$782,$A168,СВЦЭМ!$B$39:$B$782,E$155)+'СЕТ СН'!$F$15</f>
        <v>169.28784994</v>
      </c>
      <c r="F168" s="36">
        <f>SUMIFS(СВЦЭМ!$E$39:$E$782,СВЦЭМ!$A$39:$A$782,$A168,СВЦЭМ!$B$39:$B$782,F$155)+'СЕТ СН'!$F$15</f>
        <v>170.15757133</v>
      </c>
      <c r="G168" s="36">
        <f>SUMIFS(СВЦЭМ!$E$39:$E$782,СВЦЭМ!$A$39:$A$782,$A168,СВЦЭМ!$B$39:$B$782,G$155)+'СЕТ СН'!$F$15</f>
        <v>170.53381274</v>
      </c>
      <c r="H168" s="36">
        <f>SUMIFS(СВЦЭМ!$E$39:$E$782,СВЦЭМ!$A$39:$A$782,$A168,СВЦЭМ!$B$39:$B$782,H$155)+'СЕТ СН'!$F$15</f>
        <v>162.01117313</v>
      </c>
      <c r="I168" s="36">
        <f>SUMIFS(СВЦЭМ!$E$39:$E$782,СВЦЭМ!$A$39:$A$782,$A168,СВЦЭМ!$B$39:$B$782,I$155)+'СЕТ СН'!$F$15</f>
        <v>147.16155903000001</v>
      </c>
      <c r="J168" s="36">
        <f>SUMIFS(СВЦЭМ!$E$39:$E$782,СВЦЭМ!$A$39:$A$782,$A168,СВЦЭМ!$B$39:$B$782,J$155)+'СЕТ СН'!$F$15</f>
        <v>136.58931222000001</v>
      </c>
      <c r="K168" s="36">
        <f>SUMIFS(СВЦЭМ!$E$39:$E$782,СВЦЭМ!$A$39:$A$782,$A168,СВЦЭМ!$B$39:$B$782,K$155)+'СЕТ СН'!$F$15</f>
        <v>136.23324901000001</v>
      </c>
      <c r="L168" s="36">
        <f>SUMIFS(СВЦЭМ!$E$39:$E$782,СВЦЭМ!$A$39:$A$782,$A168,СВЦЭМ!$B$39:$B$782,L$155)+'СЕТ СН'!$F$15</f>
        <v>146.38755646999999</v>
      </c>
      <c r="M168" s="36">
        <f>SUMIFS(СВЦЭМ!$E$39:$E$782,СВЦЭМ!$A$39:$A$782,$A168,СВЦЭМ!$B$39:$B$782,M$155)+'СЕТ СН'!$F$15</f>
        <v>159.51588871000001</v>
      </c>
      <c r="N168" s="36">
        <f>SUMIFS(СВЦЭМ!$E$39:$E$782,СВЦЭМ!$A$39:$A$782,$A168,СВЦЭМ!$B$39:$B$782,N$155)+'СЕТ СН'!$F$15</f>
        <v>140.97862054999999</v>
      </c>
      <c r="O168" s="36">
        <f>SUMIFS(СВЦЭМ!$E$39:$E$782,СВЦЭМ!$A$39:$A$782,$A168,СВЦЭМ!$B$39:$B$782,O$155)+'СЕТ СН'!$F$15</f>
        <v>140.12316662999999</v>
      </c>
      <c r="P168" s="36">
        <f>SUMIFS(СВЦЭМ!$E$39:$E$782,СВЦЭМ!$A$39:$A$782,$A168,СВЦЭМ!$B$39:$B$782,P$155)+'СЕТ СН'!$F$15</f>
        <v>136.56776583000001</v>
      </c>
      <c r="Q168" s="36">
        <f>SUMIFS(СВЦЭМ!$E$39:$E$782,СВЦЭМ!$A$39:$A$782,$A168,СВЦЭМ!$B$39:$B$782,Q$155)+'СЕТ СН'!$F$15</f>
        <v>135.43093775</v>
      </c>
      <c r="R168" s="36">
        <f>SUMIFS(СВЦЭМ!$E$39:$E$782,СВЦЭМ!$A$39:$A$782,$A168,СВЦЭМ!$B$39:$B$782,R$155)+'СЕТ СН'!$F$15</f>
        <v>136.12439279</v>
      </c>
      <c r="S168" s="36">
        <f>SUMIFS(СВЦЭМ!$E$39:$E$782,СВЦЭМ!$A$39:$A$782,$A168,СВЦЭМ!$B$39:$B$782,S$155)+'СЕТ СН'!$F$15</f>
        <v>133.70394615999999</v>
      </c>
      <c r="T168" s="36">
        <f>SUMIFS(СВЦЭМ!$E$39:$E$782,СВЦЭМ!$A$39:$A$782,$A168,СВЦЭМ!$B$39:$B$782,T$155)+'СЕТ СН'!$F$15</f>
        <v>144.56356690999999</v>
      </c>
      <c r="U168" s="36">
        <f>SUMIFS(СВЦЭМ!$E$39:$E$782,СВЦЭМ!$A$39:$A$782,$A168,СВЦЭМ!$B$39:$B$782,U$155)+'СЕТ СН'!$F$15</f>
        <v>148.01047495</v>
      </c>
      <c r="V168" s="36">
        <f>SUMIFS(СВЦЭМ!$E$39:$E$782,СВЦЭМ!$A$39:$A$782,$A168,СВЦЭМ!$B$39:$B$782,V$155)+'СЕТ СН'!$F$15</f>
        <v>148.40761956</v>
      </c>
      <c r="W168" s="36">
        <f>SUMIFS(СВЦЭМ!$E$39:$E$782,СВЦЭМ!$A$39:$A$782,$A168,СВЦЭМ!$B$39:$B$782,W$155)+'СЕТ СН'!$F$15</f>
        <v>149.14158968999999</v>
      </c>
      <c r="X168" s="36">
        <f>SUMIFS(СВЦЭМ!$E$39:$E$782,СВЦЭМ!$A$39:$A$782,$A168,СВЦЭМ!$B$39:$B$782,X$155)+'СЕТ СН'!$F$15</f>
        <v>145.16006364</v>
      </c>
      <c r="Y168" s="36">
        <f>SUMIFS(СВЦЭМ!$E$39:$E$782,СВЦЭМ!$A$39:$A$782,$A168,СВЦЭМ!$B$39:$B$782,Y$155)+'СЕТ СН'!$F$15</f>
        <v>136.32066387</v>
      </c>
    </row>
    <row r="169" spans="1:25" ht="15.75" x14ac:dyDescent="0.2">
      <c r="A169" s="35">
        <f t="shared" si="4"/>
        <v>44391</v>
      </c>
      <c r="B169" s="36">
        <f>SUMIFS(СВЦЭМ!$E$39:$E$782,СВЦЭМ!$A$39:$A$782,$A169,СВЦЭМ!$B$39:$B$782,B$155)+'СЕТ СН'!$F$15</f>
        <v>146.91312823999999</v>
      </c>
      <c r="C169" s="36">
        <f>SUMIFS(СВЦЭМ!$E$39:$E$782,СВЦЭМ!$A$39:$A$782,$A169,СВЦЭМ!$B$39:$B$782,C$155)+'СЕТ СН'!$F$15</f>
        <v>161.49233114</v>
      </c>
      <c r="D169" s="36">
        <f>SUMIFS(СВЦЭМ!$E$39:$E$782,СВЦЭМ!$A$39:$A$782,$A169,СВЦЭМ!$B$39:$B$782,D$155)+'СЕТ СН'!$F$15</f>
        <v>169.91337393000001</v>
      </c>
      <c r="E169" s="36">
        <f>SUMIFS(СВЦЭМ!$E$39:$E$782,СВЦЭМ!$A$39:$A$782,$A169,СВЦЭМ!$B$39:$B$782,E$155)+'СЕТ СН'!$F$15</f>
        <v>167.40496628</v>
      </c>
      <c r="F169" s="36">
        <f>SUMIFS(СВЦЭМ!$E$39:$E$782,СВЦЭМ!$A$39:$A$782,$A169,СВЦЭМ!$B$39:$B$782,F$155)+'СЕТ СН'!$F$15</f>
        <v>168.90146236000001</v>
      </c>
      <c r="G169" s="36">
        <f>SUMIFS(СВЦЭМ!$E$39:$E$782,СВЦЭМ!$A$39:$A$782,$A169,СВЦЭМ!$B$39:$B$782,G$155)+'СЕТ СН'!$F$15</f>
        <v>169.03271942000001</v>
      </c>
      <c r="H169" s="36">
        <f>SUMIFS(СВЦЭМ!$E$39:$E$782,СВЦЭМ!$A$39:$A$782,$A169,СВЦЭМ!$B$39:$B$782,H$155)+'СЕТ СН'!$F$15</f>
        <v>163.58823018000001</v>
      </c>
      <c r="I169" s="36">
        <f>SUMIFS(СВЦЭМ!$E$39:$E$782,СВЦЭМ!$A$39:$A$782,$A169,СВЦЭМ!$B$39:$B$782,I$155)+'СЕТ СН'!$F$15</f>
        <v>159.75147591000001</v>
      </c>
      <c r="J169" s="36">
        <f>SUMIFS(СВЦЭМ!$E$39:$E$782,СВЦЭМ!$A$39:$A$782,$A169,СВЦЭМ!$B$39:$B$782,J$155)+'СЕТ СН'!$F$15</f>
        <v>162.00997955</v>
      </c>
      <c r="K169" s="36">
        <f>SUMIFS(СВЦЭМ!$E$39:$E$782,СВЦЭМ!$A$39:$A$782,$A169,СВЦЭМ!$B$39:$B$782,K$155)+'СЕТ СН'!$F$15</f>
        <v>166.30039733000001</v>
      </c>
      <c r="L169" s="36">
        <f>SUMIFS(СВЦЭМ!$E$39:$E$782,СВЦЭМ!$A$39:$A$782,$A169,СВЦЭМ!$B$39:$B$782,L$155)+'СЕТ СН'!$F$15</f>
        <v>166.94145917</v>
      </c>
      <c r="M169" s="36">
        <f>SUMIFS(СВЦЭМ!$E$39:$E$782,СВЦЭМ!$A$39:$A$782,$A169,СВЦЭМ!$B$39:$B$782,M$155)+'СЕТ СН'!$F$15</f>
        <v>169.20916195999999</v>
      </c>
      <c r="N169" s="36">
        <f>SUMIFS(СВЦЭМ!$E$39:$E$782,СВЦЭМ!$A$39:$A$782,$A169,СВЦЭМ!$B$39:$B$782,N$155)+'СЕТ СН'!$F$15</f>
        <v>171.44610947999999</v>
      </c>
      <c r="O169" s="36">
        <f>SUMIFS(СВЦЭМ!$E$39:$E$782,СВЦЭМ!$A$39:$A$782,$A169,СВЦЭМ!$B$39:$B$782,O$155)+'СЕТ СН'!$F$15</f>
        <v>171.89810488000001</v>
      </c>
      <c r="P169" s="36">
        <f>SUMIFS(СВЦЭМ!$E$39:$E$782,СВЦЭМ!$A$39:$A$782,$A169,СВЦЭМ!$B$39:$B$782,P$155)+'СЕТ СН'!$F$15</f>
        <v>171.30477231</v>
      </c>
      <c r="Q169" s="36">
        <f>SUMIFS(СВЦЭМ!$E$39:$E$782,СВЦЭМ!$A$39:$A$782,$A169,СВЦЭМ!$B$39:$B$782,Q$155)+'СЕТ СН'!$F$15</f>
        <v>171.74108047000001</v>
      </c>
      <c r="R169" s="36">
        <f>SUMIFS(СВЦЭМ!$E$39:$E$782,СВЦЭМ!$A$39:$A$782,$A169,СВЦЭМ!$B$39:$B$782,R$155)+'СЕТ СН'!$F$15</f>
        <v>171.01065145000001</v>
      </c>
      <c r="S169" s="36">
        <f>SUMIFS(СВЦЭМ!$E$39:$E$782,СВЦЭМ!$A$39:$A$782,$A169,СВЦЭМ!$B$39:$B$782,S$155)+'СЕТ СН'!$F$15</f>
        <v>167.92224924999999</v>
      </c>
      <c r="T169" s="36">
        <f>SUMIFS(СВЦЭМ!$E$39:$E$782,СВЦЭМ!$A$39:$A$782,$A169,СВЦЭМ!$B$39:$B$782,T$155)+'СЕТ СН'!$F$15</f>
        <v>164.26743647999999</v>
      </c>
      <c r="U169" s="36">
        <f>SUMIFS(СВЦЭМ!$E$39:$E$782,СВЦЭМ!$A$39:$A$782,$A169,СВЦЭМ!$B$39:$B$782,U$155)+'СЕТ СН'!$F$15</f>
        <v>162.2521223</v>
      </c>
      <c r="V169" s="36">
        <f>SUMIFS(СВЦЭМ!$E$39:$E$782,СВЦЭМ!$A$39:$A$782,$A169,СВЦЭМ!$B$39:$B$782,V$155)+'СЕТ СН'!$F$15</f>
        <v>161.12803665000001</v>
      </c>
      <c r="W169" s="36">
        <f>SUMIFS(СВЦЭМ!$E$39:$E$782,СВЦЭМ!$A$39:$A$782,$A169,СВЦЭМ!$B$39:$B$782,W$155)+'СЕТ СН'!$F$15</f>
        <v>163.24133617000001</v>
      </c>
      <c r="X169" s="36">
        <f>SUMIFS(СВЦЭМ!$E$39:$E$782,СВЦЭМ!$A$39:$A$782,$A169,СВЦЭМ!$B$39:$B$782,X$155)+'СЕТ СН'!$F$15</f>
        <v>158.42520984999999</v>
      </c>
      <c r="Y169" s="36">
        <f>SUMIFS(СВЦЭМ!$E$39:$E$782,СВЦЭМ!$A$39:$A$782,$A169,СВЦЭМ!$B$39:$B$782,Y$155)+'СЕТ СН'!$F$15</f>
        <v>153.35570738999999</v>
      </c>
    </row>
    <row r="170" spans="1:25" ht="15.75" x14ac:dyDescent="0.2">
      <c r="A170" s="35">
        <f t="shared" si="4"/>
        <v>44392</v>
      </c>
      <c r="B170" s="36">
        <f>SUMIFS(СВЦЭМ!$E$39:$E$782,СВЦЭМ!$A$39:$A$782,$A170,СВЦЭМ!$B$39:$B$782,B$155)+'СЕТ СН'!$F$15</f>
        <v>160.53096045000001</v>
      </c>
      <c r="C170" s="36">
        <f>SUMIFS(СВЦЭМ!$E$39:$E$782,СВЦЭМ!$A$39:$A$782,$A170,СВЦЭМ!$B$39:$B$782,C$155)+'СЕТ СН'!$F$15</f>
        <v>175.42002446000001</v>
      </c>
      <c r="D170" s="36">
        <f>SUMIFS(СВЦЭМ!$E$39:$E$782,СВЦЭМ!$A$39:$A$782,$A170,СВЦЭМ!$B$39:$B$782,D$155)+'СЕТ СН'!$F$15</f>
        <v>184.20891263999999</v>
      </c>
      <c r="E170" s="36">
        <f>SUMIFS(СВЦЭМ!$E$39:$E$782,СВЦЭМ!$A$39:$A$782,$A170,СВЦЭМ!$B$39:$B$782,E$155)+'СЕТ СН'!$F$15</f>
        <v>187.43135111000001</v>
      </c>
      <c r="F170" s="36">
        <f>SUMIFS(СВЦЭМ!$E$39:$E$782,СВЦЭМ!$A$39:$A$782,$A170,СВЦЭМ!$B$39:$B$782,F$155)+'СЕТ СН'!$F$15</f>
        <v>186.52863773999999</v>
      </c>
      <c r="G170" s="36">
        <f>SUMIFS(СВЦЭМ!$E$39:$E$782,СВЦЭМ!$A$39:$A$782,$A170,СВЦЭМ!$B$39:$B$782,G$155)+'СЕТ СН'!$F$15</f>
        <v>182.66344998</v>
      </c>
      <c r="H170" s="36">
        <f>SUMIFS(СВЦЭМ!$E$39:$E$782,СВЦЭМ!$A$39:$A$782,$A170,СВЦЭМ!$B$39:$B$782,H$155)+'СЕТ СН'!$F$15</f>
        <v>173.9836488</v>
      </c>
      <c r="I170" s="36">
        <f>SUMIFS(СВЦЭМ!$E$39:$E$782,СВЦЭМ!$A$39:$A$782,$A170,СВЦЭМ!$B$39:$B$782,I$155)+'СЕТ СН'!$F$15</f>
        <v>157.65403492999999</v>
      </c>
      <c r="J170" s="36">
        <f>SUMIFS(СВЦЭМ!$E$39:$E$782,СВЦЭМ!$A$39:$A$782,$A170,СВЦЭМ!$B$39:$B$782,J$155)+'СЕТ СН'!$F$15</f>
        <v>142.97365690000001</v>
      </c>
      <c r="K170" s="36">
        <f>SUMIFS(СВЦЭМ!$E$39:$E$782,СВЦЭМ!$A$39:$A$782,$A170,СВЦЭМ!$B$39:$B$782,K$155)+'СЕТ СН'!$F$15</f>
        <v>145.49294172</v>
      </c>
      <c r="L170" s="36">
        <f>SUMIFS(СВЦЭМ!$E$39:$E$782,СВЦЭМ!$A$39:$A$782,$A170,СВЦЭМ!$B$39:$B$782,L$155)+'СЕТ СН'!$F$15</f>
        <v>149.54918746000001</v>
      </c>
      <c r="M170" s="36">
        <f>SUMIFS(СВЦЭМ!$E$39:$E$782,СВЦЭМ!$A$39:$A$782,$A170,СВЦЭМ!$B$39:$B$782,M$155)+'СЕТ СН'!$F$15</f>
        <v>143.20644557</v>
      </c>
      <c r="N170" s="36">
        <f>SUMIFS(СВЦЭМ!$E$39:$E$782,СВЦЭМ!$A$39:$A$782,$A170,СВЦЭМ!$B$39:$B$782,N$155)+'СЕТ СН'!$F$15</f>
        <v>151.24035198000001</v>
      </c>
      <c r="O170" s="36">
        <f>SUMIFS(СВЦЭМ!$E$39:$E$782,СВЦЭМ!$A$39:$A$782,$A170,СВЦЭМ!$B$39:$B$782,O$155)+'СЕТ СН'!$F$15</f>
        <v>150.33049887000001</v>
      </c>
      <c r="P170" s="36">
        <f>SUMIFS(СВЦЭМ!$E$39:$E$782,СВЦЭМ!$A$39:$A$782,$A170,СВЦЭМ!$B$39:$B$782,P$155)+'СЕТ СН'!$F$15</f>
        <v>151.21449147999999</v>
      </c>
      <c r="Q170" s="36">
        <f>SUMIFS(СВЦЭМ!$E$39:$E$782,СВЦЭМ!$A$39:$A$782,$A170,СВЦЭМ!$B$39:$B$782,Q$155)+'СЕТ СН'!$F$15</f>
        <v>155.12685662999999</v>
      </c>
      <c r="R170" s="36">
        <f>SUMIFS(СВЦЭМ!$E$39:$E$782,СВЦЭМ!$A$39:$A$782,$A170,СВЦЭМ!$B$39:$B$782,R$155)+'СЕТ СН'!$F$15</f>
        <v>153.25458405000001</v>
      </c>
      <c r="S170" s="36">
        <f>SUMIFS(СВЦЭМ!$E$39:$E$782,СВЦЭМ!$A$39:$A$782,$A170,СВЦЭМ!$B$39:$B$782,S$155)+'СЕТ СН'!$F$15</f>
        <v>148.53688</v>
      </c>
      <c r="T170" s="36">
        <f>SUMIFS(СВЦЭМ!$E$39:$E$782,СВЦЭМ!$A$39:$A$782,$A170,СВЦЭМ!$B$39:$B$782,T$155)+'СЕТ СН'!$F$15</f>
        <v>148.05424898999999</v>
      </c>
      <c r="U170" s="36">
        <f>SUMIFS(СВЦЭМ!$E$39:$E$782,СВЦЭМ!$A$39:$A$782,$A170,СВЦЭМ!$B$39:$B$782,U$155)+'СЕТ СН'!$F$15</f>
        <v>153.61794003</v>
      </c>
      <c r="V170" s="36">
        <f>SUMIFS(СВЦЭМ!$E$39:$E$782,СВЦЭМ!$A$39:$A$782,$A170,СВЦЭМ!$B$39:$B$782,V$155)+'СЕТ СН'!$F$15</f>
        <v>152.43192557</v>
      </c>
      <c r="W170" s="36">
        <f>SUMIFS(СВЦЭМ!$E$39:$E$782,СВЦЭМ!$A$39:$A$782,$A170,СВЦЭМ!$B$39:$B$782,W$155)+'СЕТ СН'!$F$15</f>
        <v>157.68227863999999</v>
      </c>
      <c r="X170" s="36">
        <f>SUMIFS(СВЦЭМ!$E$39:$E$782,СВЦЭМ!$A$39:$A$782,$A170,СВЦЭМ!$B$39:$B$782,X$155)+'СЕТ СН'!$F$15</f>
        <v>149.90374732999999</v>
      </c>
      <c r="Y170" s="36">
        <f>SUMIFS(СВЦЭМ!$E$39:$E$782,СВЦЭМ!$A$39:$A$782,$A170,СВЦЭМ!$B$39:$B$782,Y$155)+'СЕТ СН'!$F$15</f>
        <v>145.42019456</v>
      </c>
    </row>
    <row r="171" spans="1:25" ht="15.75" x14ac:dyDescent="0.2">
      <c r="A171" s="35">
        <f t="shared" si="4"/>
        <v>44393</v>
      </c>
      <c r="B171" s="36">
        <f>SUMIFS(СВЦЭМ!$E$39:$E$782,СВЦЭМ!$A$39:$A$782,$A171,СВЦЭМ!$B$39:$B$782,B$155)+'СЕТ СН'!$F$15</f>
        <v>146.34925000000001</v>
      </c>
      <c r="C171" s="36">
        <f>SUMIFS(СВЦЭМ!$E$39:$E$782,СВЦЭМ!$A$39:$A$782,$A171,СВЦЭМ!$B$39:$B$782,C$155)+'СЕТ СН'!$F$15</f>
        <v>159.40286928</v>
      </c>
      <c r="D171" s="36">
        <f>SUMIFS(СВЦЭМ!$E$39:$E$782,СВЦЭМ!$A$39:$A$782,$A171,СВЦЭМ!$B$39:$B$782,D$155)+'СЕТ СН'!$F$15</f>
        <v>169.19434064999999</v>
      </c>
      <c r="E171" s="36">
        <f>SUMIFS(СВЦЭМ!$E$39:$E$782,СВЦЭМ!$A$39:$A$782,$A171,СВЦЭМ!$B$39:$B$782,E$155)+'СЕТ СН'!$F$15</f>
        <v>171.60893333999999</v>
      </c>
      <c r="F171" s="36">
        <f>SUMIFS(СВЦЭМ!$E$39:$E$782,СВЦЭМ!$A$39:$A$782,$A171,СВЦЭМ!$B$39:$B$782,F$155)+'СЕТ СН'!$F$15</f>
        <v>172.37422549999999</v>
      </c>
      <c r="G171" s="36">
        <f>SUMIFS(СВЦЭМ!$E$39:$E$782,СВЦЭМ!$A$39:$A$782,$A171,СВЦЭМ!$B$39:$B$782,G$155)+'СЕТ СН'!$F$15</f>
        <v>169.0920438</v>
      </c>
      <c r="H171" s="36">
        <f>SUMIFS(СВЦЭМ!$E$39:$E$782,СВЦЭМ!$A$39:$A$782,$A171,СВЦЭМ!$B$39:$B$782,H$155)+'СЕТ СН'!$F$15</f>
        <v>162.69120806999999</v>
      </c>
      <c r="I171" s="36">
        <f>SUMIFS(СВЦЭМ!$E$39:$E$782,СВЦЭМ!$A$39:$A$782,$A171,СВЦЭМ!$B$39:$B$782,I$155)+'СЕТ СН'!$F$15</f>
        <v>151.83835672000001</v>
      </c>
      <c r="J171" s="36">
        <f>SUMIFS(СВЦЭМ!$E$39:$E$782,СВЦЭМ!$A$39:$A$782,$A171,СВЦЭМ!$B$39:$B$782,J$155)+'СЕТ СН'!$F$15</f>
        <v>141.13439274999999</v>
      </c>
      <c r="K171" s="36">
        <f>SUMIFS(СВЦЭМ!$E$39:$E$782,СВЦЭМ!$A$39:$A$782,$A171,СВЦЭМ!$B$39:$B$782,K$155)+'СЕТ СН'!$F$15</f>
        <v>149.69121648000001</v>
      </c>
      <c r="L171" s="36">
        <f>SUMIFS(СВЦЭМ!$E$39:$E$782,СВЦЭМ!$A$39:$A$782,$A171,СВЦЭМ!$B$39:$B$782,L$155)+'СЕТ СН'!$F$15</f>
        <v>152.98274107</v>
      </c>
      <c r="M171" s="36">
        <f>SUMIFS(СВЦЭМ!$E$39:$E$782,СВЦЭМ!$A$39:$A$782,$A171,СВЦЭМ!$B$39:$B$782,M$155)+'СЕТ СН'!$F$15</f>
        <v>140.49744892999999</v>
      </c>
      <c r="N171" s="36">
        <f>SUMIFS(СВЦЭМ!$E$39:$E$782,СВЦЭМ!$A$39:$A$782,$A171,СВЦЭМ!$B$39:$B$782,N$155)+'СЕТ СН'!$F$15</f>
        <v>130.65606077999999</v>
      </c>
      <c r="O171" s="36">
        <f>SUMIFS(СВЦЭМ!$E$39:$E$782,СВЦЭМ!$A$39:$A$782,$A171,СВЦЭМ!$B$39:$B$782,O$155)+'СЕТ СН'!$F$15</f>
        <v>133.47616037</v>
      </c>
      <c r="P171" s="36">
        <f>SUMIFS(СВЦЭМ!$E$39:$E$782,СВЦЭМ!$A$39:$A$782,$A171,СВЦЭМ!$B$39:$B$782,P$155)+'СЕТ СН'!$F$15</f>
        <v>134.70569022000001</v>
      </c>
      <c r="Q171" s="36">
        <f>SUMIFS(СВЦЭМ!$E$39:$E$782,СВЦЭМ!$A$39:$A$782,$A171,СВЦЭМ!$B$39:$B$782,Q$155)+'СЕТ СН'!$F$15</f>
        <v>134.53476563999999</v>
      </c>
      <c r="R171" s="36">
        <f>SUMIFS(СВЦЭМ!$E$39:$E$782,СВЦЭМ!$A$39:$A$782,$A171,СВЦЭМ!$B$39:$B$782,R$155)+'СЕТ СН'!$F$15</f>
        <v>132.37509</v>
      </c>
      <c r="S171" s="36">
        <f>SUMIFS(СВЦЭМ!$E$39:$E$782,СВЦЭМ!$A$39:$A$782,$A171,СВЦЭМ!$B$39:$B$782,S$155)+'СЕТ СН'!$F$15</f>
        <v>143.6351191</v>
      </c>
      <c r="T171" s="36">
        <f>SUMIFS(СВЦЭМ!$E$39:$E$782,СВЦЭМ!$A$39:$A$782,$A171,СВЦЭМ!$B$39:$B$782,T$155)+'СЕТ СН'!$F$15</f>
        <v>144.38936301000001</v>
      </c>
      <c r="U171" s="36">
        <f>SUMIFS(СВЦЭМ!$E$39:$E$782,СВЦЭМ!$A$39:$A$782,$A171,СВЦЭМ!$B$39:$B$782,U$155)+'СЕТ СН'!$F$15</f>
        <v>146.19521028</v>
      </c>
      <c r="V171" s="36">
        <f>SUMIFS(СВЦЭМ!$E$39:$E$782,СВЦЭМ!$A$39:$A$782,$A171,СВЦЭМ!$B$39:$B$782,V$155)+'СЕТ СН'!$F$15</f>
        <v>145.7070713</v>
      </c>
      <c r="W171" s="36">
        <f>SUMIFS(СВЦЭМ!$E$39:$E$782,СВЦЭМ!$A$39:$A$782,$A171,СВЦЭМ!$B$39:$B$782,W$155)+'СЕТ СН'!$F$15</f>
        <v>150.85999788999999</v>
      </c>
      <c r="X171" s="36">
        <f>SUMIFS(СВЦЭМ!$E$39:$E$782,СВЦЭМ!$A$39:$A$782,$A171,СВЦЭМ!$B$39:$B$782,X$155)+'СЕТ СН'!$F$15</f>
        <v>147.73740562</v>
      </c>
      <c r="Y171" s="36">
        <f>SUMIFS(СВЦЭМ!$E$39:$E$782,СВЦЭМ!$A$39:$A$782,$A171,СВЦЭМ!$B$39:$B$782,Y$155)+'СЕТ СН'!$F$15</f>
        <v>135.88424214</v>
      </c>
    </row>
    <row r="172" spans="1:25" ht="15.75" x14ac:dyDescent="0.2">
      <c r="A172" s="35">
        <f t="shared" si="4"/>
        <v>44394</v>
      </c>
      <c r="B172" s="36">
        <f>SUMIFS(СВЦЭМ!$E$39:$E$782,СВЦЭМ!$A$39:$A$782,$A172,СВЦЭМ!$B$39:$B$782,B$155)+'СЕТ СН'!$F$15</f>
        <v>142.55957422</v>
      </c>
      <c r="C172" s="36">
        <f>SUMIFS(СВЦЭМ!$E$39:$E$782,СВЦЭМ!$A$39:$A$782,$A172,СВЦЭМ!$B$39:$B$782,C$155)+'СЕТ СН'!$F$15</f>
        <v>156.14254412</v>
      </c>
      <c r="D172" s="36">
        <f>SUMIFS(СВЦЭМ!$E$39:$E$782,СВЦЭМ!$A$39:$A$782,$A172,СВЦЭМ!$B$39:$B$782,D$155)+'СЕТ СН'!$F$15</f>
        <v>163.34807269000001</v>
      </c>
      <c r="E172" s="36">
        <f>SUMIFS(СВЦЭМ!$E$39:$E$782,СВЦЭМ!$A$39:$A$782,$A172,СВЦЭМ!$B$39:$B$782,E$155)+'СЕТ СН'!$F$15</f>
        <v>165.40371472000001</v>
      </c>
      <c r="F172" s="36">
        <f>SUMIFS(СВЦЭМ!$E$39:$E$782,СВЦЭМ!$A$39:$A$782,$A172,СВЦЭМ!$B$39:$B$782,F$155)+'СЕТ СН'!$F$15</f>
        <v>165.94434643</v>
      </c>
      <c r="G172" s="36">
        <f>SUMIFS(СВЦЭМ!$E$39:$E$782,СВЦЭМ!$A$39:$A$782,$A172,СВЦЭМ!$B$39:$B$782,G$155)+'СЕТ СН'!$F$15</f>
        <v>164.55258692999999</v>
      </c>
      <c r="H172" s="36">
        <f>SUMIFS(СВЦЭМ!$E$39:$E$782,СВЦЭМ!$A$39:$A$782,$A172,СВЦЭМ!$B$39:$B$782,H$155)+'СЕТ СН'!$F$15</f>
        <v>163.54300090999999</v>
      </c>
      <c r="I172" s="36">
        <f>SUMIFS(СВЦЭМ!$E$39:$E$782,СВЦЭМ!$A$39:$A$782,$A172,СВЦЭМ!$B$39:$B$782,I$155)+'СЕТ СН'!$F$15</f>
        <v>153.87977515</v>
      </c>
      <c r="J172" s="36">
        <f>SUMIFS(СВЦЭМ!$E$39:$E$782,СВЦЭМ!$A$39:$A$782,$A172,СВЦЭМ!$B$39:$B$782,J$155)+'СЕТ СН'!$F$15</f>
        <v>145.89301248999999</v>
      </c>
      <c r="K172" s="36">
        <f>SUMIFS(СВЦЭМ!$E$39:$E$782,СВЦЭМ!$A$39:$A$782,$A172,СВЦЭМ!$B$39:$B$782,K$155)+'СЕТ СН'!$F$15</f>
        <v>139.32321304999999</v>
      </c>
      <c r="L172" s="36">
        <f>SUMIFS(СВЦЭМ!$E$39:$E$782,СВЦЭМ!$A$39:$A$782,$A172,СВЦЭМ!$B$39:$B$782,L$155)+'СЕТ СН'!$F$15</f>
        <v>145.04677859</v>
      </c>
      <c r="M172" s="36">
        <f>SUMIFS(СВЦЭМ!$E$39:$E$782,СВЦЭМ!$A$39:$A$782,$A172,СВЦЭМ!$B$39:$B$782,M$155)+'СЕТ СН'!$F$15</f>
        <v>136.48298549</v>
      </c>
      <c r="N172" s="36">
        <f>SUMIFS(СВЦЭМ!$E$39:$E$782,СВЦЭМ!$A$39:$A$782,$A172,СВЦЭМ!$B$39:$B$782,N$155)+'СЕТ СН'!$F$15</f>
        <v>139.06126849</v>
      </c>
      <c r="O172" s="36">
        <f>SUMIFS(СВЦЭМ!$E$39:$E$782,СВЦЭМ!$A$39:$A$782,$A172,СВЦЭМ!$B$39:$B$782,O$155)+'СЕТ СН'!$F$15</f>
        <v>141.83714634</v>
      </c>
      <c r="P172" s="36">
        <f>SUMIFS(СВЦЭМ!$E$39:$E$782,СВЦЭМ!$A$39:$A$782,$A172,СВЦЭМ!$B$39:$B$782,P$155)+'СЕТ СН'!$F$15</f>
        <v>147.78792307000001</v>
      </c>
      <c r="Q172" s="36">
        <f>SUMIFS(СВЦЭМ!$E$39:$E$782,СВЦЭМ!$A$39:$A$782,$A172,СВЦЭМ!$B$39:$B$782,Q$155)+'СЕТ СН'!$F$15</f>
        <v>151.13193276000001</v>
      </c>
      <c r="R172" s="36">
        <f>SUMIFS(СВЦЭМ!$E$39:$E$782,СВЦЭМ!$A$39:$A$782,$A172,СВЦЭМ!$B$39:$B$782,R$155)+'СЕТ СН'!$F$15</f>
        <v>148.04738255999999</v>
      </c>
      <c r="S172" s="36">
        <f>SUMIFS(СВЦЭМ!$E$39:$E$782,СВЦЭМ!$A$39:$A$782,$A172,СВЦЭМ!$B$39:$B$782,S$155)+'СЕТ СН'!$F$15</f>
        <v>142.71977648999999</v>
      </c>
      <c r="T172" s="36">
        <f>SUMIFS(СВЦЭМ!$E$39:$E$782,СВЦЭМ!$A$39:$A$782,$A172,СВЦЭМ!$B$39:$B$782,T$155)+'СЕТ СН'!$F$15</f>
        <v>148.13512415</v>
      </c>
      <c r="U172" s="36">
        <f>SUMIFS(СВЦЭМ!$E$39:$E$782,СВЦЭМ!$A$39:$A$782,$A172,СВЦЭМ!$B$39:$B$782,U$155)+'СЕТ СН'!$F$15</f>
        <v>149.33551987999999</v>
      </c>
      <c r="V172" s="36">
        <f>SUMIFS(СВЦЭМ!$E$39:$E$782,СВЦЭМ!$A$39:$A$782,$A172,СВЦЭМ!$B$39:$B$782,V$155)+'СЕТ СН'!$F$15</f>
        <v>148.33109676999999</v>
      </c>
      <c r="W172" s="36">
        <f>SUMIFS(СВЦЭМ!$E$39:$E$782,СВЦЭМ!$A$39:$A$782,$A172,СВЦЭМ!$B$39:$B$782,W$155)+'СЕТ СН'!$F$15</f>
        <v>150.43778198000001</v>
      </c>
      <c r="X172" s="36">
        <f>SUMIFS(СВЦЭМ!$E$39:$E$782,СВЦЭМ!$A$39:$A$782,$A172,СВЦЭМ!$B$39:$B$782,X$155)+'СЕТ СН'!$F$15</f>
        <v>146.73081185000001</v>
      </c>
      <c r="Y172" s="36">
        <f>SUMIFS(СВЦЭМ!$E$39:$E$782,СВЦЭМ!$A$39:$A$782,$A172,СВЦЭМ!$B$39:$B$782,Y$155)+'СЕТ СН'!$F$15</f>
        <v>139.15906910999999</v>
      </c>
    </row>
    <row r="173" spans="1:25" ht="15.75" x14ac:dyDescent="0.2">
      <c r="A173" s="35">
        <f t="shared" si="4"/>
        <v>44395</v>
      </c>
      <c r="B173" s="36">
        <f>SUMIFS(СВЦЭМ!$E$39:$E$782,СВЦЭМ!$A$39:$A$782,$A173,СВЦЭМ!$B$39:$B$782,B$155)+'СЕТ СН'!$F$15</f>
        <v>143.16669974999999</v>
      </c>
      <c r="C173" s="36">
        <f>SUMIFS(СВЦЭМ!$E$39:$E$782,СВЦЭМ!$A$39:$A$782,$A173,СВЦЭМ!$B$39:$B$782,C$155)+'СЕТ СН'!$F$15</f>
        <v>153.94756695000001</v>
      </c>
      <c r="D173" s="36">
        <f>SUMIFS(СВЦЭМ!$E$39:$E$782,СВЦЭМ!$A$39:$A$782,$A173,СВЦЭМ!$B$39:$B$782,D$155)+'СЕТ СН'!$F$15</f>
        <v>160.99017884</v>
      </c>
      <c r="E173" s="36">
        <f>SUMIFS(СВЦЭМ!$E$39:$E$782,СВЦЭМ!$A$39:$A$782,$A173,СВЦЭМ!$B$39:$B$782,E$155)+'СЕТ СН'!$F$15</f>
        <v>163.07636220000001</v>
      </c>
      <c r="F173" s="36">
        <f>SUMIFS(СВЦЭМ!$E$39:$E$782,СВЦЭМ!$A$39:$A$782,$A173,СВЦЭМ!$B$39:$B$782,F$155)+'СЕТ СН'!$F$15</f>
        <v>165.30858778000001</v>
      </c>
      <c r="G173" s="36">
        <f>SUMIFS(СВЦЭМ!$E$39:$E$782,СВЦЭМ!$A$39:$A$782,$A173,СВЦЭМ!$B$39:$B$782,G$155)+'СЕТ СН'!$F$15</f>
        <v>165.58956013</v>
      </c>
      <c r="H173" s="36">
        <f>SUMIFS(СВЦЭМ!$E$39:$E$782,СВЦЭМ!$A$39:$A$782,$A173,СВЦЭМ!$B$39:$B$782,H$155)+'СЕТ СН'!$F$15</f>
        <v>163.07055389000001</v>
      </c>
      <c r="I173" s="36">
        <f>SUMIFS(СВЦЭМ!$E$39:$E$782,СВЦЭМ!$A$39:$A$782,$A173,СВЦЭМ!$B$39:$B$782,I$155)+'СЕТ СН'!$F$15</f>
        <v>153.15773931000001</v>
      </c>
      <c r="J173" s="36">
        <f>SUMIFS(СВЦЭМ!$E$39:$E$782,СВЦЭМ!$A$39:$A$782,$A173,СВЦЭМ!$B$39:$B$782,J$155)+'СЕТ СН'!$F$15</f>
        <v>140.02137585</v>
      </c>
      <c r="K173" s="36">
        <f>SUMIFS(СВЦЭМ!$E$39:$E$782,СВЦЭМ!$A$39:$A$782,$A173,СВЦЭМ!$B$39:$B$782,K$155)+'СЕТ СН'!$F$15</f>
        <v>136.35382920999999</v>
      </c>
      <c r="L173" s="36">
        <f>SUMIFS(СВЦЭМ!$E$39:$E$782,СВЦЭМ!$A$39:$A$782,$A173,СВЦЭМ!$B$39:$B$782,L$155)+'СЕТ СН'!$F$15</f>
        <v>135.39462538999999</v>
      </c>
      <c r="M173" s="36">
        <f>SUMIFS(СВЦЭМ!$E$39:$E$782,СВЦЭМ!$A$39:$A$782,$A173,СВЦЭМ!$B$39:$B$782,M$155)+'СЕТ СН'!$F$15</f>
        <v>137.88228248999999</v>
      </c>
      <c r="N173" s="36">
        <f>SUMIFS(СВЦЭМ!$E$39:$E$782,СВЦЭМ!$A$39:$A$782,$A173,СВЦЭМ!$B$39:$B$782,N$155)+'СЕТ СН'!$F$15</f>
        <v>140.58652592999999</v>
      </c>
      <c r="O173" s="36">
        <f>SUMIFS(СВЦЭМ!$E$39:$E$782,СВЦЭМ!$A$39:$A$782,$A173,СВЦЭМ!$B$39:$B$782,O$155)+'СЕТ СН'!$F$15</f>
        <v>141.80775851000001</v>
      </c>
      <c r="P173" s="36">
        <f>SUMIFS(СВЦЭМ!$E$39:$E$782,СВЦЭМ!$A$39:$A$782,$A173,СВЦЭМ!$B$39:$B$782,P$155)+'СЕТ СН'!$F$15</f>
        <v>143.2330681</v>
      </c>
      <c r="Q173" s="36">
        <f>SUMIFS(СВЦЭМ!$E$39:$E$782,СВЦЭМ!$A$39:$A$782,$A173,СВЦЭМ!$B$39:$B$782,Q$155)+'СЕТ СН'!$F$15</f>
        <v>145.59992525999999</v>
      </c>
      <c r="R173" s="36">
        <f>SUMIFS(СВЦЭМ!$E$39:$E$782,СВЦЭМ!$A$39:$A$782,$A173,СВЦЭМ!$B$39:$B$782,R$155)+'СЕТ СН'!$F$15</f>
        <v>142.32400054999999</v>
      </c>
      <c r="S173" s="36">
        <f>SUMIFS(СВЦЭМ!$E$39:$E$782,СВЦЭМ!$A$39:$A$782,$A173,СВЦЭМ!$B$39:$B$782,S$155)+'СЕТ СН'!$F$15</f>
        <v>143.53503455000001</v>
      </c>
      <c r="T173" s="36">
        <f>SUMIFS(СВЦЭМ!$E$39:$E$782,СВЦЭМ!$A$39:$A$782,$A173,СВЦЭМ!$B$39:$B$782,T$155)+'СЕТ СН'!$F$15</f>
        <v>143.61942877999999</v>
      </c>
      <c r="U173" s="36">
        <f>SUMIFS(СВЦЭМ!$E$39:$E$782,СВЦЭМ!$A$39:$A$782,$A173,СВЦЭМ!$B$39:$B$782,U$155)+'СЕТ СН'!$F$15</f>
        <v>137.9961045</v>
      </c>
      <c r="V173" s="36">
        <f>SUMIFS(СВЦЭМ!$E$39:$E$782,СВЦЭМ!$A$39:$A$782,$A173,СВЦЭМ!$B$39:$B$782,V$155)+'СЕТ СН'!$F$15</f>
        <v>137.56772884</v>
      </c>
      <c r="W173" s="36">
        <f>SUMIFS(СВЦЭМ!$E$39:$E$782,СВЦЭМ!$A$39:$A$782,$A173,СВЦЭМ!$B$39:$B$782,W$155)+'СЕТ СН'!$F$15</f>
        <v>132.21235873000001</v>
      </c>
      <c r="X173" s="36">
        <f>SUMIFS(СВЦЭМ!$E$39:$E$782,СВЦЭМ!$A$39:$A$782,$A173,СВЦЭМ!$B$39:$B$782,X$155)+'СЕТ СН'!$F$15</f>
        <v>136.24828113999999</v>
      </c>
      <c r="Y173" s="36">
        <f>SUMIFS(СВЦЭМ!$E$39:$E$782,СВЦЭМ!$A$39:$A$782,$A173,СВЦЭМ!$B$39:$B$782,Y$155)+'СЕТ СН'!$F$15</f>
        <v>146.89999481000001</v>
      </c>
    </row>
    <row r="174" spans="1:25" ht="15.75" x14ac:dyDescent="0.2">
      <c r="A174" s="35">
        <f t="shared" si="4"/>
        <v>44396</v>
      </c>
      <c r="B174" s="36">
        <f>SUMIFS(СВЦЭМ!$E$39:$E$782,СВЦЭМ!$A$39:$A$782,$A174,СВЦЭМ!$B$39:$B$782,B$155)+'СЕТ СН'!$F$15</f>
        <v>162.04690661000001</v>
      </c>
      <c r="C174" s="36">
        <f>SUMIFS(СВЦЭМ!$E$39:$E$782,СВЦЭМ!$A$39:$A$782,$A174,СВЦЭМ!$B$39:$B$782,C$155)+'СЕТ СН'!$F$15</f>
        <v>172.83419237999999</v>
      </c>
      <c r="D174" s="36">
        <f>SUMIFS(СВЦЭМ!$E$39:$E$782,СВЦЭМ!$A$39:$A$782,$A174,СВЦЭМ!$B$39:$B$782,D$155)+'СЕТ СН'!$F$15</f>
        <v>177.22139616999999</v>
      </c>
      <c r="E174" s="36">
        <f>SUMIFS(СВЦЭМ!$E$39:$E$782,СВЦЭМ!$A$39:$A$782,$A174,СВЦЭМ!$B$39:$B$782,E$155)+'СЕТ СН'!$F$15</f>
        <v>176.26850443000001</v>
      </c>
      <c r="F174" s="36">
        <f>SUMIFS(СВЦЭМ!$E$39:$E$782,СВЦЭМ!$A$39:$A$782,$A174,СВЦЭМ!$B$39:$B$782,F$155)+'СЕТ СН'!$F$15</f>
        <v>176.17153701000001</v>
      </c>
      <c r="G174" s="36">
        <f>SUMIFS(СВЦЭМ!$E$39:$E$782,СВЦЭМ!$A$39:$A$782,$A174,СВЦЭМ!$B$39:$B$782,G$155)+'СЕТ СН'!$F$15</f>
        <v>174.05991967</v>
      </c>
      <c r="H174" s="36">
        <f>SUMIFS(СВЦЭМ!$E$39:$E$782,СВЦЭМ!$A$39:$A$782,$A174,СВЦЭМ!$B$39:$B$782,H$155)+'СЕТ СН'!$F$15</f>
        <v>178.48887529999999</v>
      </c>
      <c r="I174" s="36">
        <f>SUMIFS(СВЦЭМ!$E$39:$E$782,СВЦЭМ!$A$39:$A$782,$A174,СВЦЭМ!$B$39:$B$782,I$155)+'СЕТ СН'!$F$15</f>
        <v>164.73686570000001</v>
      </c>
      <c r="J174" s="36">
        <f>SUMIFS(СВЦЭМ!$E$39:$E$782,СВЦЭМ!$A$39:$A$782,$A174,СВЦЭМ!$B$39:$B$782,J$155)+'СЕТ СН'!$F$15</f>
        <v>153.16262954000001</v>
      </c>
      <c r="K174" s="36">
        <f>SUMIFS(СВЦЭМ!$E$39:$E$782,СВЦЭМ!$A$39:$A$782,$A174,СВЦЭМ!$B$39:$B$782,K$155)+'СЕТ СН'!$F$15</f>
        <v>144.3718413</v>
      </c>
      <c r="L174" s="36">
        <f>SUMIFS(СВЦЭМ!$E$39:$E$782,СВЦЭМ!$A$39:$A$782,$A174,СВЦЭМ!$B$39:$B$782,L$155)+'СЕТ СН'!$F$15</f>
        <v>139.25151120999999</v>
      </c>
      <c r="M174" s="36">
        <f>SUMIFS(СВЦЭМ!$E$39:$E$782,СВЦЭМ!$A$39:$A$782,$A174,СВЦЭМ!$B$39:$B$782,M$155)+'СЕТ СН'!$F$15</f>
        <v>143.41658455999999</v>
      </c>
      <c r="N174" s="36">
        <f>SUMIFS(СВЦЭМ!$E$39:$E$782,СВЦЭМ!$A$39:$A$782,$A174,СВЦЭМ!$B$39:$B$782,N$155)+'СЕТ СН'!$F$15</f>
        <v>145.65388804</v>
      </c>
      <c r="O174" s="36">
        <f>SUMIFS(СВЦЭМ!$E$39:$E$782,СВЦЭМ!$A$39:$A$782,$A174,СВЦЭМ!$B$39:$B$782,O$155)+'СЕТ СН'!$F$15</f>
        <v>147.86995077</v>
      </c>
      <c r="P174" s="36">
        <f>SUMIFS(СВЦЭМ!$E$39:$E$782,СВЦЭМ!$A$39:$A$782,$A174,СВЦЭМ!$B$39:$B$782,P$155)+'СЕТ СН'!$F$15</f>
        <v>144.68069482999999</v>
      </c>
      <c r="Q174" s="36">
        <f>SUMIFS(СВЦЭМ!$E$39:$E$782,СВЦЭМ!$A$39:$A$782,$A174,СВЦЭМ!$B$39:$B$782,Q$155)+'СЕТ СН'!$F$15</f>
        <v>143.18522039999999</v>
      </c>
      <c r="R174" s="36">
        <f>SUMIFS(СВЦЭМ!$E$39:$E$782,СВЦЭМ!$A$39:$A$782,$A174,СВЦЭМ!$B$39:$B$782,R$155)+'СЕТ СН'!$F$15</f>
        <v>141.38872265000001</v>
      </c>
      <c r="S174" s="36">
        <f>SUMIFS(СВЦЭМ!$E$39:$E$782,СВЦЭМ!$A$39:$A$782,$A174,СВЦЭМ!$B$39:$B$782,S$155)+'СЕТ СН'!$F$15</f>
        <v>138.79762009999999</v>
      </c>
      <c r="T174" s="36">
        <f>SUMIFS(СВЦЭМ!$E$39:$E$782,СВЦЭМ!$A$39:$A$782,$A174,СВЦЭМ!$B$39:$B$782,T$155)+'СЕТ СН'!$F$15</f>
        <v>137.44675563999999</v>
      </c>
      <c r="U174" s="36">
        <f>SUMIFS(СВЦЭМ!$E$39:$E$782,СВЦЭМ!$A$39:$A$782,$A174,СВЦЭМ!$B$39:$B$782,U$155)+'СЕТ СН'!$F$15</f>
        <v>139.16829948</v>
      </c>
      <c r="V174" s="36">
        <f>SUMIFS(СВЦЭМ!$E$39:$E$782,СВЦЭМ!$A$39:$A$782,$A174,СВЦЭМ!$B$39:$B$782,V$155)+'СЕТ СН'!$F$15</f>
        <v>138.7407518</v>
      </c>
      <c r="W174" s="36">
        <f>SUMIFS(СВЦЭМ!$E$39:$E$782,СВЦЭМ!$A$39:$A$782,$A174,СВЦЭМ!$B$39:$B$782,W$155)+'СЕТ СН'!$F$15</f>
        <v>141.35382816000001</v>
      </c>
      <c r="X174" s="36">
        <f>SUMIFS(СВЦЭМ!$E$39:$E$782,СВЦЭМ!$A$39:$A$782,$A174,СВЦЭМ!$B$39:$B$782,X$155)+'СЕТ СН'!$F$15</f>
        <v>140.05915625</v>
      </c>
      <c r="Y174" s="36">
        <f>SUMIFS(СВЦЭМ!$E$39:$E$782,СВЦЭМ!$A$39:$A$782,$A174,СВЦЭМ!$B$39:$B$782,Y$155)+'СЕТ СН'!$F$15</f>
        <v>146.22609679000001</v>
      </c>
    </row>
    <row r="175" spans="1:25" ht="15.75" x14ac:dyDescent="0.2">
      <c r="A175" s="35">
        <f t="shared" si="4"/>
        <v>44397</v>
      </c>
      <c r="B175" s="36">
        <f>SUMIFS(СВЦЭМ!$E$39:$E$782,СВЦЭМ!$A$39:$A$782,$A175,СВЦЭМ!$B$39:$B$782,B$155)+'СЕТ СН'!$F$15</f>
        <v>155.75254067</v>
      </c>
      <c r="C175" s="36">
        <f>SUMIFS(СВЦЭМ!$E$39:$E$782,СВЦЭМ!$A$39:$A$782,$A175,СВЦЭМ!$B$39:$B$782,C$155)+'СЕТ СН'!$F$15</f>
        <v>171.14430016</v>
      </c>
      <c r="D175" s="36">
        <f>SUMIFS(СВЦЭМ!$E$39:$E$782,СВЦЭМ!$A$39:$A$782,$A175,СВЦЭМ!$B$39:$B$782,D$155)+'СЕТ СН'!$F$15</f>
        <v>179.82056653000001</v>
      </c>
      <c r="E175" s="36">
        <f>SUMIFS(СВЦЭМ!$E$39:$E$782,СВЦЭМ!$A$39:$A$782,$A175,СВЦЭМ!$B$39:$B$782,E$155)+'СЕТ СН'!$F$15</f>
        <v>182.28069983</v>
      </c>
      <c r="F175" s="36">
        <f>SUMIFS(СВЦЭМ!$E$39:$E$782,СВЦЭМ!$A$39:$A$782,$A175,СВЦЭМ!$B$39:$B$782,F$155)+'СЕТ СН'!$F$15</f>
        <v>183.42138077999999</v>
      </c>
      <c r="G175" s="36">
        <f>SUMIFS(СВЦЭМ!$E$39:$E$782,СВЦЭМ!$A$39:$A$782,$A175,СВЦЭМ!$B$39:$B$782,G$155)+'СЕТ СН'!$F$15</f>
        <v>178.16423669</v>
      </c>
      <c r="H175" s="36">
        <f>SUMIFS(СВЦЭМ!$E$39:$E$782,СВЦЭМ!$A$39:$A$782,$A175,СВЦЭМ!$B$39:$B$782,H$155)+'СЕТ СН'!$F$15</f>
        <v>168.55069116999999</v>
      </c>
      <c r="I175" s="36">
        <f>SUMIFS(СВЦЭМ!$E$39:$E$782,СВЦЭМ!$A$39:$A$782,$A175,СВЦЭМ!$B$39:$B$782,I$155)+'СЕТ СН'!$F$15</f>
        <v>153.78134771000001</v>
      </c>
      <c r="J175" s="36">
        <f>SUMIFS(СВЦЭМ!$E$39:$E$782,СВЦЭМ!$A$39:$A$782,$A175,СВЦЭМ!$B$39:$B$782,J$155)+'СЕТ СН'!$F$15</f>
        <v>140.58319904000001</v>
      </c>
      <c r="K175" s="36">
        <f>SUMIFS(СВЦЭМ!$E$39:$E$782,СВЦЭМ!$A$39:$A$782,$A175,СВЦЭМ!$B$39:$B$782,K$155)+'СЕТ СН'!$F$15</f>
        <v>137.26091166</v>
      </c>
      <c r="L175" s="36">
        <f>SUMIFS(СВЦЭМ!$E$39:$E$782,СВЦЭМ!$A$39:$A$782,$A175,СВЦЭМ!$B$39:$B$782,L$155)+'СЕТ СН'!$F$15</f>
        <v>136.05913143999999</v>
      </c>
      <c r="M175" s="36">
        <f>SUMIFS(СВЦЭМ!$E$39:$E$782,СВЦЭМ!$A$39:$A$782,$A175,СВЦЭМ!$B$39:$B$782,M$155)+'СЕТ СН'!$F$15</f>
        <v>133.81405935000001</v>
      </c>
      <c r="N175" s="36">
        <f>SUMIFS(СВЦЭМ!$E$39:$E$782,СВЦЭМ!$A$39:$A$782,$A175,СВЦЭМ!$B$39:$B$782,N$155)+'СЕТ СН'!$F$15</f>
        <v>139.15670483</v>
      </c>
      <c r="O175" s="36">
        <f>SUMIFS(СВЦЭМ!$E$39:$E$782,СВЦЭМ!$A$39:$A$782,$A175,СВЦЭМ!$B$39:$B$782,O$155)+'СЕТ СН'!$F$15</f>
        <v>137.69287559</v>
      </c>
      <c r="P175" s="36">
        <f>SUMIFS(СВЦЭМ!$E$39:$E$782,СВЦЭМ!$A$39:$A$782,$A175,СВЦЭМ!$B$39:$B$782,P$155)+'СЕТ СН'!$F$15</f>
        <v>140.49865467000001</v>
      </c>
      <c r="Q175" s="36">
        <f>SUMIFS(СВЦЭМ!$E$39:$E$782,СВЦЭМ!$A$39:$A$782,$A175,СВЦЭМ!$B$39:$B$782,Q$155)+'СЕТ СН'!$F$15</f>
        <v>137.49388636</v>
      </c>
      <c r="R175" s="36">
        <f>SUMIFS(СВЦЭМ!$E$39:$E$782,СВЦЭМ!$A$39:$A$782,$A175,СВЦЭМ!$B$39:$B$782,R$155)+'СЕТ СН'!$F$15</f>
        <v>140.05331000999999</v>
      </c>
      <c r="S175" s="36">
        <f>SUMIFS(СВЦЭМ!$E$39:$E$782,СВЦЭМ!$A$39:$A$782,$A175,СВЦЭМ!$B$39:$B$782,S$155)+'СЕТ СН'!$F$15</f>
        <v>133.8462341</v>
      </c>
      <c r="T175" s="36">
        <f>SUMIFS(СВЦЭМ!$E$39:$E$782,СВЦЭМ!$A$39:$A$782,$A175,СВЦЭМ!$B$39:$B$782,T$155)+'СЕТ СН'!$F$15</f>
        <v>141.90737784999999</v>
      </c>
      <c r="U175" s="36">
        <f>SUMIFS(СВЦЭМ!$E$39:$E$782,СВЦЭМ!$A$39:$A$782,$A175,СВЦЭМ!$B$39:$B$782,U$155)+'СЕТ СН'!$F$15</f>
        <v>143.88332245000001</v>
      </c>
      <c r="V175" s="36">
        <f>SUMIFS(СВЦЭМ!$E$39:$E$782,СВЦЭМ!$A$39:$A$782,$A175,СВЦЭМ!$B$39:$B$782,V$155)+'СЕТ СН'!$F$15</f>
        <v>143.55368525</v>
      </c>
      <c r="W175" s="36">
        <f>SUMIFS(СВЦЭМ!$E$39:$E$782,СВЦЭМ!$A$39:$A$782,$A175,СВЦЭМ!$B$39:$B$782,W$155)+'СЕТ СН'!$F$15</f>
        <v>148.66337837</v>
      </c>
      <c r="X175" s="36">
        <f>SUMIFS(СВЦЭМ!$E$39:$E$782,СВЦЭМ!$A$39:$A$782,$A175,СВЦЭМ!$B$39:$B$782,X$155)+'СЕТ СН'!$F$15</f>
        <v>145.01546836</v>
      </c>
      <c r="Y175" s="36">
        <f>SUMIFS(СВЦЭМ!$E$39:$E$782,СВЦЭМ!$A$39:$A$782,$A175,СВЦЭМ!$B$39:$B$782,Y$155)+'СЕТ СН'!$F$15</f>
        <v>145.1352397</v>
      </c>
    </row>
    <row r="176" spans="1:25" ht="15.75" x14ac:dyDescent="0.2">
      <c r="A176" s="35">
        <f t="shared" si="4"/>
        <v>44398</v>
      </c>
      <c r="B176" s="36">
        <f>SUMIFS(СВЦЭМ!$E$39:$E$782,СВЦЭМ!$A$39:$A$782,$A176,СВЦЭМ!$B$39:$B$782,B$155)+'СЕТ СН'!$F$15</f>
        <v>176.65324432</v>
      </c>
      <c r="C176" s="36">
        <f>SUMIFS(СВЦЭМ!$E$39:$E$782,СВЦЭМ!$A$39:$A$782,$A176,СВЦЭМ!$B$39:$B$782,C$155)+'СЕТ СН'!$F$15</f>
        <v>191.10800438000001</v>
      </c>
      <c r="D176" s="36">
        <f>SUMIFS(СВЦЭМ!$E$39:$E$782,СВЦЭМ!$A$39:$A$782,$A176,СВЦЭМ!$B$39:$B$782,D$155)+'СЕТ СН'!$F$15</f>
        <v>204.26252276</v>
      </c>
      <c r="E176" s="36">
        <f>SUMIFS(СВЦЭМ!$E$39:$E$782,СВЦЭМ!$A$39:$A$782,$A176,СВЦЭМ!$B$39:$B$782,E$155)+'СЕТ СН'!$F$15</f>
        <v>206.80594919000001</v>
      </c>
      <c r="F176" s="36">
        <f>SUMIFS(СВЦЭМ!$E$39:$E$782,СВЦЭМ!$A$39:$A$782,$A176,СВЦЭМ!$B$39:$B$782,F$155)+'СЕТ СН'!$F$15</f>
        <v>207.11714330999999</v>
      </c>
      <c r="G176" s="36">
        <f>SUMIFS(СВЦЭМ!$E$39:$E$782,СВЦЭМ!$A$39:$A$782,$A176,СВЦЭМ!$B$39:$B$782,G$155)+'СЕТ СН'!$F$15</f>
        <v>203.6217547</v>
      </c>
      <c r="H176" s="36">
        <f>SUMIFS(СВЦЭМ!$E$39:$E$782,СВЦЭМ!$A$39:$A$782,$A176,СВЦЭМ!$B$39:$B$782,H$155)+'СЕТ СН'!$F$15</f>
        <v>199.16229455000001</v>
      </c>
      <c r="I176" s="36">
        <f>SUMIFS(СВЦЭМ!$E$39:$E$782,СВЦЭМ!$A$39:$A$782,$A176,СВЦЭМ!$B$39:$B$782,I$155)+'СЕТ СН'!$F$15</f>
        <v>182.17163912000001</v>
      </c>
      <c r="J176" s="36">
        <f>SUMIFS(СВЦЭМ!$E$39:$E$782,СВЦЭМ!$A$39:$A$782,$A176,СВЦЭМ!$B$39:$B$782,J$155)+'СЕТ СН'!$F$15</f>
        <v>170.05005538</v>
      </c>
      <c r="K176" s="36">
        <f>SUMIFS(СВЦЭМ!$E$39:$E$782,СВЦЭМ!$A$39:$A$782,$A176,СВЦЭМ!$B$39:$B$782,K$155)+'СЕТ СН'!$F$15</f>
        <v>159.61900062000001</v>
      </c>
      <c r="L176" s="36">
        <f>SUMIFS(СВЦЭМ!$E$39:$E$782,СВЦЭМ!$A$39:$A$782,$A176,СВЦЭМ!$B$39:$B$782,L$155)+'СЕТ СН'!$F$15</f>
        <v>150.33517775999999</v>
      </c>
      <c r="M176" s="36">
        <f>SUMIFS(СВЦЭМ!$E$39:$E$782,СВЦЭМ!$A$39:$A$782,$A176,СВЦЭМ!$B$39:$B$782,M$155)+'СЕТ СН'!$F$15</f>
        <v>151.66282136999999</v>
      </c>
      <c r="N176" s="36">
        <f>SUMIFS(СВЦЭМ!$E$39:$E$782,СВЦЭМ!$A$39:$A$782,$A176,СВЦЭМ!$B$39:$B$782,N$155)+'СЕТ СН'!$F$15</f>
        <v>158.69965644999999</v>
      </c>
      <c r="O176" s="36">
        <f>SUMIFS(СВЦЭМ!$E$39:$E$782,СВЦЭМ!$A$39:$A$782,$A176,СВЦЭМ!$B$39:$B$782,O$155)+'СЕТ СН'!$F$15</f>
        <v>158.37059183</v>
      </c>
      <c r="P176" s="36">
        <f>SUMIFS(СВЦЭМ!$E$39:$E$782,СВЦЭМ!$A$39:$A$782,$A176,СВЦЭМ!$B$39:$B$782,P$155)+'СЕТ СН'!$F$15</f>
        <v>161.48303956999999</v>
      </c>
      <c r="Q176" s="36">
        <f>SUMIFS(СВЦЭМ!$E$39:$E$782,СВЦЭМ!$A$39:$A$782,$A176,СВЦЭМ!$B$39:$B$782,Q$155)+'СЕТ СН'!$F$15</f>
        <v>156.76357974000001</v>
      </c>
      <c r="R176" s="36">
        <f>SUMIFS(СВЦЭМ!$E$39:$E$782,СВЦЭМ!$A$39:$A$782,$A176,СВЦЭМ!$B$39:$B$782,R$155)+'СЕТ СН'!$F$15</f>
        <v>157.01393557</v>
      </c>
      <c r="S176" s="36">
        <f>SUMIFS(СВЦЭМ!$E$39:$E$782,СВЦЭМ!$A$39:$A$782,$A176,СВЦЭМ!$B$39:$B$782,S$155)+'СЕТ СН'!$F$15</f>
        <v>154.85870236</v>
      </c>
      <c r="T176" s="36">
        <f>SUMIFS(СВЦЭМ!$E$39:$E$782,СВЦЭМ!$A$39:$A$782,$A176,СВЦЭМ!$B$39:$B$782,T$155)+'СЕТ СН'!$F$15</f>
        <v>151.69652730000001</v>
      </c>
      <c r="U176" s="36">
        <f>SUMIFS(СВЦЭМ!$E$39:$E$782,СВЦЭМ!$A$39:$A$782,$A176,СВЦЭМ!$B$39:$B$782,U$155)+'СЕТ СН'!$F$15</f>
        <v>155.47362749000001</v>
      </c>
      <c r="V176" s="36">
        <f>SUMIFS(СВЦЭМ!$E$39:$E$782,СВЦЭМ!$A$39:$A$782,$A176,СВЦЭМ!$B$39:$B$782,V$155)+'СЕТ СН'!$F$15</f>
        <v>157.13932101</v>
      </c>
      <c r="W176" s="36">
        <f>SUMIFS(СВЦЭМ!$E$39:$E$782,СВЦЭМ!$A$39:$A$782,$A176,СВЦЭМ!$B$39:$B$782,W$155)+'СЕТ СН'!$F$15</f>
        <v>153.78506902999999</v>
      </c>
      <c r="X176" s="36">
        <f>SUMIFS(СВЦЭМ!$E$39:$E$782,СВЦЭМ!$A$39:$A$782,$A176,СВЦЭМ!$B$39:$B$782,X$155)+'СЕТ СН'!$F$15</f>
        <v>160.72143962999999</v>
      </c>
      <c r="Y176" s="36">
        <f>SUMIFS(СВЦЭМ!$E$39:$E$782,СВЦЭМ!$A$39:$A$782,$A176,СВЦЭМ!$B$39:$B$782,Y$155)+'СЕТ СН'!$F$15</f>
        <v>170.14419898</v>
      </c>
    </row>
    <row r="177" spans="1:27" ht="15.75" x14ac:dyDescent="0.2">
      <c r="A177" s="35">
        <f t="shared" si="4"/>
        <v>44399</v>
      </c>
      <c r="B177" s="36">
        <f>SUMIFS(СВЦЭМ!$E$39:$E$782,СВЦЭМ!$A$39:$A$782,$A177,СВЦЭМ!$B$39:$B$782,B$155)+'СЕТ СН'!$F$15</f>
        <v>157.91025329000001</v>
      </c>
      <c r="C177" s="36">
        <f>SUMIFS(СВЦЭМ!$E$39:$E$782,СВЦЭМ!$A$39:$A$782,$A177,СВЦЭМ!$B$39:$B$782,C$155)+'СЕТ СН'!$F$15</f>
        <v>169.56380895999999</v>
      </c>
      <c r="D177" s="36">
        <f>SUMIFS(СВЦЭМ!$E$39:$E$782,СВЦЭМ!$A$39:$A$782,$A177,СВЦЭМ!$B$39:$B$782,D$155)+'СЕТ СН'!$F$15</f>
        <v>168.63467376</v>
      </c>
      <c r="E177" s="36">
        <f>SUMIFS(СВЦЭМ!$E$39:$E$782,СВЦЭМ!$A$39:$A$782,$A177,СВЦЭМ!$B$39:$B$782,E$155)+'СЕТ СН'!$F$15</f>
        <v>173.23687924999999</v>
      </c>
      <c r="F177" s="36">
        <f>SUMIFS(СВЦЭМ!$E$39:$E$782,СВЦЭМ!$A$39:$A$782,$A177,СВЦЭМ!$B$39:$B$782,F$155)+'СЕТ СН'!$F$15</f>
        <v>172.5153095</v>
      </c>
      <c r="G177" s="36">
        <f>SUMIFS(СВЦЭМ!$E$39:$E$782,СВЦЭМ!$A$39:$A$782,$A177,СВЦЭМ!$B$39:$B$782,G$155)+'СЕТ СН'!$F$15</f>
        <v>169.91919351999999</v>
      </c>
      <c r="H177" s="36">
        <f>SUMIFS(СВЦЭМ!$E$39:$E$782,СВЦЭМ!$A$39:$A$782,$A177,СВЦЭМ!$B$39:$B$782,H$155)+'СЕТ СН'!$F$15</f>
        <v>160.86246283</v>
      </c>
      <c r="I177" s="36">
        <f>SUMIFS(СВЦЭМ!$E$39:$E$782,СВЦЭМ!$A$39:$A$782,$A177,СВЦЭМ!$B$39:$B$782,I$155)+'СЕТ СН'!$F$15</f>
        <v>150.58531027999999</v>
      </c>
      <c r="J177" s="36">
        <f>SUMIFS(СВЦЭМ!$E$39:$E$782,СВЦЭМ!$A$39:$A$782,$A177,СВЦЭМ!$B$39:$B$782,J$155)+'СЕТ СН'!$F$15</f>
        <v>137.64823532</v>
      </c>
      <c r="K177" s="36">
        <f>SUMIFS(СВЦЭМ!$E$39:$E$782,СВЦЭМ!$A$39:$A$782,$A177,СВЦЭМ!$B$39:$B$782,K$155)+'СЕТ СН'!$F$15</f>
        <v>133.01219689000001</v>
      </c>
      <c r="L177" s="36">
        <f>SUMIFS(СВЦЭМ!$E$39:$E$782,СВЦЭМ!$A$39:$A$782,$A177,СВЦЭМ!$B$39:$B$782,L$155)+'СЕТ СН'!$F$15</f>
        <v>137.23102338999999</v>
      </c>
      <c r="M177" s="36">
        <f>SUMIFS(СВЦЭМ!$E$39:$E$782,СВЦЭМ!$A$39:$A$782,$A177,СВЦЭМ!$B$39:$B$782,M$155)+'СЕТ СН'!$F$15</f>
        <v>130.01409047999999</v>
      </c>
      <c r="N177" s="36">
        <f>SUMIFS(СВЦЭМ!$E$39:$E$782,СВЦЭМ!$A$39:$A$782,$A177,СВЦЭМ!$B$39:$B$782,N$155)+'СЕТ СН'!$F$15</f>
        <v>130.82905767</v>
      </c>
      <c r="O177" s="36">
        <f>SUMIFS(СВЦЭМ!$E$39:$E$782,СВЦЭМ!$A$39:$A$782,$A177,СВЦЭМ!$B$39:$B$782,O$155)+'СЕТ СН'!$F$15</f>
        <v>130.58013402</v>
      </c>
      <c r="P177" s="36">
        <f>SUMIFS(СВЦЭМ!$E$39:$E$782,СВЦЭМ!$A$39:$A$782,$A177,СВЦЭМ!$B$39:$B$782,P$155)+'СЕТ СН'!$F$15</f>
        <v>130.44241812999999</v>
      </c>
      <c r="Q177" s="36">
        <f>SUMIFS(СВЦЭМ!$E$39:$E$782,СВЦЭМ!$A$39:$A$782,$A177,СВЦЭМ!$B$39:$B$782,Q$155)+'СЕТ СН'!$F$15</f>
        <v>130.16723096000001</v>
      </c>
      <c r="R177" s="36">
        <f>SUMIFS(СВЦЭМ!$E$39:$E$782,СВЦЭМ!$A$39:$A$782,$A177,СВЦЭМ!$B$39:$B$782,R$155)+'СЕТ СН'!$F$15</f>
        <v>134.87271627000001</v>
      </c>
      <c r="S177" s="36">
        <f>SUMIFS(СВЦЭМ!$E$39:$E$782,СВЦЭМ!$A$39:$A$782,$A177,СВЦЭМ!$B$39:$B$782,S$155)+'СЕТ СН'!$F$15</f>
        <v>129.20517638999999</v>
      </c>
      <c r="T177" s="36">
        <f>SUMIFS(СВЦЭМ!$E$39:$E$782,СВЦЭМ!$A$39:$A$782,$A177,СВЦЭМ!$B$39:$B$782,T$155)+'СЕТ СН'!$F$15</f>
        <v>142.98698831999999</v>
      </c>
      <c r="U177" s="36">
        <f>SUMIFS(СВЦЭМ!$E$39:$E$782,СВЦЭМ!$A$39:$A$782,$A177,СВЦЭМ!$B$39:$B$782,U$155)+'СЕТ СН'!$F$15</f>
        <v>145.17115659000001</v>
      </c>
      <c r="V177" s="36">
        <f>SUMIFS(СВЦЭМ!$E$39:$E$782,СВЦЭМ!$A$39:$A$782,$A177,СВЦЭМ!$B$39:$B$782,V$155)+'СЕТ СН'!$F$15</f>
        <v>144.33417255000001</v>
      </c>
      <c r="W177" s="36">
        <f>SUMIFS(СВЦЭМ!$E$39:$E$782,СВЦЭМ!$A$39:$A$782,$A177,СВЦЭМ!$B$39:$B$782,W$155)+'СЕТ СН'!$F$15</f>
        <v>147.55616570999999</v>
      </c>
      <c r="X177" s="36">
        <f>SUMIFS(СВЦЭМ!$E$39:$E$782,СВЦЭМ!$A$39:$A$782,$A177,СВЦЭМ!$B$39:$B$782,X$155)+'СЕТ СН'!$F$15</f>
        <v>142.76191781</v>
      </c>
      <c r="Y177" s="36">
        <f>SUMIFS(СВЦЭМ!$E$39:$E$782,СВЦЭМ!$A$39:$A$782,$A177,СВЦЭМ!$B$39:$B$782,Y$155)+'СЕТ СН'!$F$15</f>
        <v>138.74901188999999</v>
      </c>
    </row>
    <row r="178" spans="1:27" ht="15.75" x14ac:dyDescent="0.2">
      <c r="A178" s="35">
        <f t="shared" si="4"/>
        <v>44400</v>
      </c>
      <c r="B178" s="36">
        <f>SUMIFS(СВЦЭМ!$E$39:$E$782,СВЦЭМ!$A$39:$A$782,$A178,СВЦЭМ!$B$39:$B$782,B$155)+'СЕТ СН'!$F$15</f>
        <v>144.94280594</v>
      </c>
      <c r="C178" s="36">
        <f>SUMIFS(СВЦЭМ!$E$39:$E$782,СВЦЭМ!$A$39:$A$782,$A178,СВЦЭМ!$B$39:$B$782,C$155)+'СЕТ СН'!$F$15</f>
        <v>154.34397808</v>
      </c>
      <c r="D178" s="36">
        <f>SUMIFS(СВЦЭМ!$E$39:$E$782,СВЦЭМ!$A$39:$A$782,$A178,СВЦЭМ!$B$39:$B$782,D$155)+'СЕТ СН'!$F$15</f>
        <v>158.24451296000001</v>
      </c>
      <c r="E178" s="36">
        <f>SUMIFS(СВЦЭМ!$E$39:$E$782,СВЦЭМ!$A$39:$A$782,$A178,СВЦЭМ!$B$39:$B$782,E$155)+'СЕТ СН'!$F$15</f>
        <v>165.51147367999999</v>
      </c>
      <c r="F178" s="36">
        <f>SUMIFS(СВЦЭМ!$E$39:$E$782,СВЦЭМ!$A$39:$A$782,$A178,СВЦЭМ!$B$39:$B$782,F$155)+'СЕТ СН'!$F$15</f>
        <v>164.88294216</v>
      </c>
      <c r="G178" s="36">
        <f>SUMIFS(СВЦЭМ!$E$39:$E$782,СВЦЭМ!$A$39:$A$782,$A178,СВЦЭМ!$B$39:$B$782,G$155)+'СЕТ СН'!$F$15</f>
        <v>159.89137521999999</v>
      </c>
      <c r="H178" s="36">
        <f>SUMIFS(СВЦЭМ!$E$39:$E$782,СВЦЭМ!$A$39:$A$782,$A178,СВЦЭМ!$B$39:$B$782,H$155)+'СЕТ СН'!$F$15</f>
        <v>152.01325312</v>
      </c>
      <c r="I178" s="36">
        <f>SUMIFS(СВЦЭМ!$E$39:$E$782,СВЦЭМ!$A$39:$A$782,$A178,СВЦЭМ!$B$39:$B$782,I$155)+'СЕТ СН'!$F$15</f>
        <v>132.63556629000001</v>
      </c>
      <c r="J178" s="36">
        <f>SUMIFS(СВЦЭМ!$E$39:$E$782,СВЦЭМ!$A$39:$A$782,$A178,СВЦЭМ!$B$39:$B$782,J$155)+'СЕТ СН'!$F$15</f>
        <v>130.46571274999999</v>
      </c>
      <c r="K178" s="36">
        <f>SUMIFS(СВЦЭМ!$E$39:$E$782,СВЦЭМ!$A$39:$A$782,$A178,СВЦЭМ!$B$39:$B$782,K$155)+'СЕТ СН'!$F$15</f>
        <v>134.48583217000001</v>
      </c>
      <c r="L178" s="36">
        <f>SUMIFS(СВЦЭМ!$E$39:$E$782,СВЦЭМ!$A$39:$A$782,$A178,СВЦЭМ!$B$39:$B$782,L$155)+'СЕТ СН'!$F$15</f>
        <v>138.56893878</v>
      </c>
      <c r="M178" s="36">
        <f>SUMIFS(СВЦЭМ!$E$39:$E$782,СВЦЭМ!$A$39:$A$782,$A178,СВЦЭМ!$B$39:$B$782,M$155)+'СЕТ СН'!$F$15</f>
        <v>136.58276627000001</v>
      </c>
      <c r="N178" s="36">
        <f>SUMIFS(СВЦЭМ!$E$39:$E$782,СВЦЭМ!$A$39:$A$782,$A178,СВЦЭМ!$B$39:$B$782,N$155)+'СЕТ СН'!$F$15</f>
        <v>136.09602848</v>
      </c>
      <c r="O178" s="36">
        <f>SUMIFS(СВЦЭМ!$E$39:$E$782,СВЦЭМ!$A$39:$A$782,$A178,СВЦЭМ!$B$39:$B$782,O$155)+'СЕТ СН'!$F$15</f>
        <v>132.41157435</v>
      </c>
      <c r="P178" s="36">
        <f>SUMIFS(СВЦЭМ!$E$39:$E$782,СВЦЭМ!$A$39:$A$782,$A178,СВЦЭМ!$B$39:$B$782,P$155)+'СЕТ СН'!$F$15</f>
        <v>132.85145098000001</v>
      </c>
      <c r="Q178" s="36">
        <f>SUMIFS(СВЦЭМ!$E$39:$E$782,СВЦЭМ!$A$39:$A$782,$A178,СВЦЭМ!$B$39:$B$782,Q$155)+'СЕТ СН'!$F$15</f>
        <v>132.00064262000001</v>
      </c>
      <c r="R178" s="36">
        <f>SUMIFS(СВЦЭМ!$E$39:$E$782,СВЦЭМ!$A$39:$A$782,$A178,СВЦЭМ!$B$39:$B$782,R$155)+'СЕТ СН'!$F$15</f>
        <v>133.30221523</v>
      </c>
      <c r="S178" s="36">
        <f>SUMIFS(СВЦЭМ!$E$39:$E$782,СВЦЭМ!$A$39:$A$782,$A178,СВЦЭМ!$B$39:$B$782,S$155)+'СЕТ СН'!$F$15</f>
        <v>136.74597122</v>
      </c>
      <c r="T178" s="36">
        <f>SUMIFS(СВЦЭМ!$E$39:$E$782,СВЦЭМ!$A$39:$A$782,$A178,СВЦЭМ!$B$39:$B$782,T$155)+'СЕТ СН'!$F$15</f>
        <v>139.04273993999999</v>
      </c>
      <c r="U178" s="36">
        <f>SUMIFS(СВЦЭМ!$E$39:$E$782,СВЦЭМ!$A$39:$A$782,$A178,СВЦЭМ!$B$39:$B$782,U$155)+'СЕТ СН'!$F$15</f>
        <v>138.28242799</v>
      </c>
      <c r="V178" s="36">
        <f>SUMIFS(СВЦЭМ!$E$39:$E$782,СВЦЭМ!$A$39:$A$782,$A178,СВЦЭМ!$B$39:$B$782,V$155)+'СЕТ СН'!$F$15</f>
        <v>136.50285091999999</v>
      </c>
      <c r="W178" s="36">
        <f>SUMIFS(СВЦЭМ!$E$39:$E$782,СВЦЭМ!$A$39:$A$782,$A178,СВЦЭМ!$B$39:$B$782,W$155)+'СЕТ СН'!$F$15</f>
        <v>139.64810928</v>
      </c>
      <c r="X178" s="36">
        <f>SUMIFS(СВЦЭМ!$E$39:$E$782,СВЦЭМ!$A$39:$A$782,$A178,СВЦЭМ!$B$39:$B$782,X$155)+'СЕТ СН'!$F$15</f>
        <v>140.36638593000001</v>
      </c>
      <c r="Y178" s="36">
        <f>SUMIFS(СВЦЭМ!$E$39:$E$782,СВЦЭМ!$A$39:$A$782,$A178,СВЦЭМ!$B$39:$B$782,Y$155)+'СЕТ СН'!$F$15</f>
        <v>136.82447596</v>
      </c>
    </row>
    <row r="179" spans="1:27" ht="15.75" x14ac:dyDescent="0.2">
      <c r="A179" s="35">
        <f t="shared" si="4"/>
        <v>44401</v>
      </c>
      <c r="B179" s="36">
        <f>SUMIFS(СВЦЭМ!$E$39:$E$782,СВЦЭМ!$A$39:$A$782,$A179,СВЦЭМ!$B$39:$B$782,B$155)+'СЕТ СН'!$F$15</f>
        <v>145.78824796999999</v>
      </c>
      <c r="C179" s="36">
        <f>SUMIFS(СВЦЭМ!$E$39:$E$782,СВЦЭМ!$A$39:$A$782,$A179,СВЦЭМ!$B$39:$B$782,C$155)+'СЕТ СН'!$F$15</f>
        <v>141.06475373000001</v>
      </c>
      <c r="D179" s="36">
        <f>SUMIFS(СВЦЭМ!$E$39:$E$782,СВЦЭМ!$A$39:$A$782,$A179,СВЦЭМ!$B$39:$B$782,D$155)+'СЕТ СН'!$F$15</f>
        <v>157.16806391</v>
      </c>
      <c r="E179" s="36">
        <f>SUMIFS(СВЦЭМ!$E$39:$E$782,СВЦЭМ!$A$39:$A$782,$A179,СВЦЭМ!$B$39:$B$782,E$155)+'СЕТ СН'!$F$15</f>
        <v>159.97525379000001</v>
      </c>
      <c r="F179" s="36">
        <f>SUMIFS(СВЦЭМ!$E$39:$E$782,СВЦЭМ!$A$39:$A$782,$A179,СВЦЭМ!$B$39:$B$782,F$155)+'СЕТ СН'!$F$15</f>
        <v>158.16279466</v>
      </c>
      <c r="G179" s="36">
        <f>SUMIFS(СВЦЭМ!$E$39:$E$782,СВЦЭМ!$A$39:$A$782,$A179,СВЦЭМ!$B$39:$B$782,G$155)+'СЕТ СН'!$F$15</f>
        <v>155.06842538000001</v>
      </c>
      <c r="H179" s="36">
        <f>SUMIFS(СВЦЭМ!$E$39:$E$782,СВЦЭМ!$A$39:$A$782,$A179,СВЦЭМ!$B$39:$B$782,H$155)+'СЕТ СН'!$F$15</f>
        <v>153.68959208000001</v>
      </c>
      <c r="I179" s="36">
        <f>SUMIFS(СВЦЭМ!$E$39:$E$782,СВЦЭМ!$A$39:$A$782,$A179,СВЦЭМ!$B$39:$B$782,I$155)+'СЕТ СН'!$F$15</f>
        <v>138.17692294</v>
      </c>
      <c r="J179" s="36">
        <f>SUMIFS(СВЦЭМ!$E$39:$E$782,СВЦЭМ!$A$39:$A$782,$A179,СВЦЭМ!$B$39:$B$782,J$155)+'СЕТ СН'!$F$15</f>
        <v>134.95610611999999</v>
      </c>
      <c r="K179" s="36">
        <f>SUMIFS(СВЦЭМ!$E$39:$E$782,СВЦЭМ!$A$39:$A$782,$A179,СВЦЭМ!$B$39:$B$782,K$155)+'СЕТ СН'!$F$15</f>
        <v>130.81501225</v>
      </c>
      <c r="L179" s="36">
        <f>SUMIFS(СВЦЭМ!$E$39:$E$782,СВЦЭМ!$A$39:$A$782,$A179,СВЦЭМ!$B$39:$B$782,L$155)+'СЕТ СН'!$F$15</f>
        <v>136.22868711000001</v>
      </c>
      <c r="M179" s="36">
        <f>SUMIFS(СВЦЭМ!$E$39:$E$782,СВЦЭМ!$A$39:$A$782,$A179,СВЦЭМ!$B$39:$B$782,M$155)+'СЕТ СН'!$F$15</f>
        <v>132.96688341999999</v>
      </c>
      <c r="N179" s="36">
        <f>SUMIFS(СВЦЭМ!$E$39:$E$782,СВЦЭМ!$A$39:$A$782,$A179,СВЦЭМ!$B$39:$B$782,N$155)+'СЕТ СН'!$F$15</f>
        <v>133.25842732999999</v>
      </c>
      <c r="O179" s="36">
        <f>SUMIFS(СВЦЭМ!$E$39:$E$782,СВЦЭМ!$A$39:$A$782,$A179,СВЦЭМ!$B$39:$B$782,O$155)+'СЕТ СН'!$F$15</f>
        <v>139.5003944</v>
      </c>
      <c r="P179" s="36">
        <f>SUMIFS(СВЦЭМ!$E$39:$E$782,СВЦЭМ!$A$39:$A$782,$A179,СВЦЭМ!$B$39:$B$782,P$155)+'СЕТ СН'!$F$15</f>
        <v>142.55949754</v>
      </c>
      <c r="Q179" s="36">
        <f>SUMIFS(СВЦЭМ!$E$39:$E$782,СВЦЭМ!$A$39:$A$782,$A179,СВЦЭМ!$B$39:$B$782,Q$155)+'СЕТ СН'!$F$15</f>
        <v>140.72770244</v>
      </c>
      <c r="R179" s="36">
        <f>SUMIFS(СВЦЭМ!$E$39:$E$782,СВЦЭМ!$A$39:$A$782,$A179,СВЦЭМ!$B$39:$B$782,R$155)+'СЕТ СН'!$F$15</f>
        <v>137.96841257</v>
      </c>
      <c r="S179" s="36">
        <f>SUMIFS(СВЦЭМ!$E$39:$E$782,СВЦЭМ!$A$39:$A$782,$A179,СВЦЭМ!$B$39:$B$782,S$155)+'СЕТ СН'!$F$15</f>
        <v>128.42557235000001</v>
      </c>
      <c r="T179" s="36">
        <f>SUMIFS(СВЦЭМ!$E$39:$E$782,СВЦЭМ!$A$39:$A$782,$A179,СВЦЭМ!$B$39:$B$782,T$155)+'СЕТ СН'!$F$15</f>
        <v>132.80707687</v>
      </c>
      <c r="U179" s="36">
        <f>SUMIFS(СВЦЭМ!$E$39:$E$782,СВЦЭМ!$A$39:$A$782,$A179,СВЦЭМ!$B$39:$B$782,U$155)+'СЕТ СН'!$F$15</f>
        <v>126.01246412</v>
      </c>
      <c r="V179" s="36">
        <f>SUMIFS(СВЦЭМ!$E$39:$E$782,СВЦЭМ!$A$39:$A$782,$A179,СВЦЭМ!$B$39:$B$782,V$155)+'СЕТ СН'!$F$15</f>
        <v>126.03908522</v>
      </c>
      <c r="W179" s="36">
        <f>SUMIFS(СВЦЭМ!$E$39:$E$782,СВЦЭМ!$A$39:$A$782,$A179,СВЦЭМ!$B$39:$B$782,W$155)+'СЕТ СН'!$F$15</f>
        <v>129.48227796</v>
      </c>
      <c r="X179" s="36">
        <f>SUMIFS(СВЦЭМ!$E$39:$E$782,СВЦЭМ!$A$39:$A$782,$A179,СВЦЭМ!$B$39:$B$782,X$155)+'СЕТ СН'!$F$15</f>
        <v>137.50621143000001</v>
      </c>
      <c r="Y179" s="36">
        <f>SUMIFS(СВЦЭМ!$E$39:$E$782,СВЦЭМ!$A$39:$A$782,$A179,СВЦЭМ!$B$39:$B$782,Y$155)+'СЕТ СН'!$F$15</f>
        <v>139.42332352</v>
      </c>
    </row>
    <row r="180" spans="1:27" ht="15.75" x14ac:dyDescent="0.2">
      <c r="A180" s="35">
        <f t="shared" si="4"/>
        <v>44402</v>
      </c>
      <c r="B180" s="36">
        <f>SUMIFS(СВЦЭМ!$E$39:$E$782,СВЦЭМ!$A$39:$A$782,$A180,СВЦЭМ!$B$39:$B$782,B$155)+'СЕТ СН'!$F$15</f>
        <v>134.07830011999999</v>
      </c>
      <c r="C180" s="36">
        <f>SUMIFS(СВЦЭМ!$E$39:$E$782,СВЦЭМ!$A$39:$A$782,$A180,СВЦЭМ!$B$39:$B$782,C$155)+'СЕТ СН'!$F$15</f>
        <v>146.82625125000001</v>
      </c>
      <c r="D180" s="36">
        <f>SUMIFS(СВЦЭМ!$E$39:$E$782,СВЦЭМ!$A$39:$A$782,$A180,СВЦЭМ!$B$39:$B$782,D$155)+'СЕТ СН'!$F$15</f>
        <v>153.87410143</v>
      </c>
      <c r="E180" s="36">
        <f>SUMIFS(СВЦЭМ!$E$39:$E$782,СВЦЭМ!$A$39:$A$782,$A180,СВЦЭМ!$B$39:$B$782,E$155)+'СЕТ СН'!$F$15</f>
        <v>157.01437675</v>
      </c>
      <c r="F180" s="36">
        <f>SUMIFS(СВЦЭМ!$E$39:$E$782,СВЦЭМ!$A$39:$A$782,$A180,СВЦЭМ!$B$39:$B$782,F$155)+'СЕТ СН'!$F$15</f>
        <v>158.20498692999999</v>
      </c>
      <c r="G180" s="36">
        <f>SUMIFS(СВЦЭМ!$E$39:$E$782,СВЦЭМ!$A$39:$A$782,$A180,СВЦЭМ!$B$39:$B$782,G$155)+'СЕТ СН'!$F$15</f>
        <v>156.38638288999999</v>
      </c>
      <c r="H180" s="36">
        <f>SUMIFS(СВЦЭМ!$E$39:$E$782,СВЦЭМ!$A$39:$A$782,$A180,СВЦЭМ!$B$39:$B$782,H$155)+'СЕТ СН'!$F$15</f>
        <v>152.61358597</v>
      </c>
      <c r="I180" s="36">
        <f>SUMIFS(СВЦЭМ!$E$39:$E$782,СВЦЭМ!$A$39:$A$782,$A180,СВЦЭМ!$B$39:$B$782,I$155)+'СЕТ СН'!$F$15</f>
        <v>142.35389713999999</v>
      </c>
      <c r="J180" s="36">
        <f>SUMIFS(СВЦЭМ!$E$39:$E$782,СВЦЭМ!$A$39:$A$782,$A180,СВЦЭМ!$B$39:$B$782,J$155)+'СЕТ СН'!$F$15</f>
        <v>130.20242132999999</v>
      </c>
      <c r="K180" s="36">
        <f>SUMIFS(СВЦЭМ!$E$39:$E$782,СВЦЭМ!$A$39:$A$782,$A180,СВЦЭМ!$B$39:$B$782,K$155)+'СЕТ СН'!$F$15</f>
        <v>124.51996844999999</v>
      </c>
      <c r="L180" s="36">
        <f>SUMIFS(СВЦЭМ!$E$39:$E$782,СВЦЭМ!$A$39:$A$782,$A180,СВЦЭМ!$B$39:$B$782,L$155)+'СЕТ СН'!$F$15</f>
        <v>124.15232173</v>
      </c>
      <c r="M180" s="36">
        <f>SUMIFS(СВЦЭМ!$E$39:$E$782,СВЦЭМ!$A$39:$A$782,$A180,СВЦЭМ!$B$39:$B$782,M$155)+'СЕТ СН'!$F$15</f>
        <v>126.52069203000001</v>
      </c>
      <c r="N180" s="36">
        <f>SUMIFS(СВЦЭМ!$E$39:$E$782,СВЦЭМ!$A$39:$A$782,$A180,СВЦЭМ!$B$39:$B$782,N$155)+'СЕТ СН'!$F$15</f>
        <v>135.92875903000001</v>
      </c>
      <c r="O180" s="36">
        <f>SUMIFS(СВЦЭМ!$E$39:$E$782,СВЦЭМ!$A$39:$A$782,$A180,СВЦЭМ!$B$39:$B$782,O$155)+'СЕТ СН'!$F$15</f>
        <v>143.25668848000001</v>
      </c>
      <c r="P180" s="36">
        <f>SUMIFS(СВЦЭМ!$E$39:$E$782,СВЦЭМ!$A$39:$A$782,$A180,СВЦЭМ!$B$39:$B$782,P$155)+'СЕТ СН'!$F$15</f>
        <v>143.28652613</v>
      </c>
      <c r="Q180" s="36">
        <f>SUMIFS(СВЦЭМ!$E$39:$E$782,СВЦЭМ!$A$39:$A$782,$A180,СВЦЭМ!$B$39:$B$782,Q$155)+'СЕТ СН'!$F$15</f>
        <v>144.51067878000001</v>
      </c>
      <c r="R180" s="36">
        <f>SUMIFS(СВЦЭМ!$E$39:$E$782,СВЦЭМ!$A$39:$A$782,$A180,СВЦЭМ!$B$39:$B$782,R$155)+'СЕТ СН'!$F$15</f>
        <v>136.91965486000001</v>
      </c>
      <c r="S180" s="36">
        <f>SUMIFS(СВЦЭМ!$E$39:$E$782,СВЦЭМ!$A$39:$A$782,$A180,СВЦЭМ!$B$39:$B$782,S$155)+'СЕТ СН'!$F$15</f>
        <v>132.77063785999999</v>
      </c>
      <c r="T180" s="36">
        <f>SUMIFS(СВЦЭМ!$E$39:$E$782,СВЦЭМ!$A$39:$A$782,$A180,СВЦЭМ!$B$39:$B$782,T$155)+'СЕТ СН'!$F$15</f>
        <v>126.89348083</v>
      </c>
      <c r="U180" s="36">
        <f>SUMIFS(СВЦЭМ!$E$39:$E$782,СВЦЭМ!$A$39:$A$782,$A180,СВЦЭМ!$B$39:$B$782,U$155)+'СЕТ СН'!$F$15</f>
        <v>126.17703329</v>
      </c>
      <c r="V180" s="36">
        <f>SUMIFS(СВЦЭМ!$E$39:$E$782,СВЦЭМ!$A$39:$A$782,$A180,СВЦЭМ!$B$39:$B$782,V$155)+'СЕТ СН'!$F$15</f>
        <v>126.81336683000001</v>
      </c>
      <c r="W180" s="36">
        <f>SUMIFS(СВЦЭМ!$E$39:$E$782,СВЦЭМ!$A$39:$A$782,$A180,СВЦЭМ!$B$39:$B$782,W$155)+'СЕТ СН'!$F$15</f>
        <v>134.53883159</v>
      </c>
      <c r="X180" s="36">
        <f>SUMIFS(СВЦЭМ!$E$39:$E$782,СВЦЭМ!$A$39:$A$782,$A180,СВЦЭМ!$B$39:$B$782,X$155)+'СЕТ СН'!$F$15</f>
        <v>127.91242644</v>
      </c>
      <c r="Y180" s="36">
        <f>SUMIFS(СВЦЭМ!$E$39:$E$782,СВЦЭМ!$A$39:$A$782,$A180,СВЦЭМ!$B$39:$B$782,Y$155)+'СЕТ СН'!$F$15</f>
        <v>131.31535439999999</v>
      </c>
    </row>
    <row r="181" spans="1:27" ht="15.75" x14ac:dyDescent="0.2">
      <c r="A181" s="35">
        <f t="shared" si="4"/>
        <v>44403</v>
      </c>
      <c r="B181" s="36">
        <f>SUMIFS(СВЦЭМ!$E$39:$E$782,СВЦЭМ!$A$39:$A$782,$A181,СВЦЭМ!$B$39:$B$782,B$155)+'СЕТ СН'!$F$15</f>
        <v>135.85301709999999</v>
      </c>
      <c r="C181" s="36">
        <f>SUMIFS(СВЦЭМ!$E$39:$E$782,СВЦЭМ!$A$39:$A$782,$A181,СВЦЭМ!$B$39:$B$782,C$155)+'СЕТ СН'!$F$15</f>
        <v>148.00794776000001</v>
      </c>
      <c r="D181" s="36">
        <f>SUMIFS(СВЦЭМ!$E$39:$E$782,СВЦЭМ!$A$39:$A$782,$A181,СВЦЭМ!$B$39:$B$782,D$155)+'СЕТ СН'!$F$15</f>
        <v>153.30934335000001</v>
      </c>
      <c r="E181" s="36">
        <f>SUMIFS(СВЦЭМ!$E$39:$E$782,СВЦЭМ!$A$39:$A$782,$A181,СВЦЭМ!$B$39:$B$782,E$155)+'СЕТ СН'!$F$15</f>
        <v>153.23499088</v>
      </c>
      <c r="F181" s="36">
        <f>SUMIFS(СВЦЭМ!$E$39:$E$782,СВЦЭМ!$A$39:$A$782,$A181,СВЦЭМ!$B$39:$B$782,F$155)+'СЕТ СН'!$F$15</f>
        <v>154.04406621000001</v>
      </c>
      <c r="G181" s="36">
        <f>SUMIFS(СВЦЭМ!$E$39:$E$782,СВЦЭМ!$A$39:$A$782,$A181,СВЦЭМ!$B$39:$B$782,G$155)+'СЕТ СН'!$F$15</f>
        <v>151.70438261999999</v>
      </c>
      <c r="H181" s="36">
        <f>SUMIFS(СВЦЭМ!$E$39:$E$782,СВЦЭМ!$A$39:$A$782,$A181,СВЦЭМ!$B$39:$B$782,H$155)+'СЕТ СН'!$F$15</f>
        <v>149.62936893</v>
      </c>
      <c r="I181" s="36">
        <f>SUMIFS(СВЦЭМ!$E$39:$E$782,СВЦЭМ!$A$39:$A$782,$A181,СВЦЭМ!$B$39:$B$782,I$155)+'СЕТ СН'!$F$15</f>
        <v>138.4597785</v>
      </c>
      <c r="J181" s="36">
        <f>SUMIFS(СВЦЭМ!$E$39:$E$782,СВЦЭМ!$A$39:$A$782,$A181,СВЦЭМ!$B$39:$B$782,J$155)+'СЕТ СН'!$F$15</f>
        <v>130.02825017999999</v>
      </c>
      <c r="K181" s="36">
        <f>SUMIFS(СВЦЭМ!$E$39:$E$782,СВЦЭМ!$A$39:$A$782,$A181,СВЦЭМ!$B$39:$B$782,K$155)+'СЕТ СН'!$F$15</f>
        <v>139.48127041999999</v>
      </c>
      <c r="L181" s="36">
        <f>SUMIFS(СВЦЭМ!$E$39:$E$782,СВЦЭМ!$A$39:$A$782,$A181,СВЦЭМ!$B$39:$B$782,L$155)+'СЕТ СН'!$F$15</f>
        <v>145.12846567</v>
      </c>
      <c r="M181" s="36">
        <f>SUMIFS(СВЦЭМ!$E$39:$E$782,СВЦЭМ!$A$39:$A$782,$A181,СВЦЭМ!$B$39:$B$782,M$155)+'СЕТ СН'!$F$15</f>
        <v>140.50918766000001</v>
      </c>
      <c r="N181" s="36">
        <f>SUMIFS(СВЦЭМ!$E$39:$E$782,СВЦЭМ!$A$39:$A$782,$A181,СВЦЭМ!$B$39:$B$782,N$155)+'СЕТ СН'!$F$15</f>
        <v>148.61296781999999</v>
      </c>
      <c r="O181" s="36">
        <f>SUMIFS(СВЦЭМ!$E$39:$E$782,СВЦЭМ!$A$39:$A$782,$A181,СВЦЭМ!$B$39:$B$782,O$155)+'СЕТ СН'!$F$15</f>
        <v>145.8882265</v>
      </c>
      <c r="P181" s="36">
        <f>SUMIFS(СВЦЭМ!$E$39:$E$782,СВЦЭМ!$A$39:$A$782,$A181,СВЦЭМ!$B$39:$B$782,P$155)+'СЕТ СН'!$F$15</f>
        <v>146.51966720999999</v>
      </c>
      <c r="Q181" s="36">
        <f>SUMIFS(СВЦЭМ!$E$39:$E$782,СВЦЭМ!$A$39:$A$782,$A181,СВЦЭМ!$B$39:$B$782,Q$155)+'СЕТ СН'!$F$15</f>
        <v>145.68682296</v>
      </c>
      <c r="R181" s="36">
        <f>SUMIFS(СВЦЭМ!$E$39:$E$782,СВЦЭМ!$A$39:$A$782,$A181,СВЦЭМ!$B$39:$B$782,R$155)+'СЕТ СН'!$F$15</f>
        <v>147.4008048</v>
      </c>
      <c r="S181" s="36">
        <f>SUMIFS(СВЦЭМ!$E$39:$E$782,СВЦЭМ!$A$39:$A$782,$A181,СВЦЭМ!$B$39:$B$782,S$155)+'СЕТ СН'!$F$15</f>
        <v>133.87872855000001</v>
      </c>
      <c r="T181" s="36">
        <f>SUMIFS(СВЦЭМ!$E$39:$E$782,СВЦЭМ!$A$39:$A$782,$A181,СВЦЭМ!$B$39:$B$782,T$155)+'СЕТ СН'!$F$15</f>
        <v>130.18599134999999</v>
      </c>
      <c r="U181" s="36">
        <f>SUMIFS(СВЦЭМ!$E$39:$E$782,СВЦЭМ!$A$39:$A$782,$A181,СВЦЭМ!$B$39:$B$782,U$155)+'СЕТ СН'!$F$15</f>
        <v>130.86400881</v>
      </c>
      <c r="V181" s="36">
        <f>SUMIFS(СВЦЭМ!$E$39:$E$782,СВЦЭМ!$A$39:$A$782,$A181,СВЦЭМ!$B$39:$B$782,V$155)+'СЕТ СН'!$F$15</f>
        <v>129.35951284000001</v>
      </c>
      <c r="W181" s="36">
        <f>SUMIFS(СВЦЭМ!$E$39:$E$782,СВЦЭМ!$A$39:$A$782,$A181,СВЦЭМ!$B$39:$B$782,W$155)+'СЕТ СН'!$F$15</f>
        <v>138.42818323</v>
      </c>
      <c r="X181" s="36">
        <f>SUMIFS(СВЦЭМ!$E$39:$E$782,СВЦЭМ!$A$39:$A$782,$A181,СВЦЭМ!$B$39:$B$782,X$155)+'СЕТ СН'!$F$15</f>
        <v>132.82681993</v>
      </c>
      <c r="Y181" s="36">
        <f>SUMIFS(СВЦЭМ!$E$39:$E$782,СВЦЭМ!$A$39:$A$782,$A181,СВЦЭМ!$B$39:$B$782,Y$155)+'СЕТ СН'!$F$15</f>
        <v>122.62780269</v>
      </c>
    </row>
    <row r="182" spans="1:27" ht="15.75" x14ac:dyDescent="0.2">
      <c r="A182" s="35">
        <f t="shared" si="4"/>
        <v>44404</v>
      </c>
      <c r="B182" s="36">
        <f>SUMIFS(СВЦЭМ!$E$39:$E$782,СВЦЭМ!$A$39:$A$782,$A182,СВЦЭМ!$B$39:$B$782,B$155)+'СЕТ СН'!$F$15</f>
        <v>158.34661173000001</v>
      </c>
      <c r="C182" s="36">
        <f>SUMIFS(СВЦЭМ!$E$39:$E$782,СВЦЭМ!$A$39:$A$782,$A182,СВЦЭМ!$B$39:$B$782,C$155)+'СЕТ СН'!$F$15</f>
        <v>166.42956401999999</v>
      </c>
      <c r="D182" s="36">
        <f>SUMIFS(СВЦЭМ!$E$39:$E$782,СВЦЭМ!$A$39:$A$782,$A182,СВЦЭМ!$B$39:$B$782,D$155)+'СЕТ СН'!$F$15</f>
        <v>173.81747543</v>
      </c>
      <c r="E182" s="36">
        <f>SUMIFS(СВЦЭМ!$E$39:$E$782,СВЦЭМ!$A$39:$A$782,$A182,СВЦЭМ!$B$39:$B$782,E$155)+'СЕТ СН'!$F$15</f>
        <v>175.40682512999999</v>
      </c>
      <c r="F182" s="36">
        <f>SUMIFS(СВЦЭМ!$E$39:$E$782,СВЦЭМ!$A$39:$A$782,$A182,СВЦЭМ!$B$39:$B$782,F$155)+'СЕТ СН'!$F$15</f>
        <v>175.47470453</v>
      </c>
      <c r="G182" s="36">
        <f>SUMIFS(СВЦЭМ!$E$39:$E$782,СВЦЭМ!$A$39:$A$782,$A182,СВЦЭМ!$B$39:$B$782,G$155)+'СЕТ СН'!$F$15</f>
        <v>171.81412546000001</v>
      </c>
      <c r="H182" s="36">
        <f>SUMIFS(СВЦЭМ!$E$39:$E$782,СВЦЭМ!$A$39:$A$782,$A182,СВЦЭМ!$B$39:$B$782,H$155)+'СЕТ СН'!$F$15</f>
        <v>166.83424332000001</v>
      </c>
      <c r="I182" s="36">
        <f>SUMIFS(СВЦЭМ!$E$39:$E$782,СВЦЭМ!$A$39:$A$782,$A182,СВЦЭМ!$B$39:$B$782,I$155)+'СЕТ СН'!$F$15</f>
        <v>156.89252245</v>
      </c>
      <c r="J182" s="36">
        <f>SUMIFS(СВЦЭМ!$E$39:$E$782,СВЦЭМ!$A$39:$A$782,$A182,СВЦЭМ!$B$39:$B$782,J$155)+'СЕТ СН'!$F$15</f>
        <v>148.41713174</v>
      </c>
      <c r="K182" s="36">
        <f>SUMIFS(СВЦЭМ!$E$39:$E$782,СВЦЭМ!$A$39:$A$782,$A182,СВЦЭМ!$B$39:$B$782,K$155)+'СЕТ СН'!$F$15</f>
        <v>138.07895138999999</v>
      </c>
      <c r="L182" s="36">
        <f>SUMIFS(СВЦЭМ!$E$39:$E$782,СВЦЭМ!$A$39:$A$782,$A182,СВЦЭМ!$B$39:$B$782,L$155)+'СЕТ СН'!$F$15</f>
        <v>138.91928442</v>
      </c>
      <c r="M182" s="36">
        <f>SUMIFS(СВЦЭМ!$E$39:$E$782,СВЦЭМ!$A$39:$A$782,$A182,СВЦЭМ!$B$39:$B$782,M$155)+'СЕТ СН'!$F$15</f>
        <v>148.60368204</v>
      </c>
      <c r="N182" s="36">
        <f>SUMIFS(СВЦЭМ!$E$39:$E$782,СВЦЭМ!$A$39:$A$782,$A182,СВЦЭМ!$B$39:$B$782,N$155)+'СЕТ СН'!$F$15</f>
        <v>154.65396715</v>
      </c>
      <c r="O182" s="36">
        <f>SUMIFS(СВЦЭМ!$E$39:$E$782,СВЦЭМ!$A$39:$A$782,$A182,СВЦЭМ!$B$39:$B$782,O$155)+'СЕТ СН'!$F$15</f>
        <v>152.65968513000001</v>
      </c>
      <c r="P182" s="36">
        <f>SUMIFS(СВЦЭМ!$E$39:$E$782,СВЦЭМ!$A$39:$A$782,$A182,СВЦЭМ!$B$39:$B$782,P$155)+'СЕТ СН'!$F$15</f>
        <v>153.40631088999999</v>
      </c>
      <c r="Q182" s="36">
        <f>SUMIFS(СВЦЭМ!$E$39:$E$782,СВЦЭМ!$A$39:$A$782,$A182,СВЦЭМ!$B$39:$B$782,Q$155)+'СЕТ СН'!$F$15</f>
        <v>153.98348399</v>
      </c>
      <c r="R182" s="36">
        <f>SUMIFS(СВЦЭМ!$E$39:$E$782,СВЦЭМ!$A$39:$A$782,$A182,СВЦЭМ!$B$39:$B$782,R$155)+'СЕТ СН'!$F$15</f>
        <v>152.19310372000001</v>
      </c>
      <c r="S182" s="36">
        <f>SUMIFS(СВЦЭМ!$E$39:$E$782,СВЦЭМ!$A$39:$A$782,$A182,СВЦЭМ!$B$39:$B$782,S$155)+'СЕТ СН'!$F$15</f>
        <v>151.9567855</v>
      </c>
      <c r="T182" s="36">
        <f>SUMIFS(СВЦЭМ!$E$39:$E$782,СВЦЭМ!$A$39:$A$782,$A182,СВЦЭМ!$B$39:$B$782,T$155)+'СЕТ СН'!$F$15</f>
        <v>147.87968975000001</v>
      </c>
      <c r="U182" s="36">
        <f>SUMIFS(СВЦЭМ!$E$39:$E$782,СВЦЭМ!$A$39:$A$782,$A182,СВЦЭМ!$B$39:$B$782,U$155)+'СЕТ СН'!$F$15</f>
        <v>144.78763899</v>
      </c>
      <c r="V182" s="36">
        <f>SUMIFS(СВЦЭМ!$E$39:$E$782,СВЦЭМ!$A$39:$A$782,$A182,СВЦЭМ!$B$39:$B$782,V$155)+'СЕТ СН'!$F$15</f>
        <v>136.79172901000001</v>
      </c>
      <c r="W182" s="36">
        <f>SUMIFS(СВЦЭМ!$E$39:$E$782,СВЦЭМ!$A$39:$A$782,$A182,СВЦЭМ!$B$39:$B$782,W$155)+'СЕТ СН'!$F$15</f>
        <v>138.67335707000001</v>
      </c>
      <c r="X182" s="36">
        <f>SUMIFS(СВЦЭМ!$E$39:$E$782,СВЦЭМ!$A$39:$A$782,$A182,СВЦЭМ!$B$39:$B$782,X$155)+'СЕТ СН'!$F$15</f>
        <v>141.46605853</v>
      </c>
      <c r="Y182" s="36">
        <f>SUMIFS(СВЦЭМ!$E$39:$E$782,СВЦЭМ!$A$39:$A$782,$A182,СВЦЭМ!$B$39:$B$782,Y$155)+'СЕТ СН'!$F$15</f>
        <v>151.77657611999999</v>
      </c>
    </row>
    <row r="183" spans="1:27" ht="15.75" x14ac:dyDescent="0.2">
      <c r="A183" s="35">
        <f t="shared" si="4"/>
        <v>44405</v>
      </c>
      <c r="B183" s="36">
        <f>SUMIFS(СВЦЭМ!$E$39:$E$782,СВЦЭМ!$A$39:$A$782,$A183,СВЦЭМ!$B$39:$B$782,B$155)+'СЕТ СН'!$F$15</f>
        <v>161.70400448999999</v>
      </c>
      <c r="C183" s="36">
        <f>SUMIFS(СВЦЭМ!$E$39:$E$782,СВЦЭМ!$A$39:$A$782,$A183,СВЦЭМ!$B$39:$B$782,C$155)+'СЕТ СН'!$F$15</f>
        <v>159.85572495</v>
      </c>
      <c r="D183" s="36">
        <f>SUMIFS(СВЦЭМ!$E$39:$E$782,СВЦЭМ!$A$39:$A$782,$A183,СВЦЭМ!$B$39:$B$782,D$155)+'СЕТ СН'!$F$15</f>
        <v>168.42008643</v>
      </c>
      <c r="E183" s="36">
        <f>SUMIFS(СВЦЭМ!$E$39:$E$782,СВЦЭМ!$A$39:$A$782,$A183,СВЦЭМ!$B$39:$B$782,E$155)+'СЕТ СН'!$F$15</f>
        <v>169.56909780999999</v>
      </c>
      <c r="F183" s="36">
        <f>SUMIFS(СВЦЭМ!$E$39:$E$782,СВЦЭМ!$A$39:$A$782,$A183,СВЦЭМ!$B$39:$B$782,F$155)+'СЕТ СН'!$F$15</f>
        <v>168.34711768</v>
      </c>
      <c r="G183" s="36">
        <f>SUMIFS(СВЦЭМ!$E$39:$E$782,СВЦЭМ!$A$39:$A$782,$A183,СВЦЭМ!$B$39:$B$782,G$155)+'СЕТ СН'!$F$15</f>
        <v>166.60223307999999</v>
      </c>
      <c r="H183" s="36">
        <f>SUMIFS(СВЦЭМ!$E$39:$E$782,СВЦЭМ!$A$39:$A$782,$A183,СВЦЭМ!$B$39:$B$782,H$155)+'СЕТ СН'!$F$15</f>
        <v>164.76485930000001</v>
      </c>
      <c r="I183" s="36">
        <f>SUMIFS(СВЦЭМ!$E$39:$E$782,СВЦЭМ!$A$39:$A$782,$A183,СВЦЭМ!$B$39:$B$782,I$155)+'СЕТ СН'!$F$15</f>
        <v>156.86077448</v>
      </c>
      <c r="J183" s="36">
        <f>SUMIFS(СВЦЭМ!$E$39:$E$782,СВЦЭМ!$A$39:$A$782,$A183,СВЦЭМ!$B$39:$B$782,J$155)+'СЕТ СН'!$F$15</f>
        <v>148.70823906999999</v>
      </c>
      <c r="K183" s="36">
        <f>SUMIFS(СВЦЭМ!$E$39:$E$782,СВЦЭМ!$A$39:$A$782,$A183,СВЦЭМ!$B$39:$B$782,K$155)+'СЕТ СН'!$F$15</f>
        <v>152.09721284</v>
      </c>
      <c r="L183" s="36">
        <f>SUMIFS(СВЦЭМ!$E$39:$E$782,СВЦЭМ!$A$39:$A$782,$A183,СВЦЭМ!$B$39:$B$782,L$155)+'СЕТ СН'!$F$15</f>
        <v>147.43610000999999</v>
      </c>
      <c r="M183" s="36">
        <f>SUMIFS(СВЦЭМ!$E$39:$E$782,СВЦЭМ!$A$39:$A$782,$A183,СВЦЭМ!$B$39:$B$782,M$155)+'СЕТ СН'!$F$15</f>
        <v>147.62473116000001</v>
      </c>
      <c r="N183" s="36">
        <f>SUMIFS(СВЦЭМ!$E$39:$E$782,СВЦЭМ!$A$39:$A$782,$A183,СВЦЭМ!$B$39:$B$782,N$155)+'СЕТ СН'!$F$15</f>
        <v>148.45173833000001</v>
      </c>
      <c r="O183" s="36">
        <f>SUMIFS(СВЦЭМ!$E$39:$E$782,СВЦЭМ!$A$39:$A$782,$A183,СВЦЭМ!$B$39:$B$782,O$155)+'СЕТ СН'!$F$15</f>
        <v>149.16033128000001</v>
      </c>
      <c r="P183" s="36">
        <f>SUMIFS(СВЦЭМ!$E$39:$E$782,СВЦЭМ!$A$39:$A$782,$A183,СВЦЭМ!$B$39:$B$782,P$155)+'СЕТ СН'!$F$15</f>
        <v>157.51227476</v>
      </c>
      <c r="Q183" s="36">
        <f>SUMIFS(СВЦЭМ!$E$39:$E$782,СВЦЭМ!$A$39:$A$782,$A183,СВЦЭМ!$B$39:$B$782,Q$155)+'СЕТ СН'!$F$15</f>
        <v>156.22372328</v>
      </c>
      <c r="R183" s="36">
        <f>SUMIFS(СВЦЭМ!$E$39:$E$782,СВЦЭМ!$A$39:$A$782,$A183,СВЦЭМ!$B$39:$B$782,R$155)+'СЕТ СН'!$F$15</f>
        <v>155.3495719</v>
      </c>
      <c r="S183" s="36">
        <f>SUMIFS(СВЦЭМ!$E$39:$E$782,СВЦЭМ!$A$39:$A$782,$A183,СВЦЭМ!$B$39:$B$782,S$155)+'СЕТ СН'!$F$15</f>
        <v>155.02817755999999</v>
      </c>
      <c r="T183" s="36">
        <f>SUMIFS(СВЦЭМ!$E$39:$E$782,СВЦЭМ!$A$39:$A$782,$A183,СВЦЭМ!$B$39:$B$782,T$155)+'СЕТ СН'!$F$15</f>
        <v>154.43265321999999</v>
      </c>
      <c r="U183" s="36">
        <f>SUMIFS(СВЦЭМ!$E$39:$E$782,СВЦЭМ!$A$39:$A$782,$A183,СВЦЭМ!$B$39:$B$782,U$155)+'СЕТ СН'!$F$15</f>
        <v>153.21431580999999</v>
      </c>
      <c r="V183" s="36">
        <f>SUMIFS(СВЦЭМ!$E$39:$E$782,СВЦЭМ!$A$39:$A$782,$A183,СВЦЭМ!$B$39:$B$782,V$155)+'СЕТ СН'!$F$15</f>
        <v>152.83555226999999</v>
      </c>
      <c r="W183" s="36">
        <f>SUMIFS(СВЦЭМ!$E$39:$E$782,СВЦЭМ!$A$39:$A$782,$A183,СВЦЭМ!$B$39:$B$782,W$155)+'СЕТ СН'!$F$15</f>
        <v>156.62696245000001</v>
      </c>
      <c r="X183" s="36">
        <f>SUMIFS(СВЦЭМ!$E$39:$E$782,СВЦЭМ!$A$39:$A$782,$A183,СВЦЭМ!$B$39:$B$782,X$155)+'СЕТ СН'!$F$15</f>
        <v>150.90656374</v>
      </c>
      <c r="Y183" s="36">
        <f>SUMIFS(СВЦЭМ!$E$39:$E$782,СВЦЭМ!$A$39:$A$782,$A183,СВЦЭМ!$B$39:$B$782,Y$155)+'СЕТ СН'!$F$15</f>
        <v>148.62622309</v>
      </c>
    </row>
    <row r="184" spans="1:27" ht="15.75" x14ac:dyDescent="0.2">
      <c r="A184" s="35">
        <f t="shared" si="4"/>
        <v>44406</v>
      </c>
      <c r="B184" s="36">
        <f>SUMIFS(СВЦЭМ!$E$39:$E$782,СВЦЭМ!$A$39:$A$782,$A184,СВЦЭМ!$B$39:$B$782,B$155)+'СЕТ СН'!$F$15</f>
        <v>157.21503315000001</v>
      </c>
      <c r="C184" s="36">
        <f>SUMIFS(СВЦЭМ!$E$39:$E$782,СВЦЭМ!$A$39:$A$782,$A184,СВЦЭМ!$B$39:$B$782,C$155)+'СЕТ СН'!$F$15</f>
        <v>184.66803200000001</v>
      </c>
      <c r="D184" s="36">
        <f>SUMIFS(СВЦЭМ!$E$39:$E$782,СВЦЭМ!$A$39:$A$782,$A184,СВЦЭМ!$B$39:$B$782,D$155)+'СЕТ СН'!$F$15</f>
        <v>179.03220232999999</v>
      </c>
      <c r="E184" s="36">
        <f>SUMIFS(СВЦЭМ!$E$39:$E$782,СВЦЭМ!$A$39:$A$782,$A184,СВЦЭМ!$B$39:$B$782,E$155)+'СЕТ СН'!$F$15</f>
        <v>174.90704324000001</v>
      </c>
      <c r="F184" s="36">
        <f>SUMIFS(СВЦЭМ!$E$39:$E$782,СВЦЭМ!$A$39:$A$782,$A184,СВЦЭМ!$B$39:$B$782,F$155)+'СЕТ СН'!$F$15</f>
        <v>173.90400267999999</v>
      </c>
      <c r="G184" s="36">
        <f>SUMIFS(СВЦЭМ!$E$39:$E$782,СВЦЭМ!$A$39:$A$782,$A184,СВЦЭМ!$B$39:$B$782,G$155)+'СЕТ СН'!$F$15</f>
        <v>175.04119322</v>
      </c>
      <c r="H184" s="36">
        <f>SUMIFS(СВЦЭМ!$E$39:$E$782,СВЦЭМ!$A$39:$A$782,$A184,СВЦЭМ!$B$39:$B$782,H$155)+'СЕТ СН'!$F$15</f>
        <v>183.02920132</v>
      </c>
      <c r="I184" s="36">
        <f>SUMIFS(СВЦЭМ!$E$39:$E$782,СВЦЭМ!$A$39:$A$782,$A184,СВЦЭМ!$B$39:$B$782,I$155)+'СЕТ СН'!$F$15</f>
        <v>182.87201150999999</v>
      </c>
      <c r="J184" s="36">
        <f>SUMIFS(СВЦЭМ!$E$39:$E$782,СВЦЭМ!$A$39:$A$782,$A184,СВЦЭМ!$B$39:$B$782,J$155)+'СЕТ СН'!$F$15</f>
        <v>165.83062570999999</v>
      </c>
      <c r="K184" s="36">
        <f>SUMIFS(СВЦЭМ!$E$39:$E$782,СВЦЭМ!$A$39:$A$782,$A184,СВЦЭМ!$B$39:$B$782,K$155)+'СЕТ СН'!$F$15</f>
        <v>158.62662230999999</v>
      </c>
      <c r="L184" s="36">
        <f>SUMIFS(СВЦЭМ!$E$39:$E$782,СВЦЭМ!$A$39:$A$782,$A184,СВЦЭМ!$B$39:$B$782,L$155)+'СЕТ СН'!$F$15</f>
        <v>160.04226369</v>
      </c>
      <c r="M184" s="36">
        <f>SUMIFS(СВЦЭМ!$E$39:$E$782,СВЦЭМ!$A$39:$A$782,$A184,СВЦЭМ!$B$39:$B$782,M$155)+'СЕТ СН'!$F$15</f>
        <v>161.43678281000001</v>
      </c>
      <c r="N184" s="36">
        <f>SUMIFS(СВЦЭМ!$E$39:$E$782,СВЦЭМ!$A$39:$A$782,$A184,СВЦЭМ!$B$39:$B$782,N$155)+'СЕТ СН'!$F$15</f>
        <v>160.22145934</v>
      </c>
      <c r="O184" s="36">
        <f>SUMIFS(СВЦЭМ!$E$39:$E$782,СВЦЭМ!$A$39:$A$782,$A184,СВЦЭМ!$B$39:$B$782,O$155)+'СЕТ СН'!$F$15</f>
        <v>159.75763469</v>
      </c>
      <c r="P184" s="36">
        <f>SUMIFS(СВЦЭМ!$E$39:$E$782,СВЦЭМ!$A$39:$A$782,$A184,СВЦЭМ!$B$39:$B$782,P$155)+'СЕТ СН'!$F$15</f>
        <v>162.39563831000001</v>
      </c>
      <c r="Q184" s="36">
        <f>SUMIFS(СВЦЭМ!$E$39:$E$782,СВЦЭМ!$A$39:$A$782,$A184,СВЦЭМ!$B$39:$B$782,Q$155)+'СЕТ СН'!$F$15</f>
        <v>163.37488678</v>
      </c>
      <c r="R184" s="36">
        <f>SUMIFS(СВЦЭМ!$E$39:$E$782,СВЦЭМ!$A$39:$A$782,$A184,СВЦЭМ!$B$39:$B$782,R$155)+'СЕТ СН'!$F$15</f>
        <v>160.92989066999999</v>
      </c>
      <c r="S184" s="36">
        <f>SUMIFS(СВЦЭМ!$E$39:$E$782,СВЦЭМ!$A$39:$A$782,$A184,СВЦЭМ!$B$39:$B$782,S$155)+'СЕТ СН'!$F$15</f>
        <v>159.60584904999999</v>
      </c>
      <c r="T184" s="36">
        <f>SUMIFS(СВЦЭМ!$E$39:$E$782,СВЦЭМ!$A$39:$A$782,$A184,СВЦЭМ!$B$39:$B$782,T$155)+'СЕТ СН'!$F$15</f>
        <v>154.31945733000001</v>
      </c>
      <c r="U184" s="36">
        <f>SUMIFS(СВЦЭМ!$E$39:$E$782,СВЦЭМ!$A$39:$A$782,$A184,СВЦЭМ!$B$39:$B$782,U$155)+'СЕТ СН'!$F$15</f>
        <v>151.18749431000001</v>
      </c>
      <c r="V184" s="36">
        <f>SUMIFS(СВЦЭМ!$E$39:$E$782,СВЦЭМ!$A$39:$A$782,$A184,СВЦЭМ!$B$39:$B$782,V$155)+'СЕТ СН'!$F$15</f>
        <v>150.01950474</v>
      </c>
      <c r="W184" s="36">
        <f>SUMIFS(СВЦЭМ!$E$39:$E$782,СВЦЭМ!$A$39:$A$782,$A184,СВЦЭМ!$B$39:$B$782,W$155)+'СЕТ СН'!$F$15</f>
        <v>154.56246243999999</v>
      </c>
      <c r="X184" s="36">
        <f>SUMIFS(СВЦЭМ!$E$39:$E$782,СВЦЭМ!$A$39:$A$782,$A184,СВЦЭМ!$B$39:$B$782,X$155)+'СЕТ СН'!$F$15</f>
        <v>155.79892867000001</v>
      </c>
      <c r="Y184" s="36">
        <f>SUMIFS(СВЦЭМ!$E$39:$E$782,СВЦЭМ!$A$39:$A$782,$A184,СВЦЭМ!$B$39:$B$782,Y$155)+'СЕТ СН'!$F$15</f>
        <v>169.47002699999999</v>
      </c>
    </row>
    <row r="185" spans="1:27" ht="15.75" x14ac:dyDescent="0.2">
      <c r="A185" s="35">
        <f t="shared" si="4"/>
        <v>44407</v>
      </c>
      <c r="B185" s="36">
        <f>SUMIFS(СВЦЭМ!$E$39:$E$782,СВЦЭМ!$A$39:$A$782,$A185,СВЦЭМ!$B$39:$B$782,B$155)+'СЕТ СН'!$F$15</f>
        <v>170.44038436</v>
      </c>
      <c r="C185" s="36">
        <f>SUMIFS(СВЦЭМ!$E$39:$E$782,СВЦЭМ!$A$39:$A$782,$A185,СВЦЭМ!$B$39:$B$782,C$155)+'СЕТ СН'!$F$15</f>
        <v>172.84610151999999</v>
      </c>
      <c r="D185" s="36">
        <f>SUMIFS(СВЦЭМ!$E$39:$E$782,СВЦЭМ!$A$39:$A$782,$A185,СВЦЭМ!$B$39:$B$782,D$155)+'СЕТ СН'!$F$15</f>
        <v>166.79098192999999</v>
      </c>
      <c r="E185" s="36">
        <f>SUMIFS(СВЦЭМ!$E$39:$E$782,СВЦЭМ!$A$39:$A$782,$A185,СВЦЭМ!$B$39:$B$782,E$155)+'СЕТ СН'!$F$15</f>
        <v>169.17092371000001</v>
      </c>
      <c r="F185" s="36">
        <f>SUMIFS(СВЦЭМ!$E$39:$E$782,СВЦЭМ!$A$39:$A$782,$A185,СВЦЭМ!$B$39:$B$782,F$155)+'СЕТ СН'!$F$15</f>
        <v>170.35966242000001</v>
      </c>
      <c r="G185" s="36">
        <f>SUMIFS(СВЦЭМ!$E$39:$E$782,СВЦЭМ!$A$39:$A$782,$A185,СВЦЭМ!$B$39:$B$782,G$155)+'СЕТ СН'!$F$15</f>
        <v>164.75304084999999</v>
      </c>
      <c r="H185" s="36">
        <f>SUMIFS(СВЦЭМ!$E$39:$E$782,СВЦЭМ!$A$39:$A$782,$A185,СВЦЭМ!$B$39:$B$782,H$155)+'СЕТ СН'!$F$15</f>
        <v>163.35089299000001</v>
      </c>
      <c r="I185" s="36">
        <f>SUMIFS(СВЦЭМ!$E$39:$E$782,СВЦЭМ!$A$39:$A$782,$A185,СВЦЭМ!$B$39:$B$782,I$155)+'СЕТ СН'!$F$15</f>
        <v>157.04651776</v>
      </c>
      <c r="J185" s="36">
        <f>SUMIFS(СВЦЭМ!$E$39:$E$782,СВЦЭМ!$A$39:$A$782,$A185,СВЦЭМ!$B$39:$B$782,J$155)+'СЕТ СН'!$F$15</f>
        <v>150.92688046999999</v>
      </c>
      <c r="K185" s="36">
        <f>SUMIFS(СВЦЭМ!$E$39:$E$782,СВЦЭМ!$A$39:$A$782,$A185,СВЦЭМ!$B$39:$B$782,K$155)+'СЕТ СН'!$F$15</f>
        <v>147.54026730999999</v>
      </c>
      <c r="L185" s="36">
        <f>SUMIFS(СВЦЭМ!$E$39:$E$782,СВЦЭМ!$A$39:$A$782,$A185,СВЦЭМ!$B$39:$B$782,L$155)+'СЕТ СН'!$F$15</f>
        <v>146.93768924</v>
      </c>
      <c r="M185" s="36">
        <f>SUMIFS(СВЦЭМ!$E$39:$E$782,СВЦЭМ!$A$39:$A$782,$A185,СВЦЭМ!$B$39:$B$782,M$155)+'СЕТ СН'!$F$15</f>
        <v>147.51966372999999</v>
      </c>
      <c r="N185" s="36">
        <f>SUMIFS(СВЦЭМ!$E$39:$E$782,СВЦЭМ!$A$39:$A$782,$A185,СВЦЭМ!$B$39:$B$782,N$155)+'СЕТ СН'!$F$15</f>
        <v>148.02431313</v>
      </c>
      <c r="O185" s="36">
        <f>SUMIFS(СВЦЭМ!$E$39:$E$782,СВЦЭМ!$A$39:$A$782,$A185,СВЦЭМ!$B$39:$B$782,O$155)+'СЕТ СН'!$F$15</f>
        <v>148.77367995</v>
      </c>
      <c r="P185" s="36">
        <f>SUMIFS(СВЦЭМ!$E$39:$E$782,СВЦЭМ!$A$39:$A$782,$A185,СВЦЭМ!$B$39:$B$782,P$155)+'СЕТ СН'!$F$15</f>
        <v>150.31256260999999</v>
      </c>
      <c r="Q185" s="36">
        <f>SUMIFS(СВЦЭМ!$E$39:$E$782,СВЦЭМ!$A$39:$A$782,$A185,СВЦЭМ!$B$39:$B$782,Q$155)+'СЕТ СН'!$F$15</f>
        <v>152.43143074</v>
      </c>
      <c r="R185" s="36">
        <f>SUMIFS(СВЦЭМ!$E$39:$E$782,СВЦЭМ!$A$39:$A$782,$A185,СВЦЭМ!$B$39:$B$782,R$155)+'СЕТ СН'!$F$15</f>
        <v>151.22062972000001</v>
      </c>
      <c r="S185" s="36">
        <f>SUMIFS(СВЦЭМ!$E$39:$E$782,СВЦЭМ!$A$39:$A$782,$A185,СВЦЭМ!$B$39:$B$782,S$155)+'СЕТ СН'!$F$15</f>
        <v>151.9817353</v>
      </c>
      <c r="T185" s="36">
        <f>SUMIFS(СВЦЭМ!$E$39:$E$782,СВЦЭМ!$A$39:$A$782,$A185,СВЦЭМ!$B$39:$B$782,T$155)+'СЕТ СН'!$F$15</f>
        <v>152.46722890000001</v>
      </c>
      <c r="U185" s="36">
        <f>SUMIFS(СВЦЭМ!$E$39:$E$782,СВЦЭМ!$A$39:$A$782,$A185,СВЦЭМ!$B$39:$B$782,U$155)+'СЕТ СН'!$F$15</f>
        <v>156.79284927</v>
      </c>
      <c r="V185" s="36">
        <f>SUMIFS(СВЦЭМ!$E$39:$E$782,СВЦЭМ!$A$39:$A$782,$A185,СВЦЭМ!$B$39:$B$782,V$155)+'СЕТ СН'!$F$15</f>
        <v>154.83041978</v>
      </c>
      <c r="W185" s="36">
        <f>SUMIFS(СВЦЭМ!$E$39:$E$782,СВЦЭМ!$A$39:$A$782,$A185,СВЦЭМ!$B$39:$B$782,W$155)+'СЕТ СН'!$F$15</f>
        <v>158.9981822</v>
      </c>
      <c r="X185" s="36">
        <f>SUMIFS(СВЦЭМ!$E$39:$E$782,СВЦЭМ!$A$39:$A$782,$A185,СВЦЭМ!$B$39:$B$782,X$155)+'СЕТ СН'!$F$15</f>
        <v>153.99180009</v>
      </c>
      <c r="Y185" s="36">
        <f>SUMIFS(СВЦЭМ!$E$39:$E$782,СВЦЭМ!$A$39:$A$782,$A185,СВЦЭМ!$B$39:$B$782,Y$155)+'СЕТ СН'!$F$15</f>
        <v>151.51536629</v>
      </c>
    </row>
    <row r="186" spans="1:27" ht="15.75" x14ac:dyDescent="0.2">
      <c r="A186" s="35">
        <f t="shared" si="4"/>
        <v>44408</v>
      </c>
      <c r="B186" s="36">
        <f>SUMIFS(СВЦЭМ!$E$39:$E$782,СВЦЭМ!$A$39:$A$782,$A186,СВЦЭМ!$B$39:$B$782,B$155)+'СЕТ СН'!$F$15</f>
        <v>162.83905571</v>
      </c>
      <c r="C186" s="36">
        <f>SUMIFS(СВЦЭМ!$E$39:$E$782,СВЦЭМ!$A$39:$A$782,$A186,СВЦЭМ!$B$39:$B$782,C$155)+'СЕТ СН'!$F$15</f>
        <v>180.38645903</v>
      </c>
      <c r="D186" s="36">
        <f>SUMIFS(СВЦЭМ!$E$39:$E$782,СВЦЭМ!$A$39:$A$782,$A186,СВЦЭМ!$B$39:$B$782,D$155)+'СЕТ СН'!$F$15</f>
        <v>187.39979847000001</v>
      </c>
      <c r="E186" s="36">
        <f>SUMIFS(СВЦЭМ!$E$39:$E$782,СВЦЭМ!$A$39:$A$782,$A186,СВЦЭМ!$B$39:$B$782,E$155)+'СЕТ СН'!$F$15</f>
        <v>183.89015714999999</v>
      </c>
      <c r="F186" s="36">
        <f>SUMIFS(СВЦЭМ!$E$39:$E$782,СВЦЭМ!$A$39:$A$782,$A186,СВЦЭМ!$B$39:$B$782,F$155)+'СЕТ СН'!$F$15</f>
        <v>181.92949354000001</v>
      </c>
      <c r="G186" s="36">
        <f>SUMIFS(СВЦЭМ!$E$39:$E$782,СВЦЭМ!$A$39:$A$782,$A186,СВЦЭМ!$B$39:$B$782,G$155)+'СЕТ СН'!$F$15</f>
        <v>181.55291554999999</v>
      </c>
      <c r="H186" s="36">
        <f>SUMIFS(СВЦЭМ!$E$39:$E$782,СВЦЭМ!$A$39:$A$782,$A186,СВЦЭМ!$B$39:$B$782,H$155)+'СЕТ СН'!$F$15</f>
        <v>178.26205526000001</v>
      </c>
      <c r="I186" s="36">
        <f>SUMIFS(СВЦЭМ!$E$39:$E$782,СВЦЭМ!$A$39:$A$782,$A186,СВЦЭМ!$B$39:$B$782,I$155)+'СЕТ СН'!$F$15</f>
        <v>164.3922981</v>
      </c>
      <c r="J186" s="36">
        <f>SUMIFS(СВЦЭМ!$E$39:$E$782,СВЦЭМ!$A$39:$A$782,$A186,СВЦЭМ!$B$39:$B$782,J$155)+'СЕТ СН'!$F$15</f>
        <v>156.35746139</v>
      </c>
      <c r="K186" s="36">
        <f>SUMIFS(СВЦЭМ!$E$39:$E$782,СВЦЭМ!$A$39:$A$782,$A186,СВЦЭМ!$B$39:$B$782,K$155)+'СЕТ СН'!$F$15</f>
        <v>149.44448521999999</v>
      </c>
      <c r="L186" s="36">
        <f>SUMIFS(СВЦЭМ!$E$39:$E$782,СВЦЭМ!$A$39:$A$782,$A186,СВЦЭМ!$B$39:$B$782,L$155)+'СЕТ СН'!$F$15</f>
        <v>151.49447279</v>
      </c>
      <c r="M186" s="36">
        <f>SUMIFS(СВЦЭМ!$E$39:$E$782,СВЦЭМ!$A$39:$A$782,$A186,СВЦЭМ!$B$39:$B$782,M$155)+'СЕТ СН'!$F$15</f>
        <v>155.25522803000001</v>
      </c>
      <c r="N186" s="36">
        <f>SUMIFS(СВЦЭМ!$E$39:$E$782,СВЦЭМ!$A$39:$A$782,$A186,СВЦЭМ!$B$39:$B$782,N$155)+'СЕТ СН'!$F$15</f>
        <v>155.78816762</v>
      </c>
      <c r="O186" s="36">
        <f>SUMIFS(СВЦЭМ!$E$39:$E$782,СВЦЭМ!$A$39:$A$782,$A186,СВЦЭМ!$B$39:$B$782,O$155)+'СЕТ СН'!$F$15</f>
        <v>155.12810110999999</v>
      </c>
      <c r="P186" s="36">
        <f>SUMIFS(СВЦЭМ!$E$39:$E$782,СВЦЭМ!$A$39:$A$782,$A186,СВЦЭМ!$B$39:$B$782,P$155)+'СЕТ СН'!$F$15</f>
        <v>146.31806011</v>
      </c>
      <c r="Q186" s="36">
        <f>SUMIFS(СВЦЭМ!$E$39:$E$782,СВЦЭМ!$A$39:$A$782,$A186,СВЦЭМ!$B$39:$B$782,Q$155)+'СЕТ СН'!$F$15</f>
        <v>136.2869158</v>
      </c>
      <c r="R186" s="36">
        <f>SUMIFS(СВЦЭМ!$E$39:$E$782,СВЦЭМ!$A$39:$A$782,$A186,СВЦЭМ!$B$39:$B$782,R$155)+'СЕТ СН'!$F$15</f>
        <v>134.57502812000001</v>
      </c>
      <c r="S186" s="36">
        <f>SUMIFS(СВЦЭМ!$E$39:$E$782,СВЦЭМ!$A$39:$A$782,$A186,СВЦЭМ!$B$39:$B$782,S$155)+'СЕТ СН'!$F$15</f>
        <v>135.33232447</v>
      </c>
      <c r="T186" s="36">
        <f>SUMIFS(СВЦЭМ!$E$39:$E$782,СВЦЭМ!$A$39:$A$782,$A186,СВЦЭМ!$B$39:$B$782,T$155)+'СЕТ СН'!$F$15</f>
        <v>136.13812802999999</v>
      </c>
      <c r="U186" s="36">
        <f>SUMIFS(СВЦЭМ!$E$39:$E$782,СВЦЭМ!$A$39:$A$782,$A186,СВЦЭМ!$B$39:$B$782,U$155)+'СЕТ СН'!$F$15</f>
        <v>135.74451952000001</v>
      </c>
      <c r="V186" s="36">
        <f>SUMIFS(СВЦЭМ!$E$39:$E$782,СВЦЭМ!$A$39:$A$782,$A186,СВЦЭМ!$B$39:$B$782,V$155)+'СЕТ СН'!$F$15</f>
        <v>133.12208032999999</v>
      </c>
      <c r="W186" s="36">
        <f>SUMIFS(СВЦЭМ!$E$39:$E$782,СВЦЭМ!$A$39:$A$782,$A186,СВЦЭМ!$B$39:$B$782,W$155)+'СЕТ СН'!$F$15</f>
        <v>132.37060281999999</v>
      </c>
      <c r="X186" s="36">
        <f>SUMIFS(СВЦЭМ!$E$39:$E$782,СВЦЭМ!$A$39:$A$782,$A186,СВЦЭМ!$B$39:$B$782,X$155)+'СЕТ СН'!$F$15</f>
        <v>140.67314297999999</v>
      </c>
      <c r="Y186" s="36">
        <f>SUMIFS(СВЦЭМ!$E$39:$E$782,СВЦЭМ!$A$39:$A$782,$A186,СВЦЭМ!$B$39:$B$782,Y$155)+'СЕТ СН'!$F$15</f>
        <v>145.15018506000001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01.07.2021</v>
      </c>
      <c r="B191" s="36">
        <f>SUMIFS(СВЦЭМ!$F$39:$F$782,СВЦЭМ!$A$39:$A$782,$A191,СВЦЭМ!$B$39:$B$782,B$190)+'СЕТ СН'!$F$15</f>
        <v>151.24246217999999</v>
      </c>
      <c r="C191" s="36">
        <f>SUMIFS(СВЦЭМ!$F$39:$F$782,СВЦЭМ!$A$39:$A$782,$A191,СВЦЭМ!$B$39:$B$782,C$190)+'СЕТ СН'!$F$15</f>
        <v>154.42095151999999</v>
      </c>
      <c r="D191" s="36">
        <f>SUMIFS(СВЦЭМ!$F$39:$F$782,СВЦЭМ!$A$39:$A$782,$A191,СВЦЭМ!$B$39:$B$782,D$190)+'СЕТ СН'!$F$15</f>
        <v>159.90704181000001</v>
      </c>
      <c r="E191" s="36">
        <f>SUMIFS(СВЦЭМ!$F$39:$F$782,СВЦЭМ!$A$39:$A$782,$A191,СВЦЭМ!$B$39:$B$782,E$190)+'СЕТ СН'!$F$15</f>
        <v>163.21715476</v>
      </c>
      <c r="F191" s="36">
        <f>SUMIFS(СВЦЭМ!$F$39:$F$782,СВЦЭМ!$A$39:$A$782,$A191,СВЦЭМ!$B$39:$B$782,F$190)+'СЕТ СН'!$F$15</f>
        <v>163.67098343999999</v>
      </c>
      <c r="G191" s="36">
        <f>SUMIFS(СВЦЭМ!$F$39:$F$782,СВЦЭМ!$A$39:$A$782,$A191,СВЦЭМ!$B$39:$B$782,G$190)+'СЕТ СН'!$F$15</f>
        <v>160.80482076000001</v>
      </c>
      <c r="H191" s="36">
        <f>SUMIFS(СВЦЭМ!$F$39:$F$782,СВЦЭМ!$A$39:$A$782,$A191,СВЦЭМ!$B$39:$B$782,H$190)+'СЕТ СН'!$F$15</f>
        <v>157.13495886999999</v>
      </c>
      <c r="I191" s="36">
        <f>SUMIFS(СВЦЭМ!$F$39:$F$782,СВЦЭМ!$A$39:$A$782,$A191,СВЦЭМ!$B$39:$B$782,I$190)+'СЕТ СН'!$F$15</f>
        <v>149.16982390000001</v>
      </c>
      <c r="J191" s="36">
        <f>SUMIFS(СВЦЭМ!$F$39:$F$782,СВЦЭМ!$A$39:$A$782,$A191,СВЦЭМ!$B$39:$B$782,J$190)+'СЕТ СН'!$F$15</f>
        <v>144.48194770999999</v>
      </c>
      <c r="K191" s="36">
        <f>SUMIFS(СВЦЭМ!$F$39:$F$782,СВЦЭМ!$A$39:$A$782,$A191,СВЦЭМ!$B$39:$B$782,K$190)+'СЕТ СН'!$F$15</f>
        <v>157.30075413</v>
      </c>
      <c r="L191" s="36">
        <f>SUMIFS(СВЦЭМ!$F$39:$F$782,СВЦЭМ!$A$39:$A$782,$A191,СВЦЭМ!$B$39:$B$782,L$190)+'СЕТ СН'!$F$15</f>
        <v>158.72641665</v>
      </c>
      <c r="M191" s="36">
        <f>SUMIFS(СВЦЭМ!$F$39:$F$782,СВЦЭМ!$A$39:$A$782,$A191,СВЦЭМ!$B$39:$B$782,M$190)+'СЕТ СН'!$F$15</f>
        <v>145.75483313000001</v>
      </c>
      <c r="N191" s="36">
        <f>SUMIFS(СВЦЭМ!$F$39:$F$782,СВЦЭМ!$A$39:$A$782,$A191,СВЦЭМ!$B$39:$B$782,N$190)+'СЕТ СН'!$F$15</f>
        <v>135.11547694000001</v>
      </c>
      <c r="O191" s="36">
        <f>SUMIFS(СВЦЭМ!$F$39:$F$782,СВЦЭМ!$A$39:$A$782,$A191,СВЦЭМ!$B$39:$B$782,O$190)+'СЕТ СН'!$F$15</f>
        <v>136.29951163999999</v>
      </c>
      <c r="P191" s="36">
        <f>SUMIFS(СВЦЭМ!$F$39:$F$782,СВЦЭМ!$A$39:$A$782,$A191,СВЦЭМ!$B$39:$B$782,P$190)+'СЕТ СН'!$F$15</f>
        <v>136.74135357</v>
      </c>
      <c r="Q191" s="36">
        <f>SUMIFS(СВЦЭМ!$F$39:$F$782,СВЦЭМ!$A$39:$A$782,$A191,СВЦЭМ!$B$39:$B$782,Q$190)+'СЕТ СН'!$F$15</f>
        <v>138.38646179</v>
      </c>
      <c r="R191" s="36">
        <f>SUMIFS(СВЦЭМ!$F$39:$F$782,СВЦЭМ!$A$39:$A$782,$A191,СВЦЭМ!$B$39:$B$782,R$190)+'СЕТ СН'!$F$15</f>
        <v>136.02659091999999</v>
      </c>
      <c r="S191" s="36">
        <f>SUMIFS(СВЦЭМ!$F$39:$F$782,СВЦЭМ!$A$39:$A$782,$A191,СВЦЭМ!$B$39:$B$782,S$190)+'СЕТ СН'!$F$15</f>
        <v>133.42455831000001</v>
      </c>
      <c r="T191" s="36">
        <f>SUMIFS(СВЦЭМ!$F$39:$F$782,СВЦЭМ!$A$39:$A$782,$A191,СВЦЭМ!$B$39:$B$782,T$190)+'СЕТ СН'!$F$15</f>
        <v>140.74214638999999</v>
      </c>
      <c r="U191" s="36">
        <f>SUMIFS(СВЦЭМ!$F$39:$F$782,СВЦЭМ!$A$39:$A$782,$A191,СВЦЭМ!$B$39:$B$782,U$190)+'СЕТ СН'!$F$15</f>
        <v>142.58067826000001</v>
      </c>
      <c r="V191" s="36">
        <f>SUMIFS(СВЦЭМ!$F$39:$F$782,СВЦЭМ!$A$39:$A$782,$A191,СВЦЭМ!$B$39:$B$782,V$190)+'СЕТ СН'!$F$15</f>
        <v>142.60304732</v>
      </c>
      <c r="W191" s="36">
        <f>SUMIFS(СВЦЭМ!$F$39:$F$782,СВЦЭМ!$A$39:$A$782,$A191,СВЦЭМ!$B$39:$B$782,W$190)+'СЕТ СН'!$F$15</f>
        <v>146.46110938000001</v>
      </c>
      <c r="X191" s="36">
        <f>SUMIFS(СВЦЭМ!$F$39:$F$782,СВЦЭМ!$A$39:$A$782,$A191,СВЦЭМ!$B$39:$B$782,X$190)+'СЕТ СН'!$F$15</f>
        <v>139.60270195999999</v>
      </c>
      <c r="Y191" s="36">
        <f>SUMIFS(СВЦЭМ!$F$39:$F$782,СВЦЭМ!$A$39:$A$782,$A191,СВЦЭМ!$B$39:$B$782,Y$190)+'СЕТ СН'!$F$15</f>
        <v>132.63627556</v>
      </c>
      <c r="AA191" s="45"/>
    </row>
    <row r="192" spans="1:27" ht="15.75" x14ac:dyDescent="0.2">
      <c r="A192" s="35">
        <f>A191+1</f>
        <v>44379</v>
      </c>
      <c r="B192" s="36">
        <f>SUMIFS(СВЦЭМ!$F$39:$F$782,СВЦЭМ!$A$39:$A$782,$A192,СВЦЭМ!$B$39:$B$782,B$190)+'СЕТ СН'!$F$15</f>
        <v>146.52305407</v>
      </c>
      <c r="C192" s="36">
        <f>SUMIFS(СВЦЭМ!$F$39:$F$782,СВЦЭМ!$A$39:$A$782,$A192,СВЦЭМ!$B$39:$B$782,C$190)+'СЕТ СН'!$F$15</f>
        <v>155.09348048000001</v>
      </c>
      <c r="D192" s="36">
        <f>SUMIFS(СВЦЭМ!$F$39:$F$782,СВЦЭМ!$A$39:$A$782,$A192,СВЦЭМ!$B$39:$B$782,D$190)+'СЕТ СН'!$F$15</f>
        <v>160.96449881999999</v>
      </c>
      <c r="E192" s="36">
        <f>SUMIFS(СВЦЭМ!$F$39:$F$782,СВЦЭМ!$A$39:$A$782,$A192,СВЦЭМ!$B$39:$B$782,E$190)+'СЕТ СН'!$F$15</f>
        <v>161.66417107999999</v>
      </c>
      <c r="F192" s="36">
        <f>SUMIFS(СВЦЭМ!$F$39:$F$782,СВЦЭМ!$A$39:$A$782,$A192,СВЦЭМ!$B$39:$B$782,F$190)+'СЕТ СН'!$F$15</f>
        <v>161.79075824</v>
      </c>
      <c r="G192" s="36">
        <f>SUMIFS(СВЦЭМ!$F$39:$F$782,СВЦЭМ!$A$39:$A$782,$A192,СВЦЭМ!$B$39:$B$782,G$190)+'СЕТ СН'!$F$15</f>
        <v>159.63882267</v>
      </c>
      <c r="H192" s="36">
        <f>SUMIFS(СВЦЭМ!$F$39:$F$782,СВЦЭМ!$A$39:$A$782,$A192,СВЦЭМ!$B$39:$B$782,H$190)+'СЕТ СН'!$F$15</f>
        <v>153.94833464000001</v>
      </c>
      <c r="I192" s="36">
        <f>SUMIFS(СВЦЭМ!$F$39:$F$782,СВЦЭМ!$A$39:$A$782,$A192,СВЦЭМ!$B$39:$B$782,I$190)+'СЕТ СН'!$F$15</f>
        <v>141.81882490999999</v>
      </c>
      <c r="J192" s="36">
        <f>SUMIFS(СВЦЭМ!$F$39:$F$782,СВЦЭМ!$A$39:$A$782,$A192,СВЦЭМ!$B$39:$B$782,J$190)+'СЕТ СН'!$F$15</f>
        <v>137.69568305000001</v>
      </c>
      <c r="K192" s="36">
        <f>SUMIFS(СВЦЭМ!$F$39:$F$782,СВЦЭМ!$A$39:$A$782,$A192,СВЦЭМ!$B$39:$B$782,K$190)+'СЕТ СН'!$F$15</f>
        <v>142.50008403999999</v>
      </c>
      <c r="L192" s="36">
        <f>SUMIFS(СВЦЭМ!$F$39:$F$782,СВЦЭМ!$A$39:$A$782,$A192,СВЦЭМ!$B$39:$B$782,L$190)+'СЕТ СН'!$F$15</f>
        <v>144.13959077000001</v>
      </c>
      <c r="M192" s="36">
        <f>SUMIFS(СВЦЭМ!$F$39:$F$782,СВЦЭМ!$A$39:$A$782,$A192,СВЦЭМ!$B$39:$B$782,M$190)+'СЕТ СН'!$F$15</f>
        <v>132.24951227</v>
      </c>
      <c r="N192" s="36">
        <f>SUMIFS(СВЦЭМ!$F$39:$F$782,СВЦЭМ!$A$39:$A$782,$A192,СВЦЭМ!$B$39:$B$782,N$190)+'СЕТ СН'!$F$15</f>
        <v>129.74056697</v>
      </c>
      <c r="O192" s="36">
        <f>SUMIFS(СВЦЭМ!$F$39:$F$782,СВЦЭМ!$A$39:$A$782,$A192,СВЦЭМ!$B$39:$B$782,O$190)+'СЕТ СН'!$F$15</f>
        <v>132.17984935000001</v>
      </c>
      <c r="P192" s="36">
        <f>SUMIFS(СВЦЭМ!$F$39:$F$782,СВЦЭМ!$A$39:$A$782,$A192,СВЦЭМ!$B$39:$B$782,P$190)+'СЕТ СН'!$F$15</f>
        <v>131.70100846</v>
      </c>
      <c r="Q192" s="36">
        <f>SUMIFS(СВЦЭМ!$F$39:$F$782,СВЦЭМ!$A$39:$A$782,$A192,СВЦЭМ!$B$39:$B$782,Q$190)+'СЕТ СН'!$F$15</f>
        <v>132.49994146</v>
      </c>
      <c r="R192" s="36">
        <f>SUMIFS(СВЦЭМ!$F$39:$F$782,СВЦЭМ!$A$39:$A$782,$A192,СВЦЭМ!$B$39:$B$782,R$190)+'СЕТ СН'!$F$15</f>
        <v>133.31456181999999</v>
      </c>
      <c r="S192" s="36">
        <f>SUMIFS(СВЦЭМ!$F$39:$F$782,СВЦЭМ!$A$39:$A$782,$A192,СВЦЭМ!$B$39:$B$782,S$190)+'СЕТ СН'!$F$15</f>
        <v>131.42408642999999</v>
      </c>
      <c r="T192" s="36">
        <f>SUMIFS(СВЦЭМ!$F$39:$F$782,СВЦЭМ!$A$39:$A$782,$A192,СВЦЭМ!$B$39:$B$782,T$190)+'СЕТ СН'!$F$15</f>
        <v>139.95899609</v>
      </c>
      <c r="U192" s="36">
        <f>SUMIFS(СВЦЭМ!$F$39:$F$782,СВЦЭМ!$A$39:$A$782,$A192,СВЦЭМ!$B$39:$B$782,U$190)+'СЕТ СН'!$F$15</f>
        <v>139.17173463</v>
      </c>
      <c r="V192" s="36">
        <f>SUMIFS(СВЦЭМ!$F$39:$F$782,СВЦЭМ!$A$39:$A$782,$A192,СВЦЭМ!$B$39:$B$782,V$190)+'СЕТ СН'!$F$15</f>
        <v>138.35238405000001</v>
      </c>
      <c r="W192" s="36">
        <f>SUMIFS(СВЦЭМ!$F$39:$F$782,СВЦЭМ!$A$39:$A$782,$A192,СВЦЭМ!$B$39:$B$782,W$190)+'СЕТ СН'!$F$15</f>
        <v>142.34994247</v>
      </c>
      <c r="X192" s="36">
        <f>SUMIFS(СВЦЭМ!$F$39:$F$782,СВЦЭМ!$A$39:$A$782,$A192,СВЦЭМ!$B$39:$B$782,X$190)+'СЕТ СН'!$F$15</f>
        <v>137.8458516</v>
      </c>
      <c r="Y192" s="36">
        <f>SUMIFS(СВЦЭМ!$F$39:$F$782,СВЦЭМ!$A$39:$A$782,$A192,СВЦЭМ!$B$39:$B$782,Y$190)+'СЕТ СН'!$F$15</f>
        <v>131.63762843000001</v>
      </c>
    </row>
    <row r="193" spans="1:25" ht="15.75" x14ac:dyDescent="0.2">
      <c r="A193" s="35">
        <f t="shared" ref="A193:A221" si="5">A192+1</f>
        <v>44380</v>
      </c>
      <c r="B193" s="36">
        <f>SUMIFS(СВЦЭМ!$F$39:$F$782,СВЦЭМ!$A$39:$A$782,$A193,СВЦЭМ!$B$39:$B$782,B$190)+'СЕТ СН'!$F$15</f>
        <v>140.15910703</v>
      </c>
      <c r="C193" s="36">
        <f>SUMIFS(СВЦЭМ!$F$39:$F$782,СВЦЭМ!$A$39:$A$782,$A193,СВЦЭМ!$B$39:$B$782,C$190)+'СЕТ СН'!$F$15</f>
        <v>151.01074718000001</v>
      </c>
      <c r="D193" s="36">
        <f>SUMIFS(СВЦЭМ!$F$39:$F$782,СВЦЭМ!$A$39:$A$782,$A193,СВЦЭМ!$B$39:$B$782,D$190)+'СЕТ СН'!$F$15</f>
        <v>157.34423856000001</v>
      </c>
      <c r="E193" s="36">
        <f>SUMIFS(СВЦЭМ!$F$39:$F$782,СВЦЭМ!$A$39:$A$782,$A193,СВЦЭМ!$B$39:$B$782,E$190)+'СЕТ СН'!$F$15</f>
        <v>159.84084304999999</v>
      </c>
      <c r="F193" s="36">
        <f>SUMIFS(СВЦЭМ!$F$39:$F$782,СВЦЭМ!$A$39:$A$782,$A193,СВЦЭМ!$B$39:$B$782,F$190)+'СЕТ СН'!$F$15</f>
        <v>160.30781471</v>
      </c>
      <c r="G193" s="36">
        <f>SUMIFS(СВЦЭМ!$F$39:$F$782,СВЦЭМ!$A$39:$A$782,$A193,СВЦЭМ!$B$39:$B$782,G$190)+'СЕТ СН'!$F$15</f>
        <v>158.54187956999999</v>
      </c>
      <c r="H193" s="36">
        <f>SUMIFS(СВЦЭМ!$F$39:$F$782,СВЦЭМ!$A$39:$A$782,$A193,СВЦЭМ!$B$39:$B$782,H$190)+'СЕТ СН'!$F$15</f>
        <v>154.80038973000001</v>
      </c>
      <c r="I193" s="36">
        <f>SUMIFS(СВЦЭМ!$F$39:$F$782,СВЦЭМ!$A$39:$A$782,$A193,СВЦЭМ!$B$39:$B$782,I$190)+'СЕТ СН'!$F$15</f>
        <v>146.79375225000001</v>
      </c>
      <c r="J193" s="36">
        <f>SUMIFS(СВЦЭМ!$F$39:$F$782,СВЦЭМ!$A$39:$A$782,$A193,СВЦЭМ!$B$39:$B$782,J$190)+'СЕТ СН'!$F$15</f>
        <v>137.28721209</v>
      </c>
      <c r="K193" s="36">
        <f>SUMIFS(СВЦЭМ!$F$39:$F$782,СВЦЭМ!$A$39:$A$782,$A193,СВЦЭМ!$B$39:$B$782,K$190)+'СЕТ СН'!$F$15</f>
        <v>135.92844799</v>
      </c>
      <c r="L193" s="36">
        <f>SUMIFS(СВЦЭМ!$F$39:$F$782,СВЦЭМ!$A$39:$A$782,$A193,СВЦЭМ!$B$39:$B$782,L$190)+'СЕТ СН'!$F$15</f>
        <v>132.05429254000001</v>
      </c>
      <c r="M193" s="36">
        <f>SUMIFS(СВЦЭМ!$F$39:$F$782,СВЦЭМ!$A$39:$A$782,$A193,СВЦЭМ!$B$39:$B$782,M$190)+'СЕТ СН'!$F$15</f>
        <v>121.99469783000001</v>
      </c>
      <c r="N193" s="36">
        <f>SUMIFS(СВЦЭМ!$F$39:$F$782,СВЦЭМ!$A$39:$A$782,$A193,СВЦЭМ!$B$39:$B$782,N$190)+'СЕТ СН'!$F$15</f>
        <v>126.18664457</v>
      </c>
      <c r="O193" s="36">
        <f>SUMIFS(СВЦЭМ!$F$39:$F$782,СВЦЭМ!$A$39:$A$782,$A193,СВЦЭМ!$B$39:$B$782,O$190)+'СЕТ СН'!$F$15</f>
        <v>130.47900479</v>
      </c>
      <c r="P193" s="36">
        <f>SUMIFS(СВЦЭМ!$F$39:$F$782,СВЦЭМ!$A$39:$A$782,$A193,СВЦЭМ!$B$39:$B$782,P$190)+'СЕТ СН'!$F$15</f>
        <v>128.50709366000001</v>
      </c>
      <c r="Q193" s="36">
        <f>SUMIFS(СВЦЭМ!$F$39:$F$782,СВЦЭМ!$A$39:$A$782,$A193,СВЦЭМ!$B$39:$B$782,Q$190)+'СЕТ СН'!$F$15</f>
        <v>127.47585553</v>
      </c>
      <c r="R193" s="36">
        <f>SUMIFS(СВЦЭМ!$F$39:$F$782,СВЦЭМ!$A$39:$A$782,$A193,СВЦЭМ!$B$39:$B$782,R$190)+'СЕТ СН'!$F$15</f>
        <v>128.77727114999999</v>
      </c>
      <c r="S193" s="36">
        <f>SUMIFS(СВЦЭМ!$F$39:$F$782,СВЦЭМ!$A$39:$A$782,$A193,СВЦЭМ!$B$39:$B$782,S$190)+'СЕТ СН'!$F$15</f>
        <v>127.13589741</v>
      </c>
      <c r="T193" s="36">
        <f>SUMIFS(СВЦЭМ!$F$39:$F$782,СВЦЭМ!$A$39:$A$782,$A193,СВЦЭМ!$B$39:$B$782,T$190)+'СЕТ СН'!$F$15</f>
        <v>129.73373133999999</v>
      </c>
      <c r="U193" s="36">
        <f>SUMIFS(СВЦЭМ!$F$39:$F$782,СВЦЭМ!$A$39:$A$782,$A193,СВЦЭМ!$B$39:$B$782,U$190)+'СЕТ СН'!$F$15</f>
        <v>130.44967632999999</v>
      </c>
      <c r="V193" s="36">
        <f>SUMIFS(СВЦЭМ!$F$39:$F$782,СВЦЭМ!$A$39:$A$782,$A193,СВЦЭМ!$B$39:$B$782,V$190)+'СЕТ СН'!$F$15</f>
        <v>130.26686641000001</v>
      </c>
      <c r="W193" s="36">
        <f>SUMIFS(СВЦЭМ!$F$39:$F$782,СВЦЭМ!$A$39:$A$782,$A193,СВЦЭМ!$B$39:$B$782,W$190)+'СЕТ СН'!$F$15</f>
        <v>135.34065491999999</v>
      </c>
      <c r="X193" s="36">
        <f>SUMIFS(СВЦЭМ!$F$39:$F$782,СВЦЭМ!$A$39:$A$782,$A193,СВЦЭМ!$B$39:$B$782,X$190)+'СЕТ СН'!$F$15</f>
        <v>132.49043101000001</v>
      </c>
      <c r="Y193" s="36">
        <f>SUMIFS(СВЦЭМ!$F$39:$F$782,СВЦЭМ!$A$39:$A$782,$A193,СВЦЭМ!$B$39:$B$782,Y$190)+'СЕТ СН'!$F$15</f>
        <v>121.98791971</v>
      </c>
    </row>
    <row r="194" spans="1:25" ht="15.75" x14ac:dyDescent="0.2">
      <c r="A194" s="35">
        <f t="shared" si="5"/>
        <v>44381</v>
      </c>
      <c r="B194" s="36">
        <f>SUMIFS(СВЦЭМ!$F$39:$F$782,СВЦЭМ!$A$39:$A$782,$A194,СВЦЭМ!$B$39:$B$782,B$190)+'СЕТ СН'!$F$15</f>
        <v>139.11226744000001</v>
      </c>
      <c r="C194" s="36">
        <f>SUMIFS(СВЦЭМ!$F$39:$F$782,СВЦЭМ!$A$39:$A$782,$A194,СВЦЭМ!$B$39:$B$782,C$190)+'СЕТ СН'!$F$15</f>
        <v>148.28191185</v>
      </c>
      <c r="D194" s="36">
        <f>SUMIFS(СВЦЭМ!$F$39:$F$782,СВЦЭМ!$A$39:$A$782,$A194,СВЦЭМ!$B$39:$B$782,D$190)+'СЕТ СН'!$F$15</f>
        <v>152.72797523</v>
      </c>
      <c r="E194" s="36">
        <f>SUMIFS(СВЦЭМ!$F$39:$F$782,СВЦЭМ!$A$39:$A$782,$A194,СВЦЭМ!$B$39:$B$782,E$190)+'СЕТ СН'!$F$15</f>
        <v>159.33983572</v>
      </c>
      <c r="F194" s="36">
        <f>SUMIFS(СВЦЭМ!$F$39:$F$782,СВЦЭМ!$A$39:$A$782,$A194,СВЦЭМ!$B$39:$B$782,F$190)+'СЕТ СН'!$F$15</f>
        <v>161.15751473</v>
      </c>
      <c r="G194" s="36">
        <f>SUMIFS(СВЦЭМ!$F$39:$F$782,СВЦЭМ!$A$39:$A$782,$A194,СВЦЭМ!$B$39:$B$782,G$190)+'СЕТ СН'!$F$15</f>
        <v>160.32595817999999</v>
      </c>
      <c r="H194" s="36">
        <f>SUMIFS(СВЦЭМ!$F$39:$F$782,СВЦЭМ!$A$39:$A$782,$A194,СВЦЭМ!$B$39:$B$782,H$190)+'СЕТ СН'!$F$15</f>
        <v>156.20429078000001</v>
      </c>
      <c r="I194" s="36">
        <f>SUMIFS(СВЦЭМ!$F$39:$F$782,СВЦЭМ!$A$39:$A$782,$A194,СВЦЭМ!$B$39:$B$782,I$190)+'СЕТ СН'!$F$15</f>
        <v>148.52038743</v>
      </c>
      <c r="J194" s="36">
        <f>SUMIFS(СВЦЭМ!$F$39:$F$782,СВЦЭМ!$A$39:$A$782,$A194,СВЦЭМ!$B$39:$B$782,J$190)+'СЕТ СН'!$F$15</f>
        <v>134.04682457000001</v>
      </c>
      <c r="K194" s="36">
        <f>SUMIFS(СВЦЭМ!$F$39:$F$782,СВЦЭМ!$A$39:$A$782,$A194,СВЦЭМ!$B$39:$B$782,K$190)+'СЕТ СН'!$F$15</f>
        <v>128.15418167999999</v>
      </c>
      <c r="L194" s="36">
        <f>SUMIFS(СВЦЭМ!$F$39:$F$782,СВЦЭМ!$A$39:$A$782,$A194,СВЦЭМ!$B$39:$B$782,L$190)+'СЕТ СН'!$F$15</f>
        <v>123.14053375</v>
      </c>
      <c r="M194" s="36">
        <f>SUMIFS(СВЦЭМ!$F$39:$F$782,СВЦЭМ!$A$39:$A$782,$A194,СВЦЭМ!$B$39:$B$782,M$190)+'СЕТ СН'!$F$15</f>
        <v>125.30429516</v>
      </c>
      <c r="N194" s="36">
        <f>SUMIFS(СВЦЭМ!$F$39:$F$782,СВЦЭМ!$A$39:$A$782,$A194,СВЦЭМ!$B$39:$B$782,N$190)+'СЕТ СН'!$F$15</f>
        <v>130.05386492</v>
      </c>
      <c r="O194" s="36">
        <f>SUMIFS(СВЦЭМ!$F$39:$F$782,СВЦЭМ!$A$39:$A$782,$A194,СВЦЭМ!$B$39:$B$782,O$190)+'СЕТ СН'!$F$15</f>
        <v>131.75429578999999</v>
      </c>
      <c r="P194" s="36">
        <f>SUMIFS(СВЦЭМ!$F$39:$F$782,СВЦЭМ!$A$39:$A$782,$A194,СВЦЭМ!$B$39:$B$782,P$190)+'СЕТ СН'!$F$15</f>
        <v>133.11961543000001</v>
      </c>
      <c r="Q194" s="36">
        <f>SUMIFS(СВЦЭМ!$F$39:$F$782,СВЦЭМ!$A$39:$A$782,$A194,СВЦЭМ!$B$39:$B$782,Q$190)+'СЕТ СН'!$F$15</f>
        <v>134.35005258999999</v>
      </c>
      <c r="R194" s="36">
        <f>SUMIFS(СВЦЭМ!$F$39:$F$782,СВЦЭМ!$A$39:$A$782,$A194,СВЦЭМ!$B$39:$B$782,R$190)+'СЕТ СН'!$F$15</f>
        <v>132.54704659000001</v>
      </c>
      <c r="S194" s="36">
        <f>SUMIFS(СВЦЭМ!$F$39:$F$782,СВЦЭМ!$A$39:$A$782,$A194,СВЦЭМ!$B$39:$B$782,S$190)+'СЕТ СН'!$F$15</f>
        <v>131.34619427000001</v>
      </c>
      <c r="T194" s="36">
        <f>SUMIFS(СВЦЭМ!$F$39:$F$782,СВЦЭМ!$A$39:$A$782,$A194,СВЦЭМ!$B$39:$B$782,T$190)+'СЕТ СН'!$F$15</f>
        <v>128.65676887000001</v>
      </c>
      <c r="U194" s="36">
        <f>SUMIFS(СВЦЭМ!$F$39:$F$782,СВЦЭМ!$A$39:$A$782,$A194,СВЦЭМ!$B$39:$B$782,U$190)+'СЕТ СН'!$F$15</f>
        <v>125.9442018</v>
      </c>
      <c r="V194" s="36">
        <f>SUMIFS(СВЦЭМ!$F$39:$F$782,СВЦЭМ!$A$39:$A$782,$A194,СВЦЭМ!$B$39:$B$782,V$190)+'СЕТ СН'!$F$15</f>
        <v>119.83111981</v>
      </c>
      <c r="W194" s="36">
        <f>SUMIFS(СВЦЭМ!$F$39:$F$782,СВЦЭМ!$A$39:$A$782,$A194,СВЦЭМ!$B$39:$B$782,W$190)+'СЕТ СН'!$F$15</f>
        <v>121.57151893</v>
      </c>
      <c r="X194" s="36">
        <f>SUMIFS(СВЦЭМ!$F$39:$F$782,СВЦЭМ!$A$39:$A$782,$A194,СВЦЭМ!$B$39:$B$782,X$190)+'СЕТ СН'!$F$15</f>
        <v>125.20418271</v>
      </c>
      <c r="Y194" s="36">
        <f>SUMIFS(СВЦЭМ!$F$39:$F$782,СВЦЭМ!$A$39:$A$782,$A194,СВЦЭМ!$B$39:$B$782,Y$190)+'СЕТ СН'!$F$15</f>
        <v>133.36874309999999</v>
      </c>
    </row>
    <row r="195" spans="1:25" ht="15.75" x14ac:dyDescent="0.2">
      <c r="A195" s="35">
        <f t="shared" si="5"/>
        <v>44382</v>
      </c>
      <c r="B195" s="36">
        <f>SUMIFS(СВЦЭМ!$F$39:$F$782,СВЦЭМ!$A$39:$A$782,$A195,СВЦЭМ!$B$39:$B$782,B$190)+'СЕТ СН'!$F$15</f>
        <v>145.02410354</v>
      </c>
      <c r="C195" s="36">
        <f>SUMIFS(СВЦЭМ!$F$39:$F$782,СВЦЭМ!$A$39:$A$782,$A195,СВЦЭМ!$B$39:$B$782,C$190)+'СЕТ СН'!$F$15</f>
        <v>156.83560044999999</v>
      </c>
      <c r="D195" s="36">
        <f>SUMIFS(СВЦЭМ!$F$39:$F$782,СВЦЭМ!$A$39:$A$782,$A195,СВЦЭМ!$B$39:$B$782,D$190)+'СЕТ СН'!$F$15</f>
        <v>165.39306739</v>
      </c>
      <c r="E195" s="36">
        <f>SUMIFS(СВЦЭМ!$F$39:$F$782,СВЦЭМ!$A$39:$A$782,$A195,СВЦЭМ!$B$39:$B$782,E$190)+'СЕТ СН'!$F$15</f>
        <v>166.78279663999999</v>
      </c>
      <c r="F195" s="36">
        <f>SUMIFS(СВЦЭМ!$F$39:$F$782,СВЦЭМ!$A$39:$A$782,$A195,СВЦЭМ!$B$39:$B$782,F$190)+'СЕТ СН'!$F$15</f>
        <v>167.22611728999999</v>
      </c>
      <c r="G195" s="36">
        <f>SUMIFS(СВЦЭМ!$F$39:$F$782,СВЦЭМ!$A$39:$A$782,$A195,СВЦЭМ!$B$39:$B$782,G$190)+'СЕТ СН'!$F$15</f>
        <v>164.70153298</v>
      </c>
      <c r="H195" s="36">
        <f>SUMIFS(СВЦЭМ!$F$39:$F$782,СВЦЭМ!$A$39:$A$782,$A195,СВЦЭМ!$B$39:$B$782,H$190)+'СЕТ СН'!$F$15</f>
        <v>159.69883787000001</v>
      </c>
      <c r="I195" s="36">
        <f>SUMIFS(СВЦЭМ!$F$39:$F$782,СВЦЭМ!$A$39:$A$782,$A195,СВЦЭМ!$B$39:$B$782,I$190)+'СЕТ СН'!$F$15</f>
        <v>144.17261081000001</v>
      </c>
      <c r="J195" s="36">
        <f>SUMIFS(СВЦЭМ!$F$39:$F$782,СВЦЭМ!$A$39:$A$782,$A195,СВЦЭМ!$B$39:$B$782,J$190)+'СЕТ СН'!$F$15</f>
        <v>138.17403687000001</v>
      </c>
      <c r="K195" s="36">
        <f>SUMIFS(СВЦЭМ!$F$39:$F$782,СВЦЭМ!$A$39:$A$782,$A195,СВЦЭМ!$B$39:$B$782,K$190)+'СЕТ СН'!$F$15</f>
        <v>129.93794401</v>
      </c>
      <c r="L195" s="36">
        <f>SUMIFS(СВЦЭМ!$F$39:$F$782,СВЦЭМ!$A$39:$A$782,$A195,СВЦЭМ!$B$39:$B$782,L$190)+'СЕТ СН'!$F$15</f>
        <v>128.22677730999999</v>
      </c>
      <c r="M195" s="36">
        <f>SUMIFS(СВЦЭМ!$F$39:$F$782,СВЦЭМ!$A$39:$A$782,$A195,СВЦЭМ!$B$39:$B$782,M$190)+'СЕТ СН'!$F$15</f>
        <v>130.54482153999999</v>
      </c>
      <c r="N195" s="36">
        <f>SUMIFS(СВЦЭМ!$F$39:$F$782,СВЦЭМ!$A$39:$A$782,$A195,СВЦЭМ!$B$39:$B$782,N$190)+'СЕТ СН'!$F$15</f>
        <v>135.9202574</v>
      </c>
      <c r="O195" s="36">
        <f>SUMIFS(СВЦЭМ!$F$39:$F$782,СВЦЭМ!$A$39:$A$782,$A195,СВЦЭМ!$B$39:$B$782,O$190)+'СЕТ СН'!$F$15</f>
        <v>138.64132703000001</v>
      </c>
      <c r="P195" s="36">
        <f>SUMIFS(СВЦЭМ!$F$39:$F$782,СВЦЭМ!$A$39:$A$782,$A195,СВЦЭМ!$B$39:$B$782,P$190)+'СЕТ СН'!$F$15</f>
        <v>138.47385671000001</v>
      </c>
      <c r="Q195" s="36">
        <f>SUMIFS(СВЦЭМ!$F$39:$F$782,СВЦЭМ!$A$39:$A$782,$A195,СВЦЭМ!$B$39:$B$782,Q$190)+'СЕТ СН'!$F$15</f>
        <v>138.39116823000001</v>
      </c>
      <c r="R195" s="36">
        <f>SUMIFS(СВЦЭМ!$F$39:$F$782,СВЦЭМ!$A$39:$A$782,$A195,СВЦЭМ!$B$39:$B$782,R$190)+'СЕТ СН'!$F$15</f>
        <v>135.42223776</v>
      </c>
      <c r="S195" s="36">
        <f>SUMIFS(СВЦЭМ!$F$39:$F$782,СВЦЭМ!$A$39:$A$782,$A195,СВЦЭМ!$B$39:$B$782,S$190)+'СЕТ СН'!$F$15</f>
        <v>134.12410697000001</v>
      </c>
      <c r="T195" s="36">
        <f>SUMIFS(СВЦЭМ!$F$39:$F$782,СВЦЭМ!$A$39:$A$782,$A195,СВЦЭМ!$B$39:$B$782,T$190)+'СЕТ СН'!$F$15</f>
        <v>132.53154511</v>
      </c>
      <c r="U195" s="36">
        <f>SUMIFS(СВЦЭМ!$F$39:$F$782,СВЦЭМ!$A$39:$A$782,$A195,СВЦЭМ!$B$39:$B$782,U$190)+'СЕТ СН'!$F$15</f>
        <v>132.02021674</v>
      </c>
      <c r="V195" s="36">
        <f>SUMIFS(СВЦЭМ!$F$39:$F$782,СВЦЭМ!$A$39:$A$782,$A195,СВЦЭМ!$B$39:$B$782,V$190)+'СЕТ СН'!$F$15</f>
        <v>132.50121752999999</v>
      </c>
      <c r="W195" s="36">
        <f>SUMIFS(СВЦЭМ!$F$39:$F$782,СВЦЭМ!$A$39:$A$782,$A195,СВЦЭМ!$B$39:$B$782,W$190)+'СЕТ СН'!$F$15</f>
        <v>134.77727299</v>
      </c>
      <c r="X195" s="36">
        <f>SUMIFS(СВЦЭМ!$F$39:$F$782,СВЦЭМ!$A$39:$A$782,$A195,СВЦЭМ!$B$39:$B$782,X$190)+'СЕТ СН'!$F$15</f>
        <v>130.02828909999999</v>
      </c>
      <c r="Y195" s="36">
        <f>SUMIFS(СВЦЭМ!$F$39:$F$782,СВЦЭМ!$A$39:$A$782,$A195,СВЦЭМ!$B$39:$B$782,Y$190)+'СЕТ СН'!$F$15</f>
        <v>137.59501595</v>
      </c>
    </row>
    <row r="196" spans="1:25" ht="15.75" x14ac:dyDescent="0.2">
      <c r="A196" s="35">
        <f t="shared" si="5"/>
        <v>44383</v>
      </c>
      <c r="B196" s="36">
        <f>SUMIFS(СВЦЭМ!$F$39:$F$782,СВЦЭМ!$A$39:$A$782,$A196,СВЦЭМ!$B$39:$B$782,B$190)+'СЕТ СН'!$F$15</f>
        <v>145.64142408999999</v>
      </c>
      <c r="C196" s="36">
        <f>SUMIFS(СВЦЭМ!$F$39:$F$782,СВЦЭМ!$A$39:$A$782,$A196,СВЦЭМ!$B$39:$B$782,C$190)+'СЕТ СН'!$F$15</f>
        <v>160.09551501999999</v>
      </c>
      <c r="D196" s="36">
        <f>SUMIFS(СВЦЭМ!$F$39:$F$782,СВЦЭМ!$A$39:$A$782,$A196,СВЦЭМ!$B$39:$B$782,D$190)+'СЕТ СН'!$F$15</f>
        <v>169.01896507999999</v>
      </c>
      <c r="E196" s="36">
        <f>SUMIFS(СВЦЭМ!$F$39:$F$782,СВЦЭМ!$A$39:$A$782,$A196,СВЦЭМ!$B$39:$B$782,E$190)+'СЕТ СН'!$F$15</f>
        <v>171.69144864</v>
      </c>
      <c r="F196" s="36">
        <f>SUMIFS(СВЦЭМ!$F$39:$F$782,СВЦЭМ!$A$39:$A$782,$A196,СВЦЭМ!$B$39:$B$782,F$190)+'СЕТ СН'!$F$15</f>
        <v>171.62360254000001</v>
      </c>
      <c r="G196" s="36">
        <f>SUMIFS(СВЦЭМ!$F$39:$F$782,СВЦЭМ!$A$39:$A$782,$A196,СВЦЭМ!$B$39:$B$782,G$190)+'СЕТ СН'!$F$15</f>
        <v>167.34753452999999</v>
      </c>
      <c r="H196" s="36">
        <f>SUMIFS(СВЦЭМ!$F$39:$F$782,СВЦЭМ!$A$39:$A$782,$A196,СВЦЭМ!$B$39:$B$782,H$190)+'СЕТ СН'!$F$15</f>
        <v>159.51513059999999</v>
      </c>
      <c r="I196" s="36">
        <f>SUMIFS(СВЦЭМ!$F$39:$F$782,СВЦЭМ!$A$39:$A$782,$A196,СВЦЭМ!$B$39:$B$782,I$190)+'СЕТ СН'!$F$15</f>
        <v>150.81538054000001</v>
      </c>
      <c r="J196" s="36">
        <f>SUMIFS(СВЦЭМ!$F$39:$F$782,СВЦЭМ!$A$39:$A$782,$A196,СВЦЭМ!$B$39:$B$782,J$190)+'СЕТ СН'!$F$15</f>
        <v>138.70917868999999</v>
      </c>
      <c r="K196" s="36">
        <f>SUMIFS(СВЦЭМ!$F$39:$F$782,СВЦЭМ!$A$39:$A$782,$A196,СВЦЭМ!$B$39:$B$782,K$190)+'СЕТ СН'!$F$15</f>
        <v>128.21347724</v>
      </c>
      <c r="L196" s="36">
        <f>SUMIFS(СВЦЭМ!$F$39:$F$782,СВЦЭМ!$A$39:$A$782,$A196,СВЦЭМ!$B$39:$B$782,L$190)+'СЕТ СН'!$F$15</f>
        <v>126.30607264</v>
      </c>
      <c r="M196" s="36">
        <f>SUMIFS(СВЦЭМ!$F$39:$F$782,СВЦЭМ!$A$39:$A$782,$A196,СВЦЭМ!$B$39:$B$782,M$190)+'СЕТ СН'!$F$15</f>
        <v>132.37892797000001</v>
      </c>
      <c r="N196" s="36">
        <f>SUMIFS(СВЦЭМ!$F$39:$F$782,СВЦЭМ!$A$39:$A$782,$A196,СВЦЭМ!$B$39:$B$782,N$190)+'СЕТ СН'!$F$15</f>
        <v>144.40864232000001</v>
      </c>
      <c r="O196" s="36">
        <f>SUMIFS(СВЦЭМ!$F$39:$F$782,СВЦЭМ!$A$39:$A$782,$A196,СВЦЭМ!$B$39:$B$782,O$190)+'СЕТ СН'!$F$15</f>
        <v>144.80658790000001</v>
      </c>
      <c r="P196" s="36">
        <f>SUMIFS(СВЦЭМ!$F$39:$F$782,СВЦЭМ!$A$39:$A$782,$A196,СВЦЭМ!$B$39:$B$782,P$190)+'СЕТ СН'!$F$15</f>
        <v>145.67627386999999</v>
      </c>
      <c r="Q196" s="36">
        <f>SUMIFS(СВЦЭМ!$F$39:$F$782,СВЦЭМ!$A$39:$A$782,$A196,СВЦЭМ!$B$39:$B$782,Q$190)+'СЕТ СН'!$F$15</f>
        <v>147.13933048000001</v>
      </c>
      <c r="R196" s="36">
        <f>SUMIFS(СВЦЭМ!$F$39:$F$782,СВЦЭМ!$A$39:$A$782,$A196,СВЦЭМ!$B$39:$B$782,R$190)+'СЕТ СН'!$F$15</f>
        <v>146.40465229</v>
      </c>
      <c r="S196" s="36">
        <f>SUMIFS(СВЦЭМ!$F$39:$F$782,СВЦЭМ!$A$39:$A$782,$A196,СВЦЭМ!$B$39:$B$782,S$190)+'СЕТ СН'!$F$15</f>
        <v>142.87119283000001</v>
      </c>
      <c r="T196" s="36">
        <f>SUMIFS(СВЦЭМ!$F$39:$F$782,СВЦЭМ!$A$39:$A$782,$A196,СВЦЭМ!$B$39:$B$782,T$190)+'СЕТ СН'!$F$15</f>
        <v>141.69732024000001</v>
      </c>
      <c r="U196" s="36">
        <f>SUMIFS(СВЦЭМ!$F$39:$F$782,СВЦЭМ!$A$39:$A$782,$A196,СВЦЭМ!$B$39:$B$782,U$190)+'СЕТ СН'!$F$15</f>
        <v>134.20023682999999</v>
      </c>
      <c r="V196" s="36">
        <f>SUMIFS(СВЦЭМ!$F$39:$F$782,СВЦЭМ!$A$39:$A$782,$A196,СВЦЭМ!$B$39:$B$782,V$190)+'СЕТ СН'!$F$15</f>
        <v>132.24067667</v>
      </c>
      <c r="W196" s="36">
        <f>SUMIFS(СВЦЭМ!$F$39:$F$782,СВЦЭМ!$A$39:$A$782,$A196,СВЦЭМ!$B$39:$B$782,W$190)+'СЕТ СН'!$F$15</f>
        <v>133.89433253000001</v>
      </c>
      <c r="X196" s="36">
        <f>SUMIFS(СВЦЭМ!$F$39:$F$782,СВЦЭМ!$A$39:$A$782,$A196,СВЦЭМ!$B$39:$B$782,X$190)+'СЕТ СН'!$F$15</f>
        <v>145.36757132</v>
      </c>
      <c r="Y196" s="36">
        <f>SUMIFS(СВЦЭМ!$F$39:$F$782,СВЦЭМ!$A$39:$A$782,$A196,СВЦЭМ!$B$39:$B$782,Y$190)+'СЕТ СН'!$F$15</f>
        <v>165.66598440000001</v>
      </c>
    </row>
    <row r="197" spans="1:25" ht="15.75" x14ac:dyDescent="0.2">
      <c r="A197" s="35">
        <f t="shared" si="5"/>
        <v>44384</v>
      </c>
      <c r="B197" s="36">
        <f>SUMIFS(СВЦЭМ!$F$39:$F$782,СВЦЭМ!$A$39:$A$782,$A197,СВЦЭМ!$B$39:$B$782,B$190)+'СЕТ СН'!$F$15</f>
        <v>153.88821762000001</v>
      </c>
      <c r="C197" s="36">
        <f>SUMIFS(СВЦЭМ!$F$39:$F$782,СВЦЭМ!$A$39:$A$782,$A197,СВЦЭМ!$B$39:$B$782,C$190)+'СЕТ СН'!$F$15</f>
        <v>165.86941924000001</v>
      </c>
      <c r="D197" s="36">
        <f>SUMIFS(СВЦЭМ!$F$39:$F$782,СВЦЭМ!$A$39:$A$782,$A197,СВЦЭМ!$B$39:$B$782,D$190)+'СЕТ СН'!$F$15</f>
        <v>174.64486626999999</v>
      </c>
      <c r="E197" s="36">
        <f>SUMIFS(СВЦЭМ!$F$39:$F$782,СВЦЭМ!$A$39:$A$782,$A197,СВЦЭМ!$B$39:$B$782,E$190)+'СЕТ СН'!$F$15</f>
        <v>173.50434111999999</v>
      </c>
      <c r="F197" s="36">
        <f>SUMIFS(СВЦЭМ!$F$39:$F$782,СВЦЭМ!$A$39:$A$782,$A197,СВЦЭМ!$B$39:$B$782,F$190)+'СЕТ СН'!$F$15</f>
        <v>175.58369644000001</v>
      </c>
      <c r="G197" s="36">
        <f>SUMIFS(СВЦЭМ!$F$39:$F$782,СВЦЭМ!$A$39:$A$782,$A197,СВЦЭМ!$B$39:$B$782,G$190)+'СЕТ СН'!$F$15</f>
        <v>173.75376292999999</v>
      </c>
      <c r="H197" s="36">
        <f>SUMIFS(СВЦЭМ!$F$39:$F$782,СВЦЭМ!$A$39:$A$782,$A197,СВЦЭМ!$B$39:$B$782,H$190)+'СЕТ СН'!$F$15</f>
        <v>166.93340644</v>
      </c>
      <c r="I197" s="36">
        <f>SUMIFS(СВЦЭМ!$F$39:$F$782,СВЦЭМ!$A$39:$A$782,$A197,СВЦЭМ!$B$39:$B$782,I$190)+'СЕТ СН'!$F$15</f>
        <v>152.36275608</v>
      </c>
      <c r="J197" s="36">
        <f>SUMIFS(СВЦЭМ!$F$39:$F$782,СВЦЭМ!$A$39:$A$782,$A197,СВЦЭМ!$B$39:$B$782,J$190)+'СЕТ СН'!$F$15</f>
        <v>139.12487558000001</v>
      </c>
      <c r="K197" s="36">
        <f>SUMIFS(СВЦЭМ!$F$39:$F$782,СВЦЭМ!$A$39:$A$782,$A197,СВЦЭМ!$B$39:$B$782,K$190)+'СЕТ СН'!$F$15</f>
        <v>135.72905157</v>
      </c>
      <c r="L197" s="36">
        <f>SUMIFS(СВЦЭМ!$F$39:$F$782,СВЦЭМ!$A$39:$A$782,$A197,СВЦЭМ!$B$39:$B$782,L$190)+'СЕТ СН'!$F$15</f>
        <v>137.03426095</v>
      </c>
      <c r="M197" s="36">
        <f>SUMIFS(СВЦЭМ!$F$39:$F$782,СВЦЭМ!$A$39:$A$782,$A197,СВЦЭМ!$B$39:$B$782,M$190)+'СЕТ СН'!$F$15</f>
        <v>142.32810957000001</v>
      </c>
      <c r="N197" s="36">
        <f>SUMIFS(СВЦЭМ!$F$39:$F$782,СВЦЭМ!$A$39:$A$782,$A197,СВЦЭМ!$B$39:$B$782,N$190)+'СЕТ СН'!$F$15</f>
        <v>144.69904342000001</v>
      </c>
      <c r="O197" s="36">
        <f>SUMIFS(СВЦЭМ!$F$39:$F$782,СВЦЭМ!$A$39:$A$782,$A197,СВЦЭМ!$B$39:$B$782,O$190)+'СЕТ СН'!$F$15</f>
        <v>146.59430850999999</v>
      </c>
      <c r="P197" s="36">
        <f>SUMIFS(СВЦЭМ!$F$39:$F$782,СВЦЭМ!$A$39:$A$782,$A197,СВЦЭМ!$B$39:$B$782,P$190)+'СЕТ СН'!$F$15</f>
        <v>147.49478736</v>
      </c>
      <c r="Q197" s="36">
        <f>SUMIFS(СВЦЭМ!$F$39:$F$782,СВЦЭМ!$A$39:$A$782,$A197,СВЦЭМ!$B$39:$B$782,Q$190)+'СЕТ СН'!$F$15</f>
        <v>150.38718512</v>
      </c>
      <c r="R197" s="36">
        <f>SUMIFS(СВЦЭМ!$F$39:$F$782,СВЦЭМ!$A$39:$A$782,$A197,СВЦЭМ!$B$39:$B$782,R$190)+'СЕТ СН'!$F$15</f>
        <v>149.51673980999999</v>
      </c>
      <c r="S197" s="36">
        <f>SUMIFS(СВЦЭМ!$F$39:$F$782,СВЦЭМ!$A$39:$A$782,$A197,СВЦЭМ!$B$39:$B$782,S$190)+'СЕТ СН'!$F$15</f>
        <v>144.80386634000001</v>
      </c>
      <c r="T197" s="36">
        <f>SUMIFS(СВЦЭМ!$F$39:$F$782,СВЦЭМ!$A$39:$A$782,$A197,СВЦЭМ!$B$39:$B$782,T$190)+'СЕТ СН'!$F$15</f>
        <v>137.16737542000001</v>
      </c>
      <c r="U197" s="36">
        <f>SUMIFS(СВЦЭМ!$F$39:$F$782,СВЦЭМ!$A$39:$A$782,$A197,СВЦЭМ!$B$39:$B$782,U$190)+'СЕТ СН'!$F$15</f>
        <v>135.31952888000001</v>
      </c>
      <c r="V197" s="36">
        <f>SUMIFS(СВЦЭМ!$F$39:$F$782,СВЦЭМ!$A$39:$A$782,$A197,СВЦЭМ!$B$39:$B$782,V$190)+'СЕТ СН'!$F$15</f>
        <v>134.74274964</v>
      </c>
      <c r="W197" s="36">
        <f>SUMIFS(СВЦЭМ!$F$39:$F$782,СВЦЭМ!$A$39:$A$782,$A197,СВЦЭМ!$B$39:$B$782,W$190)+'СЕТ СН'!$F$15</f>
        <v>133.01468338999999</v>
      </c>
      <c r="X197" s="36">
        <f>SUMIFS(СВЦЭМ!$F$39:$F$782,СВЦЭМ!$A$39:$A$782,$A197,СВЦЭМ!$B$39:$B$782,X$190)+'СЕТ СН'!$F$15</f>
        <v>132.76544577999999</v>
      </c>
      <c r="Y197" s="36">
        <f>SUMIFS(СВЦЭМ!$F$39:$F$782,СВЦЭМ!$A$39:$A$782,$A197,СВЦЭМ!$B$39:$B$782,Y$190)+'СЕТ СН'!$F$15</f>
        <v>130.72698054</v>
      </c>
    </row>
    <row r="198" spans="1:25" ht="15.75" x14ac:dyDescent="0.2">
      <c r="A198" s="35">
        <f t="shared" si="5"/>
        <v>44385</v>
      </c>
      <c r="B198" s="36">
        <f>SUMIFS(СВЦЭМ!$F$39:$F$782,СВЦЭМ!$A$39:$A$782,$A198,СВЦЭМ!$B$39:$B$782,B$190)+'СЕТ СН'!$F$15</f>
        <v>144.94333225</v>
      </c>
      <c r="C198" s="36">
        <f>SUMIFS(СВЦЭМ!$F$39:$F$782,СВЦЭМ!$A$39:$A$782,$A198,СВЦЭМ!$B$39:$B$782,C$190)+'СЕТ СН'!$F$15</f>
        <v>162.26285704</v>
      </c>
      <c r="D198" s="36">
        <f>SUMIFS(СВЦЭМ!$F$39:$F$782,СВЦЭМ!$A$39:$A$782,$A198,СВЦЭМ!$B$39:$B$782,D$190)+'СЕТ СН'!$F$15</f>
        <v>169.81280011999999</v>
      </c>
      <c r="E198" s="36">
        <f>SUMIFS(СВЦЭМ!$F$39:$F$782,СВЦЭМ!$A$39:$A$782,$A198,СВЦЭМ!$B$39:$B$782,E$190)+'СЕТ СН'!$F$15</f>
        <v>173.35118349999999</v>
      </c>
      <c r="F198" s="36">
        <f>SUMIFS(СВЦЭМ!$F$39:$F$782,СВЦЭМ!$A$39:$A$782,$A198,СВЦЭМ!$B$39:$B$782,F$190)+'СЕТ СН'!$F$15</f>
        <v>172.35872069000001</v>
      </c>
      <c r="G198" s="36">
        <f>SUMIFS(СВЦЭМ!$F$39:$F$782,СВЦЭМ!$A$39:$A$782,$A198,СВЦЭМ!$B$39:$B$782,G$190)+'СЕТ СН'!$F$15</f>
        <v>170.71876793000001</v>
      </c>
      <c r="H198" s="36">
        <f>SUMIFS(СВЦЭМ!$F$39:$F$782,СВЦЭМ!$A$39:$A$782,$A198,СВЦЭМ!$B$39:$B$782,H$190)+'СЕТ СН'!$F$15</f>
        <v>164.39642117</v>
      </c>
      <c r="I198" s="36">
        <f>SUMIFS(СВЦЭМ!$F$39:$F$782,СВЦЭМ!$A$39:$A$782,$A198,СВЦЭМ!$B$39:$B$782,I$190)+'СЕТ СН'!$F$15</f>
        <v>154.96591613999999</v>
      </c>
      <c r="J198" s="36">
        <f>SUMIFS(СВЦЭМ!$F$39:$F$782,СВЦЭМ!$A$39:$A$782,$A198,СВЦЭМ!$B$39:$B$782,J$190)+'СЕТ СН'!$F$15</f>
        <v>144.28709408</v>
      </c>
      <c r="K198" s="36">
        <f>SUMIFS(СВЦЭМ!$F$39:$F$782,СВЦЭМ!$A$39:$A$782,$A198,СВЦЭМ!$B$39:$B$782,K$190)+'СЕТ СН'!$F$15</f>
        <v>137.87432704</v>
      </c>
      <c r="L198" s="36">
        <f>SUMIFS(СВЦЭМ!$F$39:$F$782,СВЦЭМ!$A$39:$A$782,$A198,СВЦЭМ!$B$39:$B$782,L$190)+'СЕТ СН'!$F$15</f>
        <v>138.48048835</v>
      </c>
      <c r="M198" s="36">
        <f>SUMIFS(СВЦЭМ!$F$39:$F$782,СВЦЭМ!$A$39:$A$782,$A198,СВЦЭМ!$B$39:$B$782,M$190)+'СЕТ СН'!$F$15</f>
        <v>141.74143760000001</v>
      </c>
      <c r="N198" s="36">
        <f>SUMIFS(СВЦЭМ!$F$39:$F$782,СВЦЭМ!$A$39:$A$782,$A198,СВЦЭМ!$B$39:$B$782,N$190)+'СЕТ СН'!$F$15</f>
        <v>146.64152060000001</v>
      </c>
      <c r="O198" s="36">
        <f>SUMIFS(СВЦЭМ!$F$39:$F$782,СВЦЭМ!$A$39:$A$782,$A198,СВЦЭМ!$B$39:$B$782,O$190)+'СЕТ СН'!$F$15</f>
        <v>149.02990586000001</v>
      </c>
      <c r="P198" s="36">
        <f>SUMIFS(СВЦЭМ!$F$39:$F$782,СВЦЭМ!$A$39:$A$782,$A198,СВЦЭМ!$B$39:$B$782,P$190)+'СЕТ СН'!$F$15</f>
        <v>154.10743095000001</v>
      </c>
      <c r="Q198" s="36">
        <f>SUMIFS(СВЦЭМ!$F$39:$F$782,СВЦЭМ!$A$39:$A$782,$A198,СВЦЭМ!$B$39:$B$782,Q$190)+'СЕТ СН'!$F$15</f>
        <v>147.30499232</v>
      </c>
      <c r="R198" s="36">
        <f>SUMIFS(СВЦЭМ!$F$39:$F$782,СВЦЭМ!$A$39:$A$782,$A198,СВЦЭМ!$B$39:$B$782,R$190)+'СЕТ СН'!$F$15</f>
        <v>146.52247029</v>
      </c>
      <c r="S198" s="36">
        <f>SUMIFS(СВЦЭМ!$F$39:$F$782,СВЦЭМ!$A$39:$A$782,$A198,СВЦЭМ!$B$39:$B$782,S$190)+'СЕТ СН'!$F$15</f>
        <v>142.80929528999999</v>
      </c>
      <c r="T198" s="36">
        <f>SUMIFS(СВЦЭМ!$F$39:$F$782,СВЦЭМ!$A$39:$A$782,$A198,СВЦЭМ!$B$39:$B$782,T$190)+'СЕТ СН'!$F$15</f>
        <v>136.93202378999999</v>
      </c>
      <c r="U198" s="36">
        <f>SUMIFS(СВЦЭМ!$F$39:$F$782,СВЦЭМ!$A$39:$A$782,$A198,СВЦЭМ!$B$39:$B$782,U$190)+'СЕТ СН'!$F$15</f>
        <v>132.84173876</v>
      </c>
      <c r="V198" s="36">
        <f>SUMIFS(СВЦЭМ!$F$39:$F$782,СВЦЭМ!$A$39:$A$782,$A198,СВЦЭМ!$B$39:$B$782,V$190)+'СЕТ СН'!$F$15</f>
        <v>132.69335852</v>
      </c>
      <c r="W198" s="36">
        <f>SUMIFS(СВЦЭМ!$F$39:$F$782,СВЦЭМ!$A$39:$A$782,$A198,СВЦЭМ!$B$39:$B$782,W$190)+'СЕТ СН'!$F$15</f>
        <v>132.96682998</v>
      </c>
      <c r="X198" s="36">
        <f>SUMIFS(СВЦЭМ!$F$39:$F$782,СВЦЭМ!$A$39:$A$782,$A198,СВЦЭМ!$B$39:$B$782,X$190)+'СЕТ СН'!$F$15</f>
        <v>134.19539415</v>
      </c>
      <c r="Y198" s="36">
        <f>SUMIFS(СВЦЭМ!$F$39:$F$782,СВЦЭМ!$A$39:$A$782,$A198,СВЦЭМ!$B$39:$B$782,Y$190)+'СЕТ СН'!$F$15</f>
        <v>143.5389667</v>
      </c>
    </row>
    <row r="199" spans="1:25" ht="15.75" x14ac:dyDescent="0.2">
      <c r="A199" s="35">
        <f t="shared" si="5"/>
        <v>44386</v>
      </c>
      <c r="B199" s="36">
        <f>SUMIFS(СВЦЭМ!$F$39:$F$782,СВЦЭМ!$A$39:$A$782,$A199,СВЦЭМ!$B$39:$B$782,B$190)+'СЕТ СН'!$F$15</f>
        <v>161.77379248</v>
      </c>
      <c r="C199" s="36">
        <f>SUMIFS(СВЦЭМ!$F$39:$F$782,СВЦЭМ!$A$39:$A$782,$A199,СВЦЭМ!$B$39:$B$782,C$190)+'СЕТ СН'!$F$15</f>
        <v>177.68405519000001</v>
      </c>
      <c r="D199" s="36">
        <f>SUMIFS(СВЦЭМ!$F$39:$F$782,СВЦЭМ!$A$39:$A$782,$A199,СВЦЭМ!$B$39:$B$782,D$190)+'СЕТ СН'!$F$15</f>
        <v>183.74640715999999</v>
      </c>
      <c r="E199" s="36">
        <f>SUMIFS(СВЦЭМ!$F$39:$F$782,СВЦЭМ!$A$39:$A$782,$A199,СВЦЭМ!$B$39:$B$782,E$190)+'СЕТ СН'!$F$15</f>
        <v>188.38140568</v>
      </c>
      <c r="F199" s="36">
        <f>SUMIFS(СВЦЭМ!$F$39:$F$782,СВЦЭМ!$A$39:$A$782,$A199,СВЦЭМ!$B$39:$B$782,F$190)+'СЕТ СН'!$F$15</f>
        <v>186.8859271</v>
      </c>
      <c r="G199" s="36">
        <f>SUMIFS(СВЦЭМ!$F$39:$F$782,СВЦЭМ!$A$39:$A$782,$A199,СВЦЭМ!$B$39:$B$782,G$190)+'СЕТ СН'!$F$15</f>
        <v>182.20005481000001</v>
      </c>
      <c r="H199" s="36">
        <f>SUMIFS(СВЦЭМ!$F$39:$F$782,СВЦЭМ!$A$39:$A$782,$A199,СВЦЭМ!$B$39:$B$782,H$190)+'СЕТ СН'!$F$15</f>
        <v>173.65402039</v>
      </c>
      <c r="I199" s="36">
        <f>SUMIFS(СВЦЭМ!$F$39:$F$782,СВЦЭМ!$A$39:$A$782,$A199,СВЦЭМ!$B$39:$B$782,I$190)+'СЕТ СН'!$F$15</f>
        <v>157.05055426999999</v>
      </c>
      <c r="J199" s="36">
        <f>SUMIFS(СВЦЭМ!$F$39:$F$782,СВЦЭМ!$A$39:$A$782,$A199,СВЦЭМ!$B$39:$B$782,J$190)+'СЕТ СН'!$F$15</f>
        <v>143.29478051999999</v>
      </c>
      <c r="K199" s="36">
        <f>SUMIFS(СВЦЭМ!$F$39:$F$782,СВЦЭМ!$A$39:$A$782,$A199,СВЦЭМ!$B$39:$B$782,K$190)+'СЕТ СН'!$F$15</f>
        <v>138.89086309000001</v>
      </c>
      <c r="L199" s="36">
        <f>SUMIFS(СВЦЭМ!$F$39:$F$782,СВЦЭМ!$A$39:$A$782,$A199,СВЦЭМ!$B$39:$B$782,L$190)+'СЕТ СН'!$F$15</f>
        <v>134.74782422000001</v>
      </c>
      <c r="M199" s="36">
        <f>SUMIFS(СВЦЭМ!$F$39:$F$782,СВЦЭМ!$A$39:$A$782,$A199,СВЦЭМ!$B$39:$B$782,M$190)+'СЕТ СН'!$F$15</f>
        <v>136.93796954000001</v>
      </c>
      <c r="N199" s="36">
        <f>SUMIFS(СВЦЭМ!$F$39:$F$782,СВЦЭМ!$A$39:$A$782,$A199,СВЦЭМ!$B$39:$B$782,N$190)+'СЕТ СН'!$F$15</f>
        <v>140.38542827000001</v>
      </c>
      <c r="O199" s="36">
        <f>SUMIFS(СВЦЭМ!$F$39:$F$782,СВЦЭМ!$A$39:$A$782,$A199,СВЦЭМ!$B$39:$B$782,O$190)+'СЕТ СН'!$F$15</f>
        <v>141.47177055</v>
      </c>
      <c r="P199" s="36">
        <f>SUMIFS(СВЦЭМ!$F$39:$F$782,СВЦЭМ!$A$39:$A$782,$A199,СВЦЭМ!$B$39:$B$782,P$190)+'СЕТ СН'!$F$15</f>
        <v>142.45148806</v>
      </c>
      <c r="Q199" s="36">
        <f>SUMIFS(СВЦЭМ!$F$39:$F$782,СВЦЭМ!$A$39:$A$782,$A199,СВЦЭМ!$B$39:$B$782,Q$190)+'СЕТ СН'!$F$15</f>
        <v>142.88547672000001</v>
      </c>
      <c r="R199" s="36">
        <f>SUMIFS(СВЦЭМ!$F$39:$F$782,СВЦЭМ!$A$39:$A$782,$A199,СВЦЭМ!$B$39:$B$782,R$190)+'СЕТ СН'!$F$15</f>
        <v>140.88230265000001</v>
      </c>
      <c r="S199" s="36">
        <f>SUMIFS(СВЦЭМ!$F$39:$F$782,СВЦЭМ!$A$39:$A$782,$A199,СВЦЭМ!$B$39:$B$782,S$190)+'СЕТ СН'!$F$15</f>
        <v>138.82151291</v>
      </c>
      <c r="T199" s="36">
        <f>SUMIFS(СВЦЭМ!$F$39:$F$782,СВЦЭМ!$A$39:$A$782,$A199,СВЦЭМ!$B$39:$B$782,T$190)+'СЕТ СН'!$F$15</f>
        <v>134.36537078000001</v>
      </c>
      <c r="U199" s="36">
        <f>SUMIFS(СВЦЭМ!$F$39:$F$782,СВЦЭМ!$A$39:$A$782,$A199,СВЦЭМ!$B$39:$B$782,U$190)+'СЕТ СН'!$F$15</f>
        <v>131.65968269999999</v>
      </c>
      <c r="V199" s="36">
        <f>SUMIFS(СВЦЭМ!$F$39:$F$782,СВЦЭМ!$A$39:$A$782,$A199,СВЦЭМ!$B$39:$B$782,V$190)+'СЕТ СН'!$F$15</f>
        <v>129.70396152000001</v>
      </c>
      <c r="W199" s="36">
        <f>SUMIFS(СВЦЭМ!$F$39:$F$782,СВЦЭМ!$A$39:$A$782,$A199,СВЦЭМ!$B$39:$B$782,W$190)+'СЕТ СН'!$F$15</f>
        <v>132.64011264999999</v>
      </c>
      <c r="X199" s="36">
        <f>SUMIFS(СВЦЭМ!$F$39:$F$782,СВЦЭМ!$A$39:$A$782,$A199,СВЦЭМ!$B$39:$B$782,X$190)+'СЕТ СН'!$F$15</f>
        <v>130.03548613000001</v>
      </c>
      <c r="Y199" s="36">
        <f>SUMIFS(СВЦЭМ!$F$39:$F$782,СВЦЭМ!$A$39:$A$782,$A199,СВЦЭМ!$B$39:$B$782,Y$190)+'СЕТ СН'!$F$15</f>
        <v>133.42697163</v>
      </c>
    </row>
    <row r="200" spans="1:25" ht="15.75" x14ac:dyDescent="0.2">
      <c r="A200" s="35">
        <f t="shared" si="5"/>
        <v>44387</v>
      </c>
      <c r="B200" s="36">
        <f>SUMIFS(СВЦЭМ!$F$39:$F$782,СВЦЭМ!$A$39:$A$782,$A200,СВЦЭМ!$B$39:$B$782,B$190)+'СЕТ СН'!$F$15</f>
        <v>148.43540981000001</v>
      </c>
      <c r="C200" s="36">
        <f>SUMIFS(СВЦЭМ!$F$39:$F$782,СВЦЭМ!$A$39:$A$782,$A200,СВЦЭМ!$B$39:$B$782,C$190)+'СЕТ СН'!$F$15</f>
        <v>159.50794443999999</v>
      </c>
      <c r="D200" s="36">
        <f>SUMIFS(СВЦЭМ!$F$39:$F$782,СВЦЭМ!$A$39:$A$782,$A200,СВЦЭМ!$B$39:$B$782,D$190)+'СЕТ СН'!$F$15</f>
        <v>165.68316859999999</v>
      </c>
      <c r="E200" s="36">
        <f>SUMIFS(СВЦЭМ!$F$39:$F$782,СВЦЭМ!$A$39:$A$782,$A200,СВЦЭМ!$B$39:$B$782,E$190)+'СЕТ СН'!$F$15</f>
        <v>167.68970743</v>
      </c>
      <c r="F200" s="36">
        <f>SUMIFS(СВЦЭМ!$F$39:$F$782,СВЦЭМ!$A$39:$A$782,$A200,СВЦЭМ!$B$39:$B$782,F$190)+'СЕТ СН'!$F$15</f>
        <v>168.84033703</v>
      </c>
      <c r="G200" s="36">
        <f>SUMIFS(СВЦЭМ!$F$39:$F$782,СВЦЭМ!$A$39:$A$782,$A200,СВЦЭМ!$B$39:$B$782,G$190)+'СЕТ СН'!$F$15</f>
        <v>166.20938673000001</v>
      </c>
      <c r="H200" s="36">
        <f>SUMIFS(СВЦЭМ!$F$39:$F$782,СВЦЭМ!$A$39:$A$782,$A200,СВЦЭМ!$B$39:$B$782,H$190)+'СЕТ СН'!$F$15</f>
        <v>163.76947233000001</v>
      </c>
      <c r="I200" s="36">
        <f>SUMIFS(СВЦЭМ!$F$39:$F$782,СВЦЭМ!$A$39:$A$782,$A200,СВЦЭМ!$B$39:$B$782,I$190)+'СЕТ СН'!$F$15</f>
        <v>152.21216530999999</v>
      </c>
      <c r="J200" s="36">
        <f>SUMIFS(СВЦЭМ!$F$39:$F$782,СВЦЭМ!$A$39:$A$782,$A200,СВЦЭМ!$B$39:$B$782,J$190)+'СЕТ СН'!$F$15</f>
        <v>142.00226101000001</v>
      </c>
      <c r="K200" s="36">
        <f>SUMIFS(СВЦЭМ!$F$39:$F$782,СВЦЭМ!$A$39:$A$782,$A200,СВЦЭМ!$B$39:$B$782,K$190)+'СЕТ СН'!$F$15</f>
        <v>131.30639683000001</v>
      </c>
      <c r="L200" s="36">
        <f>SUMIFS(СВЦЭМ!$F$39:$F$782,СВЦЭМ!$A$39:$A$782,$A200,СВЦЭМ!$B$39:$B$782,L$190)+'СЕТ СН'!$F$15</f>
        <v>128.68381608999999</v>
      </c>
      <c r="M200" s="36">
        <f>SUMIFS(СВЦЭМ!$F$39:$F$782,СВЦЭМ!$A$39:$A$782,$A200,СВЦЭМ!$B$39:$B$782,M$190)+'СЕТ СН'!$F$15</f>
        <v>127.61345193</v>
      </c>
      <c r="N200" s="36">
        <f>SUMIFS(СВЦЭМ!$F$39:$F$782,СВЦЭМ!$A$39:$A$782,$A200,СВЦЭМ!$B$39:$B$782,N$190)+'СЕТ СН'!$F$15</f>
        <v>133.53002233999999</v>
      </c>
      <c r="O200" s="36">
        <f>SUMIFS(СВЦЭМ!$F$39:$F$782,СВЦЭМ!$A$39:$A$782,$A200,СВЦЭМ!$B$39:$B$782,O$190)+'СЕТ СН'!$F$15</f>
        <v>136.48431651999999</v>
      </c>
      <c r="P200" s="36">
        <f>SUMIFS(СВЦЭМ!$F$39:$F$782,СВЦЭМ!$A$39:$A$782,$A200,СВЦЭМ!$B$39:$B$782,P$190)+'СЕТ СН'!$F$15</f>
        <v>138.98169822</v>
      </c>
      <c r="Q200" s="36">
        <f>SUMIFS(СВЦЭМ!$F$39:$F$782,СВЦЭМ!$A$39:$A$782,$A200,СВЦЭМ!$B$39:$B$782,Q$190)+'СЕТ СН'!$F$15</f>
        <v>140.62566351000001</v>
      </c>
      <c r="R200" s="36">
        <f>SUMIFS(СВЦЭМ!$F$39:$F$782,СВЦЭМ!$A$39:$A$782,$A200,СВЦЭМ!$B$39:$B$782,R$190)+'СЕТ СН'!$F$15</f>
        <v>140.94544758000001</v>
      </c>
      <c r="S200" s="36">
        <f>SUMIFS(СВЦЭМ!$F$39:$F$782,СВЦЭМ!$A$39:$A$782,$A200,СВЦЭМ!$B$39:$B$782,S$190)+'СЕТ СН'!$F$15</f>
        <v>140.03092960000001</v>
      </c>
      <c r="T200" s="36">
        <f>SUMIFS(СВЦЭМ!$F$39:$F$782,СВЦЭМ!$A$39:$A$782,$A200,СВЦЭМ!$B$39:$B$782,T$190)+'СЕТ СН'!$F$15</f>
        <v>137.18958447</v>
      </c>
      <c r="U200" s="36">
        <f>SUMIFS(СВЦЭМ!$F$39:$F$782,СВЦЭМ!$A$39:$A$782,$A200,СВЦЭМ!$B$39:$B$782,U$190)+'СЕТ СН'!$F$15</f>
        <v>134.34624253999999</v>
      </c>
      <c r="V200" s="36">
        <f>SUMIFS(СВЦЭМ!$F$39:$F$782,СВЦЭМ!$A$39:$A$782,$A200,СВЦЭМ!$B$39:$B$782,V$190)+'СЕТ СН'!$F$15</f>
        <v>133.02552169000001</v>
      </c>
      <c r="W200" s="36">
        <f>SUMIFS(СВЦЭМ!$F$39:$F$782,СВЦЭМ!$A$39:$A$782,$A200,СВЦЭМ!$B$39:$B$782,W$190)+'СЕТ СН'!$F$15</f>
        <v>130.71099322000001</v>
      </c>
      <c r="X200" s="36">
        <f>SUMIFS(СВЦЭМ!$F$39:$F$782,СВЦЭМ!$A$39:$A$782,$A200,СВЦЭМ!$B$39:$B$782,X$190)+'СЕТ СН'!$F$15</f>
        <v>130.53545625999999</v>
      </c>
      <c r="Y200" s="36">
        <f>SUMIFS(СВЦЭМ!$F$39:$F$782,СВЦЭМ!$A$39:$A$782,$A200,СВЦЭМ!$B$39:$B$782,Y$190)+'СЕТ СН'!$F$15</f>
        <v>141.78924916</v>
      </c>
    </row>
    <row r="201" spans="1:25" ht="15.75" x14ac:dyDescent="0.2">
      <c r="A201" s="35">
        <f t="shared" si="5"/>
        <v>44388</v>
      </c>
      <c r="B201" s="36">
        <f>SUMIFS(СВЦЭМ!$F$39:$F$782,СВЦЭМ!$A$39:$A$782,$A201,СВЦЭМ!$B$39:$B$782,B$190)+'СЕТ СН'!$F$15</f>
        <v>147.04559773</v>
      </c>
      <c r="C201" s="36">
        <f>SUMIFS(СВЦЭМ!$F$39:$F$782,СВЦЭМ!$A$39:$A$782,$A201,СВЦЭМ!$B$39:$B$782,C$190)+'СЕТ СН'!$F$15</f>
        <v>158.86262488</v>
      </c>
      <c r="D201" s="36">
        <f>SUMIFS(СВЦЭМ!$F$39:$F$782,СВЦЭМ!$A$39:$A$782,$A201,СВЦЭМ!$B$39:$B$782,D$190)+'СЕТ СН'!$F$15</f>
        <v>167.93328817</v>
      </c>
      <c r="E201" s="36">
        <f>SUMIFS(СВЦЭМ!$F$39:$F$782,СВЦЭМ!$A$39:$A$782,$A201,СВЦЭМ!$B$39:$B$782,E$190)+'СЕТ СН'!$F$15</f>
        <v>169.63476929999999</v>
      </c>
      <c r="F201" s="36">
        <f>SUMIFS(СВЦЭМ!$F$39:$F$782,СВЦЭМ!$A$39:$A$782,$A201,СВЦЭМ!$B$39:$B$782,F$190)+'СЕТ СН'!$F$15</f>
        <v>169.02086585000001</v>
      </c>
      <c r="G201" s="36">
        <f>SUMIFS(СВЦЭМ!$F$39:$F$782,СВЦЭМ!$A$39:$A$782,$A201,СВЦЭМ!$B$39:$B$782,G$190)+'СЕТ СН'!$F$15</f>
        <v>168.65849459</v>
      </c>
      <c r="H201" s="36">
        <f>SUMIFS(СВЦЭМ!$F$39:$F$782,СВЦЭМ!$A$39:$A$782,$A201,СВЦЭМ!$B$39:$B$782,H$190)+'СЕТ СН'!$F$15</f>
        <v>167.26443164</v>
      </c>
      <c r="I201" s="36">
        <f>SUMIFS(СВЦЭМ!$F$39:$F$782,СВЦЭМ!$A$39:$A$782,$A201,СВЦЭМ!$B$39:$B$782,I$190)+'СЕТ СН'!$F$15</f>
        <v>158.82857344000001</v>
      </c>
      <c r="J201" s="36">
        <f>SUMIFS(СВЦЭМ!$F$39:$F$782,СВЦЭМ!$A$39:$A$782,$A201,СВЦЭМ!$B$39:$B$782,J$190)+'СЕТ СН'!$F$15</f>
        <v>145.01723168000001</v>
      </c>
      <c r="K201" s="36">
        <f>SUMIFS(СВЦЭМ!$F$39:$F$782,СВЦЭМ!$A$39:$A$782,$A201,СВЦЭМ!$B$39:$B$782,K$190)+'СЕТ СН'!$F$15</f>
        <v>137.41801050999999</v>
      </c>
      <c r="L201" s="36">
        <f>SUMIFS(СВЦЭМ!$F$39:$F$782,СВЦЭМ!$A$39:$A$782,$A201,СВЦЭМ!$B$39:$B$782,L$190)+'СЕТ СН'!$F$15</f>
        <v>130.16656788</v>
      </c>
      <c r="M201" s="36">
        <f>SUMIFS(СВЦЭМ!$F$39:$F$782,СВЦЭМ!$A$39:$A$782,$A201,СВЦЭМ!$B$39:$B$782,M$190)+'СЕТ СН'!$F$15</f>
        <v>130.0085551</v>
      </c>
      <c r="N201" s="36">
        <f>SUMIFS(СВЦЭМ!$F$39:$F$782,СВЦЭМ!$A$39:$A$782,$A201,СВЦЭМ!$B$39:$B$782,N$190)+'СЕТ СН'!$F$15</f>
        <v>132.93518477999999</v>
      </c>
      <c r="O201" s="36">
        <f>SUMIFS(СВЦЭМ!$F$39:$F$782,СВЦЭМ!$A$39:$A$782,$A201,СВЦЭМ!$B$39:$B$782,O$190)+'СЕТ СН'!$F$15</f>
        <v>134.92550351</v>
      </c>
      <c r="P201" s="36">
        <f>SUMIFS(СВЦЭМ!$F$39:$F$782,СВЦЭМ!$A$39:$A$782,$A201,СВЦЭМ!$B$39:$B$782,P$190)+'СЕТ СН'!$F$15</f>
        <v>135.19697013000001</v>
      </c>
      <c r="Q201" s="36">
        <f>SUMIFS(СВЦЭМ!$F$39:$F$782,СВЦЭМ!$A$39:$A$782,$A201,СВЦЭМ!$B$39:$B$782,Q$190)+'СЕТ СН'!$F$15</f>
        <v>135.24368021000001</v>
      </c>
      <c r="R201" s="36">
        <f>SUMIFS(СВЦЭМ!$F$39:$F$782,СВЦЭМ!$A$39:$A$782,$A201,СВЦЭМ!$B$39:$B$782,R$190)+'СЕТ СН'!$F$15</f>
        <v>133.88756788000001</v>
      </c>
      <c r="S201" s="36">
        <f>SUMIFS(СВЦЭМ!$F$39:$F$782,СВЦЭМ!$A$39:$A$782,$A201,СВЦЭМ!$B$39:$B$782,S$190)+'СЕТ СН'!$F$15</f>
        <v>135.49030884999999</v>
      </c>
      <c r="T201" s="36">
        <f>SUMIFS(СВЦЭМ!$F$39:$F$782,СВЦЭМ!$A$39:$A$782,$A201,СВЦЭМ!$B$39:$B$782,T$190)+'СЕТ СН'!$F$15</f>
        <v>129.04207414999999</v>
      </c>
      <c r="U201" s="36">
        <f>SUMIFS(СВЦЭМ!$F$39:$F$782,СВЦЭМ!$A$39:$A$782,$A201,СВЦЭМ!$B$39:$B$782,U$190)+'СЕТ СН'!$F$15</f>
        <v>128.08505138999999</v>
      </c>
      <c r="V201" s="36">
        <f>SUMIFS(СВЦЭМ!$F$39:$F$782,СВЦЭМ!$A$39:$A$782,$A201,СВЦЭМ!$B$39:$B$782,V$190)+'СЕТ СН'!$F$15</f>
        <v>122.58762849</v>
      </c>
      <c r="W201" s="36">
        <f>SUMIFS(СВЦЭМ!$F$39:$F$782,СВЦЭМ!$A$39:$A$782,$A201,СВЦЭМ!$B$39:$B$782,W$190)+'СЕТ СН'!$F$15</f>
        <v>122.01033293</v>
      </c>
      <c r="X201" s="36">
        <f>SUMIFS(СВЦЭМ!$F$39:$F$782,СВЦЭМ!$A$39:$A$782,$A201,СВЦЭМ!$B$39:$B$782,X$190)+'СЕТ СН'!$F$15</f>
        <v>126.28705032000001</v>
      </c>
      <c r="Y201" s="36">
        <f>SUMIFS(СВЦЭМ!$F$39:$F$782,СВЦЭМ!$A$39:$A$782,$A201,СВЦЭМ!$B$39:$B$782,Y$190)+'СЕТ СН'!$F$15</f>
        <v>122.39037501999999</v>
      </c>
    </row>
    <row r="202" spans="1:25" ht="15.75" x14ac:dyDescent="0.2">
      <c r="A202" s="35">
        <f t="shared" si="5"/>
        <v>44389</v>
      </c>
      <c r="B202" s="36">
        <f>SUMIFS(СВЦЭМ!$F$39:$F$782,СВЦЭМ!$A$39:$A$782,$A202,СВЦЭМ!$B$39:$B$782,B$190)+'СЕТ СН'!$F$15</f>
        <v>138.58858627999999</v>
      </c>
      <c r="C202" s="36">
        <f>SUMIFS(СВЦЭМ!$F$39:$F$782,СВЦЭМ!$A$39:$A$782,$A202,СВЦЭМ!$B$39:$B$782,C$190)+'СЕТ СН'!$F$15</f>
        <v>152.51523492999999</v>
      </c>
      <c r="D202" s="36">
        <f>SUMIFS(СВЦЭМ!$F$39:$F$782,СВЦЭМ!$A$39:$A$782,$A202,СВЦЭМ!$B$39:$B$782,D$190)+'СЕТ СН'!$F$15</f>
        <v>163.66981956000001</v>
      </c>
      <c r="E202" s="36">
        <f>SUMIFS(СВЦЭМ!$F$39:$F$782,СВЦЭМ!$A$39:$A$782,$A202,СВЦЭМ!$B$39:$B$782,E$190)+'СЕТ СН'!$F$15</f>
        <v>168.49549657</v>
      </c>
      <c r="F202" s="36">
        <f>SUMIFS(СВЦЭМ!$F$39:$F$782,СВЦЭМ!$A$39:$A$782,$A202,СВЦЭМ!$B$39:$B$782,F$190)+'СЕТ СН'!$F$15</f>
        <v>171.82943932000001</v>
      </c>
      <c r="G202" s="36">
        <f>SUMIFS(СВЦЭМ!$F$39:$F$782,СВЦЭМ!$A$39:$A$782,$A202,СВЦЭМ!$B$39:$B$782,G$190)+'СЕТ СН'!$F$15</f>
        <v>168.09896068</v>
      </c>
      <c r="H202" s="36">
        <f>SUMIFS(СВЦЭМ!$F$39:$F$782,СВЦЭМ!$A$39:$A$782,$A202,СВЦЭМ!$B$39:$B$782,H$190)+'СЕТ СН'!$F$15</f>
        <v>158.83117709999999</v>
      </c>
      <c r="I202" s="36">
        <f>SUMIFS(СВЦЭМ!$F$39:$F$782,СВЦЭМ!$A$39:$A$782,$A202,СВЦЭМ!$B$39:$B$782,I$190)+'СЕТ СН'!$F$15</f>
        <v>142.11241107999999</v>
      </c>
      <c r="J202" s="36">
        <f>SUMIFS(СВЦЭМ!$F$39:$F$782,СВЦЭМ!$A$39:$A$782,$A202,СВЦЭМ!$B$39:$B$782,J$190)+'СЕТ СН'!$F$15</f>
        <v>131.95575995999999</v>
      </c>
      <c r="K202" s="36">
        <f>SUMIFS(СВЦЭМ!$F$39:$F$782,СВЦЭМ!$A$39:$A$782,$A202,СВЦЭМ!$B$39:$B$782,K$190)+'СЕТ СН'!$F$15</f>
        <v>136.99208074000001</v>
      </c>
      <c r="L202" s="36">
        <f>SUMIFS(СВЦЭМ!$F$39:$F$782,СВЦЭМ!$A$39:$A$782,$A202,СВЦЭМ!$B$39:$B$782,L$190)+'СЕТ СН'!$F$15</f>
        <v>138.90897107000001</v>
      </c>
      <c r="M202" s="36">
        <f>SUMIFS(СВЦЭМ!$F$39:$F$782,СВЦЭМ!$A$39:$A$782,$A202,СВЦЭМ!$B$39:$B$782,M$190)+'СЕТ СН'!$F$15</f>
        <v>140.41411022</v>
      </c>
      <c r="N202" s="36">
        <f>SUMIFS(СВЦЭМ!$F$39:$F$782,СВЦЭМ!$A$39:$A$782,$A202,СВЦЭМ!$B$39:$B$782,N$190)+'СЕТ СН'!$F$15</f>
        <v>140.97846910000001</v>
      </c>
      <c r="O202" s="36">
        <f>SUMIFS(СВЦЭМ!$F$39:$F$782,СВЦЭМ!$A$39:$A$782,$A202,СВЦЭМ!$B$39:$B$782,O$190)+'СЕТ СН'!$F$15</f>
        <v>143.10671364000001</v>
      </c>
      <c r="P202" s="36">
        <f>SUMIFS(СВЦЭМ!$F$39:$F$782,СВЦЭМ!$A$39:$A$782,$A202,СВЦЭМ!$B$39:$B$782,P$190)+'СЕТ СН'!$F$15</f>
        <v>137.40303689000001</v>
      </c>
      <c r="Q202" s="36">
        <f>SUMIFS(СВЦЭМ!$F$39:$F$782,СВЦЭМ!$A$39:$A$782,$A202,СВЦЭМ!$B$39:$B$782,Q$190)+'СЕТ СН'!$F$15</f>
        <v>139.67544839000001</v>
      </c>
      <c r="R202" s="36">
        <f>SUMIFS(СВЦЭМ!$F$39:$F$782,СВЦЭМ!$A$39:$A$782,$A202,СВЦЭМ!$B$39:$B$782,R$190)+'СЕТ СН'!$F$15</f>
        <v>137.44262993000001</v>
      </c>
      <c r="S202" s="36">
        <f>SUMIFS(СВЦЭМ!$F$39:$F$782,СВЦЭМ!$A$39:$A$782,$A202,СВЦЭМ!$B$39:$B$782,S$190)+'СЕТ СН'!$F$15</f>
        <v>134.67723765</v>
      </c>
      <c r="T202" s="36">
        <f>SUMIFS(СВЦЭМ!$F$39:$F$782,СВЦЭМ!$A$39:$A$782,$A202,СВЦЭМ!$B$39:$B$782,T$190)+'СЕТ СН'!$F$15</f>
        <v>143.19493387</v>
      </c>
      <c r="U202" s="36">
        <f>SUMIFS(СВЦЭМ!$F$39:$F$782,СВЦЭМ!$A$39:$A$782,$A202,СВЦЭМ!$B$39:$B$782,U$190)+'СЕТ СН'!$F$15</f>
        <v>146.89929742000001</v>
      </c>
      <c r="V202" s="36">
        <f>SUMIFS(СВЦЭМ!$F$39:$F$782,СВЦЭМ!$A$39:$A$782,$A202,СВЦЭМ!$B$39:$B$782,V$190)+'СЕТ СН'!$F$15</f>
        <v>150.13925348999999</v>
      </c>
      <c r="W202" s="36">
        <f>SUMIFS(СВЦЭМ!$F$39:$F$782,СВЦЭМ!$A$39:$A$782,$A202,СВЦЭМ!$B$39:$B$782,W$190)+'СЕТ СН'!$F$15</f>
        <v>150.25439581000001</v>
      </c>
      <c r="X202" s="36">
        <f>SUMIFS(СВЦЭМ!$F$39:$F$782,СВЦЭМ!$A$39:$A$782,$A202,СВЦЭМ!$B$39:$B$782,X$190)+'СЕТ СН'!$F$15</f>
        <v>142.10249211999999</v>
      </c>
      <c r="Y202" s="36">
        <f>SUMIFS(СВЦЭМ!$F$39:$F$782,СВЦЭМ!$A$39:$A$782,$A202,СВЦЭМ!$B$39:$B$782,Y$190)+'СЕТ СН'!$F$15</f>
        <v>134.52999872000001</v>
      </c>
    </row>
    <row r="203" spans="1:25" ht="15.75" x14ac:dyDescent="0.2">
      <c r="A203" s="35">
        <f t="shared" si="5"/>
        <v>44390</v>
      </c>
      <c r="B203" s="36">
        <f>SUMIFS(СВЦЭМ!$F$39:$F$782,СВЦЭМ!$A$39:$A$782,$A203,СВЦЭМ!$B$39:$B$782,B$190)+'СЕТ СН'!$F$15</f>
        <v>147.45872545</v>
      </c>
      <c r="C203" s="36">
        <f>SUMIFS(СВЦЭМ!$F$39:$F$782,СВЦЭМ!$A$39:$A$782,$A203,СВЦЭМ!$B$39:$B$782,C$190)+'СЕТ СН'!$F$15</f>
        <v>160.05225117000001</v>
      </c>
      <c r="D203" s="36">
        <f>SUMIFS(СВЦЭМ!$F$39:$F$782,СВЦЭМ!$A$39:$A$782,$A203,СВЦЭМ!$B$39:$B$782,D$190)+'СЕТ СН'!$F$15</f>
        <v>169.81063933999999</v>
      </c>
      <c r="E203" s="36">
        <f>SUMIFS(СВЦЭМ!$F$39:$F$782,СВЦЭМ!$A$39:$A$782,$A203,СВЦЭМ!$B$39:$B$782,E$190)+'СЕТ СН'!$F$15</f>
        <v>169.28784994</v>
      </c>
      <c r="F203" s="36">
        <f>SUMIFS(СВЦЭМ!$F$39:$F$782,СВЦЭМ!$A$39:$A$782,$A203,СВЦЭМ!$B$39:$B$782,F$190)+'СЕТ СН'!$F$15</f>
        <v>170.15757133</v>
      </c>
      <c r="G203" s="36">
        <f>SUMIFS(СВЦЭМ!$F$39:$F$782,СВЦЭМ!$A$39:$A$782,$A203,СВЦЭМ!$B$39:$B$782,G$190)+'СЕТ СН'!$F$15</f>
        <v>170.53381274</v>
      </c>
      <c r="H203" s="36">
        <f>SUMIFS(СВЦЭМ!$F$39:$F$782,СВЦЭМ!$A$39:$A$782,$A203,СВЦЭМ!$B$39:$B$782,H$190)+'СЕТ СН'!$F$15</f>
        <v>162.01117313</v>
      </c>
      <c r="I203" s="36">
        <f>SUMIFS(СВЦЭМ!$F$39:$F$782,СВЦЭМ!$A$39:$A$782,$A203,СВЦЭМ!$B$39:$B$782,I$190)+'СЕТ СН'!$F$15</f>
        <v>147.16155903000001</v>
      </c>
      <c r="J203" s="36">
        <f>SUMIFS(СВЦЭМ!$F$39:$F$782,СВЦЭМ!$A$39:$A$782,$A203,СВЦЭМ!$B$39:$B$782,J$190)+'СЕТ СН'!$F$15</f>
        <v>136.58931222000001</v>
      </c>
      <c r="K203" s="36">
        <f>SUMIFS(СВЦЭМ!$F$39:$F$782,СВЦЭМ!$A$39:$A$782,$A203,СВЦЭМ!$B$39:$B$782,K$190)+'СЕТ СН'!$F$15</f>
        <v>136.23324901000001</v>
      </c>
      <c r="L203" s="36">
        <f>SUMIFS(СВЦЭМ!$F$39:$F$782,СВЦЭМ!$A$39:$A$782,$A203,СВЦЭМ!$B$39:$B$782,L$190)+'СЕТ СН'!$F$15</f>
        <v>146.38755646999999</v>
      </c>
      <c r="M203" s="36">
        <f>SUMIFS(СВЦЭМ!$F$39:$F$782,СВЦЭМ!$A$39:$A$782,$A203,СВЦЭМ!$B$39:$B$782,M$190)+'СЕТ СН'!$F$15</f>
        <v>159.51588871000001</v>
      </c>
      <c r="N203" s="36">
        <f>SUMIFS(СВЦЭМ!$F$39:$F$782,СВЦЭМ!$A$39:$A$782,$A203,СВЦЭМ!$B$39:$B$782,N$190)+'СЕТ СН'!$F$15</f>
        <v>140.97862054999999</v>
      </c>
      <c r="O203" s="36">
        <f>SUMIFS(СВЦЭМ!$F$39:$F$782,СВЦЭМ!$A$39:$A$782,$A203,СВЦЭМ!$B$39:$B$782,O$190)+'СЕТ СН'!$F$15</f>
        <v>140.12316662999999</v>
      </c>
      <c r="P203" s="36">
        <f>SUMIFS(СВЦЭМ!$F$39:$F$782,СВЦЭМ!$A$39:$A$782,$A203,СВЦЭМ!$B$39:$B$782,P$190)+'СЕТ СН'!$F$15</f>
        <v>136.56776583000001</v>
      </c>
      <c r="Q203" s="36">
        <f>SUMIFS(СВЦЭМ!$F$39:$F$782,СВЦЭМ!$A$39:$A$782,$A203,СВЦЭМ!$B$39:$B$782,Q$190)+'СЕТ СН'!$F$15</f>
        <v>135.43093775</v>
      </c>
      <c r="R203" s="36">
        <f>SUMIFS(СВЦЭМ!$F$39:$F$782,СВЦЭМ!$A$39:$A$782,$A203,СВЦЭМ!$B$39:$B$782,R$190)+'СЕТ СН'!$F$15</f>
        <v>136.12439279</v>
      </c>
      <c r="S203" s="36">
        <f>SUMIFS(СВЦЭМ!$F$39:$F$782,СВЦЭМ!$A$39:$A$782,$A203,СВЦЭМ!$B$39:$B$782,S$190)+'СЕТ СН'!$F$15</f>
        <v>133.70394615999999</v>
      </c>
      <c r="T203" s="36">
        <f>SUMIFS(СВЦЭМ!$F$39:$F$782,СВЦЭМ!$A$39:$A$782,$A203,СВЦЭМ!$B$39:$B$782,T$190)+'СЕТ СН'!$F$15</f>
        <v>144.56356690999999</v>
      </c>
      <c r="U203" s="36">
        <f>SUMIFS(СВЦЭМ!$F$39:$F$782,СВЦЭМ!$A$39:$A$782,$A203,СВЦЭМ!$B$39:$B$782,U$190)+'СЕТ СН'!$F$15</f>
        <v>148.01047495</v>
      </c>
      <c r="V203" s="36">
        <f>SUMIFS(СВЦЭМ!$F$39:$F$782,СВЦЭМ!$A$39:$A$782,$A203,СВЦЭМ!$B$39:$B$782,V$190)+'СЕТ СН'!$F$15</f>
        <v>148.40761956</v>
      </c>
      <c r="W203" s="36">
        <f>SUMIFS(СВЦЭМ!$F$39:$F$782,СВЦЭМ!$A$39:$A$782,$A203,СВЦЭМ!$B$39:$B$782,W$190)+'СЕТ СН'!$F$15</f>
        <v>149.14158968999999</v>
      </c>
      <c r="X203" s="36">
        <f>SUMIFS(СВЦЭМ!$F$39:$F$782,СВЦЭМ!$A$39:$A$782,$A203,СВЦЭМ!$B$39:$B$782,X$190)+'СЕТ СН'!$F$15</f>
        <v>145.16006364</v>
      </c>
      <c r="Y203" s="36">
        <f>SUMIFS(СВЦЭМ!$F$39:$F$782,СВЦЭМ!$A$39:$A$782,$A203,СВЦЭМ!$B$39:$B$782,Y$190)+'СЕТ СН'!$F$15</f>
        <v>136.32066387</v>
      </c>
    </row>
    <row r="204" spans="1:25" ht="15.75" x14ac:dyDescent="0.2">
      <c r="A204" s="35">
        <f t="shared" si="5"/>
        <v>44391</v>
      </c>
      <c r="B204" s="36">
        <f>SUMIFS(СВЦЭМ!$F$39:$F$782,СВЦЭМ!$A$39:$A$782,$A204,СВЦЭМ!$B$39:$B$782,B$190)+'СЕТ СН'!$F$15</f>
        <v>146.91312823999999</v>
      </c>
      <c r="C204" s="36">
        <f>SUMIFS(СВЦЭМ!$F$39:$F$782,СВЦЭМ!$A$39:$A$782,$A204,СВЦЭМ!$B$39:$B$782,C$190)+'СЕТ СН'!$F$15</f>
        <v>161.49233114</v>
      </c>
      <c r="D204" s="36">
        <f>SUMIFS(СВЦЭМ!$F$39:$F$782,СВЦЭМ!$A$39:$A$782,$A204,СВЦЭМ!$B$39:$B$782,D$190)+'СЕТ СН'!$F$15</f>
        <v>169.91337393000001</v>
      </c>
      <c r="E204" s="36">
        <f>SUMIFS(СВЦЭМ!$F$39:$F$782,СВЦЭМ!$A$39:$A$782,$A204,СВЦЭМ!$B$39:$B$782,E$190)+'СЕТ СН'!$F$15</f>
        <v>167.40496628</v>
      </c>
      <c r="F204" s="36">
        <f>SUMIFS(СВЦЭМ!$F$39:$F$782,СВЦЭМ!$A$39:$A$782,$A204,СВЦЭМ!$B$39:$B$782,F$190)+'СЕТ СН'!$F$15</f>
        <v>168.90146236000001</v>
      </c>
      <c r="G204" s="36">
        <f>SUMIFS(СВЦЭМ!$F$39:$F$782,СВЦЭМ!$A$39:$A$782,$A204,СВЦЭМ!$B$39:$B$782,G$190)+'СЕТ СН'!$F$15</f>
        <v>169.03271942000001</v>
      </c>
      <c r="H204" s="36">
        <f>SUMIFS(СВЦЭМ!$F$39:$F$782,СВЦЭМ!$A$39:$A$782,$A204,СВЦЭМ!$B$39:$B$782,H$190)+'СЕТ СН'!$F$15</f>
        <v>163.58823018000001</v>
      </c>
      <c r="I204" s="36">
        <f>SUMIFS(СВЦЭМ!$F$39:$F$782,СВЦЭМ!$A$39:$A$782,$A204,СВЦЭМ!$B$39:$B$782,I$190)+'СЕТ СН'!$F$15</f>
        <v>159.75147591000001</v>
      </c>
      <c r="J204" s="36">
        <f>SUMIFS(СВЦЭМ!$F$39:$F$782,СВЦЭМ!$A$39:$A$782,$A204,СВЦЭМ!$B$39:$B$782,J$190)+'СЕТ СН'!$F$15</f>
        <v>162.00997955</v>
      </c>
      <c r="K204" s="36">
        <f>SUMIFS(СВЦЭМ!$F$39:$F$782,СВЦЭМ!$A$39:$A$782,$A204,СВЦЭМ!$B$39:$B$782,K$190)+'СЕТ СН'!$F$15</f>
        <v>166.30039733000001</v>
      </c>
      <c r="L204" s="36">
        <f>SUMIFS(СВЦЭМ!$F$39:$F$782,СВЦЭМ!$A$39:$A$782,$A204,СВЦЭМ!$B$39:$B$782,L$190)+'СЕТ СН'!$F$15</f>
        <v>166.94145917</v>
      </c>
      <c r="M204" s="36">
        <f>SUMIFS(СВЦЭМ!$F$39:$F$782,СВЦЭМ!$A$39:$A$782,$A204,СВЦЭМ!$B$39:$B$782,M$190)+'СЕТ СН'!$F$15</f>
        <v>169.20916195999999</v>
      </c>
      <c r="N204" s="36">
        <f>SUMIFS(СВЦЭМ!$F$39:$F$782,СВЦЭМ!$A$39:$A$782,$A204,СВЦЭМ!$B$39:$B$782,N$190)+'СЕТ СН'!$F$15</f>
        <v>171.44610947999999</v>
      </c>
      <c r="O204" s="36">
        <f>SUMIFS(СВЦЭМ!$F$39:$F$782,СВЦЭМ!$A$39:$A$782,$A204,СВЦЭМ!$B$39:$B$782,O$190)+'СЕТ СН'!$F$15</f>
        <v>171.89810488000001</v>
      </c>
      <c r="P204" s="36">
        <f>SUMIFS(СВЦЭМ!$F$39:$F$782,СВЦЭМ!$A$39:$A$782,$A204,СВЦЭМ!$B$39:$B$782,P$190)+'СЕТ СН'!$F$15</f>
        <v>171.30477231</v>
      </c>
      <c r="Q204" s="36">
        <f>SUMIFS(СВЦЭМ!$F$39:$F$782,СВЦЭМ!$A$39:$A$782,$A204,СВЦЭМ!$B$39:$B$782,Q$190)+'СЕТ СН'!$F$15</f>
        <v>171.74108047000001</v>
      </c>
      <c r="R204" s="36">
        <f>SUMIFS(СВЦЭМ!$F$39:$F$782,СВЦЭМ!$A$39:$A$782,$A204,СВЦЭМ!$B$39:$B$782,R$190)+'СЕТ СН'!$F$15</f>
        <v>171.01065145000001</v>
      </c>
      <c r="S204" s="36">
        <f>SUMIFS(СВЦЭМ!$F$39:$F$782,СВЦЭМ!$A$39:$A$782,$A204,СВЦЭМ!$B$39:$B$782,S$190)+'СЕТ СН'!$F$15</f>
        <v>167.92224924999999</v>
      </c>
      <c r="T204" s="36">
        <f>SUMIFS(СВЦЭМ!$F$39:$F$782,СВЦЭМ!$A$39:$A$782,$A204,СВЦЭМ!$B$39:$B$782,T$190)+'СЕТ СН'!$F$15</f>
        <v>164.26743647999999</v>
      </c>
      <c r="U204" s="36">
        <f>SUMIFS(СВЦЭМ!$F$39:$F$782,СВЦЭМ!$A$39:$A$782,$A204,СВЦЭМ!$B$39:$B$782,U$190)+'СЕТ СН'!$F$15</f>
        <v>162.2521223</v>
      </c>
      <c r="V204" s="36">
        <f>SUMIFS(СВЦЭМ!$F$39:$F$782,СВЦЭМ!$A$39:$A$782,$A204,СВЦЭМ!$B$39:$B$782,V$190)+'СЕТ СН'!$F$15</f>
        <v>161.12803665000001</v>
      </c>
      <c r="W204" s="36">
        <f>SUMIFS(СВЦЭМ!$F$39:$F$782,СВЦЭМ!$A$39:$A$782,$A204,СВЦЭМ!$B$39:$B$782,W$190)+'СЕТ СН'!$F$15</f>
        <v>163.24133617000001</v>
      </c>
      <c r="X204" s="36">
        <f>SUMIFS(СВЦЭМ!$F$39:$F$782,СВЦЭМ!$A$39:$A$782,$A204,СВЦЭМ!$B$39:$B$782,X$190)+'СЕТ СН'!$F$15</f>
        <v>158.42520984999999</v>
      </c>
      <c r="Y204" s="36">
        <f>SUMIFS(СВЦЭМ!$F$39:$F$782,СВЦЭМ!$A$39:$A$782,$A204,СВЦЭМ!$B$39:$B$782,Y$190)+'СЕТ СН'!$F$15</f>
        <v>153.35570738999999</v>
      </c>
    </row>
    <row r="205" spans="1:25" ht="15.75" x14ac:dyDescent="0.2">
      <c r="A205" s="35">
        <f t="shared" si="5"/>
        <v>44392</v>
      </c>
      <c r="B205" s="36">
        <f>SUMIFS(СВЦЭМ!$F$39:$F$782,СВЦЭМ!$A$39:$A$782,$A205,СВЦЭМ!$B$39:$B$782,B$190)+'СЕТ СН'!$F$15</f>
        <v>160.53096045000001</v>
      </c>
      <c r="C205" s="36">
        <f>SUMIFS(СВЦЭМ!$F$39:$F$782,СВЦЭМ!$A$39:$A$782,$A205,СВЦЭМ!$B$39:$B$782,C$190)+'СЕТ СН'!$F$15</f>
        <v>175.42002446000001</v>
      </c>
      <c r="D205" s="36">
        <f>SUMIFS(СВЦЭМ!$F$39:$F$782,СВЦЭМ!$A$39:$A$782,$A205,СВЦЭМ!$B$39:$B$782,D$190)+'СЕТ СН'!$F$15</f>
        <v>184.20891263999999</v>
      </c>
      <c r="E205" s="36">
        <f>SUMIFS(СВЦЭМ!$F$39:$F$782,СВЦЭМ!$A$39:$A$782,$A205,СВЦЭМ!$B$39:$B$782,E$190)+'СЕТ СН'!$F$15</f>
        <v>187.43135111000001</v>
      </c>
      <c r="F205" s="36">
        <f>SUMIFS(СВЦЭМ!$F$39:$F$782,СВЦЭМ!$A$39:$A$782,$A205,СВЦЭМ!$B$39:$B$782,F$190)+'СЕТ СН'!$F$15</f>
        <v>186.52863773999999</v>
      </c>
      <c r="G205" s="36">
        <f>SUMIFS(СВЦЭМ!$F$39:$F$782,СВЦЭМ!$A$39:$A$782,$A205,СВЦЭМ!$B$39:$B$782,G$190)+'СЕТ СН'!$F$15</f>
        <v>182.66344998</v>
      </c>
      <c r="H205" s="36">
        <f>SUMIFS(СВЦЭМ!$F$39:$F$782,СВЦЭМ!$A$39:$A$782,$A205,СВЦЭМ!$B$39:$B$782,H$190)+'СЕТ СН'!$F$15</f>
        <v>173.9836488</v>
      </c>
      <c r="I205" s="36">
        <f>SUMIFS(СВЦЭМ!$F$39:$F$782,СВЦЭМ!$A$39:$A$782,$A205,СВЦЭМ!$B$39:$B$782,I$190)+'СЕТ СН'!$F$15</f>
        <v>157.65403492999999</v>
      </c>
      <c r="J205" s="36">
        <f>SUMIFS(СВЦЭМ!$F$39:$F$782,СВЦЭМ!$A$39:$A$782,$A205,СВЦЭМ!$B$39:$B$782,J$190)+'СЕТ СН'!$F$15</f>
        <v>142.97365690000001</v>
      </c>
      <c r="K205" s="36">
        <f>SUMIFS(СВЦЭМ!$F$39:$F$782,СВЦЭМ!$A$39:$A$782,$A205,СВЦЭМ!$B$39:$B$782,K$190)+'СЕТ СН'!$F$15</f>
        <v>145.49294172</v>
      </c>
      <c r="L205" s="36">
        <f>SUMIFS(СВЦЭМ!$F$39:$F$782,СВЦЭМ!$A$39:$A$782,$A205,СВЦЭМ!$B$39:$B$782,L$190)+'СЕТ СН'!$F$15</f>
        <v>149.54918746000001</v>
      </c>
      <c r="M205" s="36">
        <f>SUMIFS(СВЦЭМ!$F$39:$F$782,СВЦЭМ!$A$39:$A$782,$A205,СВЦЭМ!$B$39:$B$782,M$190)+'СЕТ СН'!$F$15</f>
        <v>143.20644557</v>
      </c>
      <c r="N205" s="36">
        <f>SUMIFS(СВЦЭМ!$F$39:$F$782,СВЦЭМ!$A$39:$A$782,$A205,СВЦЭМ!$B$39:$B$782,N$190)+'СЕТ СН'!$F$15</f>
        <v>151.24035198000001</v>
      </c>
      <c r="O205" s="36">
        <f>SUMIFS(СВЦЭМ!$F$39:$F$782,СВЦЭМ!$A$39:$A$782,$A205,СВЦЭМ!$B$39:$B$782,O$190)+'СЕТ СН'!$F$15</f>
        <v>150.33049887000001</v>
      </c>
      <c r="P205" s="36">
        <f>SUMIFS(СВЦЭМ!$F$39:$F$782,СВЦЭМ!$A$39:$A$782,$A205,СВЦЭМ!$B$39:$B$782,P$190)+'СЕТ СН'!$F$15</f>
        <v>151.21449147999999</v>
      </c>
      <c r="Q205" s="36">
        <f>SUMIFS(СВЦЭМ!$F$39:$F$782,СВЦЭМ!$A$39:$A$782,$A205,СВЦЭМ!$B$39:$B$782,Q$190)+'СЕТ СН'!$F$15</f>
        <v>155.12685662999999</v>
      </c>
      <c r="R205" s="36">
        <f>SUMIFS(СВЦЭМ!$F$39:$F$782,СВЦЭМ!$A$39:$A$782,$A205,СВЦЭМ!$B$39:$B$782,R$190)+'СЕТ СН'!$F$15</f>
        <v>153.25458405000001</v>
      </c>
      <c r="S205" s="36">
        <f>SUMIFS(СВЦЭМ!$F$39:$F$782,СВЦЭМ!$A$39:$A$782,$A205,СВЦЭМ!$B$39:$B$782,S$190)+'СЕТ СН'!$F$15</f>
        <v>148.53688</v>
      </c>
      <c r="T205" s="36">
        <f>SUMIFS(СВЦЭМ!$F$39:$F$782,СВЦЭМ!$A$39:$A$782,$A205,СВЦЭМ!$B$39:$B$782,T$190)+'СЕТ СН'!$F$15</f>
        <v>148.05424898999999</v>
      </c>
      <c r="U205" s="36">
        <f>SUMIFS(СВЦЭМ!$F$39:$F$782,СВЦЭМ!$A$39:$A$782,$A205,СВЦЭМ!$B$39:$B$782,U$190)+'СЕТ СН'!$F$15</f>
        <v>153.61794003</v>
      </c>
      <c r="V205" s="36">
        <f>SUMIFS(СВЦЭМ!$F$39:$F$782,СВЦЭМ!$A$39:$A$782,$A205,СВЦЭМ!$B$39:$B$782,V$190)+'СЕТ СН'!$F$15</f>
        <v>152.43192557</v>
      </c>
      <c r="W205" s="36">
        <f>SUMIFS(СВЦЭМ!$F$39:$F$782,СВЦЭМ!$A$39:$A$782,$A205,СВЦЭМ!$B$39:$B$782,W$190)+'СЕТ СН'!$F$15</f>
        <v>157.68227863999999</v>
      </c>
      <c r="X205" s="36">
        <f>SUMIFS(СВЦЭМ!$F$39:$F$782,СВЦЭМ!$A$39:$A$782,$A205,СВЦЭМ!$B$39:$B$782,X$190)+'СЕТ СН'!$F$15</f>
        <v>149.90374732999999</v>
      </c>
      <c r="Y205" s="36">
        <f>SUMIFS(СВЦЭМ!$F$39:$F$782,СВЦЭМ!$A$39:$A$782,$A205,СВЦЭМ!$B$39:$B$782,Y$190)+'СЕТ СН'!$F$15</f>
        <v>145.42019456</v>
      </c>
    </row>
    <row r="206" spans="1:25" ht="15.75" x14ac:dyDescent="0.2">
      <c r="A206" s="35">
        <f t="shared" si="5"/>
        <v>44393</v>
      </c>
      <c r="B206" s="36">
        <f>SUMIFS(СВЦЭМ!$F$39:$F$782,СВЦЭМ!$A$39:$A$782,$A206,СВЦЭМ!$B$39:$B$782,B$190)+'СЕТ СН'!$F$15</f>
        <v>146.34925000000001</v>
      </c>
      <c r="C206" s="36">
        <f>SUMIFS(СВЦЭМ!$F$39:$F$782,СВЦЭМ!$A$39:$A$782,$A206,СВЦЭМ!$B$39:$B$782,C$190)+'СЕТ СН'!$F$15</f>
        <v>159.40286928</v>
      </c>
      <c r="D206" s="36">
        <f>SUMIFS(СВЦЭМ!$F$39:$F$782,СВЦЭМ!$A$39:$A$782,$A206,СВЦЭМ!$B$39:$B$782,D$190)+'СЕТ СН'!$F$15</f>
        <v>169.19434064999999</v>
      </c>
      <c r="E206" s="36">
        <f>SUMIFS(СВЦЭМ!$F$39:$F$782,СВЦЭМ!$A$39:$A$782,$A206,СВЦЭМ!$B$39:$B$782,E$190)+'СЕТ СН'!$F$15</f>
        <v>171.60893333999999</v>
      </c>
      <c r="F206" s="36">
        <f>SUMIFS(СВЦЭМ!$F$39:$F$782,СВЦЭМ!$A$39:$A$782,$A206,СВЦЭМ!$B$39:$B$782,F$190)+'СЕТ СН'!$F$15</f>
        <v>172.37422549999999</v>
      </c>
      <c r="G206" s="36">
        <f>SUMIFS(СВЦЭМ!$F$39:$F$782,СВЦЭМ!$A$39:$A$782,$A206,СВЦЭМ!$B$39:$B$782,G$190)+'СЕТ СН'!$F$15</f>
        <v>169.0920438</v>
      </c>
      <c r="H206" s="36">
        <f>SUMIFS(СВЦЭМ!$F$39:$F$782,СВЦЭМ!$A$39:$A$782,$A206,СВЦЭМ!$B$39:$B$782,H$190)+'СЕТ СН'!$F$15</f>
        <v>162.69120806999999</v>
      </c>
      <c r="I206" s="36">
        <f>SUMIFS(СВЦЭМ!$F$39:$F$782,СВЦЭМ!$A$39:$A$782,$A206,СВЦЭМ!$B$39:$B$782,I$190)+'СЕТ СН'!$F$15</f>
        <v>151.83835672000001</v>
      </c>
      <c r="J206" s="36">
        <f>SUMIFS(СВЦЭМ!$F$39:$F$782,СВЦЭМ!$A$39:$A$782,$A206,СВЦЭМ!$B$39:$B$782,J$190)+'СЕТ СН'!$F$15</f>
        <v>141.13439274999999</v>
      </c>
      <c r="K206" s="36">
        <f>SUMIFS(СВЦЭМ!$F$39:$F$782,СВЦЭМ!$A$39:$A$782,$A206,СВЦЭМ!$B$39:$B$782,K$190)+'СЕТ СН'!$F$15</f>
        <v>149.69121648000001</v>
      </c>
      <c r="L206" s="36">
        <f>SUMIFS(СВЦЭМ!$F$39:$F$782,СВЦЭМ!$A$39:$A$782,$A206,СВЦЭМ!$B$39:$B$782,L$190)+'СЕТ СН'!$F$15</f>
        <v>152.98274107</v>
      </c>
      <c r="M206" s="36">
        <f>SUMIFS(СВЦЭМ!$F$39:$F$782,СВЦЭМ!$A$39:$A$782,$A206,СВЦЭМ!$B$39:$B$782,M$190)+'СЕТ СН'!$F$15</f>
        <v>140.49744892999999</v>
      </c>
      <c r="N206" s="36">
        <f>SUMIFS(СВЦЭМ!$F$39:$F$782,СВЦЭМ!$A$39:$A$782,$A206,СВЦЭМ!$B$39:$B$782,N$190)+'СЕТ СН'!$F$15</f>
        <v>130.65606077999999</v>
      </c>
      <c r="O206" s="36">
        <f>SUMIFS(СВЦЭМ!$F$39:$F$782,СВЦЭМ!$A$39:$A$782,$A206,СВЦЭМ!$B$39:$B$782,O$190)+'СЕТ СН'!$F$15</f>
        <v>133.47616037</v>
      </c>
      <c r="P206" s="36">
        <f>SUMIFS(СВЦЭМ!$F$39:$F$782,СВЦЭМ!$A$39:$A$782,$A206,СВЦЭМ!$B$39:$B$782,P$190)+'СЕТ СН'!$F$15</f>
        <v>134.70569022000001</v>
      </c>
      <c r="Q206" s="36">
        <f>SUMIFS(СВЦЭМ!$F$39:$F$782,СВЦЭМ!$A$39:$A$782,$A206,СВЦЭМ!$B$39:$B$782,Q$190)+'СЕТ СН'!$F$15</f>
        <v>134.53476563999999</v>
      </c>
      <c r="R206" s="36">
        <f>SUMIFS(СВЦЭМ!$F$39:$F$782,СВЦЭМ!$A$39:$A$782,$A206,СВЦЭМ!$B$39:$B$782,R$190)+'СЕТ СН'!$F$15</f>
        <v>132.37509</v>
      </c>
      <c r="S206" s="36">
        <f>SUMIFS(СВЦЭМ!$F$39:$F$782,СВЦЭМ!$A$39:$A$782,$A206,СВЦЭМ!$B$39:$B$782,S$190)+'СЕТ СН'!$F$15</f>
        <v>143.6351191</v>
      </c>
      <c r="T206" s="36">
        <f>SUMIFS(СВЦЭМ!$F$39:$F$782,СВЦЭМ!$A$39:$A$782,$A206,СВЦЭМ!$B$39:$B$782,T$190)+'СЕТ СН'!$F$15</f>
        <v>144.38936301000001</v>
      </c>
      <c r="U206" s="36">
        <f>SUMIFS(СВЦЭМ!$F$39:$F$782,СВЦЭМ!$A$39:$A$782,$A206,СВЦЭМ!$B$39:$B$782,U$190)+'СЕТ СН'!$F$15</f>
        <v>146.19521028</v>
      </c>
      <c r="V206" s="36">
        <f>SUMIFS(СВЦЭМ!$F$39:$F$782,СВЦЭМ!$A$39:$A$782,$A206,СВЦЭМ!$B$39:$B$782,V$190)+'СЕТ СН'!$F$15</f>
        <v>145.7070713</v>
      </c>
      <c r="W206" s="36">
        <f>SUMIFS(СВЦЭМ!$F$39:$F$782,СВЦЭМ!$A$39:$A$782,$A206,СВЦЭМ!$B$39:$B$782,W$190)+'СЕТ СН'!$F$15</f>
        <v>150.85999788999999</v>
      </c>
      <c r="X206" s="36">
        <f>SUMIFS(СВЦЭМ!$F$39:$F$782,СВЦЭМ!$A$39:$A$782,$A206,СВЦЭМ!$B$39:$B$782,X$190)+'СЕТ СН'!$F$15</f>
        <v>147.73740562</v>
      </c>
      <c r="Y206" s="36">
        <f>SUMIFS(СВЦЭМ!$F$39:$F$782,СВЦЭМ!$A$39:$A$782,$A206,СВЦЭМ!$B$39:$B$782,Y$190)+'СЕТ СН'!$F$15</f>
        <v>135.88424214</v>
      </c>
    </row>
    <row r="207" spans="1:25" ht="15.75" x14ac:dyDescent="0.2">
      <c r="A207" s="35">
        <f t="shared" si="5"/>
        <v>44394</v>
      </c>
      <c r="B207" s="36">
        <f>SUMIFS(СВЦЭМ!$F$39:$F$782,СВЦЭМ!$A$39:$A$782,$A207,СВЦЭМ!$B$39:$B$782,B$190)+'СЕТ СН'!$F$15</f>
        <v>142.55957422</v>
      </c>
      <c r="C207" s="36">
        <f>SUMIFS(СВЦЭМ!$F$39:$F$782,СВЦЭМ!$A$39:$A$782,$A207,СВЦЭМ!$B$39:$B$782,C$190)+'СЕТ СН'!$F$15</f>
        <v>156.14254412</v>
      </c>
      <c r="D207" s="36">
        <f>SUMIFS(СВЦЭМ!$F$39:$F$782,СВЦЭМ!$A$39:$A$782,$A207,СВЦЭМ!$B$39:$B$782,D$190)+'СЕТ СН'!$F$15</f>
        <v>163.34807269000001</v>
      </c>
      <c r="E207" s="36">
        <f>SUMIFS(СВЦЭМ!$F$39:$F$782,СВЦЭМ!$A$39:$A$782,$A207,СВЦЭМ!$B$39:$B$782,E$190)+'СЕТ СН'!$F$15</f>
        <v>165.40371472000001</v>
      </c>
      <c r="F207" s="36">
        <f>SUMIFS(СВЦЭМ!$F$39:$F$782,СВЦЭМ!$A$39:$A$782,$A207,СВЦЭМ!$B$39:$B$782,F$190)+'СЕТ СН'!$F$15</f>
        <v>165.94434643</v>
      </c>
      <c r="G207" s="36">
        <f>SUMIFS(СВЦЭМ!$F$39:$F$782,СВЦЭМ!$A$39:$A$782,$A207,СВЦЭМ!$B$39:$B$782,G$190)+'СЕТ СН'!$F$15</f>
        <v>164.55258692999999</v>
      </c>
      <c r="H207" s="36">
        <f>SUMIFS(СВЦЭМ!$F$39:$F$782,СВЦЭМ!$A$39:$A$782,$A207,СВЦЭМ!$B$39:$B$782,H$190)+'СЕТ СН'!$F$15</f>
        <v>163.54300090999999</v>
      </c>
      <c r="I207" s="36">
        <f>SUMIFS(СВЦЭМ!$F$39:$F$782,СВЦЭМ!$A$39:$A$782,$A207,СВЦЭМ!$B$39:$B$782,I$190)+'СЕТ СН'!$F$15</f>
        <v>153.87977515</v>
      </c>
      <c r="J207" s="36">
        <f>SUMIFS(СВЦЭМ!$F$39:$F$782,СВЦЭМ!$A$39:$A$782,$A207,СВЦЭМ!$B$39:$B$782,J$190)+'СЕТ СН'!$F$15</f>
        <v>145.89301248999999</v>
      </c>
      <c r="K207" s="36">
        <f>SUMIFS(СВЦЭМ!$F$39:$F$782,СВЦЭМ!$A$39:$A$782,$A207,СВЦЭМ!$B$39:$B$782,K$190)+'СЕТ СН'!$F$15</f>
        <v>139.32321304999999</v>
      </c>
      <c r="L207" s="36">
        <f>SUMIFS(СВЦЭМ!$F$39:$F$782,СВЦЭМ!$A$39:$A$782,$A207,СВЦЭМ!$B$39:$B$782,L$190)+'СЕТ СН'!$F$15</f>
        <v>145.04677859</v>
      </c>
      <c r="M207" s="36">
        <f>SUMIFS(СВЦЭМ!$F$39:$F$782,СВЦЭМ!$A$39:$A$782,$A207,СВЦЭМ!$B$39:$B$782,M$190)+'СЕТ СН'!$F$15</f>
        <v>136.48298549</v>
      </c>
      <c r="N207" s="36">
        <f>SUMIFS(СВЦЭМ!$F$39:$F$782,СВЦЭМ!$A$39:$A$782,$A207,СВЦЭМ!$B$39:$B$782,N$190)+'СЕТ СН'!$F$15</f>
        <v>139.06126849</v>
      </c>
      <c r="O207" s="36">
        <f>SUMIFS(СВЦЭМ!$F$39:$F$782,СВЦЭМ!$A$39:$A$782,$A207,СВЦЭМ!$B$39:$B$782,O$190)+'СЕТ СН'!$F$15</f>
        <v>141.83714634</v>
      </c>
      <c r="P207" s="36">
        <f>SUMIFS(СВЦЭМ!$F$39:$F$782,СВЦЭМ!$A$39:$A$782,$A207,СВЦЭМ!$B$39:$B$782,P$190)+'СЕТ СН'!$F$15</f>
        <v>147.78792307000001</v>
      </c>
      <c r="Q207" s="36">
        <f>SUMIFS(СВЦЭМ!$F$39:$F$782,СВЦЭМ!$A$39:$A$782,$A207,СВЦЭМ!$B$39:$B$782,Q$190)+'СЕТ СН'!$F$15</f>
        <v>151.13193276000001</v>
      </c>
      <c r="R207" s="36">
        <f>SUMIFS(СВЦЭМ!$F$39:$F$782,СВЦЭМ!$A$39:$A$782,$A207,СВЦЭМ!$B$39:$B$782,R$190)+'СЕТ СН'!$F$15</f>
        <v>148.04738255999999</v>
      </c>
      <c r="S207" s="36">
        <f>SUMIFS(СВЦЭМ!$F$39:$F$782,СВЦЭМ!$A$39:$A$782,$A207,СВЦЭМ!$B$39:$B$782,S$190)+'СЕТ СН'!$F$15</f>
        <v>142.71977648999999</v>
      </c>
      <c r="T207" s="36">
        <f>SUMIFS(СВЦЭМ!$F$39:$F$782,СВЦЭМ!$A$39:$A$782,$A207,СВЦЭМ!$B$39:$B$782,T$190)+'СЕТ СН'!$F$15</f>
        <v>148.13512415</v>
      </c>
      <c r="U207" s="36">
        <f>SUMIFS(СВЦЭМ!$F$39:$F$782,СВЦЭМ!$A$39:$A$782,$A207,СВЦЭМ!$B$39:$B$782,U$190)+'СЕТ СН'!$F$15</f>
        <v>149.33551987999999</v>
      </c>
      <c r="V207" s="36">
        <f>SUMIFS(СВЦЭМ!$F$39:$F$782,СВЦЭМ!$A$39:$A$782,$A207,СВЦЭМ!$B$39:$B$782,V$190)+'СЕТ СН'!$F$15</f>
        <v>148.33109676999999</v>
      </c>
      <c r="W207" s="36">
        <f>SUMIFS(СВЦЭМ!$F$39:$F$782,СВЦЭМ!$A$39:$A$782,$A207,СВЦЭМ!$B$39:$B$782,W$190)+'СЕТ СН'!$F$15</f>
        <v>150.43778198000001</v>
      </c>
      <c r="X207" s="36">
        <f>SUMIFS(СВЦЭМ!$F$39:$F$782,СВЦЭМ!$A$39:$A$782,$A207,СВЦЭМ!$B$39:$B$782,X$190)+'СЕТ СН'!$F$15</f>
        <v>146.73081185000001</v>
      </c>
      <c r="Y207" s="36">
        <f>SUMIFS(СВЦЭМ!$F$39:$F$782,СВЦЭМ!$A$39:$A$782,$A207,СВЦЭМ!$B$39:$B$782,Y$190)+'СЕТ СН'!$F$15</f>
        <v>139.15906910999999</v>
      </c>
    </row>
    <row r="208" spans="1:25" ht="15.75" x14ac:dyDescent="0.2">
      <c r="A208" s="35">
        <f t="shared" si="5"/>
        <v>44395</v>
      </c>
      <c r="B208" s="36">
        <f>SUMIFS(СВЦЭМ!$F$39:$F$782,СВЦЭМ!$A$39:$A$782,$A208,СВЦЭМ!$B$39:$B$782,B$190)+'СЕТ СН'!$F$15</f>
        <v>143.16669974999999</v>
      </c>
      <c r="C208" s="36">
        <f>SUMIFS(СВЦЭМ!$F$39:$F$782,СВЦЭМ!$A$39:$A$782,$A208,СВЦЭМ!$B$39:$B$782,C$190)+'СЕТ СН'!$F$15</f>
        <v>153.94756695000001</v>
      </c>
      <c r="D208" s="36">
        <f>SUMIFS(СВЦЭМ!$F$39:$F$782,СВЦЭМ!$A$39:$A$782,$A208,СВЦЭМ!$B$39:$B$782,D$190)+'СЕТ СН'!$F$15</f>
        <v>160.99017884</v>
      </c>
      <c r="E208" s="36">
        <f>SUMIFS(СВЦЭМ!$F$39:$F$782,СВЦЭМ!$A$39:$A$782,$A208,СВЦЭМ!$B$39:$B$782,E$190)+'СЕТ СН'!$F$15</f>
        <v>163.07636220000001</v>
      </c>
      <c r="F208" s="36">
        <f>SUMIFS(СВЦЭМ!$F$39:$F$782,СВЦЭМ!$A$39:$A$782,$A208,СВЦЭМ!$B$39:$B$782,F$190)+'СЕТ СН'!$F$15</f>
        <v>165.30858778000001</v>
      </c>
      <c r="G208" s="36">
        <f>SUMIFS(СВЦЭМ!$F$39:$F$782,СВЦЭМ!$A$39:$A$782,$A208,СВЦЭМ!$B$39:$B$782,G$190)+'СЕТ СН'!$F$15</f>
        <v>165.58956013</v>
      </c>
      <c r="H208" s="36">
        <f>SUMIFS(СВЦЭМ!$F$39:$F$782,СВЦЭМ!$A$39:$A$782,$A208,СВЦЭМ!$B$39:$B$782,H$190)+'СЕТ СН'!$F$15</f>
        <v>163.07055389000001</v>
      </c>
      <c r="I208" s="36">
        <f>SUMIFS(СВЦЭМ!$F$39:$F$782,СВЦЭМ!$A$39:$A$782,$A208,СВЦЭМ!$B$39:$B$782,I$190)+'СЕТ СН'!$F$15</f>
        <v>153.15773931000001</v>
      </c>
      <c r="J208" s="36">
        <f>SUMIFS(СВЦЭМ!$F$39:$F$782,СВЦЭМ!$A$39:$A$782,$A208,СВЦЭМ!$B$39:$B$782,J$190)+'СЕТ СН'!$F$15</f>
        <v>140.02137585</v>
      </c>
      <c r="K208" s="36">
        <f>SUMIFS(СВЦЭМ!$F$39:$F$782,СВЦЭМ!$A$39:$A$782,$A208,СВЦЭМ!$B$39:$B$782,K$190)+'СЕТ СН'!$F$15</f>
        <v>136.35382920999999</v>
      </c>
      <c r="L208" s="36">
        <f>SUMIFS(СВЦЭМ!$F$39:$F$782,СВЦЭМ!$A$39:$A$782,$A208,СВЦЭМ!$B$39:$B$782,L$190)+'СЕТ СН'!$F$15</f>
        <v>135.39462538999999</v>
      </c>
      <c r="M208" s="36">
        <f>SUMIFS(СВЦЭМ!$F$39:$F$782,СВЦЭМ!$A$39:$A$782,$A208,СВЦЭМ!$B$39:$B$782,M$190)+'СЕТ СН'!$F$15</f>
        <v>137.88228248999999</v>
      </c>
      <c r="N208" s="36">
        <f>SUMIFS(СВЦЭМ!$F$39:$F$782,СВЦЭМ!$A$39:$A$782,$A208,СВЦЭМ!$B$39:$B$782,N$190)+'СЕТ СН'!$F$15</f>
        <v>140.58652592999999</v>
      </c>
      <c r="O208" s="36">
        <f>SUMIFS(СВЦЭМ!$F$39:$F$782,СВЦЭМ!$A$39:$A$782,$A208,СВЦЭМ!$B$39:$B$782,O$190)+'СЕТ СН'!$F$15</f>
        <v>141.80775851000001</v>
      </c>
      <c r="P208" s="36">
        <f>SUMIFS(СВЦЭМ!$F$39:$F$782,СВЦЭМ!$A$39:$A$782,$A208,СВЦЭМ!$B$39:$B$782,P$190)+'СЕТ СН'!$F$15</f>
        <v>143.2330681</v>
      </c>
      <c r="Q208" s="36">
        <f>SUMIFS(СВЦЭМ!$F$39:$F$782,СВЦЭМ!$A$39:$A$782,$A208,СВЦЭМ!$B$39:$B$782,Q$190)+'СЕТ СН'!$F$15</f>
        <v>145.59992525999999</v>
      </c>
      <c r="R208" s="36">
        <f>SUMIFS(СВЦЭМ!$F$39:$F$782,СВЦЭМ!$A$39:$A$782,$A208,СВЦЭМ!$B$39:$B$782,R$190)+'СЕТ СН'!$F$15</f>
        <v>142.32400054999999</v>
      </c>
      <c r="S208" s="36">
        <f>SUMIFS(СВЦЭМ!$F$39:$F$782,СВЦЭМ!$A$39:$A$782,$A208,СВЦЭМ!$B$39:$B$782,S$190)+'СЕТ СН'!$F$15</f>
        <v>143.53503455000001</v>
      </c>
      <c r="T208" s="36">
        <f>SUMIFS(СВЦЭМ!$F$39:$F$782,СВЦЭМ!$A$39:$A$782,$A208,СВЦЭМ!$B$39:$B$782,T$190)+'СЕТ СН'!$F$15</f>
        <v>143.61942877999999</v>
      </c>
      <c r="U208" s="36">
        <f>SUMIFS(СВЦЭМ!$F$39:$F$782,СВЦЭМ!$A$39:$A$782,$A208,СВЦЭМ!$B$39:$B$782,U$190)+'СЕТ СН'!$F$15</f>
        <v>137.9961045</v>
      </c>
      <c r="V208" s="36">
        <f>SUMIFS(СВЦЭМ!$F$39:$F$782,СВЦЭМ!$A$39:$A$782,$A208,СВЦЭМ!$B$39:$B$782,V$190)+'СЕТ СН'!$F$15</f>
        <v>137.56772884</v>
      </c>
      <c r="W208" s="36">
        <f>SUMIFS(СВЦЭМ!$F$39:$F$782,СВЦЭМ!$A$39:$A$782,$A208,СВЦЭМ!$B$39:$B$782,W$190)+'СЕТ СН'!$F$15</f>
        <v>132.21235873000001</v>
      </c>
      <c r="X208" s="36">
        <f>SUMIFS(СВЦЭМ!$F$39:$F$782,СВЦЭМ!$A$39:$A$782,$A208,СВЦЭМ!$B$39:$B$782,X$190)+'СЕТ СН'!$F$15</f>
        <v>136.24828113999999</v>
      </c>
      <c r="Y208" s="36">
        <f>SUMIFS(СВЦЭМ!$F$39:$F$782,СВЦЭМ!$A$39:$A$782,$A208,СВЦЭМ!$B$39:$B$782,Y$190)+'СЕТ СН'!$F$15</f>
        <v>146.89999481000001</v>
      </c>
    </row>
    <row r="209" spans="1:25" ht="15.75" x14ac:dyDescent="0.2">
      <c r="A209" s="35">
        <f t="shared" si="5"/>
        <v>44396</v>
      </c>
      <c r="B209" s="36">
        <f>SUMIFS(СВЦЭМ!$F$39:$F$782,СВЦЭМ!$A$39:$A$782,$A209,СВЦЭМ!$B$39:$B$782,B$190)+'СЕТ СН'!$F$15</f>
        <v>162.04690661000001</v>
      </c>
      <c r="C209" s="36">
        <f>SUMIFS(СВЦЭМ!$F$39:$F$782,СВЦЭМ!$A$39:$A$782,$A209,СВЦЭМ!$B$39:$B$782,C$190)+'СЕТ СН'!$F$15</f>
        <v>172.83419237999999</v>
      </c>
      <c r="D209" s="36">
        <f>SUMIFS(СВЦЭМ!$F$39:$F$782,СВЦЭМ!$A$39:$A$782,$A209,СВЦЭМ!$B$39:$B$782,D$190)+'СЕТ СН'!$F$15</f>
        <v>177.22139616999999</v>
      </c>
      <c r="E209" s="36">
        <f>SUMIFS(СВЦЭМ!$F$39:$F$782,СВЦЭМ!$A$39:$A$782,$A209,СВЦЭМ!$B$39:$B$782,E$190)+'СЕТ СН'!$F$15</f>
        <v>176.26850443000001</v>
      </c>
      <c r="F209" s="36">
        <f>SUMIFS(СВЦЭМ!$F$39:$F$782,СВЦЭМ!$A$39:$A$782,$A209,СВЦЭМ!$B$39:$B$782,F$190)+'СЕТ СН'!$F$15</f>
        <v>176.17153701000001</v>
      </c>
      <c r="G209" s="36">
        <f>SUMIFS(СВЦЭМ!$F$39:$F$782,СВЦЭМ!$A$39:$A$782,$A209,СВЦЭМ!$B$39:$B$782,G$190)+'СЕТ СН'!$F$15</f>
        <v>174.05991967</v>
      </c>
      <c r="H209" s="36">
        <f>SUMIFS(СВЦЭМ!$F$39:$F$782,СВЦЭМ!$A$39:$A$782,$A209,СВЦЭМ!$B$39:$B$782,H$190)+'СЕТ СН'!$F$15</f>
        <v>178.48887529999999</v>
      </c>
      <c r="I209" s="36">
        <f>SUMIFS(СВЦЭМ!$F$39:$F$782,СВЦЭМ!$A$39:$A$782,$A209,СВЦЭМ!$B$39:$B$782,I$190)+'СЕТ СН'!$F$15</f>
        <v>164.73686570000001</v>
      </c>
      <c r="J209" s="36">
        <f>SUMIFS(СВЦЭМ!$F$39:$F$782,СВЦЭМ!$A$39:$A$782,$A209,СВЦЭМ!$B$39:$B$782,J$190)+'СЕТ СН'!$F$15</f>
        <v>153.16262954000001</v>
      </c>
      <c r="K209" s="36">
        <f>SUMIFS(СВЦЭМ!$F$39:$F$782,СВЦЭМ!$A$39:$A$782,$A209,СВЦЭМ!$B$39:$B$782,K$190)+'СЕТ СН'!$F$15</f>
        <v>144.3718413</v>
      </c>
      <c r="L209" s="36">
        <f>SUMIFS(СВЦЭМ!$F$39:$F$782,СВЦЭМ!$A$39:$A$782,$A209,СВЦЭМ!$B$39:$B$782,L$190)+'СЕТ СН'!$F$15</f>
        <v>139.25151120999999</v>
      </c>
      <c r="M209" s="36">
        <f>SUMIFS(СВЦЭМ!$F$39:$F$782,СВЦЭМ!$A$39:$A$782,$A209,СВЦЭМ!$B$39:$B$782,M$190)+'СЕТ СН'!$F$15</f>
        <v>143.41658455999999</v>
      </c>
      <c r="N209" s="36">
        <f>SUMIFS(СВЦЭМ!$F$39:$F$782,СВЦЭМ!$A$39:$A$782,$A209,СВЦЭМ!$B$39:$B$782,N$190)+'СЕТ СН'!$F$15</f>
        <v>145.65388804</v>
      </c>
      <c r="O209" s="36">
        <f>SUMIFS(СВЦЭМ!$F$39:$F$782,СВЦЭМ!$A$39:$A$782,$A209,СВЦЭМ!$B$39:$B$782,O$190)+'СЕТ СН'!$F$15</f>
        <v>147.86995077</v>
      </c>
      <c r="P209" s="36">
        <f>SUMIFS(СВЦЭМ!$F$39:$F$782,СВЦЭМ!$A$39:$A$782,$A209,СВЦЭМ!$B$39:$B$782,P$190)+'СЕТ СН'!$F$15</f>
        <v>144.68069482999999</v>
      </c>
      <c r="Q209" s="36">
        <f>SUMIFS(СВЦЭМ!$F$39:$F$782,СВЦЭМ!$A$39:$A$782,$A209,СВЦЭМ!$B$39:$B$782,Q$190)+'СЕТ СН'!$F$15</f>
        <v>143.18522039999999</v>
      </c>
      <c r="R209" s="36">
        <f>SUMIFS(СВЦЭМ!$F$39:$F$782,СВЦЭМ!$A$39:$A$782,$A209,СВЦЭМ!$B$39:$B$782,R$190)+'СЕТ СН'!$F$15</f>
        <v>141.38872265000001</v>
      </c>
      <c r="S209" s="36">
        <f>SUMIFS(СВЦЭМ!$F$39:$F$782,СВЦЭМ!$A$39:$A$782,$A209,СВЦЭМ!$B$39:$B$782,S$190)+'СЕТ СН'!$F$15</f>
        <v>138.79762009999999</v>
      </c>
      <c r="T209" s="36">
        <f>SUMIFS(СВЦЭМ!$F$39:$F$782,СВЦЭМ!$A$39:$A$782,$A209,СВЦЭМ!$B$39:$B$782,T$190)+'СЕТ СН'!$F$15</f>
        <v>137.44675563999999</v>
      </c>
      <c r="U209" s="36">
        <f>SUMIFS(СВЦЭМ!$F$39:$F$782,СВЦЭМ!$A$39:$A$782,$A209,СВЦЭМ!$B$39:$B$782,U$190)+'СЕТ СН'!$F$15</f>
        <v>139.16829948</v>
      </c>
      <c r="V209" s="36">
        <f>SUMIFS(СВЦЭМ!$F$39:$F$782,СВЦЭМ!$A$39:$A$782,$A209,СВЦЭМ!$B$39:$B$782,V$190)+'СЕТ СН'!$F$15</f>
        <v>138.7407518</v>
      </c>
      <c r="W209" s="36">
        <f>SUMIFS(СВЦЭМ!$F$39:$F$782,СВЦЭМ!$A$39:$A$782,$A209,СВЦЭМ!$B$39:$B$782,W$190)+'СЕТ СН'!$F$15</f>
        <v>141.35382816000001</v>
      </c>
      <c r="X209" s="36">
        <f>SUMIFS(СВЦЭМ!$F$39:$F$782,СВЦЭМ!$A$39:$A$782,$A209,СВЦЭМ!$B$39:$B$782,X$190)+'СЕТ СН'!$F$15</f>
        <v>140.05915625</v>
      </c>
      <c r="Y209" s="36">
        <f>SUMIFS(СВЦЭМ!$F$39:$F$782,СВЦЭМ!$A$39:$A$782,$A209,СВЦЭМ!$B$39:$B$782,Y$190)+'СЕТ СН'!$F$15</f>
        <v>146.22609679000001</v>
      </c>
    </row>
    <row r="210" spans="1:25" ht="15.75" x14ac:dyDescent="0.2">
      <c r="A210" s="35">
        <f t="shared" si="5"/>
        <v>44397</v>
      </c>
      <c r="B210" s="36">
        <f>SUMIFS(СВЦЭМ!$F$39:$F$782,СВЦЭМ!$A$39:$A$782,$A210,СВЦЭМ!$B$39:$B$782,B$190)+'СЕТ СН'!$F$15</f>
        <v>155.75254067</v>
      </c>
      <c r="C210" s="36">
        <f>SUMIFS(СВЦЭМ!$F$39:$F$782,СВЦЭМ!$A$39:$A$782,$A210,СВЦЭМ!$B$39:$B$782,C$190)+'СЕТ СН'!$F$15</f>
        <v>171.14430016</v>
      </c>
      <c r="D210" s="36">
        <f>SUMIFS(СВЦЭМ!$F$39:$F$782,СВЦЭМ!$A$39:$A$782,$A210,СВЦЭМ!$B$39:$B$782,D$190)+'СЕТ СН'!$F$15</f>
        <v>179.82056653000001</v>
      </c>
      <c r="E210" s="36">
        <f>SUMIFS(СВЦЭМ!$F$39:$F$782,СВЦЭМ!$A$39:$A$782,$A210,СВЦЭМ!$B$39:$B$782,E$190)+'СЕТ СН'!$F$15</f>
        <v>182.28069983</v>
      </c>
      <c r="F210" s="36">
        <f>SUMIFS(СВЦЭМ!$F$39:$F$782,СВЦЭМ!$A$39:$A$782,$A210,СВЦЭМ!$B$39:$B$782,F$190)+'СЕТ СН'!$F$15</f>
        <v>183.42138077999999</v>
      </c>
      <c r="G210" s="36">
        <f>SUMIFS(СВЦЭМ!$F$39:$F$782,СВЦЭМ!$A$39:$A$782,$A210,СВЦЭМ!$B$39:$B$782,G$190)+'СЕТ СН'!$F$15</f>
        <v>178.16423669</v>
      </c>
      <c r="H210" s="36">
        <f>SUMIFS(СВЦЭМ!$F$39:$F$782,СВЦЭМ!$A$39:$A$782,$A210,СВЦЭМ!$B$39:$B$782,H$190)+'СЕТ СН'!$F$15</f>
        <v>168.55069116999999</v>
      </c>
      <c r="I210" s="36">
        <f>SUMIFS(СВЦЭМ!$F$39:$F$782,СВЦЭМ!$A$39:$A$782,$A210,СВЦЭМ!$B$39:$B$782,I$190)+'СЕТ СН'!$F$15</f>
        <v>153.78134771000001</v>
      </c>
      <c r="J210" s="36">
        <f>SUMIFS(СВЦЭМ!$F$39:$F$782,СВЦЭМ!$A$39:$A$782,$A210,СВЦЭМ!$B$39:$B$782,J$190)+'СЕТ СН'!$F$15</f>
        <v>140.58319904000001</v>
      </c>
      <c r="K210" s="36">
        <f>SUMIFS(СВЦЭМ!$F$39:$F$782,СВЦЭМ!$A$39:$A$782,$A210,СВЦЭМ!$B$39:$B$782,K$190)+'СЕТ СН'!$F$15</f>
        <v>137.26091166</v>
      </c>
      <c r="L210" s="36">
        <f>SUMIFS(СВЦЭМ!$F$39:$F$782,СВЦЭМ!$A$39:$A$782,$A210,СВЦЭМ!$B$39:$B$782,L$190)+'СЕТ СН'!$F$15</f>
        <v>136.05913143999999</v>
      </c>
      <c r="M210" s="36">
        <f>SUMIFS(СВЦЭМ!$F$39:$F$782,СВЦЭМ!$A$39:$A$782,$A210,СВЦЭМ!$B$39:$B$782,M$190)+'СЕТ СН'!$F$15</f>
        <v>133.81405935000001</v>
      </c>
      <c r="N210" s="36">
        <f>SUMIFS(СВЦЭМ!$F$39:$F$782,СВЦЭМ!$A$39:$A$782,$A210,СВЦЭМ!$B$39:$B$782,N$190)+'СЕТ СН'!$F$15</f>
        <v>139.15670483</v>
      </c>
      <c r="O210" s="36">
        <f>SUMIFS(СВЦЭМ!$F$39:$F$782,СВЦЭМ!$A$39:$A$782,$A210,СВЦЭМ!$B$39:$B$782,O$190)+'СЕТ СН'!$F$15</f>
        <v>137.69287559</v>
      </c>
      <c r="P210" s="36">
        <f>SUMIFS(СВЦЭМ!$F$39:$F$782,СВЦЭМ!$A$39:$A$782,$A210,СВЦЭМ!$B$39:$B$782,P$190)+'СЕТ СН'!$F$15</f>
        <v>140.49865467000001</v>
      </c>
      <c r="Q210" s="36">
        <f>SUMIFS(СВЦЭМ!$F$39:$F$782,СВЦЭМ!$A$39:$A$782,$A210,СВЦЭМ!$B$39:$B$782,Q$190)+'СЕТ СН'!$F$15</f>
        <v>137.49388636</v>
      </c>
      <c r="R210" s="36">
        <f>SUMIFS(СВЦЭМ!$F$39:$F$782,СВЦЭМ!$A$39:$A$782,$A210,СВЦЭМ!$B$39:$B$782,R$190)+'СЕТ СН'!$F$15</f>
        <v>140.05331000999999</v>
      </c>
      <c r="S210" s="36">
        <f>SUMIFS(СВЦЭМ!$F$39:$F$782,СВЦЭМ!$A$39:$A$782,$A210,СВЦЭМ!$B$39:$B$782,S$190)+'СЕТ СН'!$F$15</f>
        <v>133.8462341</v>
      </c>
      <c r="T210" s="36">
        <f>SUMIFS(СВЦЭМ!$F$39:$F$782,СВЦЭМ!$A$39:$A$782,$A210,СВЦЭМ!$B$39:$B$782,T$190)+'СЕТ СН'!$F$15</f>
        <v>141.90737784999999</v>
      </c>
      <c r="U210" s="36">
        <f>SUMIFS(СВЦЭМ!$F$39:$F$782,СВЦЭМ!$A$39:$A$782,$A210,СВЦЭМ!$B$39:$B$782,U$190)+'СЕТ СН'!$F$15</f>
        <v>143.88332245000001</v>
      </c>
      <c r="V210" s="36">
        <f>SUMIFS(СВЦЭМ!$F$39:$F$782,СВЦЭМ!$A$39:$A$782,$A210,СВЦЭМ!$B$39:$B$782,V$190)+'СЕТ СН'!$F$15</f>
        <v>143.55368525</v>
      </c>
      <c r="W210" s="36">
        <f>SUMIFS(СВЦЭМ!$F$39:$F$782,СВЦЭМ!$A$39:$A$782,$A210,СВЦЭМ!$B$39:$B$782,W$190)+'СЕТ СН'!$F$15</f>
        <v>148.66337837</v>
      </c>
      <c r="X210" s="36">
        <f>SUMIFS(СВЦЭМ!$F$39:$F$782,СВЦЭМ!$A$39:$A$782,$A210,СВЦЭМ!$B$39:$B$782,X$190)+'СЕТ СН'!$F$15</f>
        <v>145.01546836</v>
      </c>
      <c r="Y210" s="36">
        <f>SUMIFS(СВЦЭМ!$F$39:$F$782,СВЦЭМ!$A$39:$A$782,$A210,СВЦЭМ!$B$39:$B$782,Y$190)+'СЕТ СН'!$F$15</f>
        <v>145.1352397</v>
      </c>
    </row>
    <row r="211" spans="1:25" ht="15.75" x14ac:dyDescent="0.2">
      <c r="A211" s="35">
        <f t="shared" si="5"/>
        <v>44398</v>
      </c>
      <c r="B211" s="36">
        <f>SUMIFS(СВЦЭМ!$F$39:$F$782,СВЦЭМ!$A$39:$A$782,$A211,СВЦЭМ!$B$39:$B$782,B$190)+'СЕТ СН'!$F$15</f>
        <v>176.65324432</v>
      </c>
      <c r="C211" s="36">
        <f>SUMIFS(СВЦЭМ!$F$39:$F$782,СВЦЭМ!$A$39:$A$782,$A211,СВЦЭМ!$B$39:$B$782,C$190)+'СЕТ СН'!$F$15</f>
        <v>191.10800438000001</v>
      </c>
      <c r="D211" s="36">
        <f>SUMIFS(СВЦЭМ!$F$39:$F$782,СВЦЭМ!$A$39:$A$782,$A211,СВЦЭМ!$B$39:$B$782,D$190)+'СЕТ СН'!$F$15</f>
        <v>204.26252276</v>
      </c>
      <c r="E211" s="36">
        <f>SUMIFS(СВЦЭМ!$F$39:$F$782,СВЦЭМ!$A$39:$A$782,$A211,СВЦЭМ!$B$39:$B$782,E$190)+'СЕТ СН'!$F$15</f>
        <v>206.80594919000001</v>
      </c>
      <c r="F211" s="36">
        <f>SUMIFS(СВЦЭМ!$F$39:$F$782,СВЦЭМ!$A$39:$A$782,$A211,СВЦЭМ!$B$39:$B$782,F$190)+'СЕТ СН'!$F$15</f>
        <v>207.11714330999999</v>
      </c>
      <c r="G211" s="36">
        <f>SUMIFS(СВЦЭМ!$F$39:$F$782,СВЦЭМ!$A$39:$A$782,$A211,СВЦЭМ!$B$39:$B$782,G$190)+'СЕТ СН'!$F$15</f>
        <v>203.6217547</v>
      </c>
      <c r="H211" s="36">
        <f>SUMIFS(СВЦЭМ!$F$39:$F$782,СВЦЭМ!$A$39:$A$782,$A211,СВЦЭМ!$B$39:$B$782,H$190)+'СЕТ СН'!$F$15</f>
        <v>199.16229455000001</v>
      </c>
      <c r="I211" s="36">
        <f>SUMIFS(СВЦЭМ!$F$39:$F$782,СВЦЭМ!$A$39:$A$782,$A211,СВЦЭМ!$B$39:$B$782,I$190)+'СЕТ СН'!$F$15</f>
        <v>182.17163912000001</v>
      </c>
      <c r="J211" s="36">
        <f>SUMIFS(СВЦЭМ!$F$39:$F$782,СВЦЭМ!$A$39:$A$782,$A211,СВЦЭМ!$B$39:$B$782,J$190)+'СЕТ СН'!$F$15</f>
        <v>170.05005538</v>
      </c>
      <c r="K211" s="36">
        <f>SUMIFS(СВЦЭМ!$F$39:$F$782,СВЦЭМ!$A$39:$A$782,$A211,СВЦЭМ!$B$39:$B$782,K$190)+'СЕТ СН'!$F$15</f>
        <v>159.61900062000001</v>
      </c>
      <c r="L211" s="36">
        <f>SUMIFS(СВЦЭМ!$F$39:$F$782,СВЦЭМ!$A$39:$A$782,$A211,СВЦЭМ!$B$39:$B$782,L$190)+'СЕТ СН'!$F$15</f>
        <v>150.33517775999999</v>
      </c>
      <c r="M211" s="36">
        <f>SUMIFS(СВЦЭМ!$F$39:$F$782,СВЦЭМ!$A$39:$A$782,$A211,СВЦЭМ!$B$39:$B$782,M$190)+'СЕТ СН'!$F$15</f>
        <v>151.66282136999999</v>
      </c>
      <c r="N211" s="36">
        <f>SUMIFS(СВЦЭМ!$F$39:$F$782,СВЦЭМ!$A$39:$A$782,$A211,СВЦЭМ!$B$39:$B$782,N$190)+'СЕТ СН'!$F$15</f>
        <v>158.69965644999999</v>
      </c>
      <c r="O211" s="36">
        <f>SUMIFS(СВЦЭМ!$F$39:$F$782,СВЦЭМ!$A$39:$A$782,$A211,СВЦЭМ!$B$39:$B$782,O$190)+'СЕТ СН'!$F$15</f>
        <v>158.37059183</v>
      </c>
      <c r="P211" s="36">
        <f>SUMIFS(СВЦЭМ!$F$39:$F$782,СВЦЭМ!$A$39:$A$782,$A211,СВЦЭМ!$B$39:$B$782,P$190)+'СЕТ СН'!$F$15</f>
        <v>161.48303956999999</v>
      </c>
      <c r="Q211" s="36">
        <f>SUMIFS(СВЦЭМ!$F$39:$F$782,СВЦЭМ!$A$39:$A$782,$A211,СВЦЭМ!$B$39:$B$782,Q$190)+'СЕТ СН'!$F$15</f>
        <v>156.76357974000001</v>
      </c>
      <c r="R211" s="36">
        <f>SUMIFS(СВЦЭМ!$F$39:$F$782,СВЦЭМ!$A$39:$A$782,$A211,СВЦЭМ!$B$39:$B$782,R$190)+'СЕТ СН'!$F$15</f>
        <v>157.01393557</v>
      </c>
      <c r="S211" s="36">
        <f>SUMIFS(СВЦЭМ!$F$39:$F$782,СВЦЭМ!$A$39:$A$782,$A211,СВЦЭМ!$B$39:$B$782,S$190)+'СЕТ СН'!$F$15</f>
        <v>154.85870236</v>
      </c>
      <c r="T211" s="36">
        <f>SUMIFS(СВЦЭМ!$F$39:$F$782,СВЦЭМ!$A$39:$A$782,$A211,СВЦЭМ!$B$39:$B$782,T$190)+'СЕТ СН'!$F$15</f>
        <v>151.69652730000001</v>
      </c>
      <c r="U211" s="36">
        <f>SUMIFS(СВЦЭМ!$F$39:$F$782,СВЦЭМ!$A$39:$A$782,$A211,СВЦЭМ!$B$39:$B$782,U$190)+'СЕТ СН'!$F$15</f>
        <v>155.47362749000001</v>
      </c>
      <c r="V211" s="36">
        <f>SUMIFS(СВЦЭМ!$F$39:$F$782,СВЦЭМ!$A$39:$A$782,$A211,СВЦЭМ!$B$39:$B$782,V$190)+'СЕТ СН'!$F$15</f>
        <v>157.13932101</v>
      </c>
      <c r="W211" s="36">
        <f>SUMIFS(СВЦЭМ!$F$39:$F$782,СВЦЭМ!$A$39:$A$782,$A211,СВЦЭМ!$B$39:$B$782,W$190)+'СЕТ СН'!$F$15</f>
        <v>153.78506902999999</v>
      </c>
      <c r="X211" s="36">
        <f>SUMIFS(СВЦЭМ!$F$39:$F$782,СВЦЭМ!$A$39:$A$782,$A211,СВЦЭМ!$B$39:$B$782,X$190)+'СЕТ СН'!$F$15</f>
        <v>160.72143962999999</v>
      </c>
      <c r="Y211" s="36">
        <f>SUMIFS(СВЦЭМ!$F$39:$F$782,СВЦЭМ!$A$39:$A$782,$A211,СВЦЭМ!$B$39:$B$782,Y$190)+'СЕТ СН'!$F$15</f>
        <v>170.14419898</v>
      </c>
    </row>
    <row r="212" spans="1:25" ht="15.75" x14ac:dyDescent="0.2">
      <c r="A212" s="35">
        <f t="shared" si="5"/>
        <v>44399</v>
      </c>
      <c r="B212" s="36">
        <f>SUMIFS(СВЦЭМ!$F$39:$F$782,СВЦЭМ!$A$39:$A$782,$A212,СВЦЭМ!$B$39:$B$782,B$190)+'СЕТ СН'!$F$15</f>
        <v>157.91025329000001</v>
      </c>
      <c r="C212" s="36">
        <f>SUMIFS(СВЦЭМ!$F$39:$F$782,СВЦЭМ!$A$39:$A$782,$A212,СВЦЭМ!$B$39:$B$782,C$190)+'СЕТ СН'!$F$15</f>
        <v>169.56380895999999</v>
      </c>
      <c r="D212" s="36">
        <f>SUMIFS(СВЦЭМ!$F$39:$F$782,СВЦЭМ!$A$39:$A$782,$A212,СВЦЭМ!$B$39:$B$782,D$190)+'СЕТ СН'!$F$15</f>
        <v>168.63467376</v>
      </c>
      <c r="E212" s="36">
        <f>SUMIFS(СВЦЭМ!$F$39:$F$782,СВЦЭМ!$A$39:$A$782,$A212,СВЦЭМ!$B$39:$B$782,E$190)+'СЕТ СН'!$F$15</f>
        <v>173.23687924999999</v>
      </c>
      <c r="F212" s="36">
        <f>SUMIFS(СВЦЭМ!$F$39:$F$782,СВЦЭМ!$A$39:$A$782,$A212,СВЦЭМ!$B$39:$B$782,F$190)+'СЕТ СН'!$F$15</f>
        <v>172.5153095</v>
      </c>
      <c r="G212" s="36">
        <f>SUMIFS(СВЦЭМ!$F$39:$F$782,СВЦЭМ!$A$39:$A$782,$A212,СВЦЭМ!$B$39:$B$782,G$190)+'СЕТ СН'!$F$15</f>
        <v>169.91919351999999</v>
      </c>
      <c r="H212" s="36">
        <f>SUMIFS(СВЦЭМ!$F$39:$F$782,СВЦЭМ!$A$39:$A$782,$A212,СВЦЭМ!$B$39:$B$782,H$190)+'СЕТ СН'!$F$15</f>
        <v>160.86246283</v>
      </c>
      <c r="I212" s="36">
        <f>SUMIFS(СВЦЭМ!$F$39:$F$782,СВЦЭМ!$A$39:$A$782,$A212,СВЦЭМ!$B$39:$B$782,I$190)+'СЕТ СН'!$F$15</f>
        <v>150.58531027999999</v>
      </c>
      <c r="J212" s="36">
        <f>SUMIFS(СВЦЭМ!$F$39:$F$782,СВЦЭМ!$A$39:$A$782,$A212,СВЦЭМ!$B$39:$B$782,J$190)+'СЕТ СН'!$F$15</f>
        <v>137.64823532</v>
      </c>
      <c r="K212" s="36">
        <f>SUMIFS(СВЦЭМ!$F$39:$F$782,СВЦЭМ!$A$39:$A$782,$A212,СВЦЭМ!$B$39:$B$782,K$190)+'СЕТ СН'!$F$15</f>
        <v>133.01219689000001</v>
      </c>
      <c r="L212" s="36">
        <f>SUMIFS(СВЦЭМ!$F$39:$F$782,СВЦЭМ!$A$39:$A$782,$A212,СВЦЭМ!$B$39:$B$782,L$190)+'СЕТ СН'!$F$15</f>
        <v>137.23102338999999</v>
      </c>
      <c r="M212" s="36">
        <f>SUMIFS(СВЦЭМ!$F$39:$F$782,СВЦЭМ!$A$39:$A$782,$A212,СВЦЭМ!$B$39:$B$782,M$190)+'СЕТ СН'!$F$15</f>
        <v>130.01409047999999</v>
      </c>
      <c r="N212" s="36">
        <f>SUMIFS(СВЦЭМ!$F$39:$F$782,СВЦЭМ!$A$39:$A$782,$A212,СВЦЭМ!$B$39:$B$782,N$190)+'СЕТ СН'!$F$15</f>
        <v>130.82905767</v>
      </c>
      <c r="O212" s="36">
        <f>SUMIFS(СВЦЭМ!$F$39:$F$782,СВЦЭМ!$A$39:$A$782,$A212,СВЦЭМ!$B$39:$B$782,O$190)+'СЕТ СН'!$F$15</f>
        <v>130.58013402</v>
      </c>
      <c r="P212" s="36">
        <f>SUMIFS(СВЦЭМ!$F$39:$F$782,СВЦЭМ!$A$39:$A$782,$A212,СВЦЭМ!$B$39:$B$782,P$190)+'СЕТ СН'!$F$15</f>
        <v>130.44241812999999</v>
      </c>
      <c r="Q212" s="36">
        <f>SUMIFS(СВЦЭМ!$F$39:$F$782,СВЦЭМ!$A$39:$A$782,$A212,СВЦЭМ!$B$39:$B$782,Q$190)+'СЕТ СН'!$F$15</f>
        <v>130.16723096000001</v>
      </c>
      <c r="R212" s="36">
        <f>SUMIFS(СВЦЭМ!$F$39:$F$782,СВЦЭМ!$A$39:$A$782,$A212,СВЦЭМ!$B$39:$B$782,R$190)+'СЕТ СН'!$F$15</f>
        <v>134.87271627000001</v>
      </c>
      <c r="S212" s="36">
        <f>SUMIFS(СВЦЭМ!$F$39:$F$782,СВЦЭМ!$A$39:$A$782,$A212,СВЦЭМ!$B$39:$B$782,S$190)+'СЕТ СН'!$F$15</f>
        <v>129.20517638999999</v>
      </c>
      <c r="T212" s="36">
        <f>SUMIFS(СВЦЭМ!$F$39:$F$782,СВЦЭМ!$A$39:$A$782,$A212,СВЦЭМ!$B$39:$B$782,T$190)+'СЕТ СН'!$F$15</f>
        <v>142.98698831999999</v>
      </c>
      <c r="U212" s="36">
        <f>SUMIFS(СВЦЭМ!$F$39:$F$782,СВЦЭМ!$A$39:$A$782,$A212,СВЦЭМ!$B$39:$B$782,U$190)+'СЕТ СН'!$F$15</f>
        <v>145.17115659000001</v>
      </c>
      <c r="V212" s="36">
        <f>SUMIFS(СВЦЭМ!$F$39:$F$782,СВЦЭМ!$A$39:$A$782,$A212,СВЦЭМ!$B$39:$B$782,V$190)+'СЕТ СН'!$F$15</f>
        <v>144.33417255000001</v>
      </c>
      <c r="W212" s="36">
        <f>SUMIFS(СВЦЭМ!$F$39:$F$782,СВЦЭМ!$A$39:$A$782,$A212,СВЦЭМ!$B$39:$B$782,W$190)+'СЕТ СН'!$F$15</f>
        <v>147.55616570999999</v>
      </c>
      <c r="X212" s="36">
        <f>SUMIFS(СВЦЭМ!$F$39:$F$782,СВЦЭМ!$A$39:$A$782,$A212,СВЦЭМ!$B$39:$B$782,X$190)+'СЕТ СН'!$F$15</f>
        <v>142.76191781</v>
      </c>
      <c r="Y212" s="36">
        <f>SUMIFS(СВЦЭМ!$F$39:$F$782,СВЦЭМ!$A$39:$A$782,$A212,СВЦЭМ!$B$39:$B$782,Y$190)+'СЕТ СН'!$F$15</f>
        <v>138.74901188999999</v>
      </c>
    </row>
    <row r="213" spans="1:25" ht="15.75" x14ac:dyDescent="0.2">
      <c r="A213" s="35">
        <f t="shared" si="5"/>
        <v>44400</v>
      </c>
      <c r="B213" s="36">
        <f>SUMIFS(СВЦЭМ!$F$39:$F$782,СВЦЭМ!$A$39:$A$782,$A213,СВЦЭМ!$B$39:$B$782,B$190)+'СЕТ СН'!$F$15</f>
        <v>144.94280594</v>
      </c>
      <c r="C213" s="36">
        <f>SUMIFS(СВЦЭМ!$F$39:$F$782,СВЦЭМ!$A$39:$A$782,$A213,СВЦЭМ!$B$39:$B$782,C$190)+'СЕТ СН'!$F$15</f>
        <v>154.34397808</v>
      </c>
      <c r="D213" s="36">
        <f>SUMIFS(СВЦЭМ!$F$39:$F$782,СВЦЭМ!$A$39:$A$782,$A213,СВЦЭМ!$B$39:$B$782,D$190)+'СЕТ СН'!$F$15</f>
        <v>158.24451296000001</v>
      </c>
      <c r="E213" s="36">
        <f>SUMIFS(СВЦЭМ!$F$39:$F$782,СВЦЭМ!$A$39:$A$782,$A213,СВЦЭМ!$B$39:$B$782,E$190)+'СЕТ СН'!$F$15</f>
        <v>165.51147367999999</v>
      </c>
      <c r="F213" s="36">
        <f>SUMIFS(СВЦЭМ!$F$39:$F$782,СВЦЭМ!$A$39:$A$782,$A213,СВЦЭМ!$B$39:$B$782,F$190)+'СЕТ СН'!$F$15</f>
        <v>164.88294216</v>
      </c>
      <c r="G213" s="36">
        <f>SUMIFS(СВЦЭМ!$F$39:$F$782,СВЦЭМ!$A$39:$A$782,$A213,СВЦЭМ!$B$39:$B$782,G$190)+'СЕТ СН'!$F$15</f>
        <v>159.89137521999999</v>
      </c>
      <c r="H213" s="36">
        <f>SUMIFS(СВЦЭМ!$F$39:$F$782,СВЦЭМ!$A$39:$A$782,$A213,СВЦЭМ!$B$39:$B$782,H$190)+'СЕТ СН'!$F$15</f>
        <v>152.01325312</v>
      </c>
      <c r="I213" s="36">
        <f>SUMIFS(СВЦЭМ!$F$39:$F$782,СВЦЭМ!$A$39:$A$782,$A213,СВЦЭМ!$B$39:$B$782,I$190)+'СЕТ СН'!$F$15</f>
        <v>132.63556629000001</v>
      </c>
      <c r="J213" s="36">
        <f>SUMIFS(СВЦЭМ!$F$39:$F$782,СВЦЭМ!$A$39:$A$782,$A213,СВЦЭМ!$B$39:$B$782,J$190)+'СЕТ СН'!$F$15</f>
        <v>130.46571274999999</v>
      </c>
      <c r="K213" s="36">
        <f>SUMIFS(СВЦЭМ!$F$39:$F$782,СВЦЭМ!$A$39:$A$782,$A213,СВЦЭМ!$B$39:$B$782,K$190)+'СЕТ СН'!$F$15</f>
        <v>134.48583217000001</v>
      </c>
      <c r="L213" s="36">
        <f>SUMIFS(СВЦЭМ!$F$39:$F$782,СВЦЭМ!$A$39:$A$782,$A213,СВЦЭМ!$B$39:$B$782,L$190)+'СЕТ СН'!$F$15</f>
        <v>138.56893878</v>
      </c>
      <c r="M213" s="36">
        <f>SUMIFS(СВЦЭМ!$F$39:$F$782,СВЦЭМ!$A$39:$A$782,$A213,СВЦЭМ!$B$39:$B$782,M$190)+'СЕТ СН'!$F$15</f>
        <v>136.58276627000001</v>
      </c>
      <c r="N213" s="36">
        <f>SUMIFS(СВЦЭМ!$F$39:$F$782,СВЦЭМ!$A$39:$A$782,$A213,СВЦЭМ!$B$39:$B$782,N$190)+'СЕТ СН'!$F$15</f>
        <v>136.09602848</v>
      </c>
      <c r="O213" s="36">
        <f>SUMIFS(СВЦЭМ!$F$39:$F$782,СВЦЭМ!$A$39:$A$782,$A213,СВЦЭМ!$B$39:$B$782,O$190)+'СЕТ СН'!$F$15</f>
        <v>132.41157435</v>
      </c>
      <c r="P213" s="36">
        <f>SUMIFS(СВЦЭМ!$F$39:$F$782,СВЦЭМ!$A$39:$A$782,$A213,СВЦЭМ!$B$39:$B$782,P$190)+'СЕТ СН'!$F$15</f>
        <v>132.85145098000001</v>
      </c>
      <c r="Q213" s="36">
        <f>SUMIFS(СВЦЭМ!$F$39:$F$782,СВЦЭМ!$A$39:$A$782,$A213,СВЦЭМ!$B$39:$B$782,Q$190)+'СЕТ СН'!$F$15</f>
        <v>132.00064262000001</v>
      </c>
      <c r="R213" s="36">
        <f>SUMIFS(СВЦЭМ!$F$39:$F$782,СВЦЭМ!$A$39:$A$782,$A213,СВЦЭМ!$B$39:$B$782,R$190)+'СЕТ СН'!$F$15</f>
        <v>133.30221523</v>
      </c>
      <c r="S213" s="36">
        <f>SUMIFS(СВЦЭМ!$F$39:$F$782,СВЦЭМ!$A$39:$A$782,$A213,СВЦЭМ!$B$39:$B$782,S$190)+'СЕТ СН'!$F$15</f>
        <v>136.74597122</v>
      </c>
      <c r="T213" s="36">
        <f>SUMIFS(СВЦЭМ!$F$39:$F$782,СВЦЭМ!$A$39:$A$782,$A213,СВЦЭМ!$B$39:$B$782,T$190)+'СЕТ СН'!$F$15</f>
        <v>139.04273993999999</v>
      </c>
      <c r="U213" s="36">
        <f>SUMIFS(СВЦЭМ!$F$39:$F$782,СВЦЭМ!$A$39:$A$782,$A213,СВЦЭМ!$B$39:$B$782,U$190)+'СЕТ СН'!$F$15</f>
        <v>138.28242799</v>
      </c>
      <c r="V213" s="36">
        <f>SUMIFS(СВЦЭМ!$F$39:$F$782,СВЦЭМ!$A$39:$A$782,$A213,СВЦЭМ!$B$39:$B$782,V$190)+'СЕТ СН'!$F$15</f>
        <v>136.50285091999999</v>
      </c>
      <c r="W213" s="36">
        <f>SUMIFS(СВЦЭМ!$F$39:$F$782,СВЦЭМ!$A$39:$A$782,$A213,СВЦЭМ!$B$39:$B$782,W$190)+'СЕТ СН'!$F$15</f>
        <v>139.64810928</v>
      </c>
      <c r="X213" s="36">
        <f>SUMIFS(СВЦЭМ!$F$39:$F$782,СВЦЭМ!$A$39:$A$782,$A213,СВЦЭМ!$B$39:$B$782,X$190)+'СЕТ СН'!$F$15</f>
        <v>140.36638593000001</v>
      </c>
      <c r="Y213" s="36">
        <f>SUMIFS(СВЦЭМ!$F$39:$F$782,СВЦЭМ!$A$39:$A$782,$A213,СВЦЭМ!$B$39:$B$782,Y$190)+'СЕТ СН'!$F$15</f>
        <v>136.82447596</v>
      </c>
    </row>
    <row r="214" spans="1:25" ht="15.75" x14ac:dyDescent="0.2">
      <c r="A214" s="35">
        <f t="shared" si="5"/>
        <v>44401</v>
      </c>
      <c r="B214" s="36">
        <f>SUMIFS(СВЦЭМ!$F$39:$F$782,СВЦЭМ!$A$39:$A$782,$A214,СВЦЭМ!$B$39:$B$782,B$190)+'СЕТ СН'!$F$15</f>
        <v>145.78824796999999</v>
      </c>
      <c r="C214" s="36">
        <f>SUMIFS(СВЦЭМ!$F$39:$F$782,СВЦЭМ!$A$39:$A$782,$A214,СВЦЭМ!$B$39:$B$782,C$190)+'СЕТ СН'!$F$15</f>
        <v>141.06475373000001</v>
      </c>
      <c r="D214" s="36">
        <f>SUMIFS(СВЦЭМ!$F$39:$F$782,СВЦЭМ!$A$39:$A$782,$A214,СВЦЭМ!$B$39:$B$782,D$190)+'СЕТ СН'!$F$15</f>
        <v>157.16806391</v>
      </c>
      <c r="E214" s="36">
        <f>SUMIFS(СВЦЭМ!$F$39:$F$782,СВЦЭМ!$A$39:$A$782,$A214,СВЦЭМ!$B$39:$B$782,E$190)+'СЕТ СН'!$F$15</f>
        <v>159.97525379000001</v>
      </c>
      <c r="F214" s="36">
        <f>SUMIFS(СВЦЭМ!$F$39:$F$782,СВЦЭМ!$A$39:$A$782,$A214,СВЦЭМ!$B$39:$B$782,F$190)+'СЕТ СН'!$F$15</f>
        <v>158.16279466</v>
      </c>
      <c r="G214" s="36">
        <f>SUMIFS(СВЦЭМ!$F$39:$F$782,СВЦЭМ!$A$39:$A$782,$A214,СВЦЭМ!$B$39:$B$782,G$190)+'СЕТ СН'!$F$15</f>
        <v>155.06842538000001</v>
      </c>
      <c r="H214" s="36">
        <f>SUMIFS(СВЦЭМ!$F$39:$F$782,СВЦЭМ!$A$39:$A$782,$A214,СВЦЭМ!$B$39:$B$782,H$190)+'СЕТ СН'!$F$15</f>
        <v>153.68959208000001</v>
      </c>
      <c r="I214" s="36">
        <f>SUMIFS(СВЦЭМ!$F$39:$F$782,СВЦЭМ!$A$39:$A$782,$A214,СВЦЭМ!$B$39:$B$782,I$190)+'СЕТ СН'!$F$15</f>
        <v>138.17692294</v>
      </c>
      <c r="J214" s="36">
        <f>SUMIFS(СВЦЭМ!$F$39:$F$782,СВЦЭМ!$A$39:$A$782,$A214,СВЦЭМ!$B$39:$B$782,J$190)+'СЕТ СН'!$F$15</f>
        <v>134.95610611999999</v>
      </c>
      <c r="K214" s="36">
        <f>SUMIFS(СВЦЭМ!$F$39:$F$782,СВЦЭМ!$A$39:$A$782,$A214,СВЦЭМ!$B$39:$B$782,K$190)+'СЕТ СН'!$F$15</f>
        <v>130.81501225</v>
      </c>
      <c r="L214" s="36">
        <f>SUMIFS(СВЦЭМ!$F$39:$F$782,СВЦЭМ!$A$39:$A$782,$A214,СВЦЭМ!$B$39:$B$782,L$190)+'СЕТ СН'!$F$15</f>
        <v>136.22868711000001</v>
      </c>
      <c r="M214" s="36">
        <f>SUMIFS(СВЦЭМ!$F$39:$F$782,СВЦЭМ!$A$39:$A$782,$A214,СВЦЭМ!$B$39:$B$782,M$190)+'СЕТ СН'!$F$15</f>
        <v>132.96688341999999</v>
      </c>
      <c r="N214" s="36">
        <f>SUMIFS(СВЦЭМ!$F$39:$F$782,СВЦЭМ!$A$39:$A$782,$A214,СВЦЭМ!$B$39:$B$782,N$190)+'СЕТ СН'!$F$15</f>
        <v>133.25842732999999</v>
      </c>
      <c r="O214" s="36">
        <f>SUMIFS(СВЦЭМ!$F$39:$F$782,СВЦЭМ!$A$39:$A$782,$A214,СВЦЭМ!$B$39:$B$782,O$190)+'СЕТ СН'!$F$15</f>
        <v>139.5003944</v>
      </c>
      <c r="P214" s="36">
        <f>SUMIFS(СВЦЭМ!$F$39:$F$782,СВЦЭМ!$A$39:$A$782,$A214,СВЦЭМ!$B$39:$B$782,P$190)+'СЕТ СН'!$F$15</f>
        <v>142.55949754</v>
      </c>
      <c r="Q214" s="36">
        <f>SUMIFS(СВЦЭМ!$F$39:$F$782,СВЦЭМ!$A$39:$A$782,$A214,СВЦЭМ!$B$39:$B$782,Q$190)+'СЕТ СН'!$F$15</f>
        <v>140.72770244</v>
      </c>
      <c r="R214" s="36">
        <f>SUMIFS(СВЦЭМ!$F$39:$F$782,СВЦЭМ!$A$39:$A$782,$A214,СВЦЭМ!$B$39:$B$782,R$190)+'СЕТ СН'!$F$15</f>
        <v>137.96841257</v>
      </c>
      <c r="S214" s="36">
        <f>SUMIFS(СВЦЭМ!$F$39:$F$782,СВЦЭМ!$A$39:$A$782,$A214,СВЦЭМ!$B$39:$B$782,S$190)+'СЕТ СН'!$F$15</f>
        <v>128.42557235000001</v>
      </c>
      <c r="T214" s="36">
        <f>SUMIFS(СВЦЭМ!$F$39:$F$782,СВЦЭМ!$A$39:$A$782,$A214,СВЦЭМ!$B$39:$B$782,T$190)+'СЕТ СН'!$F$15</f>
        <v>132.80707687</v>
      </c>
      <c r="U214" s="36">
        <f>SUMIFS(СВЦЭМ!$F$39:$F$782,СВЦЭМ!$A$39:$A$782,$A214,СВЦЭМ!$B$39:$B$782,U$190)+'СЕТ СН'!$F$15</f>
        <v>126.01246412</v>
      </c>
      <c r="V214" s="36">
        <f>SUMIFS(СВЦЭМ!$F$39:$F$782,СВЦЭМ!$A$39:$A$782,$A214,СВЦЭМ!$B$39:$B$782,V$190)+'СЕТ СН'!$F$15</f>
        <v>126.03908522</v>
      </c>
      <c r="W214" s="36">
        <f>SUMIFS(СВЦЭМ!$F$39:$F$782,СВЦЭМ!$A$39:$A$782,$A214,СВЦЭМ!$B$39:$B$782,W$190)+'СЕТ СН'!$F$15</f>
        <v>129.48227796</v>
      </c>
      <c r="X214" s="36">
        <f>SUMIFS(СВЦЭМ!$F$39:$F$782,СВЦЭМ!$A$39:$A$782,$A214,СВЦЭМ!$B$39:$B$782,X$190)+'СЕТ СН'!$F$15</f>
        <v>137.50621143000001</v>
      </c>
      <c r="Y214" s="36">
        <f>SUMIFS(СВЦЭМ!$F$39:$F$782,СВЦЭМ!$A$39:$A$782,$A214,СВЦЭМ!$B$39:$B$782,Y$190)+'СЕТ СН'!$F$15</f>
        <v>139.42332352</v>
      </c>
    </row>
    <row r="215" spans="1:25" ht="15.75" x14ac:dyDescent="0.2">
      <c r="A215" s="35">
        <f t="shared" si="5"/>
        <v>44402</v>
      </c>
      <c r="B215" s="36">
        <f>SUMIFS(СВЦЭМ!$F$39:$F$782,СВЦЭМ!$A$39:$A$782,$A215,СВЦЭМ!$B$39:$B$782,B$190)+'СЕТ СН'!$F$15</f>
        <v>134.07830011999999</v>
      </c>
      <c r="C215" s="36">
        <f>SUMIFS(СВЦЭМ!$F$39:$F$782,СВЦЭМ!$A$39:$A$782,$A215,СВЦЭМ!$B$39:$B$782,C$190)+'СЕТ СН'!$F$15</f>
        <v>146.82625125000001</v>
      </c>
      <c r="D215" s="36">
        <f>SUMIFS(СВЦЭМ!$F$39:$F$782,СВЦЭМ!$A$39:$A$782,$A215,СВЦЭМ!$B$39:$B$782,D$190)+'СЕТ СН'!$F$15</f>
        <v>153.87410143</v>
      </c>
      <c r="E215" s="36">
        <f>SUMIFS(СВЦЭМ!$F$39:$F$782,СВЦЭМ!$A$39:$A$782,$A215,СВЦЭМ!$B$39:$B$782,E$190)+'СЕТ СН'!$F$15</f>
        <v>157.01437675</v>
      </c>
      <c r="F215" s="36">
        <f>SUMIFS(СВЦЭМ!$F$39:$F$782,СВЦЭМ!$A$39:$A$782,$A215,СВЦЭМ!$B$39:$B$782,F$190)+'СЕТ СН'!$F$15</f>
        <v>158.20498692999999</v>
      </c>
      <c r="G215" s="36">
        <f>SUMIFS(СВЦЭМ!$F$39:$F$782,СВЦЭМ!$A$39:$A$782,$A215,СВЦЭМ!$B$39:$B$782,G$190)+'СЕТ СН'!$F$15</f>
        <v>156.38638288999999</v>
      </c>
      <c r="H215" s="36">
        <f>SUMIFS(СВЦЭМ!$F$39:$F$782,СВЦЭМ!$A$39:$A$782,$A215,СВЦЭМ!$B$39:$B$782,H$190)+'СЕТ СН'!$F$15</f>
        <v>152.61358597</v>
      </c>
      <c r="I215" s="36">
        <f>SUMIFS(СВЦЭМ!$F$39:$F$782,СВЦЭМ!$A$39:$A$782,$A215,СВЦЭМ!$B$39:$B$782,I$190)+'СЕТ СН'!$F$15</f>
        <v>142.35389713999999</v>
      </c>
      <c r="J215" s="36">
        <f>SUMIFS(СВЦЭМ!$F$39:$F$782,СВЦЭМ!$A$39:$A$782,$A215,СВЦЭМ!$B$39:$B$782,J$190)+'СЕТ СН'!$F$15</f>
        <v>130.20242132999999</v>
      </c>
      <c r="K215" s="36">
        <f>SUMIFS(СВЦЭМ!$F$39:$F$782,СВЦЭМ!$A$39:$A$782,$A215,СВЦЭМ!$B$39:$B$782,K$190)+'СЕТ СН'!$F$15</f>
        <v>124.51996844999999</v>
      </c>
      <c r="L215" s="36">
        <f>SUMIFS(СВЦЭМ!$F$39:$F$782,СВЦЭМ!$A$39:$A$782,$A215,СВЦЭМ!$B$39:$B$782,L$190)+'СЕТ СН'!$F$15</f>
        <v>124.15232173</v>
      </c>
      <c r="M215" s="36">
        <f>SUMIFS(СВЦЭМ!$F$39:$F$782,СВЦЭМ!$A$39:$A$782,$A215,СВЦЭМ!$B$39:$B$782,M$190)+'СЕТ СН'!$F$15</f>
        <v>126.52069203000001</v>
      </c>
      <c r="N215" s="36">
        <f>SUMIFS(СВЦЭМ!$F$39:$F$782,СВЦЭМ!$A$39:$A$782,$A215,СВЦЭМ!$B$39:$B$782,N$190)+'СЕТ СН'!$F$15</f>
        <v>135.92875903000001</v>
      </c>
      <c r="O215" s="36">
        <f>SUMIFS(СВЦЭМ!$F$39:$F$782,СВЦЭМ!$A$39:$A$782,$A215,СВЦЭМ!$B$39:$B$782,O$190)+'СЕТ СН'!$F$15</f>
        <v>143.25668848000001</v>
      </c>
      <c r="P215" s="36">
        <f>SUMIFS(СВЦЭМ!$F$39:$F$782,СВЦЭМ!$A$39:$A$782,$A215,СВЦЭМ!$B$39:$B$782,P$190)+'СЕТ СН'!$F$15</f>
        <v>143.28652613</v>
      </c>
      <c r="Q215" s="36">
        <f>SUMIFS(СВЦЭМ!$F$39:$F$782,СВЦЭМ!$A$39:$A$782,$A215,СВЦЭМ!$B$39:$B$782,Q$190)+'СЕТ СН'!$F$15</f>
        <v>144.51067878000001</v>
      </c>
      <c r="R215" s="36">
        <f>SUMIFS(СВЦЭМ!$F$39:$F$782,СВЦЭМ!$A$39:$A$782,$A215,СВЦЭМ!$B$39:$B$782,R$190)+'СЕТ СН'!$F$15</f>
        <v>136.91965486000001</v>
      </c>
      <c r="S215" s="36">
        <f>SUMIFS(СВЦЭМ!$F$39:$F$782,СВЦЭМ!$A$39:$A$782,$A215,СВЦЭМ!$B$39:$B$782,S$190)+'СЕТ СН'!$F$15</f>
        <v>132.77063785999999</v>
      </c>
      <c r="T215" s="36">
        <f>SUMIFS(СВЦЭМ!$F$39:$F$782,СВЦЭМ!$A$39:$A$782,$A215,СВЦЭМ!$B$39:$B$782,T$190)+'СЕТ СН'!$F$15</f>
        <v>126.89348083</v>
      </c>
      <c r="U215" s="36">
        <f>SUMIFS(СВЦЭМ!$F$39:$F$782,СВЦЭМ!$A$39:$A$782,$A215,СВЦЭМ!$B$39:$B$782,U$190)+'СЕТ СН'!$F$15</f>
        <v>126.17703329</v>
      </c>
      <c r="V215" s="36">
        <f>SUMIFS(СВЦЭМ!$F$39:$F$782,СВЦЭМ!$A$39:$A$782,$A215,СВЦЭМ!$B$39:$B$782,V$190)+'СЕТ СН'!$F$15</f>
        <v>126.81336683000001</v>
      </c>
      <c r="W215" s="36">
        <f>SUMIFS(СВЦЭМ!$F$39:$F$782,СВЦЭМ!$A$39:$A$782,$A215,СВЦЭМ!$B$39:$B$782,W$190)+'СЕТ СН'!$F$15</f>
        <v>134.53883159</v>
      </c>
      <c r="X215" s="36">
        <f>SUMIFS(СВЦЭМ!$F$39:$F$782,СВЦЭМ!$A$39:$A$782,$A215,СВЦЭМ!$B$39:$B$782,X$190)+'СЕТ СН'!$F$15</f>
        <v>127.91242644</v>
      </c>
      <c r="Y215" s="36">
        <f>SUMIFS(СВЦЭМ!$F$39:$F$782,СВЦЭМ!$A$39:$A$782,$A215,СВЦЭМ!$B$39:$B$782,Y$190)+'СЕТ СН'!$F$15</f>
        <v>131.31535439999999</v>
      </c>
    </row>
    <row r="216" spans="1:25" ht="15.75" x14ac:dyDescent="0.2">
      <c r="A216" s="35">
        <f t="shared" si="5"/>
        <v>44403</v>
      </c>
      <c r="B216" s="36">
        <f>SUMIFS(СВЦЭМ!$F$39:$F$782,СВЦЭМ!$A$39:$A$782,$A216,СВЦЭМ!$B$39:$B$782,B$190)+'СЕТ СН'!$F$15</f>
        <v>135.85301709999999</v>
      </c>
      <c r="C216" s="36">
        <f>SUMIFS(СВЦЭМ!$F$39:$F$782,СВЦЭМ!$A$39:$A$782,$A216,СВЦЭМ!$B$39:$B$782,C$190)+'СЕТ СН'!$F$15</f>
        <v>148.00794776000001</v>
      </c>
      <c r="D216" s="36">
        <f>SUMIFS(СВЦЭМ!$F$39:$F$782,СВЦЭМ!$A$39:$A$782,$A216,СВЦЭМ!$B$39:$B$782,D$190)+'СЕТ СН'!$F$15</f>
        <v>153.30934335000001</v>
      </c>
      <c r="E216" s="36">
        <f>SUMIFS(СВЦЭМ!$F$39:$F$782,СВЦЭМ!$A$39:$A$782,$A216,СВЦЭМ!$B$39:$B$782,E$190)+'СЕТ СН'!$F$15</f>
        <v>153.23499088</v>
      </c>
      <c r="F216" s="36">
        <f>SUMIFS(СВЦЭМ!$F$39:$F$782,СВЦЭМ!$A$39:$A$782,$A216,СВЦЭМ!$B$39:$B$782,F$190)+'СЕТ СН'!$F$15</f>
        <v>154.04406621000001</v>
      </c>
      <c r="G216" s="36">
        <f>SUMIFS(СВЦЭМ!$F$39:$F$782,СВЦЭМ!$A$39:$A$782,$A216,СВЦЭМ!$B$39:$B$782,G$190)+'СЕТ СН'!$F$15</f>
        <v>151.70438261999999</v>
      </c>
      <c r="H216" s="36">
        <f>SUMIFS(СВЦЭМ!$F$39:$F$782,СВЦЭМ!$A$39:$A$782,$A216,СВЦЭМ!$B$39:$B$782,H$190)+'СЕТ СН'!$F$15</f>
        <v>149.62936893</v>
      </c>
      <c r="I216" s="36">
        <f>SUMIFS(СВЦЭМ!$F$39:$F$782,СВЦЭМ!$A$39:$A$782,$A216,СВЦЭМ!$B$39:$B$782,I$190)+'СЕТ СН'!$F$15</f>
        <v>138.4597785</v>
      </c>
      <c r="J216" s="36">
        <f>SUMIFS(СВЦЭМ!$F$39:$F$782,СВЦЭМ!$A$39:$A$782,$A216,СВЦЭМ!$B$39:$B$782,J$190)+'СЕТ СН'!$F$15</f>
        <v>130.02825017999999</v>
      </c>
      <c r="K216" s="36">
        <f>SUMIFS(СВЦЭМ!$F$39:$F$782,СВЦЭМ!$A$39:$A$782,$A216,СВЦЭМ!$B$39:$B$782,K$190)+'СЕТ СН'!$F$15</f>
        <v>139.48127041999999</v>
      </c>
      <c r="L216" s="36">
        <f>SUMIFS(СВЦЭМ!$F$39:$F$782,СВЦЭМ!$A$39:$A$782,$A216,СВЦЭМ!$B$39:$B$782,L$190)+'СЕТ СН'!$F$15</f>
        <v>145.12846567</v>
      </c>
      <c r="M216" s="36">
        <f>SUMIFS(СВЦЭМ!$F$39:$F$782,СВЦЭМ!$A$39:$A$782,$A216,СВЦЭМ!$B$39:$B$782,M$190)+'СЕТ СН'!$F$15</f>
        <v>140.50918766000001</v>
      </c>
      <c r="N216" s="36">
        <f>SUMIFS(СВЦЭМ!$F$39:$F$782,СВЦЭМ!$A$39:$A$782,$A216,СВЦЭМ!$B$39:$B$782,N$190)+'СЕТ СН'!$F$15</f>
        <v>148.61296781999999</v>
      </c>
      <c r="O216" s="36">
        <f>SUMIFS(СВЦЭМ!$F$39:$F$782,СВЦЭМ!$A$39:$A$782,$A216,СВЦЭМ!$B$39:$B$782,O$190)+'СЕТ СН'!$F$15</f>
        <v>145.8882265</v>
      </c>
      <c r="P216" s="36">
        <f>SUMIFS(СВЦЭМ!$F$39:$F$782,СВЦЭМ!$A$39:$A$782,$A216,СВЦЭМ!$B$39:$B$782,P$190)+'СЕТ СН'!$F$15</f>
        <v>146.51966720999999</v>
      </c>
      <c r="Q216" s="36">
        <f>SUMIFS(СВЦЭМ!$F$39:$F$782,СВЦЭМ!$A$39:$A$782,$A216,СВЦЭМ!$B$39:$B$782,Q$190)+'СЕТ СН'!$F$15</f>
        <v>145.68682296</v>
      </c>
      <c r="R216" s="36">
        <f>SUMIFS(СВЦЭМ!$F$39:$F$782,СВЦЭМ!$A$39:$A$782,$A216,СВЦЭМ!$B$39:$B$782,R$190)+'СЕТ СН'!$F$15</f>
        <v>147.4008048</v>
      </c>
      <c r="S216" s="36">
        <f>SUMIFS(СВЦЭМ!$F$39:$F$782,СВЦЭМ!$A$39:$A$782,$A216,СВЦЭМ!$B$39:$B$782,S$190)+'СЕТ СН'!$F$15</f>
        <v>133.87872855000001</v>
      </c>
      <c r="T216" s="36">
        <f>SUMIFS(СВЦЭМ!$F$39:$F$782,СВЦЭМ!$A$39:$A$782,$A216,СВЦЭМ!$B$39:$B$782,T$190)+'СЕТ СН'!$F$15</f>
        <v>130.18599134999999</v>
      </c>
      <c r="U216" s="36">
        <f>SUMIFS(СВЦЭМ!$F$39:$F$782,СВЦЭМ!$A$39:$A$782,$A216,СВЦЭМ!$B$39:$B$782,U$190)+'СЕТ СН'!$F$15</f>
        <v>130.86400881</v>
      </c>
      <c r="V216" s="36">
        <f>SUMIFS(СВЦЭМ!$F$39:$F$782,СВЦЭМ!$A$39:$A$782,$A216,СВЦЭМ!$B$39:$B$782,V$190)+'СЕТ СН'!$F$15</f>
        <v>129.35951284000001</v>
      </c>
      <c r="W216" s="36">
        <f>SUMIFS(СВЦЭМ!$F$39:$F$782,СВЦЭМ!$A$39:$A$782,$A216,СВЦЭМ!$B$39:$B$782,W$190)+'СЕТ СН'!$F$15</f>
        <v>138.42818323</v>
      </c>
      <c r="X216" s="36">
        <f>SUMIFS(СВЦЭМ!$F$39:$F$782,СВЦЭМ!$A$39:$A$782,$A216,СВЦЭМ!$B$39:$B$782,X$190)+'СЕТ СН'!$F$15</f>
        <v>132.82681993</v>
      </c>
      <c r="Y216" s="36">
        <f>SUMIFS(СВЦЭМ!$F$39:$F$782,СВЦЭМ!$A$39:$A$782,$A216,СВЦЭМ!$B$39:$B$782,Y$190)+'СЕТ СН'!$F$15</f>
        <v>122.62780269</v>
      </c>
    </row>
    <row r="217" spans="1:25" ht="15.75" x14ac:dyDescent="0.2">
      <c r="A217" s="35">
        <f t="shared" si="5"/>
        <v>44404</v>
      </c>
      <c r="B217" s="36">
        <f>SUMIFS(СВЦЭМ!$F$39:$F$782,СВЦЭМ!$A$39:$A$782,$A217,СВЦЭМ!$B$39:$B$782,B$190)+'СЕТ СН'!$F$15</f>
        <v>158.34661173000001</v>
      </c>
      <c r="C217" s="36">
        <f>SUMIFS(СВЦЭМ!$F$39:$F$782,СВЦЭМ!$A$39:$A$782,$A217,СВЦЭМ!$B$39:$B$782,C$190)+'СЕТ СН'!$F$15</f>
        <v>166.42956401999999</v>
      </c>
      <c r="D217" s="36">
        <f>SUMIFS(СВЦЭМ!$F$39:$F$782,СВЦЭМ!$A$39:$A$782,$A217,СВЦЭМ!$B$39:$B$782,D$190)+'СЕТ СН'!$F$15</f>
        <v>173.81747543</v>
      </c>
      <c r="E217" s="36">
        <f>SUMIFS(СВЦЭМ!$F$39:$F$782,СВЦЭМ!$A$39:$A$782,$A217,СВЦЭМ!$B$39:$B$782,E$190)+'СЕТ СН'!$F$15</f>
        <v>175.40682512999999</v>
      </c>
      <c r="F217" s="36">
        <f>SUMIFS(СВЦЭМ!$F$39:$F$782,СВЦЭМ!$A$39:$A$782,$A217,СВЦЭМ!$B$39:$B$782,F$190)+'СЕТ СН'!$F$15</f>
        <v>175.47470453</v>
      </c>
      <c r="G217" s="36">
        <f>SUMIFS(СВЦЭМ!$F$39:$F$782,СВЦЭМ!$A$39:$A$782,$A217,СВЦЭМ!$B$39:$B$782,G$190)+'СЕТ СН'!$F$15</f>
        <v>171.81412546000001</v>
      </c>
      <c r="H217" s="36">
        <f>SUMIFS(СВЦЭМ!$F$39:$F$782,СВЦЭМ!$A$39:$A$782,$A217,СВЦЭМ!$B$39:$B$782,H$190)+'СЕТ СН'!$F$15</f>
        <v>166.83424332000001</v>
      </c>
      <c r="I217" s="36">
        <f>SUMIFS(СВЦЭМ!$F$39:$F$782,СВЦЭМ!$A$39:$A$782,$A217,СВЦЭМ!$B$39:$B$782,I$190)+'СЕТ СН'!$F$15</f>
        <v>156.89252245</v>
      </c>
      <c r="J217" s="36">
        <f>SUMIFS(СВЦЭМ!$F$39:$F$782,СВЦЭМ!$A$39:$A$782,$A217,СВЦЭМ!$B$39:$B$782,J$190)+'СЕТ СН'!$F$15</f>
        <v>148.41713174</v>
      </c>
      <c r="K217" s="36">
        <f>SUMIFS(СВЦЭМ!$F$39:$F$782,СВЦЭМ!$A$39:$A$782,$A217,СВЦЭМ!$B$39:$B$782,K$190)+'СЕТ СН'!$F$15</f>
        <v>138.07895138999999</v>
      </c>
      <c r="L217" s="36">
        <f>SUMIFS(СВЦЭМ!$F$39:$F$782,СВЦЭМ!$A$39:$A$782,$A217,СВЦЭМ!$B$39:$B$782,L$190)+'СЕТ СН'!$F$15</f>
        <v>138.91928442</v>
      </c>
      <c r="M217" s="36">
        <f>SUMIFS(СВЦЭМ!$F$39:$F$782,СВЦЭМ!$A$39:$A$782,$A217,СВЦЭМ!$B$39:$B$782,M$190)+'СЕТ СН'!$F$15</f>
        <v>148.60368204</v>
      </c>
      <c r="N217" s="36">
        <f>SUMIFS(СВЦЭМ!$F$39:$F$782,СВЦЭМ!$A$39:$A$782,$A217,СВЦЭМ!$B$39:$B$782,N$190)+'СЕТ СН'!$F$15</f>
        <v>154.65396715</v>
      </c>
      <c r="O217" s="36">
        <f>SUMIFS(СВЦЭМ!$F$39:$F$782,СВЦЭМ!$A$39:$A$782,$A217,СВЦЭМ!$B$39:$B$782,O$190)+'СЕТ СН'!$F$15</f>
        <v>152.65968513000001</v>
      </c>
      <c r="P217" s="36">
        <f>SUMIFS(СВЦЭМ!$F$39:$F$782,СВЦЭМ!$A$39:$A$782,$A217,СВЦЭМ!$B$39:$B$782,P$190)+'СЕТ СН'!$F$15</f>
        <v>153.40631088999999</v>
      </c>
      <c r="Q217" s="36">
        <f>SUMIFS(СВЦЭМ!$F$39:$F$782,СВЦЭМ!$A$39:$A$782,$A217,СВЦЭМ!$B$39:$B$782,Q$190)+'СЕТ СН'!$F$15</f>
        <v>153.98348399</v>
      </c>
      <c r="R217" s="36">
        <f>SUMIFS(СВЦЭМ!$F$39:$F$782,СВЦЭМ!$A$39:$A$782,$A217,СВЦЭМ!$B$39:$B$782,R$190)+'СЕТ СН'!$F$15</f>
        <v>152.19310372000001</v>
      </c>
      <c r="S217" s="36">
        <f>SUMIFS(СВЦЭМ!$F$39:$F$782,СВЦЭМ!$A$39:$A$782,$A217,СВЦЭМ!$B$39:$B$782,S$190)+'СЕТ СН'!$F$15</f>
        <v>151.9567855</v>
      </c>
      <c r="T217" s="36">
        <f>SUMIFS(СВЦЭМ!$F$39:$F$782,СВЦЭМ!$A$39:$A$782,$A217,СВЦЭМ!$B$39:$B$782,T$190)+'СЕТ СН'!$F$15</f>
        <v>147.87968975000001</v>
      </c>
      <c r="U217" s="36">
        <f>SUMIFS(СВЦЭМ!$F$39:$F$782,СВЦЭМ!$A$39:$A$782,$A217,СВЦЭМ!$B$39:$B$782,U$190)+'СЕТ СН'!$F$15</f>
        <v>144.78763899</v>
      </c>
      <c r="V217" s="36">
        <f>SUMIFS(СВЦЭМ!$F$39:$F$782,СВЦЭМ!$A$39:$A$782,$A217,СВЦЭМ!$B$39:$B$782,V$190)+'СЕТ СН'!$F$15</f>
        <v>136.79172901000001</v>
      </c>
      <c r="W217" s="36">
        <f>SUMIFS(СВЦЭМ!$F$39:$F$782,СВЦЭМ!$A$39:$A$782,$A217,СВЦЭМ!$B$39:$B$782,W$190)+'СЕТ СН'!$F$15</f>
        <v>138.67335707000001</v>
      </c>
      <c r="X217" s="36">
        <f>SUMIFS(СВЦЭМ!$F$39:$F$782,СВЦЭМ!$A$39:$A$782,$A217,СВЦЭМ!$B$39:$B$782,X$190)+'СЕТ СН'!$F$15</f>
        <v>141.46605853</v>
      </c>
      <c r="Y217" s="36">
        <f>SUMIFS(СВЦЭМ!$F$39:$F$782,СВЦЭМ!$A$39:$A$782,$A217,СВЦЭМ!$B$39:$B$782,Y$190)+'СЕТ СН'!$F$15</f>
        <v>151.77657611999999</v>
      </c>
    </row>
    <row r="218" spans="1:25" ht="15.75" x14ac:dyDescent="0.2">
      <c r="A218" s="35">
        <f t="shared" si="5"/>
        <v>44405</v>
      </c>
      <c r="B218" s="36">
        <f>SUMIFS(СВЦЭМ!$F$39:$F$782,СВЦЭМ!$A$39:$A$782,$A218,СВЦЭМ!$B$39:$B$782,B$190)+'СЕТ СН'!$F$15</f>
        <v>161.70400448999999</v>
      </c>
      <c r="C218" s="36">
        <f>SUMIFS(СВЦЭМ!$F$39:$F$782,СВЦЭМ!$A$39:$A$782,$A218,СВЦЭМ!$B$39:$B$782,C$190)+'СЕТ СН'!$F$15</f>
        <v>159.85572495</v>
      </c>
      <c r="D218" s="36">
        <f>SUMIFS(СВЦЭМ!$F$39:$F$782,СВЦЭМ!$A$39:$A$782,$A218,СВЦЭМ!$B$39:$B$782,D$190)+'СЕТ СН'!$F$15</f>
        <v>168.42008643</v>
      </c>
      <c r="E218" s="36">
        <f>SUMIFS(СВЦЭМ!$F$39:$F$782,СВЦЭМ!$A$39:$A$782,$A218,СВЦЭМ!$B$39:$B$782,E$190)+'СЕТ СН'!$F$15</f>
        <v>169.56909780999999</v>
      </c>
      <c r="F218" s="36">
        <f>SUMIFS(СВЦЭМ!$F$39:$F$782,СВЦЭМ!$A$39:$A$782,$A218,СВЦЭМ!$B$39:$B$782,F$190)+'СЕТ СН'!$F$15</f>
        <v>168.34711768</v>
      </c>
      <c r="G218" s="36">
        <f>SUMIFS(СВЦЭМ!$F$39:$F$782,СВЦЭМ!$A$39:$A$782,$A218,СВЦЭМ!$B$39:$B$782,G$190)+'СЕТ СН'!$F$15</f>
        <v>166.60223307999999</v>
      </c>
      <c r="H218" s="36">
        <f>SUMIFS(СВЦЭМ!$F$39:$F$782,СВЦЭМ!$A$39:$A$782,$A218,СВЦЭМ!$B$39:$B$782,H$190)+'СЕТ СН'!$F$15</f>
        <v>164.76485930000001</v>
      </c>
      <c r="I218" s="36">
        <f>SUMIFS(СВЦЭМ!$F$39:$F$782,СВЦЭМ!$A$39:$A$782,$A218,СВЦЭМ!$B$39:$B$782,I$190)+'СЕТ СН'!$F$15</f>
        <v>156.86077448</v>
      </c>
      <c r="J218" s="36">
        <f>SUMIFS(СВЦЭМ!$F$39:$F$782,СВЦЭМ!$A$39:$A$782,$A218,СВЦЭМ!$B$39:$B$782,J$190)+'СЕТ СН'!$F$15</f>
        <v>148.70823906999999</v>
      </c>
      <c r="K218" s="36">
        <f>SUMIFS(СВЦЭМ!$F$39:$F$782,СВЦЭМ!$A$39:$A$782,$A218,СВЦЭМ!$B$39:$B$782,K$190)+'СЕТ СН'!$F$15</f>
        <v>152.09721284</v>
      </c>
      <c r="L218" s="36">
        <f>SUMIFS(СВЦЭМ!$F$39:$F$782,СВЦЭМ!$A$39:$A$782,$A218,СВЦЭМ!$B$39:$B$782,L$190)+'СЕТ СН'!$F$15</f>
        <v>147.43610000999999</v>
      </c>
      <c r="M218" s="36">
        <f>SUMIFS(СВЦЭМ!$F$39:$F$782,СВЦЭМ!$A$39:$A$782,$A218,СВЦЭМ!$B$39:$B$782,M$190)+'СЕТ СН'!$F$15</f>
        <v>147.62473116000001</v>
      </c>
      <c r="N218" s="36">
        <f>SUMIFS(СВЦЭМ!$F$39:$F$782,СВЦЭМ!$A$39:$A$782,$A218,СВЦЭМ!$B$39:$B$782,N$190)+'СЕТ СН'!$F$15</f>
        <v>148.45173833000001</v>
      </c>
      <c r="O218" s="36">
        <f>SUMIFS(СВЦЭМ!$F$39:$F$782,СВЦЭМ!$A$39:$A$782,$A218,СВЦЭМ!$B$39:$B$782,O$190)+'СЕТ СН'!$F$15</f>
        <v>149.16033128000001</v>
      </c>
      <c r="P218" s="36">
        <f>SUMIFS(СВЦЭМ!$F$39:$F$782,СВЦЭМ!$A$39:$A$782,$A218,СВЦЭМ!$B$39:$B$782,P$190)+'СЕТ СН'!$F$15</f>
        <v>157.51227476</v>
      </c>
      <c r="Q218" s="36">
        <f>SUMIFS(СВЦЭМ!$F$39:$F$782,СВЦЭМ!$A$39:$A$782,$A218,СВЦЭМ!$B$39:$B$782,Q$190)+'СЕТ СН'!$F$15</f>
        <v>156.22372328</v>
      </c>
      <c r="R218" s="36">
        <f>SUMIFS(СВЦЭМ!$F$39:$F$782,СВЦЭМ!$A$39:$A$782,$A218,СВЦЭМ!$B$39:$B$782,R$190)+'СЕТ СН'!$F$15</f>
        <v>155.3495719</v>
      </c>
      <c r="S218" s="36">
        <f>SUMIFS(СВЦЭМ!$F$39:$F$782,СВЦЭМ!$A$39:$A$782,$A218,СВЦЭМ!$B$39:$B$782,S$190)+'СЕТ СН'!$F$15</f>
        <v>155.02817755999999</v>
      </c>
      <c r="T218" s="36">
        <f>SUMIFS(СВЦЭМ!$F$39:$F$782,СВЦЭМ!$A$39:$A$782,$A218,СВЦЭМ!$B$39:$B$782,T$190)+'СЕТ СН'!$F$15</f>
        <v>154.43265321999999</v>
      </c>
      <c r="U218" s="36">
        <f>SUMIFS(СВЦЭМ!$F$39:$F$782,СВЦЭМ!$A$39:$A$782,$A218,СВЦЭМ!$B$39:$B$782,U$190)+'СЕТ СН'!$F$15</f>
        <v>153.21431580999999</v>
      </c>
      <c r="V218" s="36">
        <f>SUMIFS(СВЦЭМ!$F$39:$F$782,СВЦЭМ!$A$39:$A$782,$A218,СВЦЭМ!$B$39:$B$782,V$190)+'СЕТ СН'!$F$15</f>
        <v>152.83555226999999</v>
      </c>
      <c r="W218" s="36">
        <f>SUMIFS(СВЦЭМ!$F$39:$F$782,СВЦЭМ!$A$39:$A$782,$A218,СВЦЭМ!$B$39:$B$782,W$190)+'СЕТ СН'!$F$15</f>
        <v>156.62696245000001</v>
      </c>
      <c r="X218" s="36">
        <f>SUMIFS(СВЦЭМ!$F$39:$F$782,СВЦЭМ!$A$39:$A$782,$A218,СВЦЭМ!$B$39:$B$782,X$190)+'СЕТ СН'!$F$15</f>
        <v>150.90656374</v>
      </c>
      <c r="Y218" s="36">
        <f>SUMIFS(СВЦЭМ!$F$39:$F$782,СВЦЭМ!$A$39:$A$782,$A218,СВЦЭМ!$B$39:$B$782,Y$190)+'СЕТ СН'!$F$15</f>
        <v>148.62622309</v>
      </c>
    </row>
    <row r="219" spans="1:25" ht="15.75" x14ac:dyDescent="0.2">
      <c r="A219" s="35">
        <f t="shared" si="5"/>
        <v>44406</v>
      </c>
      <c r="B219" s="36">
        <f>SUMIFS(СВЦЭМ!$F$39:$F$782,СВЦЭМ!$A$39:$A$782,$A219,СВЦЭМ!$B$39:$B$782,B$190)+'СЕТ СН'!$F$15</f>
        <v>157.21503315000001</v>
      </c>
      <c r="C219" s="36">
        <f>SUMIFS(СВЦЭМ!$F$39:$F$782,СВЦЭМ!$A$39:$A$782,$A219,СВЦЭМ!$B$39:$B$782,C$190)+'СЕТ СН'!$F$15</f>
        <v>184.66803200000001</v>
      </c>
      <c r="D219" s="36">
        <f>SUMIFS(СВЦЭМ!$F$39:$F$782,СВЦЭМ!$A$39:$A$782,$A219,СВЦЭМ!$B$39:$B$782,D$190)+'СЕТ СН'!$F$15</f>
        <v>179.03220232999999</v>
      </c>
      <c r="E219" s="36">
        <f>SUMIFS(СВЦЭМ!$F$39:$F$782,СВЦЭМ!$A$39:$A$782,$A219,СВЦЭМ!$B$39:$B$782,E$190)+'СЕТ СН'!$F$15</f>
        <v>174.90704324000001</v>
      </c>
      <c r="F219" s="36">
        <f>SUMIFS(СВЦЭМ!$F$39:$F$782,СВЦЭМ!$A$39:$A$782,$A219,СВЦЭМ!$B$39:$B$782,F$190)+'СЕТ СН'!$F$15</f>
        <v>173.90400267999999</v>
      </c>
      <c r="G219" s="36">
        <f>SUMIFS(СВЦЭМ!$F$39:$F$782,СВЦЭМ!$A$39:$A$782,$A219,СВЦЭМ!$B$39:$B$782,G$190)+'СЕТ СН'!$F$15</f>
        <v>175.04119322</v>
      </c>
      <c r="H219" s="36">
        <f>SUMIFS(СВЦЭМ!$F$39:$F$782,СВЦЭМ!$A$39:$A$782,$A219,СВЦЭМ!$B$39:$B$782,H$190)+'СЕТ СН'!$F$15</f>
        <v>183.02920132</v>
      </c>
      <c r="I219" s="36">
        <f>SUMIFS(СВЦЭМ!$F$39:$F$782,СВЦЭМ!$A$39:$A$782,$A219,СВЦЭМ!$B$39:$B$782,I$190)+'СЕТ СН'!$F$15</f>
        <v>182.87201150999999</v>
      </c>
      <c r="J219" s="36">
        <f>SUMIFS(СВЦЭМ!$F$39:$F$782,СВЦЭМ!$A$39:$A$782,$A219,СВЦЭМ!$B$39:$B$782,J$190)+'СЕТ СН'!$F$15</f>
        <v>165.83062570999999</v>
      </c>
      <c r="K219" s="36">
        <f>SUMIFS(СВЦЭМ!$F$39:$F$782,СВЦЭМ!$A$39:$A$782,$A219,СВЦЭМ!$B$39:$B$782,K$190)+'СЕТ СН'!$F$15</f>
        <v>158.62662230999999</v>
      </c>
      <c r="L219" s="36">
        <f>SUMIFS(СВЦЭМ!$F$39:$F$782,СВЦЭМ!$A$39:$A$782,$A219,СВЦЭМ!$B$39:$B$782,L$190)+'СЕТ СН'!$F$15</f>
        <v>160.04226369</v>
      </c>
      <c r="M219" s="36">
        <f>SUMIFS(СВЦЭМ!$F$39:$F$782,СВЦЭМ!$A$39:$A$782,$A219,СВЦЭМ!$B$39:$B$782,M$190)+'СЕТ СН'!$F$15</f>
        <v>161.43678281000001</v>
      </c>
      <c r="N219" s="36">
        <f>SUMIFS(СВЦЭМ!$F$39:$F$782,СВЦЭМ!$A$39:$A$782,$A219,СВЦЭМ!$B$39:$B$782,N$190)+'СЕТ СН'!$F$15</f>
        <v>160.22145934</v>
      </c>
      <c r="O219" s="36">
        <f>SUMIFS(СВЦЭМ!$F$39:$F$782,СВЦЭМ!$A$39:$A$782,$A219,СВЦЭМ!$B$39:$B$782,O$190)+'СЕТ СН'!$F$15</f>
        <v>159.75763469</v>
      </c>
      <c r="P219" s="36">
        <f>SUMIFS(СВЦЭМ!$F$39:$F$782,СВЦЭМ!$A$39:$A$782,$A219,СВЦЭМ!$B$39:$B$782,P$190)+'СЕТ СН'!$F$15</f>
        <v>162.39563831000001</v>
      </c>
      <c r="Q219" s="36">
        <f>SUMIFS(СВЦЭМ!$F$39:$F$782,СВЦЭМ!$A$39:$A$782,$A219,СВЦЭМ!$B$39:$B$782,Q$190)+'СЕТ СН'!$F$15</f>
        <v>163.37488678</v>
      </c>
      <c r="R219" s="36">
        <f>SUMIFS(СВЦЭМ!$F$39:$F$782,СВЦЭМ!$A$39:$A$782,$A219,СВЦЭМ!$B$39:$B$782,R$190)+'СЕТ СН'!$F$15</f>
        <v>160.92989066999999</v>
      </c>
      <c r="S219" s="36">
        <f>SUMIFS(СВЦЭМ!$F$39:$F$782,СВЦЭМ!$A$39:$A$782,$A219,СВЦЭМ!$B$39:$B$782,S$190)+'СЕТ СН'!$F$15</f>
        <v>159.60584904999999</v>
      </c>
      <c r="T219" s="36">
        <f>SUMIFS(СВЦЭМ!$F$39:$F$782,СВЦЭМ!$A$39:$A$782,$A219,СВЦЭМ!$B$39:$B$782,T$190)+'СЕТ СН'!$F$15</f>
        <v>154.31945733000001</v>
      </c>
      <c r="U219" s="36">
        <f>SUMIFS(СВЦЭМ!$F$39:$F$782,СВЦЭМ!$A$39:$A$782,$A219,СВЦЭМ!$B$39:$B$782,U$190)+'СЕТ СН'!$F$15</f>
        <v>151.18749431000001</v>
      </c>
      <c r="V219" s="36">
        <f>SUMIFS(СВЦЭМ!$F$39:$F$782,СВЦЭМ!$A$39:$A$782,$A219,СВЦЭМ!$B$39:$B$782,V$190)+'СЕТ СН'!$F$15</f>
        <v>150.01950474</v>
      </c>
      <c r="W219" s="36">
        <f>SUMIFS(СВЦЭМ!$F$39:$F$782,СВЦЭМ!$A$39:$A$782,$A219,СВЦЭМ!$B$39:$B$782,W$190)+'СЕТ СН'!$F$15</f>
        <v>154.56246243999999</v>
      </c>
      <c r="X219" s="36">
        <f>SUMIFS(СВЦЭМ!$F$39:$F$782,СВЦЭМ!$A$39:$A$782,$A219,СВЦЭМ!$B$39:$B$782,X$190)+'СЕТ СН'!$F$15</f>
        <v>155.79892867000001</v>
      </c>
      <c r="Y219" s="36">
        <f>SUMIFS(СВЦЭМ!$F$39:$F$782,СВЦЭМ!$A$39:$A$782,$A219,СВЦЭМ!$B$39:$B$782,Y$190)+'СЕТ СН'!$F$15</f>
        <v>169.47002699999999</v>
      </c>
    </row>
    <row r="220" spans="1:25" ht="15.75" x14ac:dyDescent="0.2">
      <c r="A220" s="35">
        <f t="shared" si="5"/>
        <v>44407</v>
      </c>
      <c r="B220" s="36">
        <f>SUMIFS(СВЦЭМ!$F$39:$F$782,СВЦЭМ!$A$39:$A$782,$A220,СВЦЭМ!$B$39:$B$782,B$190)+'СЕТ СН'!$F$15</f>
        <v>170.44038436</v>
      </c>
      <c r="C220" s="36">
        <f>SUMIFS(СВЦЭМ!$F$39:$F$782,СВЦЭМ!$A$39:$A$782,$A220,СВЦЭМ!$B$39:$B$782,C$190)+'СЕТ СН'!$F$15</f>
        <v>172.84610151999999</v>
      </c>
      <c r="D220" s="36">
        <f>SUMIFS(СВЦЭМ!$F$39:$F$782,СВЦЭМ!$A$39:$A$782,$A220,СВЦЭМ!$B$39:$B$782,D$190)+'СЕТ СН'!$F$15</f>
        <v>166.79098192999999</v>
      </c>
      <c r="E220" s="36">
        <f>SUMIFS(СВЦЭМ!$F$39:$F$782,СВЦЭМ!$A$39:$A$782,$A220,СВЦЭМ!$B$39:$B$782,E$190)+'СЕТ СН'!$F$15</f>
        <v>169.17092371000001</v>
      </c>
      <c r="F220" s="36">
        <f>SUMIFS(СВЦЭМ!$F$39:$F$782,СВЦЭМ!$A$39:$A$782,$A220,СВЦЭМ!$B$39:$B$782,F$190)+'СЕТ СН'!$F$15</f>
        <v>170.35966242000001</v>
      </c>
      <c r="G220" s="36">
        <f>SUMIFS(СВЦЭМ!$F$39:$F$782,СВЦЭМ!$A$39:$A$782,$A220,СВЦЭМ!$B$39:$B$782,G$190)+'СЕТ СН'!$F$15</f>
        <v>164.75304084999999</v>
      </c>
      <c r="H220" s="36">
        <f>SUMIFS(СВЦЭМ!$F$39:$F$782,СВЦЭМ!$A$39:$A$782,$A220,СВЦЭМ!$B$39:$B$782,H$190)+'СЕТ СН'!$F$15</f>
        <v>163.35089299000001</v>
      </c>
      <c r="I220" s="36">
        <f>SUMIFS(СВЦЭМ!$F$39:$F$782,СВЦЭМ!$A$39:$A$782,$A220,СВЦЭМ!$B$39:$B$782,I$190)+'СЕТ СН'!$F$15</f>
        <v>157.04651776</v>
      </c>
      <c r="J220" s="36">
        <f>SUMIFS(СВЦЭМ!$F$39:$F$782,СВЦЭМ!$A$39:$A$782,$A220,СВЦЭМ!$B$39:$B$782,J$190)+'СЕТ СН'!$F$15</f>
        <v>150.92688046999999</v>
      </c>
      <c r="K220" s="36">
        <f>SUMIFS(СВЦЭМ!$F$39:$F$782,СВЦЭМ!$A$39:$A$782,$A220,СВЦЭМ!$B$39:$B$782,K$190)+'СЕТ СН'!$F$15</f>
        <v>147.54026730999999</v>
      </c>
      <c r="L220" s="36">
        <f>SUMIFS(СВЦЭМ!$F$39:$F$782,СВЦЭМ!$A$39:$A$782,$A220,СВЦЭМ!$B$39:$B$782,L$190)+'СЕТ СН'!$F$15</f>
        <v>146.93768924</v>
      </c>
      <c r="M220" s="36">
        <f>SUMIFS(СВЦЭМ!$F$39:$F$782,СВЦЭМ!$A$39:$A$782,$A220,СВЦЭМ!$B$39:$B$782,M$190)+'СЕТ СН'!$F$15</f>
        <v>147.51966372999999</v>
      </c>
      <c r="N220" s="36">
        <f>SUMIFS(СВЦЭМ!$F$39:$F$782,СВЦЭМ!$A$39:$A$782,$A220,СВЦЭМ!$B$39:$B$782,N$190)+'СЕТ СН'!$F$15</f>
        <v>148.02431313</v>
      </c>
      <c r="O220" s="36">
        <f>SUMIFS(СВЦЭМ!$F$39:$F$782,СВЦЭМ!$A$39:$A$782,$A220,СВЦЭМ!$B$39:$B$782,O$190)+'СЕТ СН'!$F$15</f>
        <v>148.77367995</v>
      </c>
      <c r="P220" s="36">
        <f>SUMIFS(СВЦЭМ!$F$39:$F$782,СВЦЭМ!$A$39:$A$782,$A220,СВЦЭМ!$B$39:$B$782,P$190)+'СЕТ СН'!$F$15</f>
        <v>150.31256260999999</v>
      </c>
      <c r="Q220" s="36">
        <f>SUMIFS(СВЦЭМ!$F$39:$F$782,СВЦЭМ!$A$39:$A$782,$A220,СВЦЭМ!$B$39:$B$782,Q$190)+'СЕТ СН'!$F$15</f>
        <v>152.43143074</v>
      </c>
      <c r="R220" s="36">
        <f>SUMIFS(СВЦЭМ!$F$39:$F$782,СВЦЭМ!$A$39:$A$782,$A220,СВЦЭМ!$B$39:$B$782,R$190)+'СЕТ СН'!$F$15</f>
        <v>151.22062972000001</v>
      </c>
      <c r="S220" s="36">
        <f>SUMIFS(СВЦЭМ!$F$39:$F$782,СВЦЭМ!$A$39:$A$782,$A220,СВЦЭМ!$B$39:$B$782,S$190)+'СЕТ СН'!$F$15</f>
        <v>151.9817353</v>
      </c>
      <c r="T220" s="36">
        <f>SUMIFS(СВЦЭМ!$F$39:$F$782,СВЦЭМ!$A$39:$A$782,$A220,СВЦЭМ!$B$39:$B$782,T$190)+'СЕТ СН'!$F$15</f>
        <v>152.46722890000001</v>
      </c>
      <c r="U220" s="36">
        <f>SUMIFS(СВЦЭМ!$F$39:$F$782,СВЦЭМ!$A$39:$A$782,$A220,СВЦЭМ!$B$39:$B$782,U$190)+'СЕТ СН'!$F$15</f>
        <v>156.79284927</v>
      </c>
      <c r="V220" s="36">
        <f>SUMIFS(СВЦЭМ!$F$39:$F$782,СВЦЭМ!$A$39:$A$782,$A220,СВЦЭМ!$B$39:$B$782,V$190)+'СЕТ СН'!$F$15</f>
        <v>154.83041978</v>
      </c>
      <c r="W220" s="36">
        <f>SUMIFS(СВЦЭМ!$F$39:$F$782,СВЦЭМ!$A$39:$A$782,$A220,СВЦЭМ!$B$39:$B$782,W$190)+'СЕТ СН'!$F$15</f>
        <v>158.9981822</v>
      </c>
      <c r="X220" s="36">
        <f>SUMIFS(СВЦЭМ!$F$39:$F$782,СВЦЭМ!$A$39:$A$782,$A220,СВЦЭМ!$B$39:$B$782,X$190)+'СЕТ СН'!$F$15</f>
        <v>153.99180009</v>
      </c>
      <c r="Y220" s="36">
        <f>SUMIFS(СВЦЭМ!$F$39:$F$782,СВЦЭМ!$A$39:$A$782,$A220,СВЦЭМ!$B$39:$B$782,Y$190)+'СЕТ СН'!$F$15</f>
        <v>151.51536629</v>
      </c>
    </row>
    <row r="221" spans="1:25" ht="15.75" x14ac:dyDescent="0.2">
      <c r="A221" s="35">
        <f t="shared" si="5"/>
        <v>44408</v>
      </c>
      <c r="B221" s="36">
        <f>SUMIFS(СВЦЭМ!$F$39:$F$782,СВЦЭМ!$A$39:$A$782,$A221,СВЦЭМ!$B$39:$B$782,B$190)+'СЕТ СН'!$F$15</f>
        <v>162.83905571</v>
      </c>
      <c r="C221" s="36">
        <f>SUMIFS(СВЦЭМ!$F$39:$F$782,СВЦЭМ!$A$39:$A$782,$A221,СВЦЭМ!$B$39:$B$782,C$190)+'СЕТ СН'!$F$15</f>
        <v>180.38645903</v>
      </c>
      <c r="D221" s="36">
        <f>SUMIFS(СВЦЭМ!$F$39:$F$782,СВЦЭМ!$A$39:$A$782,$A221,СВЦЭМ!$B$39:$B$782,D$190)+'СЕТ СН'!$F$15</f>
        <v>187.39979847000001</v>
      </c>
      <c r="E221" s="36">
        <f>SUMIFS(СВЦЭМ!$F$39:$F$782,СВЦЭМ!$A$39:$A$782,$A221,СВЦЭМ!$B$39:$B$782,E$190)+'СЕТ СН'!$F$15</f>
        <v>183.89015714999999</v>
      </c>
      <c r="F221" s="36">
        <f>SUMIFS(СВЦЭМ!$F$39:$F$782,СВЦЭМ!$A$39:$A$782,$A221,СВЦЭМ!$B$39:$B$782,F$190)+'СЕТ СН'!$F$15</f>
        <v>181.92949354000001</v>
      </c>
      <c r="G221" s="36">
        <f>SUMIFS(СВЦЭМ!$F$39:$F$782,СВЦЭМ!$A$39:$A$782,$A221,СВЦЭМ!$B$39:$B$782,G$190)+'СЕТ СН'!$F$15</f>
        <v>181.55291554999999</v>
      </c>
      <c r="H221" s="36">
        <f>SUMIFS(СВЦЭМ!$F$39:$F$782,СВЦЭМ!$A$39:$A$782,$A221,СВЦЭМ!$B$39:$B$782,H$190)+'СЕТ СН'!$F$15</f>
        <v>178.26205526000001</v>
      </c>
      <c r="I221" s="36">
        <f>SUMIFS(СВЦЭМ!$F$39:$F$782,СВЦЭМ!$A$39:$A$782,$A221,СВЦЭМ!$B$39:$B$782,I$190)+'СЕТ СН'!$F$15</f>
        <v>164.3922981</v>
      </c>
      <c r="J221" s="36">
        <f>SUMIFS(СВЦЭМ!$F$39:$F$782,СВЦЭМ!$A$39:$A$782,$A221,СВЦЭМ!$B$39:$B$782,J$190)+'СЕТ СН'!$F$15</f>
        <v>156.35746139</v>
      </c>
      <c r="K221" s="36">
        <f>SUMIFS(СВЦЭМ!$F$39:$F$782,СВЦЭМ!$A$39:$A$782,$A221,СВЦЭМ!$B$39:$B$782,K$190)+'СЕТ СН'!$F$15</f>
        <v>149.44448521999999</v>
      </c>
      <c r="L221" s="36">
        <f>SUMIFS(СВЦЭМ!$F$39:$F$782,СВЦЭМ!$A$39:$A$782,$A221,СВЦЭМ!$B$39:$B$782,L$190)+'СЕТ СН'!$F$15</f>
        <v>151.49447279</v>
      </c>
      <c r="M221" s="36">
        <f>SUMIFS(СВЦЭМ!$F$39:$F$782,СВЦЭМ!$A$39:$A$782,$A221,СВЦЭМ!$B$39:$B$782,M$190)+'СЕТ СН'!$F$15</f>
        <v>155.25522803000001</v>
      </c>
      <c r="N221" s="36">
        <f>SUMIFS(СВЦЭМ!$F$39:$F$782,СВЦЭМ!$A$39:$A$782,$A221,СВЦЭМ!$B$39:$B$782,N$190)+'СЕТ СН'!$F$15</f>
        <v>155.78816762</v>
      </c>
      <c r="O221" s="36">
        <f>SUMIFS(СВЦЭМ!$F$39:$F$782,СВЦЭМ!$A$39:$A$782,$A221,СВЦЭМ!$B$39:$B$782,O$190)+'СЕТ СН'!$F$15</f>
        <v>155.12810110999999</v>
      </c>
      <c r="P221" s="36">
        <f>SUMIFS(СВЦЭМ!$F$39:$F$782,СВЦЭМ!$A$39:$A$782,$A221,СВЦЭМ!$B$39:$B$782,P$190)+'СЕТ СН'!$F$15</f>
        <v>146.31806011</v>
      </c>
      <c r="Q221" s="36">
        <f>SUMIFS(СВЦЭМ!$F$39:$F$782,СВЦЭМ!$A$39:$A$782,$A221,СВЦЭМ!$B$39:$B$782,Q$190)+'СЕТ СН'!$F$15</f>
        <v>136.2869158</v>
      </c>
      <c r="R221" s="36">
        <f>SUMIFS(СВЦЭМ!$F$39:$F$782,СВЦЭМ!$A$39:$A$782,$A221,СВЦЭМ!$B$39:$B$782,R$190)+'СЕТ СН'!$F$15</f>
        <v>134.57502812000001</v>
      </c>
      <c r="S221" s="36">
        <f>SUMIFS(СВЦЭМ!$F$39:$F$782,СВЦЭМ!$A$39:$A$782,$A221,СВЦЭМ!$B$39:$B$782,S$190)+'СЕТ СН'!$F$15</f>
        <v>135.33232447</v>
      </c>
      <c r="T221" s="36">
        <f>SUMIFS(СВЦЭМ!$F$39:$F$782,СВЦЭМ!$A$39:$A$782,$A221,СВЦЭМ!$B$39:$B$782,T$190)+'СЕТ СН'!$F$15</f>
        <v>136.13812802999999</v>
      </c>
      <c r="U221" s="36">
        <f>SUMIFS(СВЦЭМ!$F$39:$F$782,СВЦЭМ!$A$39:$A$782,$A221,СВЦЭМ!$B$39:$B$782,U$190)+'СЕТ СН'!$F$15</f>
        <v>135.74451952000001</v>
      </c>
      <c r="V221" s="36">
        <f>SUMIFS(СВЦЭМ!$F$39:$F$782,СВЦЭМ!$A$39:$A$782,$A221,СВЦЭМ!$B$39:$B$782,V$190)+'СЕТ СН'!$F$15</f>
        <v>133.12208032999999</v>
      </c>
      <c r="W221" s="36">
        <f>SUMIFS(СВЦЭМ!$F$39:$F$782,СВЦЭМ!$A$39:$A$782,$A221,СВЦЭМ!$B$39:$B$782,W$190)+'СЕТ СН'!$F$15</f>
        <v>132.37060281999999</v>
      </c>
      <c r="X221" s="36">
        <f>SUMIFS(СВЦЭМ!$F$39:$F$782,СВЦЭМ!$A$39:$A$782,$A221,СВЦЭМ!$B$39:$B$782,X$190)+'СЕТ СН'!$F$15</f>
        <v>140.67314297999999</v>
      </c>
      <c r="Y221" s="36">
        <f>SUMIFS(СВЦЭМ!$F$39:$F$782,СВЦЭМ!$A$39:$A$782,$A221,СВЦЭМ!$B$39:$B$782,Y$190)+'СЕТ СН'!$F$15</f>
        <v>145.15018506000001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01.07.2021</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44379</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44380</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44381</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44382</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44383</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44384</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44385</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44386</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44387</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44388</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44389</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44390</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44391</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44392</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44393</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44394</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44395</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44396</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44397</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44398</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44399</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44400</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44401</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44402</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44403</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44404</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44405</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44406</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44407</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44408</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01.07.2021</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44379</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44380</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44381</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44382</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44383</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44384</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44385</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44386</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44387</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44388</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44389</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44390</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44391</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44392</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44393</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44394</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44395</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44396</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44397</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44398</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44399</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44400</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44401</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44402</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44403</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44404</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44405</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44406</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44407</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44408</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01.07.2021</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44379</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44380</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44381</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44382</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44383</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44384</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44385</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44386</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44387</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44388</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44389</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44390</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44391</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44392</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44393</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44394</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44395</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44396</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44397</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44398</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44399</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44400</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44401</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44402</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44403</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44404</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44405</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44406</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44407</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44408</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01.07.2021</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44379</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44380</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44381</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44382</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44383</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44384</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44385</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44386</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44387</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44388</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44389</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44390</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44391</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44392</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44393</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44394</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44395</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44396</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44397</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44398</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44399</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44400</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44401</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44402</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44403</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44404</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44405</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44406</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44407</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44408</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01.07.2021</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44379</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44380</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44381</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44382</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44383</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44384</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44385</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44386</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44387</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44388</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44389</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44390</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44391</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44392</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44393</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44394</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44395</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44396</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44397</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44398</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44399</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44400</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44401</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44402</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44403</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44404</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44405</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44406</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44407</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44408</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01.07.2021</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44379</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44380</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44381</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44382</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44383</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44384</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44385</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44386</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44387</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44388</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44389</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44390</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44391</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44392</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44393</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44394</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44395</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44396</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44397</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44398</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44399</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44400</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44401</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44402</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44403</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44404</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44405</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44406</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44407</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44408</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245862.96072507554</v>
      </c>
      <c r="O439" s="130"/>
      <c r="P439" s="129">
        <f>СВЦЭМ!$D$12+'СЕТ СН'!$F$13-'СЕТ СН'!$G$25</f>
        <v>245862.96072507554</v>
      </c>
      <c r="Q439" s="130"/>
      <c r="R439" s="129">
        <f>СВЦЭМ!$D$12+'СЕТ СН'!$F$13-'СЕТ СН'!$H$25</f>
        <v>245862.96072507554</v>
      </c>
      <c r="S439" s="130"/>
      <c r="T439" s="129">
        <f>СВЦЭМ!$D$12+'СЕТ СН'!$F$13-'СЕТ СН'!$I$25</f>
        <v>245862.96072507554</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01.07.2021</v>
      </c>
      <c r="B12" s="36">
        <f>SUMIFS(СВЦЭМ!$D$39:$D$782,СВЦЭМ!$A$39:$A$782,$A12,СВЦЭМ!$B$39:$B$782,B$11)+'СЕТ СН'!$F$14+СВЦЭМ!$D$10+'СЕТ СН'!$F$8*'СЕТ СН'!$F$9-'СЕТ СН'!$F$26</f>
        <v>992.33376785999997</v>
      </c>
      <c r="C12" s="36">
        <f>SUMIFS(СВЦЭМ!$D$39:$D$782,СВЦЭМ!$A$39:$A$782,$A12,СВЦЭМ!$B$39:$B$782,C$11)+'СЕТ СН'!$F$14+СВЦЭМ!$D$10+'СЕТ СН'!$F$8*'СЕТ СН'!$F$9-'СЕТ СН'!$F$26</f>
        <v>1009.72322846</v>
      </c>
      <c r="D12" s="36">
        <f>SUMIFS(СВЦЭМ!$D$39:$D$782,СВЦЭМ!$A$39:$A$782,$A12,СВЦЭМ!$B$39:$B$782,D$11)+'СЕТ СН'!$F$14+СВЦЭМ!$D$10+'СЕТ СН'!$F$8*'СЕТ СН'!$F$9-'СЕТ СН'!$F$26</f>
        <v>1039.73753429</v>
      </c>
      <c r="E12" s="36">
        <f>SUMIFS(СВЦЭМ!$D$39:$D$782,СВЦЭМ!$A$39:$A$782,$A12,СВЦЭМ!$B$39:$B$782,E$11)+'СЕТ СН'!$F$14+СВЦЭМ!$D$10+'СЕТ СН'!$F$8*'СЕТ СН'!$F$9-'СЕТ СН'!$F$26</f>
        <v>1057.84710544</v>
      </c>
      <c r="F12" s="36">
        <f>SUMIFS(СВЦЭМ!$D$39:$D$782,СВЦЭМ!$A$39:$A$782,$A12,СВЦЭМ!$B$39:$B$782,F$11)+'СЕТ СН'!$F$14+СВЦЭМ!$D$10+'СЕТ СН'!$F$8*'СЕТ СН'!$F$9-'СЕТ СН'!$F$26</f>
        <v>1060.32999436</v>
      </c>
      <c r="G12" s="36">
        <f>SUMIFS(СВЦЭМ!$D$39:$D$782,СВЦЭМ!$A$39:$A$782,$A12,СВЦЭМ!$B$39:$B$782,G$11)+'СЕТ СН'!$F$14+СВЦЭМ!$D$10+'СЕТ СН'!$F$8*'СЕТ СН'!$F$9-'СЕТ СН'!$F$26</f>
        <v>1044.64926756</v>
      </c>
      <c r="H12" s="36">
        <f>SUMIFS(СВЦЭМ!$D$39:$D$782,СВЦЭМ!$A$39:$A$782,$A12,СВЦЭМ!$B$39:$B$782,H$11)+'СЕТ СН'!$F$14+СВЦЭМ!$D$10+'СЕТ СН'!$F$8*'СЕТ СН'!$F$9-'СЕТ СН'!$F$26</f>
        <v>1024.5715161400001</v>
      </c>
      <c r="I12" s="36">
        <f>SUMIFS(СВЦЭМ!$D$39:$D$782,СВЦЭМ!$A$39:$A$782,$A12,СВЦЭМ!$B$39:$B$782,I$11)+'СЕТ СН'!$F$14+СВЦЭМ!$D$10+'СЕТ СН'!$F$8*'СЕТ СН'!$F$9-'СЕТ СН'!$F$26</f>
        <v>980.99439937999989</v>
      </c>
      <c r="J12" s="36">
        <f>SUMIFS(СВЦЭМ!$D$39:$D$782,СВЦЭМ!$A$39:$A$782,$A12,СВЦЭМ!$B$39:$B$782,J$11)+'СЕТ СН'!$F$14+СВЦЭМ!$D$10+'СЕТ СН'!$F$8*'СЕТ СН'!$F$9-'СЕТ СН'!$F$26</f>
        <v>955.34710923</v>
      </c>
      <c r="K12" s="36">
        <f>SUMIFS(СВЦЭМ!$D$39:$D$782,СВЦЭМ!$A$39:$A$782,$A12,СВЦЭМ!$B$39:$B$782,K$11)+'СЕТ СН'!$F$14+СВЦЭМ!$D$10+'СЕТ СН'!$F$8*'СЕТ СН'!$F$9-'СЕТ СН'!$F$26</f>
        <v>1025.4785791500001</v>
      </c>
      <c r="L12" s="36">
        <f>SUMIFS(СВЦЭМ!$D$39:$D$782,СВЦЭМ!$A$39:$A$782,$A12,СВЦЭМ!$B$39:$B$782,L$11)+'СЕТ СН'!$F$14+СВЦЭМ!$D$10+'СЕТ СН'!$F$8*'СЕТ СН'!$F$9-'СЕТ СН'!$F$26</f>
        <v>1033.2783543200001</v>
      </c>
      <c r="M12" s="36">
        <f>SUMIFS(СВЦЭМ!$D$39:$D$782,СВЦЭМ!$A$39:$A$782,$A12,СВЦЭМ!$B$39:$B$782,M$11)+'СЕТ СН'!$F$14+СВЦЭМ!$D$10+'СЕТ СН'!$F$8*'СЕТ СН'!$F$9-'СЕТ СН'!$F$26</f>
        <v>962.31104350999999</v>
      </c>
      <c r="N12" s="36">
        <f>SUMIFS(СВЦЭМ!$D$39:$D$782,СВЦЭМ!$A$39:$A$782,$A12,СВЦЭМ!$B$39:$B$782,N$11)+'СЕТ СН'!$F$14+СВЦЭМ!$D$10+'СЕТ СН'!$F$8*'СЕТ СН'!$F$9-'СЕТ СН'!$F$26</f>
        <v>904.10330836999992</v>
      </c>
      <c r="O12" s="36">
        <f>SUMIFS(СВЦЭМ!$D$39:$D$782,СВЦЭМ!$A$39:$A$782,$A12,СВЦЭМ!$B$39:$B$782,O$11)+'СЕТ СН'!$F$14+СВЦЭМ!$D$10+'СЕТ СН'!$F$8*'СЕТ СН'!$F$9-'СЕТ СН'!$F$26</f>
        <v>910.58114189999992</v>
      </c>
      <c r="P12" s="36">
        <f>SUMIFS(СВЦЭМ!$D$39:$D$782,СВЦЭМ!$A$39:$A$782,$A12,СВЦЭМ!$B$39:$B$782,P$11)+'СЕТ СН'!$F$14+СВЦЭМ!$D$10+'СЕТ СН'!$F$8*'СЕТ СН'!$F$9-'СЕТ СН'!$F$26</f>
        <v>912.99845153999991</v>
      </c>
      <c r="Q12" s="36">
        <f>SUMIFS(СВЦЭМ!$D$39:$D$782,СВЦЭМ!$A$39:$A$782,$A12,СВЦЭМ!$B$39:$B$782,Q$11)+'СЕТ СН'!$F$14+СВЦЭМ!$D$10+'СЕТ СН'!$F$8*'СЕТ СН'!$F$9-'СЕТ СН'!$F$26</f>
        <v>921.99881037</v>
      </c>
      <c r="R12" s="36">
        <f>SUMIFS(СВЦЭМ!$D$39:$D$782,СВЦЭМ!$A$39:$A$782,$A12,СВЦЭМ!$B$39:$B$782,R$11)+'СЕТ СН'!$F$14+СВЦЭМ!$D$10+'СЕТ СН'!$F$8*'СЕТ СН'!$F$9-'СЕТ СН'!$F$26</f>
        <v>909.08799729999998</v>
      </c>
      <c r="S12" s="36">
        <f>SUMIFS(СВЦЭМ!$D$39:$D$782,СВЦЭМ!$A$39:$A$782,$A12,СВЦЭМ!$B$39:$B$782,S$11)+'СЕТ СН'!$F$14+СВЦЭМ!$D$10+'СЕТ СН'!$F$8*'СЕТ СН'!$F$9-'СЕТ СН'!$F$26</f>
        <v>894.85232154999994</v>
      </c>
      <c r="T12" s="36">
        <f>SUMIFS(СВЦЭМ!$D$39:$D$782,СВЦЭМ!$A$39:$A$782,$A12,СВЦЭМ!$B$39:$B$782,T$11)+'СЕТ СН'!$F$14+СВЦЭМ!$D$10+'СЕТ СН'!$F$8*'СЕТ СН'!$F$9-'СЕТ СН'!$F$26</f>
        <v>934.88672035999991</v>
      </c>
      <c r="U12" s="36">
        <f>SUMIFS(СВЦЭМ!$D$39:$D$782,СВЦЭМ!$A$39:$A$782,$A12,СВЦЭМ!$B$39:$B$782,U$11)+'СЕТ СН'!$F$14+СВЦЭМ!$D$10+'СЕТ СН'!$F$8*'СЕТ СН'!$F$9-'СЕТ СН'!$F$26</f>
        <v>944.94529667999996</v>
      </c>
      <c r="V12" s="36">
        <f>SUMIFS(СВЦЭМ!$D$39:$D$782,СВЦЭМ!$A$39:$A$782,$A12,СВЦЭМ!$B$39:$B$782,V$11)+'СЕТ СН'!$F$14+СВЦЭМ!$D$10+'СЕТ СН'!$F$8*'СЕТ СН'!$F$9-'СЕТ СН'!$F$26</f>
        <v>945.06767742</v>
      </c>
      <c r="W12" s="36">
        <f>SUMIFS(СВЦЭМ!$D$39:$D$782,СВЦЭМ!$A$39:$A$782,$A12,СВЦЭМ!$B$39:$B$782,W$11)+'СЕТ СН'!$F$14+СВЦЭМ!$D$10+'СЕТ СН'!$F$8*'СЕТ СН'!$F$9-'СЕТ СН'!$F$26</f>
        <v>966.17506874999992</v>
      </c>
      <c r="X12" s="36">
        <f>SUMIFS(СВЦЭМ!$D$39:$D$782,СВЦЭМ!$A$39:$A$782,$A12,СВЦЭМ!$B$39:$B$782,X$11)+'СЕТ СН'!$F$14+СВЦЭМ!$D$10+'СЕТ СН'!$F$8*'СЕТ СН'!$F$9-'СЕТ СН'!$F$26</f>
        <v>928.65283943999998</v>
      </c>
      <c r="Y12" s="36">
        <f>SUMIFS(СВЦЭМ!$D$39:$D$782,СВЦЭМ!$A$39:$A$782,$A12,СВЦЭМ!$B$39:$B$782,Y$11)+'СЕТ СН'!$F$14+СВЦЭМ!$D$10+'СЕТ СН'!$F$8*'СЕТ СН'!$F$9-'СЕТ СН'!$F$26</f>
        <v>890.53964016999998</v>
      </c>
    </row>
    <row r="13" spans="1:25" ht="15.75" x14ac:dyDescent="0.2">
      <c r="A13" s="35">
        <f>A12+1</f>
        <v>44379</v>
      </c>
      <c r="B13" s="36">
        <f>SUMIFS(СВЦЭМ!$D$39:$D$782,СВЦЭМ!$A$39:$A$782,$A13,СВЦЭМ!$B$39:$B$782,B$11)+'СЕТ СН'!$F$14+СВЦЭМ!$D$10+'СЕТ СН'!$F$8*'СЕТ СН'!$F$9-'СЕТ СН'!$F$26</f>
        <v>966.51396706999992</v>
      </c>
      <c r="C13" s="36">
        <f>SUMIFS(СВЦЭМ!$D$39:$D$782,СВЦЭМ!$A$39:$A$782,$A13,СВЦЭМ!$B$39:$B$782,C$11)+'СЕТ СН'!$F$14+СВЦЭМ!$D$10+'СЕТ СН'!$F$8*'СЕТ СН'!$F$9-'СЕТ СН'!$F$26</f>
        <v>1013.40262288</v>
      </c>
      <c r="D13" s="36">
        <f>SUMIFS(СВЦЭМ!$D$39:$D$782,СВЦЭМ!$A$39:$A$782,$A13,СВЦЭМ!$B$39:$B$782,D$11)+'СЕТ СН'!$F$14+СВЦЭМ!$D$10+'СЕТ СН'!$F$8*'СЕТ СН'!$F$9-'СЕТ СН'!$F$26</f>
        <v>1045.5228634499999</v>
      </c>
      <c r="E13" s="36">
        <f>SUMIFS(СВЦЭМ!$D$39:$D$782,СВЦЭМ!$A$39:$A$782,$A13,СВЦЭМ!$B$39:$B$782,E$11)+'СЕТ СН'!$F$14+СВЦЭМ!$D$10+'СЕТ СН'!$F$8*'СЕТ СН'!$F$9-'СЕТ СН'!$F$26</f>
        <v>1049.3507583999999</v>
      </c>
      <c r="F13" s="36">
        <f>SUMIFS(СВЦЭМ!$D$39:$D$782,СВЦЭМ!$A$39:$A$782,$A13,СВЦЭМ!$B$39:$B$782,F$11)+'СЕТ СН'!$F$14+СВЦЭМ!$D$10+'СЕТ СН'!$F$8*'СЕТ СН'!$F$9-'СЕТ СН'!$F$26</f>
        <v>1050.04331458</v>
      </c>
      <c r="G13" s="36">
        <f>SUMIFS(СВЦЭМ!$D$39:$D$782,СВЦЭМ!$A$39:$A$782,$A13,СВЦЭМ!$B$39:$B$782,G$11)+'СЕТ СН'!$F$14+СВЦЭМ!$D$10+'СЕТ СН'!$F$8*'СЕТ СН'!$F$9-'СЕТ СН'!$F$26</f>
        <v>1038.27011197</v>
      </c>
      <c r="H13" s="36">
        <f>SUMIFS(СВЦЭМ!$D$39:$D$782,СВЦЭМ!$A$39:$A$782,$A13,СВЦЭМ!$B$39:$B$782,H$11)+'СЕТ СН'!$F$14+СВЦЭМ!$D$10+'СЕТ СН'!$F$8*'СЕТ СН'!$F$9-'СЕТ СН'!$F$26</f>
        <v>1007.13754967</v>
      </c>
      <c r="I13" s="36">
        <f>SUMIFS(СВЦЭМ!$D$39:$D$782,СВЦЭМ!$A$39:$A$782,$A13,СВЦЭМ!$B$39:$B$782,I$11)+'СЕТ СН'!$F$14+СВЦЭМ!$D$10+'СЕТ СН'!$F$8*'СЕТ СН'!$F$9-'СЕТ СН'!$F$26</f>
        <v>940.77721004999989</v>
      </c>
      <c r="J13" s="36">
        <f>SUMIFS(СВЦЭМ!$D$39:$D$782,СВЦЭМ!$A$39:$A$782,$A13,СВЦЭМ!$B$39:$B$782,J$11)+'СЕТ СН'!$F$14+СВЦЭМ!$D$10+'СЕТ СН'!$F$8*'СЕТ СН'!$F$9-'СЕТ СН'!$F$26</f>
        <v>918.21957169999996</v>
      </c>
      <c r="K13" s="36">
        <f>SUMIFS(СВЦЭМ!$D$39:$D$782,СВЦЭМ!$A$39:$A$782,$A13,СВЦЭМ!$B$39:$B$782,K$11)+'СЕТ СН'!$F$14+СВЦЭМ!$D$10+'СЕТ СН'!$F$8*'СЕТ СН'!$F$9-'СЕТ СН'!$F$26</f>
        <v>944.50436707999995</v>
      </c>
      <c r="L13" s="36">
        <f>SUMIFS(СВЦЭМ!$D$39:$D$782,СВЦЭМ!$A$39:$A$782,$A13,СВЦЭМ!$B$39:$B$782,L$11)+'СЕТ СН'!$F$14+СВЦЭМ!$D$10+'СЕТ СН'!$F$8*'СЕТ СН'!$F$9-'СЕТ СН'!$F$26</f>
        <v>953.47408026999994</v>
      </c>
      <c r="M13" s="36">
        <f>SUMIFS(СВЦЭМ!$D$39:$D$782,СВЦЭМ!$A$39:$A$782,$A13,СВЦЭМ!$B$39:$B$782,M$11)+'СЕТ СН'!$F$14+СВЦЭМ!$D$10+'СЕТ СН'!$F$8*'СЕТ СН'!$F$9-'СЕТ СН'!$F$26</f>
        <v>888.4236648399999</v>
      </c>
      <c r="N13" s="36">
        <f>SUMIFS(СВЦЭМ!$D$39:$D$782,СВЦЭМ!$A$39:$A$782,$A13,СВЦЭМ!$B$39:$B$782,N$11)+'СЕТ СН'!$F$14+СВЦЭМ!$D$10+'СЕТ СН'!$F$8*'СЕТ СН'!$F$9-'СЕТ СН'!$F$26</f>
        <v>874.69726819999994</v>
      </c>
      <c r="O13" s="36">
        <f>SUMIFS(СВЦЭМ!$D$39:$D$782,СВЦЭМ!$A$39:$A$782,$A13,СВЦЭМ!$B$39:$B$782,O$11)+'СЕТ СН'!$F$14+СВЦЭМ!$D$10+'СЕТ СН'!$F$8*'СЕТ СН'!$F$9-'СЕТ СН'!$F$26</f>
        <v>888.04254020999997</v>
      </c>
      <c r="P13" s="36">
        <f>SUMIFS(СВЦЭМ!$D$39:$D$782,СВЦЭМ!$A$39:$A$782,$A13,СВЦЭМ!$B$39:$B$782,P$11)+'СЕТ СН'!$F$14+СВЦЭМ!$D$10+'СЕТ СН'!$F$8*'СЕТ СН'!$F$9-'СЕТ СН'!$F$26</f>
        <v>885.42280990999996</v>
      </c>
      <c r="Q13" s="36">
        <f>SUMIFS(СВЦЭМ!$D$39:$D$782,СВЦЭМ!$A$39:$A$782,$A13,СВЦЭМ!$B$39:$B$782,Q$11)+'СЕТ СН'!$F$14+СВЦЭМ!$D$10+'СЕТ СН'!$F$8*'СЕТ СН'!$F$9-'СЕТ СН'!$F$26</f>
        <v>889.79375863999996</v>
      </c>
      <c r="R13" s="36">
        <f>SUMIFS(СВЦЭМ!$D$39:$D$782,СВЦЭМ!$A$39:$A$782,$A13,СВЦЭМ!$B$39:$B$782,R$11)+'СЕТ СН'!$F$14+СВЦЭМ!$D$10+'СЕТ СН'!$F$8*'СЕТ СН'!$F$9-'СЕТ СН'!$F$26</f>
        <v>894.25053267999999</v>
      </c>
      <c r="S13" s="36">
        <f>SUMIFS(СВЦЭМ!$D$39:$D$782,СВЦЭМ!$A$39:$A$782,$A13,СВЦЭМ!$B$39:$B$782,S$11)+'СЕТ СН'!$F$14+СВЦЭМ!$D$10+'СЕТ СН'!$F$8*'СЕТ СН'!$F$9-'СЕТ СН'!$F$26</f>
        <v>883.90777424999999</v>
      </c>
      <c r="T13" s="36">
        <f>SUMIFS(СВЦЭМ!$D$39:$D$782,СВЦЭМ!$A$39:$A$782,$A13,СВЦЭМ!$B$39:$B$782,T$11)+'СЕТ СН'!$F$14+СВЦЭМ!$D$10+'СЕТ СН'!$F$8*'СЕТ СН'!$F$9-'СЕТ СН'!$F$26</f>
        <v>930.60211849999996</v>
      </c>
      <c r="U13" s="36">
        <f>SUMIFS(СВЦЭМ!$D$39:$D$782,СВЦЭМ!$A$39:$A$782,$A13,СВЦЭМ!$B$39:$B$782,U$11)+'СЕТ СН'!$F$14+СВЦЭМ!$D$10+'СЕТ СН'!$F$8*'СЕТ СН'!$F$9-'СЕТ СН'!$F$26</f>
        <v>926.2950245699999</v>
      </c>
      <c r="V13" s="36">
        <f>SUMIFS(СВЦЭМ!$D$39:$D$782,СВЦЭМ!$A$39:$A$782,$A13,СВЦЭМ!$B$39:$B$782,V$11)+'СЕТ СН'!$F$14+СВЦЭМ!$D$10+'СЕТ СН'!$F$8*'СЕТ СН'!$F$9-'СЕТ СН'!$F$26</f>
        <v>921.8123716099999</v>
      </c>
      <c r="W13" s="36">
        <f>SUMIFS(СВЦЭМ!$D$39:$D$782,СВЦЭМ!$A$39:$A$782,$A13,СВЦЭМ!$B$39:$B$782,W$11)+'СЕТ СН'!$F$14+СВЦЭМ!$D$10+'СЕТ СН'!$F$8*'СЕТ СН'!$F$9-'СЕТ СН'!$F$26</f>
        <v>943.68294512999989</v>
      </c>
      <c r="X13" s="36">
        <f>SUMIFS(СВЦЭМ!$D$39:$D$782,СВЦЭМ!$A$39:$A$782,$A13,СВЦЭМ!$B$39:$B$782,X$11)+'СЕТ СН'!$F$14+СВЦЭМ!$D$10+'СЕТ СН'!$F$8*'СЕТ СН'!$F$9-'СЕТ СН'!$F$26</f>
        <v>919.04114127999992</v>
      </c>
      <c r="Y13" s="36">
        <f>SUMIFS(СВЦЭМ!$D$39:$D$782,СВЦЭМ!$A$39:$A$782,$A13,СВЦЭМ!$B$39:$B$782,Y$11)+'СЕТ СН'!$F$14+СВЦЭМ!$D$10+'СЕТ СН'!$F$8*'СЕТ СН'!$F$9-'СЕТ СН'!$F$26</f>
        <v>885.07605883999997</v>
      </c>
    </row>
    <row r="14" spans="1:25" ht="15.75" x14ac:dyDescent="0.2">
      <c r="A14" s="35">
        <f t="shared" ref="A14:A42" si="0">A13+1</f>
        <v>44380</v>
      </c>
      <c r="B14" s="36">
        <f>SUMIFS(СВЦЭМ!$D$39:$D$782,СВЦЭМ!$A$39:$A$782,$A14,СВЦЭМ!$B$39:$B$782,B$11)+'СЕТ СН'!$F$14+СВЦЭМ!$D$10+'СЕТ СН'!$F$8*'СЕТ СН'!$F$9-'СЕТ СН'!$F$26</f>
        <v>931.69692205999991</v>
      </c>
      <c r="C14" s="36">
        <f>SUMIFS(СВЦЭМ!$D$39:$D$782,СВЦЭМ!$A$39:$A$782,$A14,СВЦЭМ!$B$39:$B$782,C$11)+'СЕТ СН'!$F$14+СВЦЭМ!$D$10+'СЕТ СН'!$F$8*'СЕТ СН'!$F$9-'СЕТ СН'!$F$26</f>
        <v>991.06605903999991</v>
      </c>
      <c r="D14" s="36">
        <f>SUMIFS(СВЦЭМ!$D$39:$D$782,СВЦЭМ!$A$39:$A$782,$A14,СВЦЭМ!$B$39:$B$782,D$11)+'СЕТ СН'!$F$14+СВЦЭМ!$D$10+'СЕТ СН'!$F$8*'СЕТ СН'!$F$9-'СЕТ СН'!$F$26</f>
        <v>1025.71648172</v>
      </c>
      <c r="E14" s="36">
        <f>SUMIFS(СВЦЭМ!$D$39:$D$782,СВЦЭМ!$A$39:$A$782,$A14,СВЦЭМ!$B$39:$B$782,E$11)+'СЕТ СН'!$F$14+СВЦЭМ!$D$10+'СЕТ СН'!$F$8*'СЕТ СН'!$F$9-'СЕТ СН'!$F$26</f>
        <v>1039.37536202</v>
      </c>
      <c r="F14" s="36">
        <f>SUMIFS(СВЦЭМ!$D$39:$D$782,СВЦЭМ!$A$39:$A$782,$A14,СВЦЭМ!$B$39:$B$782,F$11)+'СЕТ СН'!$F$14+СВЦЭМ!$D$10+'СЕТ СН'!$F$8*'СЕТ СН'!$F$9-'СЕТ СН'!$F$26</f>
        <v>1041.9301559400001</v>
      </c>
      <c r="G14" s="36">
        <f>SUMIFS(СВЦЭМ!$D$39:$D$782,СВЦЭМ!$A$39:$A$782,$A14,СВЦЭМ!$B$39:$B$782,G$11)+'СЕТ СН'!$F$14+СВЦЭМ!$D$10+'СЕТ СН'!$F$8*'СЕТ СН'!$F$9-'СЕТ СН'!$F$26</f>
        <v>1032.26875511</v>
      </c>
      <c r="H14" s="36">
        <f>SUMIFS(СВЦЭМ!$D$39:$D$782,СВЦЭМ!$A$39:$A$782,$A14,СВЦЭМ!$B$39:$B$782,H$11)+'СЕТ СН'!$F$14+СВЦЭМ!$D$10+'СЕТ СН'!$F$8*'СЕТ СН'!$F$9-'СЕТ СН'!$F$26</f>
        <v>1011.79912841</v>
      </c>
      <c r="I14" s="36">
        <f>SUMIFS(СВЦЭМ!$D$39:$D$782,СВЦЭМ!$A$39:$A$782,$A14,СВЦЭМ!$B$39:$B$782,I$11)+'СЕТ СН'!$F$14+СВЦЭМ!$D$10+'СЕТ СН'!$F$8*'СЕТ СН'!$F$9-'СЕТ СН'!$F$26</f>
        <v>967.9949521499999</v>
      </c>
      <c r="J14" s="36">
        <f>SUMIFS(СВЦЭМ!$D$39:$D$782,СВЦЭМ!$A$39:$A$782,$A14,СВЦЭМ!$B$39:$B$782,J$11)+'СЕТ СН'!$F$14+СВЦЭМ!$D$10+'СЕТ СН'!$F$8*'СЕТ СН'!$F$9-'СЕТ СН'!$F$26</f>
        <v>915.98483412999997</v>
      </c>
      <c r="K14" s="36">
        <f>SUMIFS(СВЦЭМ!$D$39:$D$782,СВЦЭМ!$A$39:$A$782,$A14,СВЦЭМ!$B$39:$B$782,K$11)+'СЕТ СН'!$F$14+СВЦЭМ!$D$10+'СЕТ СН'!$F$8*'СЕТ СН'!$F$9-'СЕТ СН'!$F$26</f>
        <v>908.55105903999993</v>
      </c>
      <c r="L14" s="36">
        <f>SUMIFS(СВЦЭМ!$D$39:$D$782,СВЦЭМ!$A$39:$A$782,$A14,СВЦЭМ!$B$39:$B$782,L$11)+'СЕТ СН'!$F$14+СВЦЭМ!$D$10+'СЕТ СН'!$F$8*'СЕТ СН'!$F$9-'СЕТ СН'!$F$26</f>
        <v>887.35562107999999</v>
      </c>
      <c r="M14" s="36">
        <f>SUMIFS(СВЦЭМ!$D$39:$D$782,СВЦЭМ!$A$39:$A$782,$A14,СВЦЭМ!$B$39:$B$782,M$11)+'СЕТ СН'!$F$14+СВЦЭМ!$D$10+'СЕТ СН'!$F$8*'СЕТ СН'!$F$9-'СЕТ СН'!$F$26</f>
        <v>832.31975105999993</v>
      </c>
      <c r="N14" s="36">
        <f>SUMIFS(СВЦЭМ!$D$39:$D$782,СВЦЭМ!$A$39:$A$782,$A14,СВЦЭМ!$B$39:$B$782,N$11)+'СЕТ СН'!$F$14+СВЦЭМ!$D$10+'СЕТ СН'!$F$8*'СЕТ СН'!$F$9-'СЕТ СН'!$F$26</f>
        <v>855.2538197099999</v>
      </c>
      <c r="O14" s="36">
        <f>SUMIFS(СВЦЭМ!$D$39:$D$782,СВЦЭМ!$A$39:$A$782,$A14,СВЦЭМ!$B$39:$B$782,O$11)+'СЕТ СН'!$F$14+СВЦЭМ!$D$10+'СЕТ СН'!$F$8*'СЕТ СН'!$F$9-'СЕТ СН'!$F$26</f>
        <v>878.73724880999998</v>
      </c>
      <c r="P14" s="36">
        <f>SUMIFS(СВЦЭМ!$D$39:$D$782,СВЦЭМ!$A$39:$A$782,$A14,СВЦЭМ!$B$39:$B$782,P$11)+'СЕТ СН'!$F$14+СВЦЭМ!$D$10+'СЕТ СН'!$F$8*'СЕТ СН'!$F$9-'СЕТ СН'!$F$26</f>
        <v>867.94895683999994</v>
      </c>
      <c r="Q14" s="36">
        <f>SUMIFS(СВЦЭМ!$D$39:$D$782,СВЦЭМ!$A$39:$A$782,$A14,СВЦЭМ!$B$39:$B$782,Q$11)+'СЕТ СН'!$F$14+СВЦЭМ!$D$10+'СЕТ СН'!$F$8*'СЕТ СН'!$F$9-'СЕТ СН'!$F$26</f>
        <v>862.30707073999997</v>
      </c>
      <c r="R14" s="36">
        <f>SUMIFS(СВЦЭМ!$D$39:$D$782,СВЦЭМ!$A$39:$A$782,$A14,СВЦЭМ!$B$39:$B$782,R$11)+'СЕТ СН'!$F$14+СВЦЭМ!$D$10+'СЕТ СН'!$F$8*'СЕТ СН'!$F$9-'СЕТ СН'!$F$26</f>
        <v>869.42709327</v>
      </c>
      <c r="S14" s="36">
        <f>SUMIFS(СВЦЭМ!$D$39:$D$782,СВЦЭМ!$A$39:$A$782,$A14,СВЦЭМ!$B$39:$B$782,S$11)+'СЕТ СН'!$F$14+СВЦЭМ!$D$10+'СЕТ СН'!$F$8*'СЕТ СН'!$F$9-'СЕТ СН'!$F$26</f>
        <v>860.44716568999991</v>
      </c>
      <c r="T14" s="36">
        <f>SUMIFS(СВЦЭМ!$D$39:$D$782,СВЦЭМ!$A$39:$A$782,$A14,СВЦЭМ!$B$39:$B$782,T$11)+'СЕТ СН'!$F$14+СВЦЭМ!$D$10+'СЕТ СН'!$F$8*'СЕТ СН'!$F$9-'СЕТ СН'!$F$26</f>
        <v>874.65987053999993</v>
      </c>
      <c r="U14" s="36">
        <f>SUMIFS(СВЦЭМ!$D$39:$D$782,СВЦЭМ!$A$39:$A$782,$A14,СВЦЭМ!$B$39:$B$782,U$11)+'СЕТ СН'!$F$14+СВЦЭМ!$D$10+'СЕТ СН'!$F$8*'СЕТ СН'!$F$9-'СЕТ СН'!$F$26</f>
        <v>878.57679332999999</v>
      </c>
      <c r="V14" s="36">
        <f>SUMIFS(СВЦЭМ!$D$39:$D$782,СВЦЭМ!$A$39:$A$782,$A14,СВЦЭМ!$B$39:$B$782,V$11)+'СЕТ СН'!$F$14+СВЦЭМ!$D$10+'СЕТ СН'!$F$8*'СЕТ СН'!$F$9-'СЕТ СН'!$F$26</f>
        <v>877.57664339999997</v>
      </c>
      <c r="W14" s="36">
        <f>SUMIFS(СВЦЭМ!$D$39:$D$782,СВЦЭМ!$A$39:$A$782,$A14,СВЦЭМ!$B$39:$B$782,W$11)+'СЕТ СН'!$F$14+СВЦЭМ!$D$10+'СЕТ СН'!$F$8*'СЕТ СН'!$F$9-'СЕТ СН'!$F$26</f>
        <v>905.33525325999994</v>
      </c>
      <c r="X14" s="36">
        <f>SUMIFS(СВЦЭМ!$D$39:$D$782,СВЦЭМ!$A$39:$A$782,$A14,СВЦЭМ!$B$39:$B$782,X$11)+'СЕТ СН'!$F$14+СВЦЭМ!$D$10+'СЕТ СН'!$F$8*'СЕТ СН'!$F$9-'СЕТ СН'!$F$26</f>
        <v>889.74172715999998</v>
      </c>
      <c r="Y14" s="36">
        <f>SUMIFS(СВЦЭМ!$D$39:$D$782,СВЦЭМ!$A$39:$A$782,$A14,СВЦЭМ!$B$39:$B$782,Y$11)+'СЕТ СН'!$F$14+СВЦЭМ!$D$10+'СЕТ СН'!$F$8*'СЕТ СН'!$F$9-'СЕТ СН'!$F$26</f>
        <v>832.2826680899999</v>
      </c>
    </row>
    <row r="15" spans="1:25" ht="15.75" x14ac:dyDescent="0.2">
      <c r="A15" s="35">
        <f t="shared" si="0"/>
        <v>44381</v>
      </c>
      <c r="B15" s="36">
        <f>SUMIFS(СВЦЭМ!$D$39:$D$782,СВЦЭМ!$A$39:$A$782,$A15,СВЦЭМ!$B$39:$B$782,B$11)+'СЕТ СН'!$F$14+СВЦЭМ!$D$10+'СЕТ СН'!$F$8*'СЕТ СН'!$F$9-'СЕТ СН'!$F$26</f>
        <v>925.96968061999996</v>
      </c>
      <c r="C15" s="36">
        <f>SUMIFS(СВЦЭМ!$D$39:$D$782,СВЦЭМ!$A$39:$A$782,$A15,СВЦЭМ!$B$39:$B$782,C$11)+'СЕТ СН'!$F$14+СВЦЭМ!$D$10+'СЕТ СН'!$F$8*'СЕТ СН'!$F$9-'СЕТ СН'!$F$26</f>
        <v>976.13664777999998</v>
      </c>
      <c r="D15" s="36">
        <f>SUMIFS(СВЦЭМ!$D$39:$D$782,СВЦЭМ!$A$39:$A$782,$A15,СВЦЭМ!$B$39:$B$782,D$11)+'СЕТ СН'!$F$14+СВЦЭМ!$D$10+'СЕТ СН'!$F$8*'СЕТ СН'!$F$9-'СЕТ СН'!$F$26</f>
        <v>1000.4609842499999</v>
      </c>
      <c r="E15" s="36">
        <f>SUMIFS(СВЦЭМ!$D$39:$D$782,СВЦЭМ!$A$39:$A$782,$A15,СВЦЭМ!$B$39:$B$782,E$11)+'СЕТ СН'!$F$14+СВЦЭМ!$D$10+'СЕТ СН'!$F$8*'СЕТ СН'!$F$9-'СЕТ СН'!$F$26</f>
        <v>1036.6343595200001</v>
      </c>
      <c r="F15" s="36">
        <f>SUMIFS(СВЦЭМ!$D$39:$D$782,СВЦЭМ!$A$39:$A$782,$A15,СВЦЭМ!$B$39:$B$782,F$11)+'СЕТ СН'!$F$14+СВЦЭМ!$D$10+'СЕТ СН'!$F$8*'СЕТ СН'!$F$9-'СЕТ СН'!$F$26</f>
        <v>1046.5788501899999</v>
      </c>
      <c r="G15" s="36">
        <f>SUMIFS(СВЦЭМ!$D$39:$D$782,СВЦЭМ!$A$39:$A$782,$A15,СВЦЭМ!$B$39:$B$782,G$11)+'СЕТ СН'!$F$14+СВЦЭМ!$D$10+'СЕТ СН'!$F$8*'СЕТ СН'!$F$9-'СЕТ СН'!$F$26</f>
        <v>1042.0294185600001</v>
      </c>
      <c r="H15" s="36">
        <f>SUMIFS(СВЦЭМ!$D$39:$D$782,СВЦЭМ!$A$39:$A$782,$A15,СВЦЭМ!$B$39:$B$782,H$11)+'СЕТ СН'!$F$14+СВЦЭМ!$D$10+'СЕТ СН'!$F$8*'СЕТ СН'!$F$9-'СЕТ СН'!$F$26</f>
        <v>1019.4798469499999</v>
      </c>
      <c r="I15" s="36">
        <f>SUMIFS(СВЦЭМ!$D$39:$D$782,СВЦЭМ!$A$39:$A$782,$A15,СВЦЭМ!$B$39:$B$782,I$11)+'СЕТ СН'!$F$14+СВЦЭМ!$D$10+'СЕТ СН'!$F$8*'СЕТ СН'!$F$9-'СЕТ СН'!$F$26</f>
        <v>977.44134362</v>
      </c>
      <c r="J15" s="36">
        <f>SUMIFS(СВЦЭМ!$D$39:$D$782,СВЦЭМ!$A$39:$A$782,$A15,СВЦЭМ!$B$39:$B$782,J$11)+'СЕТ СН'!$F$14+СВЦЭМ!$D$10+'СЕТ СН'!$F$8*'СЕТ СН'!$F$9-'СЕТ СН'!$F$26</f>
        <v>898.25672959999997</v>
      </c>
      <c r="K15" s="36">
        <f>SUMIFS(СВЦЭМ!$D$39:$D$782,СВЦЭМ!$A$39:$A$782,$A15,СВЦЭМ!$B$39:$B$782,K$11)+'СЕТ СН'!$F$14+СВЦЭМ!$D$10+'СЕТ СН'!$F$8*'СЕТ СН'!$F$9-'СЕТ СН'!$F$26</f>
        <v>866.01818149999997</v>
      </c>
      <c r="L15" s="36">
        <f>SUMIFS(СВЦЭМ!$D$39:$D$782,СВЦЭМ!$A$39:$A$782,$A15,СВЦЭМ!$B$39:$B$782,L$11)+'СЕТ СН'!$F$14+СВЦЭМ!$D$10+'СЕТ СН'!$F$8*'СЕТ СН'!$F$9-'СЕТ СН'!$F$26</f>
        <v>838.58859966999989</v>
      </c>
      <c r="M15" s="36">
        <f>SUMIFS(СВЦЭМ!$D$39:$D$782,СВЦЭМ!$A$39:$A$782,$A15,СВЦЭМ!$B$39:$B$782,M$11)+'СЕТ СН'!$F$14+СВЦЭМ!$D$10+'СЕТ СН'!$F$8*'СЕТ СН'!$F$9-'СЕТ СН'!$F$26</f>
        <v>850.42650120999997</v>
      </c>
      <c r="N15" s="36">
        <f>SUMIFS(СВЦЭМ!$D$39:$D$782,СВЦЭМ!$A$39:$A$782,$A15,СВЦЭМ!$B$39:$B$782,N$11)+'СЕТ СН'!$F$14+СВЦЭМ!$D$10+'СЕТ СН'!$F$8*'СЕТ СН'!$F$9-'СЕТ СН'!$F$26</f>
        <v>876.41131589999998</v>
      </c>
      <c r="O15" s="36">
        <f>SUMIFS(СВЦЭМ!$D$39:$D$782,СВЦЭМ!$A$39:$A$782,$A15,СВЦЭМ!$B$39:$B$782,O$11)+'СЕТ СН'!$F$14+СВЦЭМ!$D$10+'СЕТ СН'!$F$8*'СЕТ СН'!$F$9-'СЕТ СН'!$F$26</f>
        <v>885.71434398999997</v>
      </c>
      <c r="P15" s="36">
        <f>SUMIFS(СВЦЭМ!$D$39:$D$782,СВЦЭМ!$A$39:$A$782,$A15,СВЦЭМ!$B$39:$B$782,P$11)+'СЕТ СН'!$F$14+СВЦЭМ!$D$10+'СЕТ СН'!$F$8*'СЕТ СН'!$F$9-'СЕТ СН'!$F$26</f>
        <v>893.18398432999993</v>
      </c>
      <c r="Q15" s="36">
        <f>SUMIFS(СВЦЭМ!$D$39:$D$782,СВЦЭМ!$A$39:$A$782,$A15,СВЦЭМ!$B$39:$B$782,Q$11)+'СЕТ СН'!$F$14+СВЦЭМ!$D$10+'СЕТ СН'!$F$8*'СЕТ СН'!$F$9-'СЕТ СН'!$F$26</f>
        <v>899.91568487999996</v>
      </c>
      <c r="R15" s="36">
        <f>SUMIFS(СВЦЭМ!$D$39:$D$782,СВЦЭМ!$A$39:$A$782,$A15,СВЦЭМ!$B$39:$B$782,R$11)+'СЕТ СН'!$F$14+СВЦЭМ!$D$10+'СЕТ СН'!$F$8*'СЕТ СН'!$F$9-'СЕТ СН'!$F$26</f>
        <v>890.05146999999999</v>
      </c>
      <c r="S15" s="36">
        <f>SUMIFS(СВЦЭМ!$D$39:$D$782,СВЦЭМ!$A$39:$A$782,$A15,СВЦЭМ!$B$39:$B$782,S$11)+'СЕТ СН'!$F$14+СВЦЭМ!$D$10+'СЕТ СН'!$F$8*'СЕТ СН'!$F$9-'СЕТ СН'!$F$26</f>
        <v>883.48162759999991</v>
      </c>
      <c r="T15" s="36">
        <f>SUMIFS(СВЦЭМ!$D$39:$D$782,СВЦЭМ!$A$39:$A$782,$A15,СВЦЭМ!$B$39:$B$782,T$11)+'СЕТ СН'!$F$14+СВЦЭМ!$D$10+'СЕТ СН'!$F$8*'СЕТ СН'!$F$9-'СЕТ СН'!$F$26</f>
        <v>868.76782737999997</v>
      </c>
      <c r="U15" s="36">
        <f>SUMIFS(СВЦЭМ!$D$39:$D$782,СВЦЭМ!$A$39:$A$782,$A15,СВЦЭМ!$B$39:$B$782,U$11)+'СЕТ СН'!$F$14+СВЦЭМ!$D$10+'СЕТ СН'!$F$8*'СЕТ СН'!$F$9-'СЕТ СН'!$F$26</f>
        <v>853.92741947999991</v>
      </c>
      <c r="V15" s="36">
        <f>SUMIFS(СВЦЭМ!$D$39:$D$782,СВЦЭМ!$A$39:$A$782,$A15,СВЦЭМ!$B$39:$B$782,V$11)+'СЕТ СН'!$F$14+СВЦЭМ!$D$10+'СЕТ СН'!$F$8*'СЕТ СН'!$F$9-'СЕТ СН'!$F$26</f>
        <v>820.48285281999995</v>
      </c>
      <c r="W15" s="36">
        <f>SUMIFS(СВЦЭМ!$D$39:$D$782,СВЦЭМ!$A$39:$A$782,$A15,СВЦЭМ!$B$39:$B$782,W$11)+'СЕТ СН'!$F$14+СВЦЭМ!$D$10+'СЕТ СН'!$F$8*'СЕТ СН'!$F$9-'СЕТ СН'!$F$26</f>
        <v>830.00454655999999</v>
      </c>
      <c r="X15" s="36">
        <f>SUMIFS(СВЦЭМ!$D$39:$D$782,СВЦЭМ!$A$39:$A$782,$A15,СВЦЭМ!$B$39:$B$782,X$11)+'СЕТ СН'!$F$14+СВЦЭМ!$D$10+'СЕТ СН'!$F$8*'СЕТ СН'!$F$9-'СЕТ СН'!$F$26</f>
        <v>849.87878771999999</v>
      </c>
      <c r="Y15" s="36">
        <f>SUMIFS(СВЦЭМ!$D$39:$D$782,СВЦЭМ!$A$39:$A$782,$A15,СВЦЭМ!$B$39:$B$782,Y$11)+'СЕТ СН'!$F$14+СВЦЭМ!$D$10+'СЕТ СН'!$F$8*'СЕТ СН'!$F$9-'СЕТ СН'!$F$26</f>
        <v>894.54695750999997</v>
      </c>
    </row>
    <row r="16" spans="1:25" ht="15.75" x14ac:dyDescent="0.2">
      <c r="A16" s="35">
        <f t="shared" si="0"/>
        <v>44382</v>
      </c>
      <c r="B16" s="36">
        <f>SUMIFS(СВЦЭМ!$D$39:$D$782,СВЦЭМ!$A$39:$A$782,$A16,СВЦЭМ!$B$39:$B$782,B$11)+'СЕТ СН'!$F$14+СВЦЭМ!$D$10+'СЕТ СН'!$F$8*'СЕТ СН'!$F$9-'СЕТ СН'!$F$26</f>
        <v>958.31323443999997</v>
      </c>
      <c r="C16" s="36">
        <f>SUMIFS(СВЦЭМ!$D$39:$D$782,СВЦЭМ!$A$39:$A$782,$A16,СВЦЭМ!$B$39:$B$782,C$11)+'СЕТ СН'!$F$14+СВЦЭМ!$D$10+'СЕТ СН'!$F$8*'СЕТ СН'!$F$9-'СЕТ СН'!$F$26</f>
        <v>1022.9337313599999</v>
      </c>
      <c r="D16" s="36">
        <f>SUMIFS(СВЦЭМ!$D$39:$D$782,СВЦЭМ!$A$39:$A$782,$A16,СВЦЭМ!$B$39:$B$782,D$11)+'СЕТ СН'!$F$14+СВЦЭМ!$D$10+'СЕТ СН'!$F$8*'СЕТ СН'!$F$9-'СЕТ СН'!$F$26</f>
        <v>1069.7514861</v>
      </c>
      <c r="E16" s="36">
        <f>SUMIFS(СВЦЭМ!$D$39:$D$782,СВЦЭМ!$A$39:$A$782,$A16,СВЦЭМ!$B$39:$B$782,E$11)+'СЕТ СН'!$F$14+СВЦЭМ!$D$10+'СЕТ СН'!$F$8*'СЕТ СН'!$F$9-'СЕТ СН'!$F$26</f>
        <v>1077.35467098</v>
      </c>
      <c r="F16" s="36">
        <f>SUMIFS(СВЦЭМ!$D$39:$D$782,СВЦЭМ!$A$39:$A$782,$A16,СВЦЭМ!$B$39:$B$782,F$11)+'СЕТ СН'!$F$14+СВЦЭМ!$D$10+'СЕТ СН'!$F$8*'СЕТ СН'!$F$9-'СЕТ СН'!$F$26</f>
        <v>1079.78007067</v>
      </c>
      <c r="G16" s="36">
        <f>SUMIFS(СВЦЭМ!$D$39:$D$782,СВЦЭМ!$A$39:$A$782,$A16,СВЦЭМ!$B$39:$B$782,G$11)+'СЕТ СН'!$F$14+СВЦЭМ!$D$10+'СЕТ СН'!$F$8*'СЕТ СН'!$F$9-'СЕТ СН'!$F$26</f>
        <v>1065.9681132400001</v>
      </c>
      <c r="H16" s="36">
        <f>SUMIFS(СВЦЭМ!$D$39:$D$782,СВЦЭМ!$A$39:$A$782,$A16,СВЦЭМ!$B$39:$B$782,H$11)+'СЕТ СН'!$F$14+СВЦЭМ!$D$10+'СЕТ СН'!$F$8*'СЕТ СН'!$F$9-'СЕТ СН'!$F$26</f>
        <v>1038.5984541299999</v>
      </c>
      <c r="I16" s="36">
        <f>SUMIFS(СВЦЭМ!$D$39:$D$782,СВЦЭМ!$A$39:$A$782,$A16,СВЦЭМ!$B$39:$B$782,I$11)+'СЕТ СН'!$F$14+СВЦЭМ!$D$10+'СЕТ СН'!$F$8*'СЕТ СН'!$F$9-'СЕТ СН'!$F$26</f>
        <v>953.65473231999999</v>
      </c>
      <c r="J16" s="36">
        <f>SUMIFS(СВЦЭМ!$D$39:$D$782,СВЦЭМ!$A$39:$A$782,$A16,СВЦЭМ!$B$39:$B$782,J$11)+'СЕТ СН'!$F$14+СВЦЭМ!$D$10+'СЕТ СН'!$F$8*'СЕТ СН'!$F$9-'СЕТ СН'!$F$26</f>
        <v>920.83663725999997</v>
      </c>
      <c r="K16" s="36">
        <f>SUMIFS(СВЦЭМ!$D$39:$D$782,СВЦЭМ!$A$39:$A$782,$A16,СВЦЭМ!$B$39:$B$782,K$11)+'СЕТ СН'!$F$14+СВЦЭМ!$D$10+'СЕТ СН'!$F$8*'СЕТ СН'!$F$9-'СЕТ СН'!$F$26</f>
        <v>875.77711457999999</v>
      </c>
      <c r="L16" s="36">
        <f>SUMIFS(СВЦЭМ!$D$39:$D$782,СВЦЭМ!$A$39:$A$782,$A16,СВЦЭМ!$B$39:$B$782,L$11)+'СЕТ СН'!$F$14+СВЦЭМ!$D$10+'СЕТ СН'!$F$8*'СЕТ СН'!$F$9-'СЕТ СН'!$F$26</f>
        <v>866.41535089999991</v>
      </c>
      <c r="M16" s="36">
        <f>SUMIFS(СВЦЭМ!$D$39:$D$782,СВЦЭМ!$A$39:$A$782,$A16,СВЦЭМ!$B$39:$B$782,M$11)+'СЕТ СН'!$F$14+СВЦЭМ!$D$10+'СЕТ СН'!$F$8*'СЕТ СН'!$F$9-'СЕТ СН'!$F$26</f>
        <v>879.09733111999992</v>
      </c>
      <c r="N16" s="36">
        <f>SUMIFS(СВЦЭМ!$D$39:$D$782,СВЦЭМ!$A$39:$A$782,$A16,СВЦЭМ!$B$39:$B$782,N$11)+'СЕТ СН'!$F$14+СВЦЭМ!$D$10+'СЕТ СН'!$F$8*'СЕТ СН'!$F$9-'СЕТ СН'!$F$26</f>
        <v>908.50624843999992</v>
      </c>
      <c r="O16" s="36">
        <f>SUMIFS(СВЦЭМ!$D$39:$D$782,СВЦЭМ!$A$39:$A$782,$A16,СВЦЭМ!$B$39:$B$782,O$11)+'СЕТ СН'!$F$14+СВЦЭМ!$D$10+'СЕТ СН'!$F$8*'СЕТ СН'!$F$9-'СЕТ СН'!$F$26</f>
        <v>923.3931736799999</v>
      </c>
      <c r="P16" s="36">
        <f>SUMIFS(СВЦЭМ!$D$39:$D$782,СВЦЭМ!$A$39:$A$782,$A16,СВЦЭМ!$B$39:$B$782,P$11)+'СЕТ СН'!$F$14+СВЦЭМ!$D$10+'СЕТ СН'!$F$8*'СЕТ СН'!$F$9-'СЕТ СН'!$F$26</f>
        <v>922.47694646999992</v>
      </c>
      <c r="Q16" s="36">
        <f>SUMIFS(СВЦЭМ!$D$39:$D$782,СВЦЭМ!$A$39:$A$782,$A16,СВЦЭМ!$B$39:$B$782,Q$11)+'СЕТ СН'!$F$14+СВЦЭМ!$D$10+'СЕТ СН'!$F$8*'СЕТ СН'!$F$9-'СЕТ СН'!$F$26</f>
        <v>922.02455922999991</v>
      </c>
      <c r="R16" s="36">
        <f>SUMIFS(СВЦЭМ!$D$39:$D$782,СВЦЭМ!$A$39:$A$782,$A16,СВЦЭМ!$B$39:$B$782,R$11)+'СЕТ СН'!$F$14+СВЦЭМ!$D$10+'СЕТ СН'!$F$8*'СЕТ СН'!$F$9-'СЕТ СН'!$F$26</f>
        <v>905.78159155999992</v>
      </c>
      <c r="S16" s="36">
        <f>SUMIFS(СВЦЭМ!$D$39:$D$782,СВЦЭМ!$A$39:$A$782,$A16,СВЦЭМ!$B$39:$B$782,S$11)+'СЕТ СН'!$F$14+СВЦЭМ!$D$10+'СЕТ СН'!$F$8*'СЕТ СН'!$F$9-'СЕТ СН'!$F$26</f>
        <v>898.67954025999995</v>
      </c>
      <c r="T16" s="36">
        <f>SUMIFS(СВЦЭМ!$D$39:$D$782,СВЦЭМ!$A$39:$A$782,$A16,СВЦЭМ!$B$39:$B$782,T$11)+'СЕТ СН'!$F$14+СВЦЭМ!$D$10+'СЕТ СН'!$F$8*'СЕТ СН'!$F$9-'СЕТ СН'!$F$26</f>
        <v>889.9666616799999</v>
      </c>
      <c r="U16" s="36">
        <f>SUMIFS(СВЦЭМ!$D$39:$D$782,СВЦЭМ!$A$39:$A$782,$A16,СВЦЭМ!$B$39:$B$782,U$11)+'СЕТ СН'!$F$14+СВЦЭМ!$D$10+'СЕТ СН'!$F$8*'СЕТ СН'!$F$9-'СЕТ СН'!$F$26</f>
        <v>887.16919292999989</v>
      </c>
      <c r="V16" s="36">
        <f>SUMIFS(СВЦЭМ!$D$39:$D$782,СВЦЭМ!$A$39:$A$782,$A16,СВЦЭМ!$B$39:$B$782,V$11)+'СЕТ СН'!$F$14+СВЦЭМ!$D$10+'СЕТ СН'!$F$8*'СЕТ СН'!$F$9-'СЕТ СН'!$F$26</f>
        <v>889.80074002999993</v>
      </c>
      <c r="W16" s="36">
        <f>SUMIFS(СВЦЭМ!$D$39:$D$782,СВЦЭМ!$A$39:$A$782,$A16,СВЦЭМ!$B$39:$B$782,W$11)+'СЕТ СН'!$F$14+СВЦЭМ!$D$10+'СЕТ СН'!$F$8*'СЕТ СН'!$F$9-'СЕТ СН'!$F$26</f>
        <v>902.25300037999989</v>
      </c>
      <c r="X16" s="36">
        <f>SUMIFS(СВЦЭМ!$D$39:$D$782,СВЦЭМ!$A$39:$A$782,$A16,СВЦЭМ!$B$39:$B$782,X$11)+'СЕТ СН'!$F$14+СВЦЭМ!$D$10+'СЕТ СН'!$F$8*'СЕТ СН'!$F$9-'СЕТ СН'!$F$26</f>
        <v>876.2713910299999</v>
      </c>
      <c r="Y16" s="36">
        <f>SUMIFS(СВЦЭМ!$D$39:$D$782,СВЦЭМ!$A$39:$A$782,$A16,СВЦЭМ!$B$39:$B$782,Y$11)+'СЕТ СН'!$F$14+СВЦЭМ!$D$10+'СЕТ СН'!$F$8*'СЕТ СН'!$F$9-'СЕТ СН'!$F$26</f>
        <v>917.66882375</v>
      </c>
    </row>
    <row r="17" spans="1:25" ht="15.75" x14ac:dyDescent="0.2">
      <c r="A17" s="35">
        <f t="shared" si="0"/>
        <v>44383</v>
      </c>
      <c r="B17" s="36">
        <f>SUMIFS(СВЦЭМ!$D$39:$D$782,СВЦЭМ!$A$39:$A$782,$A17,СВЦЭМ!$B$39:$B$782,B$11)+'СЕТ СН'!$F$14+СВЦЭМ!$D$10+'СЕТ СН'!$F$8*'СЕТ СН'!$F$9-'СЕТ СН'!$F$26</f>
        <v>961.69058458999996</v>
      </c>
      <c r="C17" s="36">
        <f>SUMIFS(СВЦЭМ!$D$39:$D$782,СВЦЭМ!$A$39:$A$782,$A17,СВЦЭМ!$B$39:$B$782,C$11)+'СЕТ СН'!$F$14+СВЦЭМ!$D$10+'СЕТ СН'!$F$8*'СЕТ СН'!$F$9-'СЕТ СН'!$F$26</f>
        <v>1040.7686679999999</v>
      </c>
      <c r="D17" s="36">
        <f>SUMIFS(СВЦЭМ!$D$39:$D$782,СВЦЭМ!$A$39:$A$782,$A17,СВЦЭМ!$B$39:$B$782,D$11)+'СЕТ СН'!$F$14+СВЦЭМ!$D$10+'СЕТ СН'!$F$8*'СЕТ СН'!$F$9-'СЕТ СН'!$F$26</f>
        <v>1089.5887101200001</v>
      </c>
      <c r="E17" s="36">
        <f>SUMIFS(СВЦЭМ!$D$39:$D$782,СВЦЭМ!$A$39:$A$782,$A17,СВЦЭМ!$B$39:$B$782,E$11)+'СЕТ СН'!$F$14+СВЦЭМ!$D$10+'СЕТ СН'!$F$8*'СЕТ СН'!$F$9-'СЕТ СН'!$F$26</f>
        <v>1104.2098218399999</v>
      </c>
      <c r="F17" s="36">
        <f>SUMIFS(СВЦЭМ!$D$39:$D$782,СВЦЭМ!$A$39:$A$782,$A17,СВЦЭМ!$B$39:$B$782,F$11)+'СЕТ СН'!$F$14+СВЦЭМ!$D$10+'СЕТ СН'!$F$8*'СЕТ СН'!$F$9-'СЕТ СН'!$F$26</f>
        <v>1103.83863696</v>
      </c>
      <c r="G17" s="36">
        <f>SUMIFS(СВЦЭМ!$D$39:$D$782,СВЦЭМ!$A$39:$A$782,$A17,СВЦЭМ!$B$39:$B$782,G$11)+'СЕТ СН'!$F$14+СВЦЭМ!$D$10+'СЕТ СН'!$F$8*'СЕТ СН'!$F$9-'СЕТ СН'!$F$26</f>
        <v>1080.4443422899999</v>
      </c>
      <c r="H17" s="36">
        <f>SUMIFS(СВЦЭМ!$D$39:$D$782,СВЦЭМ!$A$39:$A$782,$A17,СВЦЭМ!$B$39:$B$782,H$11)+'СЕТ СН'!$F$14+СВЦЭМ!$D$10+'СЕТ СН'!$F$8*'СЕТ СН'!$F$9-'СЕТ СН'!$F$26</f>
        <v>1037.5933947999999</v>
      </c>
      <c r="I17" s="36">
        <f>SUMIFS(СВЦЭМ!$D$39:$D$782,СВЦЭМ!$A$39:$A$782,$A17,СВЦЭМ!$B$39:$B$782,I$11)+'СЕТ СН'!$F$14+СВЦЭМ!$D$10+'СЕТ СН'!$F$8*'СЕТ СН'!$F$9-'СЕТ СН'!$F$26</f>
        <v>989.99721154999997</v>
      </c>
      <c r="J17" s="36">
        <f>SUMIFS(СВЦЭМ!$D$39:$D$782,СВЦЭМ!$A$39:$A$782,$A17,СВЦЭМ!$B$39:$B$782,J$11)+'СЕТ СН'!$F$14+СВЦЭМ!$D$10+'СЕТ СН'!$F$8*'СЕТ СН'!$F$9-'СЕТ СН'!$F$26</f>
        <v>923.7643889499999</v>
      </c>
      <c r="K17" s="36">
        <f>SUMIFS(СВЦЭМ!$D$39:$D$782,СВЦЭМ!$A$39:$A$782,$A17,СВЦЭМ!$B$39:$B$782,K$11)+'СЕТ СН'!$F$14+СВЦЭМ!$D$10+'СЕТ СН'!$F$8*'СЕТ СН'!$F$9-'СЕТ СН'!$F$26</f>
        <v>866.34258645</v>
      </c>
      <c r="L17" s="36">
        <f>SUMIFS(СВЦЭМ!$D$39:$D$782,СВЦЭМ!$A$39:$A$782,$A17,СВЦЭМ!$B$39:$B$782,L$11)+'СЕТ СН'!$F$14+СВЦЭМ!$D$10+'СЕТ СН'!$F$8*'СЕТ СН'!$F$9-'СЕТ СН'!$F$26</f>
        <v>855.90720865999992</v>
      </c>
      <c r="M17" s="36">
        <f>SUMIFS(СВЦЭМ!$D$39:$D$782,СВЦЭМ!$A$39:$A$782,$A17,СВЦЭМ!$B$39:$B$782,M$11)+'СЕТ СН'!$F$14+СВЦЭМ!$D$10+'СЕТ СН'!$F$8*'СЕТ СН'!$F$9-'СЕТ СН'!$F$26</f>
        <v>889.13169594999999</v>
      </c>
      <c r="N17" s="36">
        <f>SUMIFS(СВЦЭМ!$D$39:$D$782,СВЦЭМ!$A$39:$A$782,$A17,СВЦЭМ!$B$39:$B$782,N$11)+'СЕТ СН'!$F$14+СВЦЭМ!$D$10+'СЕТ СН'!$F$8*'СЕТ СН'!$F$9-'СЕТ СН'!$F$26</f>
        <v>954.94605665999995</v>
      </c>
      <c r="O17" s="36">
        <f>SUMIFS(СВЦЭМ!$D$39:$D$782,СВЦЭМ!$A$39:$A$782,$A17,СВЦЭМ!$B$39:$B$782,O$11)+'СЕТ СН'!$F$14+СВЦЭМ!$D$10+'СЕТ СН'!$F$8*'СЕТ СН'!$F$9-'СЕТ СН'!$F$26</f>
        <v>957.12321012999996</v>
      </c>
      <c r="P17" s="36">
        <f>SUMIFS(СВЦЭМ!$D$39:$D$782,СВЦЭМ!$A$39:$A$782,$A17,СВЦЭМ!$B$39:$B$782,P$11)+'СЕТ СН'!$F$14+СВЦЭМ!$D$10+'СЕТ СН'!$F$8*'СЕТ СН'!$F$9-'СЕТ СН'!$F$26</f>
        <v>961.88124714999992</v>
      </c>
      <c r="Q17" s="36">
        <f>SUMIFS(СВЦЭМ!$D$39:$D$782,СВЦЭМ!$A$39:$A$782,$A17,СВЦЭМ!$B$39:$B$782,Q$11)+'СЕТ СН'!$F$14+СВЦЭМ!$D$10+'СЕТ СН'!$F$8*'СЕТ СН'!$F$9-'СЕТ СН'!$F$26</f>
        <v>969.88560472999995</v>
      </c>
      <c r="R17" s="36">
        <f>SUMIFS(СВЦЭМ!$D$39:$D$782,СВЦЭМ!$A$39:$A$782,$A17,СВЦЭМ!$B$39:$B$782,R$11)+'СЕТ СН'!$F$14+СВЦЭМ!$D$10+'СЕТ СН'!$F$8*'СЕТ СН'!$F$9-'СЕТ СН'!$F$26</f>
        <v>965.86619295999992</v>
      </c>
      <c r="S17" s="36">
        <f>SUMIFS(СВЦЭМ!$D$39:$D$782,СВЦЭМ!$A$39:$A$782,$A17,СВЦЭМ!$B$39:$B$782,S$11)+'СЕТ СН'!$F$14+СВЦЭМ!$D$10+'СЕТ СН'!$F$8*'СЕТ СН'!$F$9-'СЕТ СН'!$F$26</f>
        <v>946.53469693</v>
      </c>
      <c r="T17" s="36">
        <f>SUMIFS(СВЦЭМ!$D$39:$D$782,СВЦЭМ!$A$39:$A$782,$A17,СВЦЭМ!$B$39:$B$782,T$11)+'СЕТ СН'!$F$14+СВЦЭМ!$D$10+'СЕТ СН'!$F$8*'СЕТ СН'!$F$9-'СЕТ СН'!$F$26</f>
        <v>940.11246012999993</v>
      </c>
      <c r="U17" s="36">
        <f>SUMIFS(СВЦЭМ!$D$39:$D$782,СВЦЭМ!$A$39:$A$782,$A17,СВЦЭМ!$B$39:$B$782,U$11)+'СЕТ СН'!$F$14+СВЦЭМ!$D$10+'СЕТ СН'!$F$8*'СЕТ СН'!$F$9-'СЕТ СН'!$F$26</f>
        <v>899.0960454399999</v>
      </c>
      <c r="V17" s="36">
        <f>SUMIFS(СВЦЭМ!$D$39:$D$782,СВЦЭМ!$A$39:$A$782,$A17,СВЦЭМ!$B$39:$B$782,V$11)+'СЕТ СН'!$F$14+СВЦЭМ!$D$10+'СЕТ СН'!$F$8*'СЕТ СН'!$F$9-'СЕТ СН'!$F$26</f>
        <v>888.37532546</v>
      </c>
      <c r="W17" s="36">
        <f>SUMIFS(СВЦЭМ!$D$39:$D$782,СВЦЭМ!$A$39:$A$782,$A17,СВЦЭМ!$B$39:$B$782,W$11)+'СЕТ СН'!$F$14+СВЦЭМ!$D$10+'СЕТ СН'!$F$8*'СЕТ СН'!$F$9-'СЕТ СН'!$F$26</f>
        <v>897.4224482599999</v>
      </c>
      <c r="X17" s="36">
        <f>SUMIFS(СВЦЭМ!$D$39:$D$782,СВЦЭМ!$A$39:$A$782,$A17,СВЦЭМ!$B$39:$B$782,X$11)+'СЕТ СН'!$F$14+СВЦЭМ!$D$10+'СЕТ СН'!$F$8*'СЕТ СН'!$F$9-'СЕТ СН'!$F$26</f>
        <v>960.19234077999999</v>
      </c>
      <c r="Y17" s="36">
        <f>SUMIFS(СВЦЭМ!$D$39:$D$782,СВЦЭМ!$A$39:$A$782,$A17,СВЦЭМ!$B$39:$B$782,Y$11)+'СЕТ СН'!$F$14+СВЦЭМ!$D$10+'СЕТ СН'!$F$8*'СЕТ СН'!$F$9-'СЕТ СН'!$F$26</f>
        <v>1071.24461038</v>
      </c>
    </row>
    <row r="18" spans="1:25" ht="15.75" x14ac:dyDescent="0.2">
      <c r="A18" s="35">
        <f t="shared" si="0"/>
        <v>44384</v>
      </c>
      <c r="B18" s="36">
        <f>SUMIFS(СВЦЭМ!$D$39:$D$782,СВЦЭМ!$A$39:$A$782,$A18,СВЦЭМ!$B$39:$B$782,B$11)+'СЕТ СН'!$F$14+СВЦЭМ!$D$10+'СЕТ СН'!$F$8*'СЕТ СН'!$F$9-'СЕТ СН'!$F$26</f>
        <v>1006.80865048</v>
      </c>
      <c r="C18" s="36">
        <f>SUMIFS(СВЦЭМ!$D$39:$D$782,СВЦЭМ!$A$39:$A$782,$A18,СВЦЭМ!$B$39:$B$782,C$11)+'СЕТ СН'!$F$14+СВЦЭМ!$D$10+'СЕТ СН'!$F$8*'СЕТ СН'!$F$9-'СЕТ СН'!$F$26</f>
        <v>1072.35759891</v>
      </c>
      <c r="D18" s="36">
        <f>SUMIFS(СВЦЭМ!$D$39:$D$782,СВЦЭМ!$A$39:$A$782,$A18,СВЦЭМ!$B$39:$B$782,D$11)+'СЕТ СН'!$F$14+СВЦЭМ!$D$10+'СЕТ СН'!$F$8*'СЕТ СН'!$F$9-'СЕТ СН'!$F$26</f>
        <v>1120.3679190099999</v>
      </c>
      <c r="E18" s="36">
        <f>SUMIFS(СВЦЭМ!$D$39:$D$782,СВЦЭМ!$A$39:$A$782,$A18,СВЦЭМ!$B$39:$B$782,E$11)+'СЕТ СН'!$F$14+СВЦЭМ!$D$10+'СЕТ СН'!$F$8*'СЕТ СН'!$F$9-'СЕТ СН'!$F$26</f>
        <v>1114.12812547</v>
      </c>
      <c r="F18" s="36">
        <f>SUMIFS(СВЦЭМ!$D$39:$D$782,СВЦЭМ!$A$39:$A$782,$A18,СВЦЭМ!$B$39:$B$782,F$11)+'СЕТ СН'!$F$14+СВЦЭМ!$D$10+'СЕТ СН'!$F$8*'СЕТ СН'!$F$9-'СЕТ СН'!$F$26</f>
        <v>1125.50424277</v>
      </c>
      <c r="G18" s="36">
        <f>SUMIFS(СВЦЭМ!$D$39:$D$782,СВЦЭМ!$A$39:$A$782,$A18,СВЦЭМ!$B$39:$B$782,G$11)+'СЕТ СН'!$F$14+СВЦЭМ!$D$10+'СЕТ СН'!$F$8*'СЕТ СН'!$F$9-'СЕТ СН'!$F$26</f>
        <v>1115.4927078999999</v>
      </c>
      <c r="H18" s="36">
        <f>SUMIFS(СВЦЭМ!$D$39:$D$782,СВЦЭМ!$A$39:$A$782,$A18,СВЦЭМ!$B$39:$B$782,H$11)+'СЕТ СН'!$F$14+СВЦЭМ!$D$10+'СЕТ СН'!$F$8*'СЕТ СН'!$F$9-'СЕТ СН'!$F$26</f>
        <v>1078.1786546200001</v>
      </c>
      <c r="I18" s="36">
        <f>SUMIFS(СВЦЭМ!$D$39:$D$782,СВЦЭМ!$A$39:$A$782,$A18,СВЦЭМ!$B$39:$B$782,I$11)+'СЕТ СН'!$F$14+СВЦЭМ!$D$10+'СЕТ СН'!$F$8*'СЕТ СН'!$F$9-'СЕТ СН'!$F$26</f>
        <v>998.46287653999991</v>
      </c>
      <c r="J18" s="36">
        <f>SUMIFS(СВЦЭМ!$D$39:$D$782,СВЦЭМ!$A$39:$A$782,$A18,СВЦЭМ!$B$39:$B$782,J$11)+'СЕТ СН'!$F$14+СВЦЭМ!$D$10+'СЕТ СН'!$F$8*'СЕТ СН'!$F$9-'СЕТ СН'!$F$26</f>
        <v>926.03865953999991</v>
      </c>
      <c r="K18" s="36">
        <f>SUMIFS(СВЦЭМ!$D$39:$D$782,СВЦЭМ!$A$39:$A$782,$A18,СВЦЭМ!$B$39:$B$782,K$11)+'СЕТ СН'!$F$14+СВЦЭМ!$D$10+'СЕТ СН'!$F$8*'СЕТ СН'!$F$9-'СЕТ СН'!$F$26</f>
        <v>907.4601646399999</v>
      </c>
      <c r="L18" s="36">
        <f>SUMIFS(СВЦЭМ!$D$39:$D$782,СВЦЭМ!$A$39:$A$782,$A18,СВЦЭМ!$B$39:$B$782,L$11)+'СЕТ СН'!$F$14+СВЦЭМ!$D$10+'СЕТ СН'!$F$8*'СЕТ СН'!$F$9-'СЕТ СН'!$F$26</f>
        <v>914.60094277999997</v>
      </c>
      <c r="M18" s="36">
        <f>SUMIFS(СВЦЭМ!$D$39:$D$782,СВЦЭМ!$A$39:$A$782,$A18,СВЦЭМ!$B$39:$B$782,M$11)+'СЕТ СН'!$F$14+СВЦЭМ!$D$10+'СЕТ СН'!$F$8*'СЕТ СН'!$F$9-'СЕТ СН'!$F$26</f>
        <v>943.56349768999996</v>
      </c>
      <c r="N18" s="36">
        <f>SUMIFS(СВЦЭМ!$D$39:$D$782,СВЦЭМ!$A$39:$A$782,$A18,СВЦЭМ!$B$39:$B$782,N$11)+'СЕТ СН'!$F$14+СВЦЭМ!$D$10+'СЕТ СН'!$F$8*'СЕТ СН'!$F$9-'СЕТ СН'!$F$26</f>
        <v>956.53483609</v>
      </c>
      <c r="O18" s="36">
        <f>SUMIFS(СВЦЭМ!$D$39:$D$782,СВЦЭМ!$A$39:$A$782,$A18,СВЦЭМ!$B$39:$B$782,O$11)+'СЕТ СН'!$F$14+СВЦЭМ!$D$10+'СЕТ СН'!$F$8*'СЕТ СН'!$F$9-'СЕТ СН'!$F$26</f>
        <v>966.90379888999996</v>
      </c>
      <c r="P18" s="36">
        <f>SUMIFS(СВЦЭМ!$D$39:$D$782,СВЦЭМ!$A$39:$A$782,$A18,СВЦЭМ!$B$39:$B$782,P$11)+'СЕТ СН'!$F$14+СВЦЭМ!$D$10+'СЕТ СН'!$F$8*'СЕТ СН'!$F$9-'СЕТ СН'!$F$26</f>
        <v>971.83030322999991</v>
      </c>
      <c r="Q18" s="36">
        <f>SUMIFS(СВЦЭМ!$D$39:$D$782,СВЦЭМ!$A$39:$A$782,$A18,СВЦЭМ!$B$39:$B$782,Q$11)+'СЕТ СН'!$F$14+СВЦЭМ!$D$10+'СЕТ СН'!$F$8*'СЕТ СН'!$F$9-'СЕТ СН'!$F$26</f>
        <v>987.65456174999997</v>
      </c>
      <c r="R18" s="36">
        <f>SUMIFS(СВЦЭМ!$D$39:$D$782,СВЦЭМ!$A$39:$A$782,$A18,СВЦЭМ!$B$39:$B$782,R$11)+'СЕТ СН'!$F$14+СВЦЭМ!$D$10+'СЕТ СН'!$F$8*'СЕТ СН'!$F$9-'СЕТ СН'!$F$26</f>
        <v>982.89237036999998</v>
      </c>
      <c r="S18" s="36">
        <f>SUMIFS(СВЦЭМ!$D$39:$D$782,СВЦЭМ!$A$39:$A$782,$A18,СВЦЭМ!$B$39:$B$782,S$11)+'СЕТ СН'!$F$14+СВЦЭМ!$D$10+'СЕТ СН'!$F$8*'СЕТ СН'!$F$9-'СЕТ СН'!$F$26</f>
        <v>957.10832048999998</v>
      </c>
      <c r="T18" s="36">
        <f>SUMIFS(СВЦЭМ!$D$39:$D$782,СВЦЭМ!$A$39:$A$782,$A18,СВЦЭМ!$B$39:$B$782,T$11)+'СЕТ СН'!$F$14+СВЦЭМ!$D$10+'СЕТ СН'!$F$8*'СЕТ СН'!$F$9-'СЕТ СН'!$F$26</f>
        <v>915.3292097399999</v>
      </c>
      <c r="U18" s="36">
        <f>SUMIFS(СВЦЭМ!$D$39:$D$782,СВЦЭМ!$A$39:$A$782,$A18,СВЦЭМ!$B$39:$B$782,U$11)+'СЕТ СН'!$F$14+СВЦЭМ!$D$10+'СЕТ СН'!$F$8*'СЕТ СН'!$F$9-'СЕТ СН'!$F$26</f>
        <v>905.21967300999995</v>
      </c>
      <c r="V18" s="36">
        <f>SUMIFS(СВЦЭМ!$D$39:$D$782,СВЦЭМ!$A$39:$A$782,$A18,СВЦЭМ!$B$39:$B$782,V$11)+'СЕТ СН'!$F$14+СВЦЭМ!$D$10+'СЕТ СН'!$F$8*'СЕТ СН'!$F$9-'СЕТ СН'!$F$26</f>
        <v>902.06412368999997</v>
      </c>
      <c r="W18" s="36">
        <f>SUMIFS(СВЦЭМ!$D$39:$D$782,СВЦЭМ!$A$39:$A$782,$A18,СВЦЭМ!$B$39:$B$782,W$11)+'СЕТ СН'!$F$14+СВЦЭМ!$D$10+'СЕТ СН'!$F$8*'СЕТ СН'!$F$9-'СЕТ СН'!$F$26</f>
        <v>892.60990291999997</v>
      </c>
      <c r="X18" s="36">
        <f>SUMIFS(СВЦЭМ!$D$39:$D$782,СВЦЭМ!$A$39:$A$782,$A18,СВЦЭМ!$B$39:$B$782,X$11)+'СЕТ СН'!$F$14+СВЦЭМ!$D$10+'СЕТ СН'!$F$8*'СЕТ СН'!$F$9-'СЕТ СН'!$F$26</f>
        <v>891.24632823999991</v>
      </c>
      <c r="Y18" s="36">
        <f>SUMIFS(СВЦЭМ!$D$39:$D$782,СВЦЭМ!$A$39:$A$782,$A18,СВЦЭМ!$B$39:$B$782,Y$11)+'СЕТ СН'!$F$14+СВЦЭМ!$D$10+'СЕТ СН'!$F$8*'СЕТ СН'!$F$9-'СЕТ СН'!$F$26</f>
        <v>880.09391989999995</v>
      </c>
    </row>
    <row r="19" spans="1:25" ht="15.75" x14ac:dyDescent="0.2">
      <c r="A19" s="35">
        <f t="shared" si="0"/>
        <v>44385</v>
      </c>
      <c r="B19" s="36">
        <f>SUMIFS(СВЦЭМ!$D$39:$D$782,СВЦЭМ!$A$39:$A$782,$A19,СВЦЭМ!$B$39:$B$782,B$11)+'СЕТ СН'!$F$14+СВЦЭМ!$D$10+'СЕТ СН'!$F$8*'СЕТ СН'!$F$9-'СЕТ СН'!$F$26</f>
        <v>957.87133609999989</v>
      </c>
      <c r="C19" s="36">
        <f>SUMIFS(СВЦЭМ!$D$39:$D$782,СВЦЭМ!$A$39:$A$782,$A19,СВЦЭМ!$B$39:$B$782,C$11)+'СЕТ СН'!$F$14+СВЦЭМ!$D$10+'СЕТ СН'!$F$8*'СЕТ СН'!$F$9-'СЕТ СН'!$F$26</f>
        <v>1052.6261590199999</v>
      </c>
      <c r="D19" s="36">
        <f>SUMIFS(СВЦЭМ!$D$39:$D$782,СВЦЭМ!$A$39:$A$782,$A19,СВЦЭМ!$B$39:$B$782,D$11)+'СЕТ СН'!$F$14+СВЦЭМ!$D$10+'СЕТ СН'!$F$8*'СЕТ СН'!$F$9-'СЕТ СН'!$F$26</f>
        <v>1093.9317680199999</v>
      </c>
      <c r="E19" s="36">
        <f>SUMIFS(СВЦЭМ!$D$39:$D$782,СВЦЭМ!$A$39:$A$782,$A19,СВЦЭМ!$B$39:$B$782,E$11)+'СЕТ СН'!$F$14+СВЦЭМ!$D$10+'СЕТ СН'!$F$8*'СЕТ СН'!$F$9-'СЕТ СН'!$F$26</f>
        <v>1113.2902027600001</v>
      </c>
      <c r="F19" s="36">
        <f>SUMIFS(СВЦЭМ!$D$39:$D$782,СВЦЭМ!$A$39:$A$782,$A19,СВЦЭМ!$B$39:$B$782,F$11)+'СЕТ СН'!$F$14+СВЦЭМ!$D$10+'СЕТ СН'!$F$8*'СЕТ СН'!$F$9-'СЕТ СН'!$F$26</f>
        <v>1107.8604557399999</v>
      </c>
      <c r="G19" s="36">
        <f>SUMIFS(СВЦЭМ!$D$39:$D$782,СВЦЭМ!$A$39:$A$782,$A19,СВЦЭМ!$B$39:$B$782,G$11)+'СЕТ СН'!$F$14+СВЦЭМ!$D$10+'СЕТ СН'!$F$8*'СЕТ СН'!$F$9-'СЕТ СН'!$F$26</f>
        <v>1098.8883023599999</v>
      </c>
      <c r="H19" s="36">
        <f>SUMIFS(СВЦЭМ!$D$39:$D$782,СВЦЭМ!$A$39:$A$782,$A19,СВЦЭМ!$B$39:$B$782,H$11)+'СЕТ СН'!$F$14+СВЦЭМ!$D$10+'СЕТ СН'!$F$8*'СЕТ СН'!$F$9-'СЕТ СН'!$F$26</f>
        <v>1064.29885175</v>
      </c>
      <c r="I19" s="36">
        <f>SUMIFS(СВЦЭМ!$D$39:$D$782,СВЦЭМ!$A$39:$A$782,$A19,СВЦЭМ!$B$39:$B$782,I$11)+'СЕТ СН'!$F$14+СВЦЭМ!$D$10+'СЕТ СН'!$F$8*'СЕТ СН'!$F$9-'СЕТ СН'!$F$26</f>
        <v>1012.70472058</v>
      </c>
      <c r="J19" s="36">
        <f>SUMIFS(СВЦЭМ!$D$39:$D$782,СВЦЭМ!$A$39:$A$782,$A19,СВЦЭМ!$B$39:$B$782,J$11)+'СЕТ СН'!$F$14+СВЦЭМ!$D$10+'СЕТ СН'!$F$8*'СЕТ СН'!$F$9-'СЕТ СН'!$F$26</f>
        <v>954.28106833999993</v>
      </c>
      <c r="K19" s="36">
        <f>SUMIFS(СВЦЭМ!$D$39:$D$782,СВЦЭМ!$A$39:$A$782,$A19,СВЦЭМ!$B$39:$B$782,K$11)+'СЕТ СН'!$F$14+СВЦЭМ!$D$10+'СЕТ СН'!$F$8*'СЕТ СН'!$F$9-'СЕТ СН'!$F$26</f>
        <v>919.19692989999999</v>
      </c>
      <c r="L19" s="36">
        <f>SUMIFS(СВЦЭМ!$D$39:$D$782,СВЦЭМ!$A$39:$A$782,$A19,СВЦЭМ!$B$39:$B$782,L$11)+'СЕТ СН'!$F$14+СВЦЭМ!$D$10+'СЕТ СН'!$F$8*'СЕТ СН'!$F$9-'СЕТ СН'!$F$26</f>
        <v>922.51322806999997</v>
      </c>
      <c r="M19" s="36">
        <f>SUMIFS(СВЦЭМ!$D$39:$D$782,СВЦЭМ!$A$39:$A$782,$A19,СВЦЭМ!$B$39:$B$782,M$11)+'СЕТ СН'!$F$14+СВЦЭМ!$D$10+'СЕТ СН'!$F$8*'СЕТ СН'!$F$9-'СЕТ СН'!$F$26</f>
        <v>940.35382544999993</v>
      </c>
      <c r="N19" s="36">
        <f>SUMIFS(СВЦЭМ!$D$39:$D$782,СВЦЭМ!$A$39:$A$782,$A19,СВЦЭМ!$B$39:$B$782,N$11)+'СЕТ СН'!$F$14+СВЦЭМ!$D$10+'СЕТ СН'!$F$8*'СЕТ СН'!$F$9-'СЕТ СН'!$F$26</f>
        <v>967.16209543999992</v>
      </c>
      <c r="O19" s="36">
        <f>SUMIFS(СВЦЭМ!$D$39:$D$782,СВЦЭМ!$A$39:$A$782,$A19,СВЦЭМ!$B$39:$B$782,O$11)+'СЕТ СН'!$F$14+СВЦЭМ!$D$10+'СЕТ СН'!$F$8*'СЕТ СН'!$F$9-'СЕТ СН'!$F$26</f>
        <v>980.22891021999999</v>
      </c>
      <c r="P19" s="36">
        <f>SUMIFS(СВЦЭМ!$D$39:$D$782,СВЦЭМ!$A$39:$A$782,$A19,СВЦЭМ!$B$39:$B$782,P$11)+'СЕТ СН'!$F$14+СВЦЭМ!$D$10+'СЕТ СН'!$F$8*'СЕТ СН'!$F$9-'СЕТ СН'!$F$26</f>
        <v>1008.0079628499999</v>
      </c>
      <c r="Q19" s="36">
        <f>SUMIFS(СВЦЭМ!$D$39:$D$782,СВЦЭМ!$A$39:$A$782,$A19,СВЦЭМ!$B$39:$B$782,Q$11)+'СЕТ СН'!$F$14+СВЦЭМ!$D$10+'СЕТ СН'!$F$8*'СЕТ СН'!$F$9-'СЕТ СН'!$F$26</f>
        <v>970.79193783999995</v>
      </c>
      <c r="R19" s="36">
        <f>SUMIFS(СВЦЭМ!$D$39:$D$782,СВЦЭМ!$A$39:$A$782,$A19,СВЦЭМ!$B$39:$B$782,R$11)+'СЕТ СН'!$F$14+СВЦЭМ!$D$10+'СЕТ СН'!$F$8*'СЕТ СН'!$F$9-'СЕТ СН'!$F$26</f>
        <v>966.51077321999992</v>
      </c>
      <c r="S19" s="36">
        <f>SUMIFS(СВЦЭМ!$D$39:$D$782,СВЦЭМ!$A$39:$A$782,$A19,СВЦЭМ!$B$39:$B$782,S$11)+'СЕТ СН'!$F$14+СВЦЭМ!$D$10+'СЕТ СН'!$F$8*'СЕТ СН'!$F$9-'СЕТ СН'!$F$26</f>
        <v>946.19605650999995</v>
      </c>
      <c r="T19" s="36">
        <f>SUMIFS(СВЦЭМ!$D$39:$D$782,СВЦЭМ!$A$39:$A$782,$A19,СВЦЭМ!$B$39:$B$782,T$11)+'СЕТ СН'!$F$14+СВЦЭМ!$D$10+'СЕТ СН'!$F$8*'СЕТ СН'!$F$9-'СЕТ СН'!$F$26</f>
        <v>914.04160499</v>
      </c>
      <c r="U19" s="36">
        <f>SUMIFS(СВЦЭМ!$D$39:$D$782,СВЦЭМ!$A$39:$A$782,$A19,СВЦЭМ!$B$39:$B$782,U$11)+'СЕТ СН'!$F$14+СВЦЭМ!$D$10+'СЕТ СН'!$F$8*'СЕТ СН'!$F$9-'СЕТ СН'!$F$26</f>
        <v>891.66372580999996</v>
      </c>
      <c r="V19" s="36">
        <f>SUMIFS(СВЦЭМ!$D$39:$D$782,СВЦЭМ!$A$39:$A$782,$A19,СВЦЭМ!$B$39:$B$782,V$11)+'СЕТ СН'!$F$14+СВЦЭМ!$D$10+'СЕТ СН'!$F$8*'СЕТ СН'!$F$9-'СЕТ СН'!$F$26</f>
        <v>890.85194004999994</v>
      </c>
      <c r="W19" s="36">
        <f>SUMIFS(СВЦЭМ!$D$39:$D$782,СВЦЭМ!$A$39:$A$782,$A19,СВЦЭМ!$B$39:$B$782,W$11)+'СЕТ СН'!$F$14+СВЦЭМ!$D$10+'СЕТ СН'!$F$8*'СЕТ СН'!$F$9-'СЕТ СН'!$F$26</f>
        <v>892.34809770999993</v>
      </c>
      <c r="X19" s="36">
        <f>SUMIFS(СВЦЭМ!$D$39:$D$782,СВЦЭМ!$A$39:$A$782,$A19,СВЦЭМ!$B$39:$B$782,X$11)+'СЕТ СН'!$F$14+СВЦЭМ!$D$10+'СЕТ СН'!$F$8*'СЕТ СН'!$F$9-'СЕТ СН'!$F$26</f>
        <v>899.0695512399999</v>
      </c>
      <c r="Y19" s="36">
        <f>SUMIFS(СВЦЭМ!$D$39:$D$782,СВЦЭМ!$A$39:$A$782,$A19,СВЦЭМ!$B$39:$B$782,Y$11)+'СЕТ СН'!$F$14+СВЦЭМ!$D$10+'СЕТ СН'!$F$8*'СЕТ СН'!$F$9-'СЕТ СН'!$F$26</f>
        <v>950.1880762699999</v>
      </c>
    </row>
    <row r="20" spans="1:25" ht="15.75" x14ac:dyDescent="0.2">
      <c r="A20" s="35">
        <f t="shared" si="0"/>
        <v>44386</v>
      </c>
      <c r="B20" s="36">
        <f>SUMIFS(СВЦЭМ!$D$39:$D$782,СВЦЭМ!$A$39:$A$782,$A20,СВЦЭМ!$B$39:$B$782,B$11)+'СЕТ СН'!$F$14+СВЦЭМ!$D$10+'СЕТ СН'!$F$8*'СЕТ СН'!$F$9-'СЕТ СН'!$F$26</f>
        <v>1049.9504951900001</v>
      </c>
      <c r="C20" s="36">
        <f>SUMIFS(СВЦЭМ!$D$39:$D$782,СВЦЭМ!$A$39:$A$782,$A20,СВЦЭМ!$B$39:$B$782,C$11)+'СЕТ СН'!$F$14+СВЦЭМ!$D$10+'СЕТ СН'!$F$8*'СЕТ СН'!$F$9-'СЕТ СН'!$F$26</f>
        <v>1136.9952694400001</v>
      </c>
      <c r="D20" s="36">
        <f>SUMIFS(СВЦЭМ!$D$39:$D$782,СВЦЭМ!$A$39:$A$782,$A20,СВЦЭМ!$B$39:$B$782,D$11)+'СЕТ СН'!$F$14+СВЦЭМ!$D$10+'СЕТ СН'!$F$8*'СЕТ СН'!$F$9-'СЕТ СН'!$F$26</f>
        <v>1170.16229301</v>
      </c>
      <c r="E20" s="36">
        <f>SUMIFS(СВЦЭМ!$D$39:$D$782,СВЦЭМ!$A$39:$A$782,$A20,СВЦЭМ!$B$39:$B$782,E$11)+'СЕТ СН'!$F$14+СВЦЭМ!$D$10+'СЕТ СН'!$F$8*'СЕТ СН'!$F$9-'СЕТ СН'!$F$26</f>
        <v>1195.5202903700001</v>
      </c>
      <c r="F20" s="36">
        <f>SUMIFS(СВЦЭМ!$D$39:$D$782,СВЦЭМ!$A$39:$A$782,$A20,СВЦЭМ!$B$39:$B$782,F$11)+'СЕТ СН'!$F$14+СВЦЭМ!$D$10+'СЕТ СН'!$F$8*'СЕТ СН'!$F$9-'СЕТ СН'!$F$26</f>
        <v>1187.3385527200001</v>
      </c>
      <c r="G20" s="36">
        <f>SUMIFS(СВЦЭМ!$D$39:$D$782,СВЦЭМ!$A$39:$A$782,$A20,СВЦЭМ!$B$39:$B$782,G$11)+'СЕТ СН'!$F$14+СВЦЭМ!$D$10+'СЕТ СН'!$F$8*'СЕТ СН'!$F$9-'СЕТ СН'!$F$26</f>
        <v>1161.70222584</v>
      </c>
      <c r="H20" s="36">
        <f>SUMIFS(СВЦЭМ!$D$39:$D$782,СВЦЭМ!$A$39:$A$782,$A20,СВЦЭМ!$B$39:$B$782,H$11)+'СЕТ СН'!$F$14+СВЦЭМ!$D$10+'СЕТ СН'!$F$8*'СЕТ СН'!$F$9-'СЕТ СН'!$F$26</f>
        <v>1114.9470182</v>
      </c>
      <c r="I20" s="36">
        <f>SUMIFS(СВЦЭМ!$D$39:$D$782,СВЦЭМ!$A$39:$A$782,$A20,СВЦЭМ!$B$39:$B$782,I$11)+'СЕТ СН'!$F$14+СВЦЭМ!$D$10+'СЕТ СН'!$F$8*'СЕТ СН'!$F$9-'СЕТ СН'!$F$26</f>
        <v>1024.1097399800001</v>
      </c>
      <c r="J20" s="36">
        <f>SUMIFS(СВЦЭМ!$D$39:$D$782,СВЦЭМ!$A$39:$A$782,$A20,СВЦЭМ!$B$39:$B$782,J$11)+'СЕТ СН'!$F$14+СВЦЭМ!$D$10+'СЕТ СН'!$F$8*'СЕТ СН'!$F$9-'СЕТ СН'!$F$26</f>
        <v>948.85213789999989</v>
      </c>
      <c r="K20" s="36">
        <f>SUMIFS(СВЦЭМ!$D$39:$D$782,СВЦЭМ!$A$39:$A$782,$A20,СВЦЭМ!$B$39:$B$782,K$11)+'СЕТ СН'!$F$14+СВЦЭМ!$D$10+'СЕТ СН'!$F$8*'СЕТ СН'!$F$9-'СЕТ СН'!$F$26</f>
        <v>924.75838119999992</v>
      </c>
      <c r="L20" s="36">
        <f>SUMIFS(СВЦЭМ!$D$39:$D$782,СВЦЭМ!$A$39:$A$782,$A20,СВЦЭМ!$B$39:$B$782,L$11)+'СЕТ СН'!$F$14+СВЦЭМ!$D$10+'СЕТ СН'!$F$8*'СЕТ СН'!$F$9-'СЕТ СН'!$F$26</f>
        <v>902.09188666999989</v>
      </c>
      <c r="M20" s="36">
        <f>SUMIFS(СВЦЭМ!$D$39:$D$782,СВЦЭМ!$A$39:$A$782,$A20,СВЦЭМ!$B$39:$B$782,M$11)+'СЕТ СН'!$F$14+СВЦЭМ!$D$10+'СЕТ СН'!$F$8*'СЕТ СН'!$F$9-'СЕТ СН'!$F$26</f>
        <v>914.07413410999993</v>
      </c>
      <c r="N20" s="36">
        <f>SUMIFS(СВЦЭМ!$D$39:$D$782,СВЦЭМ!$A$39:$A$782,$A20,СВЦЭМ!$B$39:$B$782,N$11)+'СЕТ СН'!$F$14+СВЦЭМ!$D$10+'СЕТ СН'!$F$8*'СЕТ СН'!$F$9-'СЕТ СН'!$F$26</f>
        <v>932.93512163999992</v>
      </c>
      <c r="O20" s="36">
        <f>SUMIFS(СВЦЭМ!$D$39:$D$782,СВЦЭМ!$A$39:$A$782,$A20,СВЦЭМ!$B$39:$B$782,O$11)+'СЕТ СН'!$F$14+СВЦЭМ!$D$10+'СЕТ СН'!$F$8*'СЕТ СН'!$F$9-'СЕТ СН'!$F$26</f>
        <v>938.8784816399999</v>
      </c>
      <c r="P20" s="36">
        <f>SUMIFS(СВЦЭМ!$D$39:$D$782,СВЦЭМ!$A$39:$A$782,$A20,СВЦЭМ!$B$39:$B$782,P$11)+'СЕТ СН'!$F$14+СВЦЭМ!$D$10+'СЕТ СН'!$F$8*'СЕТ СН'!$F$9-'СЕТ СН'!$F$26</f>
        <v>944.23849928999994</v>
      </c>
      <c r="Q20" s="36">
        <f>SUMIFS(СВЦЭМ!$D$39:$D$782,СВЦЭМ!$A$39:$A$782,$A20,СВЦЭМ!$B$39:$B$782,Q$11)+'СЕТ СН'!$F$14+СВЦЭМ!$D$10+'СЕТ СН'!$F$8*'СЕТ СН'!$F$9-'СЕТ СН'!$F$26</f>
        <v>946.61284384999999</v>
      </c>
      <c r="R20" s="36">
        <f>SUMIFS(СВЦЭМ!$D$39:$D$782,СВЦЭМ!$A$39:$A$782,$A20,СВЦЭМ!$B$39:$B$782,R$11)+'СЕТ СН'!$F$14+СВЦЭМ!$D$10+'СЕТ СН'!$F$8*'СЕТ СН'!$F$9-'СЕТ СН'!$F$26</f>
        <v>935.65351285999998</v>
      </c>
      <c r="S20" s="36">
        <f>SUMIFS(СВЦЭМ!$D$39:$D$782,СВЦЭМ!$A$39:$A$782,$A20,СВЦЭМ!$B$39:$B$782,S$11)+'СЕТ СН'!$F$14+СВЦЭМ!$D$10+'СЕТ СН'!$F$8*'СЕТ СН'!$F$9-'СЕТ СН'!$F$26</f>
        <v>924.37896755999998</v>
      </c>
      <c r="T20" s="36">
        <f>SUMIFS(СВЦЭМ!$D$39:$D$782,СВЦЭМ!$A$39:$A$782,$A20,СВЦЭМ!$B$39:$B$782,T$11)+'СЕТ СН'!$F$14+СВЦЭМ!$D$10+'СЕТ СН'!$F$8*'СЕТ СН'!$F$9-'СЕТ СН'!$F$26</f>
        <v>899.99949042999992</v>
      </c>
      <c r="U20" s="36">
        <f>SUMIFS(СВЦЭМ!$D$39:$D$782,СВЦЭМ!$A$39:$A$782,$A20,СВЦЭМ!$B$39:$B$782,U$11)+'СЕТ СН'!$F$14+СВЦЭМ!$D$10+'СЕТ СН'!$F$8*'СЕТ СН'!$F$9-'СЕТ СН'!$F$26</f>
        <v>885.1967173999999</v>
      </c>
      <c r="V20" s="36">
        <f>SUMIFS(СВЦЭМ!$D$39:$D$782,СВЦЭМ!$A$39:$A$782,$A20,СВЦЭМ!$B$39:$B$782,V$11)+'СЕТ СН'!$F$14+СВЦЭМ!$D$10+'СЕТ СН'!$F$8*'СЕТ СН'!$F$9-'СЕТ СН'!$F$26</f>
        <v>874.4970003599999</v>
      </c>
      <c r="W20" s="36">
        <f>SUMIFS(СВЦЭМ!$D$39:$D$782,СВЦЭМ!$A$39:$A$782,$A20,СВЦЭМ!$B$39:$B$782,W$11)+'СЕТ СН'!$F$14+СВЦЭМ!$D$10+'СЕТ СН'!$F$8*'СЕТ СН'!$F$9-'СЕТ СН'!$F$26</f>
        <v>890.56063282999992</v>
      </c>
      <c r="X20" s="36">
        <f>SUMIFS(СВЦЭМ!$D$39:$D$782,СВЦЭМ!$A$39:$A$782,$A20,СВЦЭМ!$B$39:$B$782,X$11)+'СЕТ СН'!$F$14+СВЦЭМ!$D$10+'СЕТ СН'!$F$8*'СЕТ СН'!$F$9-'СЕТ СН'!$F$26</f>
        <v>876.31076583999993</v>
      </c>
      <c r="Y20" s="36">
        <f>SUMIFS(СВЦЭМ!$D$39:$D$782,СВЦЭМ!$A$39:$A$782,$A20,СВЦЭМ!$B$39:$B$782,Y$11)+'СЕТ СН'!$F$14+СВЦЭМ!$D$10+'СЕТ СН'!$F$8*'СЕТ СН'!$F$9-'СЕТ СН'!$F$26</f>
        <v>894.8655248099999</v>
      </c>
    </row>
    <row r="21" spans="1:25" ht="15.75" x14ac:dyDescent="0.2">
      <c r="A21" s="35">
        <f t="shared" si="0"/>
        <v>44387</v>
      </c>
      <c r="B21" s="36">
        <f>SUMIFS(СВЦЭМ!$D$39:$D$782,СВЦЭМ!$A$39:$A$782,$A21,СВЦЭМ!$B$39:$B$782,B$11)+'СЕТ СН'!$F$14+СВЦЭМ!$D$10+'СЕТ СН'!$F$8*'СЕТ СН'!$F$9-'СЕТ СН'!$F$26</f>
        <v>976.97643248999998</v>
      </c>
      <c r="C21" s="36">
        <f>SUMIFS(СВЦЭМ!$D$39:$D$782,СВЦЭМ!$A$39:$A$782,$A21,СВЦЭМ!$B$39:$B$782,C$11)+'СЕТ СН'!$F$14+СВЦЭМ!$D$10+'СЕТ СН'!$F$8*'СЕТ СН'!$F$9-'СЕТ СН'!$F$26</f>
        <v>1037.5540794200001</v>
      </c>
      <c r="D21" s="36">
        <f>SUMIFS(СВЦЭМ!$D$39:$D$782,СВЦЭМ!$A$39:$A$782,$A21,СВЦЭМ!$B$39:$B$782,D$11)+'СЕТ СН'!$F$14+СВЦЭМ!$D$10+'СЕТ СН'!$F$8*'СЕТ СН'!$F$9-'СЕТ СН'!$F$26</f>
        <v>1071.3386248700001</v>
      </c>
      <c r="E21" s="36">
        <f>SUMIFS(СВЦЭМ!$D$39:$D$782,СВЦЭМ!$A$39:$A$782,$A21,СВЦЭМ!$B$39:$B$782,E$11)+'СЕТ СН'!$F$14+СВЦЭМ!$D$10+'СЕТ СН'!$F$8*'СЕТ СН'!$F$9-'СЕТ СН'!$F$26</f>
        <v>1082.3163643299999</v>
      </c>
      <c r="F21" s="36">
        <f>SUMIFS(СВЦЭМ!$D$39:$D$782,СВЦЭМ!$A$39:$A$782,$A21,СВЦЭМ!$B$39:$B$782,F$11)+'СЕТ СН'!$F$14+СВЦЭМ!$D$10+'СЕТ СН'!$F$8*'СЕТ СН'!$F$9-'СЕТ СН'!$F$26</f>
        <v>1088.61143915</v>
      </c>
      <c r="G21" s="36">
        <f>SUMIFS(СВЦЭМ!$D$39:$D$782,СВЦЭМ!$A$39:$A$782,$A21,СВЦЭМ!$B$39:$B$782,G$11)+'СЕТ СН'!$F$14+СВЦЭМ!$D$10+'СЕТ СН'!$F$8*'СЕТ СН'!$F$9-'СЕТ СН'!$F$26</f>
        <v>1074.21755521</v>
      </c>
      <c r="H21" s="36">
        <f>SUMIFS(СВЦЭМ!$D$39:$D$782,СВЦЭМ!$A$39:$A$782,$A21,СВЦЭМ!$B$39:$B$782,H$11)+'СЕТ СН'!$F$14+СВЦЭМ!$D$10+'СЕТ СН'!$F$8*'СЕТ СН'!$F$9-'СЕТ СН'!$F$26</f>
        <v>1060.86882541</v>
      </c>
      <c r="I21" s="36">
        <f>SUMIFS(СВЦЭМ!$D$39:$D$782,СВЦЭМ!$A$39:$A$782,$A21,СВЦЭМ!$B$39:$B$782,I$11)+'СЕТ СН'!$F$14+СВЦЭМ!$D$10+'СЕТ СН'!$F$8*'СЕТ СН'!$F$9-'СЕТ СН'!$F$26</f>
        <v>997.63899701999992</v>
      </c>
      <c r="J21" s="36">
        <f>SUMIFS(СВЦЭМ!$D$39:$D$782,СВЦЭМ!$A$39:$A$782,$A21,СВЦЭМ!$B$39:$B$782,J$11)+'СЕТ СН'!$F$14+СВЦЭМ!$D$10+'СЕТ СН'!$F$8*'СЕТ СН'!$F$9-'СЕТ СН'!$F$26</f>
        <v>941.78078581</v>
      </c>
      <c r="K21" s="36">
        <f>SUMIFS(СВЦЭМ!$D$39:$D$782,СВЦЭМ!$A$39:$A$782,$A21,СВЦЭМ!$B$39:$B$782,K$11)+'СЕТ СН'!$F$14+СВЦЭМ!$D$10+'СЕТ СН'!$F$8*'СЕТ СН'!$F$9-'СЕТ СН'!$F$26</f>
        <v>883.26389645999996</v>
      </c>
      <c r="L21" s="36">
        <f>SUMIFS(СВЦЭМ!$D$39:$D$782,СВЦЭМ!$A$39:$A$782,$A21,СВЦЭМ!$B$39:$B$782,L$11)+'СЕТ СН'!$F$14+СВЦЭМ!$D$10+'СЕТ СН'!$F$8*'СЕТ СН'!$F$9-'СЕТ СН'!$F$26</f>
        <v>868.91580224999996</v>
      </c>
      <c r="M21" s="36">
        <f>SUMIFS(СВЦЭМ!$D$39:$D$782,СВЦЭМ!$A$39:$A$782,$A21,СВЦЭМ!$B$39:$B$782,M$11)+'СЕТ СН'!$F$14+СВЦЭМ!$D$10+'СЕТ СН'!$F$8*'СЕТ СН'!$F$9-'СЕТ СН'!$F$26</f>
        <v>863.05985826999995</v>
      </c>
      <c r="N21" s="36">
        <f>SUMIFS(СВЦЭМ!$D$39:$D$782,СВЦЭМ!$A$39:$A$782,$A21,СВЦЭМ!$B$39:$B$782,N$11)+'СЕТ СН'!$F$14+СВЦЭМ!$D$10+'СЕТ СН'!$F$8*'СЕТ СН'!$F$9-'СЕТ СН'!$F$26</f>
        <v>895.42931348999991</v>
      </c>
      <c r="O21" s="36">
        <f>SUMIFS(СВЦЭМ!$D$39:$D$782,СВЦЭМ!$A$39:$A$782,$A21,СВЦЭМ!$B$39:$B$782,O$11)+'СЕТ СН'!$F$14+СВЦЭМ!$D$10+'СЕТ СН'!$F$8*'СЕТ СН'!$F$9-'СЕТ СН'!$F$26</f>
        <v>911.59220624</v>
      </c>
      <c r="P21" s="36">
        <f>SUMIFS(СВЦЭМ!$D$39:$D$782,СВЦЭМ!$A$39:$A$782,$A21,СВЦЭМ!$B$39:$B$782,P$11)+'СЕТ СН'!$F$14+СВЦЭМ!$D$10+'СЕТ СН'!$F$8*'СЕТ СН'!$F$9-'СЕТ СН'!$F$26</f>
        <v>925.25533863999999</v>
      </c>
      <c r="Q21" s="36">
        <f>SUMIFS(СВЦЭМ!$D$39:$D$782,СВЦЭМ!$A$39:$A$782,$A21,СВЦЭМ!$B$39:$B$782,Q$11)+'СЕТ СН'!$F$14+СВЦЭМ!$D$10+'СЕТ СН'!$F$8*'СЕТ СН'!$F$9-'СЕТ СН'!$F$26</f>
        <v>934.24944452999989</v>
      </c>
      <c r="R21" s="36">
        <f>SUMIFS(СВЦЭМ!$D$39:$D$782,СВЦЭМ!$A$39:$A$782,$A21,СВЦЭМ!$B$39:$B$782,R$11)+'СЕТ СН'!$F$14+СВЦЭМ!$D$10+'СЕТ СН'!$F$8*'СЕТ СН'!$F$9-'СЕТ СН'!$F$26</f>
        <v>935.99897771999997</v>
      </c>
      <c r="S21" s="36">
        <f>SUMIFS(СВЦЭМ!$D$39:$D$782,СВЦЭМ!$A$39:$A$782,$A21,СВЦЭМ!$B$39:$B$782,S$11)+'СЕТ СН'!$F$14+СВЦЭМ!$D$10+'СЕТ СН'!$F$8*'СЕТ СН'!$F$9-'СЕТ СН'!$F$26</f>
        <v>930.99566553</v>
      </c>
      <c r="T21" s="36">
        <f>SUMIFS(СВЦЭМ!$D$39:$D$782,СВЦЭМ!$A$39:$A$782,$A21,СВЦЭМ!$B$39:$B$782,T$11)+'СЕТ СН'!$F$14+СВЦЭМ!$D$10+'СЕТ СН'!$F$8*'СЕТ СН'!$F$9-'СЕТ СН'!$F$26</f>
        <v>915.4507150799999</v>
      </c>
      <c r="U21" s="36">
        <f>SUMIFS(СВЦЭМ!$D$39:$D$782,СВЦЭМ!$A$39:$A$782,$A21,СВЦЭМ!$B$39:$B$782,U$11)+'СЕТ СН'!$F$14+СВЦЭМ!$D$10+'СЕТ СН'!$F$8*'СЕТ СН'!$F$9-'СЕТ СН'!$F$26</f>
        <v>899.89484018999997</v>
      </c>
      <c r="V21" s="36">
        <f>SUMIFS(СВЦЭМ!$D$39:$D$782,СВЦЭМ!$A$39:$A$782,$A21,СВЦЭМ!$B$39:$B$782,V$11)+'СЕТ СН'!$F$14+СВЦЭМ!$D$10+'СЕТ СН'!$F$8*'СЕТ СН'!$F$9-'СЕТ СН'!$F$26</f>
        <v>892.66919906999999</v>
      </c>
      <c r="W21" s="36">
        <f>SUMIFS(СВЦЭМ!$D$39:$D$782,СВЦЭМ!$A$39:$A$782,$A21,СВЦЭМ!$B$39:$B$782,W$11)+'СЕТ СН'!$F$14+СВЦЭМ!$D$10+'СЕТ СН'!$F$8*'СЕТ СН'!$F$9-'СЕТ СН'!$F$26</f>
        <v>880.00645354999995</v>
      </c>
      <c r="X21" s="36">
        <f>SUMIFS(СВЦЭМ!$D$39:$D$782,СВЦЭМ!$A$39:$A$782,$A21,СВЦЭМ!$B$39:$B$782,X$11)+'СЕТ СН'!$F$14+СВЦЭМ!$D$10+'СЕТ СН'!$F$8*'СЕТ СН'!$F$9-'СЕТ СН'!$F$26</f>
        <v>879.0460938199999</v>
      </c>
      <c r="Y21" s="36">
        <f>SUMIFS(СВЦЭМ!$D$39:$D$782,СВЦЭМ!$A$39:$A$782,$A21,СВЦЭМ!$B$39:$B$782,Y$11)+'СЕТ СН'!$F$14+СВЦЭМ!$D$10+'СЕТ СН'!$F$8*'СЕТ СН'!$F$9-'СЕТ СН'!$F$26</f>
        <v>940.61540167999999</v>
      </c>
    </row>
    <row r="22" spans="1:25" ht="15.75" x14ac:dyDescent="0.2">
      <c r="A22" s="35">
        <f t="shared" si="0"/>
        <v>44388</v>
      </c>
      <c r="B22" s="36">
        <f>SUMIFS(СВЦЭМ!$D$39:$D$782,СВЦЭМ!$A$39:$A$782,$A22,СВЦЭМ!$B$39:$B$782,B$11)+'СЕТ СН'!$F$14+СВЦЭМ!$D$10+'СЕТ СН'!$F$8*'СЕТ СН'!$F$9-'СЕТ СН'!$F$26</f>
        <v>969.37279445999991</v>
      </c>
      <c r="C22" s="36">
        <f>SUMIFS(СВЦЭМ!$D$39:$D$782,СВЦЭМ!$A$39:$A$782,$A22,СВЦЭМ!$B$39:$B$782,C$11)+'СЕТ СН'!$F$14+СВЦЭМ!$D$10+'СЕТ СН'!$F$8*'СЕТ СН'!$F$9-'СЕТ СН'!$F$26</f>
        <v>1034.0235471999999</v>
      </c>
      <c r="D22" s="36">
        <f>SUMIFS(СВЦЭМ!$D$39:$D$782,СВЦЭМ!$A$39:$A$782,$A22,СВЦЭМ!$B$39:$B$782,D$11)+'СЕТ СН'!$F$14+СВЦЭМ!$D$10+'СЕТ СН'!$F$8*'СЕТ СН'!$F$9-'СЕТ СН'!$F$26</f>
        <v>1083.64899042</v>
      </c>
      <c r="E22" s="36">
        <f>SUMIFS(СВЦЭМ!$D$39:$D$782,СВЦЭМ!$A$39:$A$782,$A22,СВЦЭМ!$B$39:$B$782,E$11)+'СЕТ СН'!$F$14+СВЦЭМ!$D$10+'СЕТ СН'!$F$8*'СЕТ СН'!$F$9-'СЕТ СН'!$F$26</f>
        <v>1092.95776445</v>
      </c>
      <c r="F22" s="36">
        <f>SUMIFS(СВЦЭМ!$D$39:$D$782,СВЦЭМ!$A$39:$A$782,$A22,СВЦЭМ!$B$39:$B$782,F$11)+'СЕТ СН'!$F$14+СВЦЭМ!$D$10+'СЕТ СН'!$F$8*'СЕТ СН'!$F$9-'СЕТ СН'!$F$26</f>
        <v>1089.59910924</v>
      </c>
      <c r="G22" s="36">
        <f>SUMIFS(СВЦЭМ!$D$39:$D$782,СВЦЭМ!$A$39:$A$782,$A22,СВЦЭМ!$B$39:$B$782,G$11)+'СЕТ СН'!$F$14+СВЦЭМ!$D$10+'СЕТ СН'!$F$8*'СЕТ СН'!$F$9-'СЕТ СН'!$F$26</f>
        <v>1087.61658227</v>
      </c>
      <c r="H22" s="36">
        <f>SUMIFS(СВЦЭМ!$D$39:$D$782,СВЦЭМ!$A$39:$A$782,$A22,СВЦЭМ!$B$39:$B$782,H$11)+'СЕТ СН'!$F$14+СВЦЭМ!$D$10+'СЕТ СН'!$F$8*'СЕТ СН'!$F$9-'СЕТ СН'!$F$26</f>
        <v>1079.9896877900001</v>
      </c>
      <c r="I22" s="36">
        <f>SUMIFS(СВЦЭМ!$D$39:$D$782,СВЦЭМ!$A$39:$A$782,$A22,СВЦЭМ!$B$39:$B$782,I$11)+'СЕТ СН'!$F$14+СВЦЭМ!$D$10+'СЕТ СН'!$F$8*'СЕТ СН'!$F$9-'СЕТ СН'!$F$26</f>
        <v>1033.83725235</v>
      </c>
      <c r="J22" s="36">
        <f>SUMIFS(СВЦЭМ!$D$39:$D$782,СВЦЭМ!$A$39:$A$782,$A22,СВЦЭМ!$B$39:$B$782,J$11)+'СЕТ СН'!$F$14+СВЦЭМ!$D$10+'СЕТ СН'!$F$8*'СЕТ СН'!$F$9-'СЕТ СН'!$F$26</f>
        <v>958.27563862</v>
      </c>
      <c r="K22" s="36">
        <f>SUMIFS(СВЦЭМ!$D$39:$D$782,СВЦЭМ!$A$39:$A$782,$A22,СВЦЭМ!$B$39:$B$782,K$11)+'СЕТ СН'!$F$14+СВЦЭМ!$D$10+'СЕТ СН'!$F$8*'СЕТ СН'!$F$9-'СЕТ СН'!$F$26</f>
        <v>916.70043000999999</v>
      </c>
      <c r="L22" s="36">
        <f>SUMIFS(СВЦЭМ!$D$39:$D$782,СВЦЭМ!$A$39:$A$782,$A22,СВЦЭМ!$B$39:$B$782,L$11)+'СЕТ СН'!$F$14+СВЦЭМ!$D$10+'СЕТ СН'!$F$8*'СЕТ СН'!$F$9-'СЕТ СН'!$F$26</f>
        <v>877.0279118499999</v>
      </c>
      <c r="M22" s="36">
        <f>SUMIFS(СВЦЭМ!$D$39:$D$782,СВЦЭМ!$A$39:$A$782,$A22,СВЦЭМ!$B$39:$B$782,M$11)+'СЕТ СН'!$F$14+СВЦЭМ!$D$10+'СЕТ СН'!$F$8*'СЕТ СН'!$F$9-'СЕТ СН'!$F$26</f>
        <v>876.1634266399999</v>
      </c>
      <c r="N22" s="36">
        <f>SUMIFS(СВЦЭМ!$D$39:$D$782,СВЦЭМ!$A$39:$A$782,$A22,СВЦЭМ!$B$39:$B$782,N$11)+'СЕТ СН'!$F$14+СВЦЭМ!$D$10+'СЕТ СН'!$F$8*'СЕТ СН'!$F$9-'СЕТ СН'!$F$26</f>
        <v>892.17496736999999</v>
      </c>
      <c r="O22" s="36">
        <f>SUMIFS(СВЦЭМ!$D$39:$D$782,СВЦЭМ!$A$39:$A$782,$A22,СВЦЭМ!$B$39:$B$782,O$11)+'СЕТ СН'!$F$14+СВЦЭМ!$D$10+'СЕТ СН'!$F$8*'СЕТ СН'!$F$9-'СЕТ СН'!$F$26</f>
        <v>903.06396698999993</v>
      </c>
      <c r="P22" s="36">
        <f>SUMIFS(СВЦЭМ!$D$39:$D$782,СВЦЭМ!$A$39:$A$782,$A22,СВЦЭМ!$B$39:$B$782,P$11)+'СЕТ СН'!$F$14+СВЦЭМ!$D$10+'СЕТ СН'!$F$8*'СЕТ СН'!$F$9-'СЕТ СН'!$F$26</f>
        <v>904.54915623999989</v>
      </c>
      <c r="Q22" s="36">
        <f>SUMIFS(СВЦЭМ!$D$39:$D$782,СВЦЭМ!$A$39:$A$782,$A22,СВЦЭМ!$B$39:$B$782,Q$11)+'СЕТ СН'!$F$14+СВЦЭМ!$D$10+'СЕТ СН'!$F$8*'СЕТ СН'!$F$9-'СЕТ СН'!$F$26</f>
        <v>904.8047062899999</v>
      </c>
      <c r="R22" s="36">
        <f>SUMIFS(СВЦЭМ!$D$39:$D$782,СВЦЭМ!$A$39:$A$782,$A22,СВЦЭМ!$B$39:$B$782,R$11)+'СЕТ СН'!$F$14+СВЦЭМ!$D$10+'СЕТ СН'!$F$8*'СЕТ СН'!$F$9-'СЕТ СН'!$F$26</f>
        <v>897.38543899999991</v>
      </c>
      <c r="S22" s="36">
        <f>SUMIFS(СВЦЭМ!$D$39:$D$782,СВЦЭМ!$A$39:$A$782,$A22,СВЦЭМ!$B$39:$B$782,S$11)+'СЕТ СН'!$F$14+СВЦЭМ!$D$10+'СЕТ СН'!$F$8*'СЕТ СН'!$F$9-'СЕТ СН'!$F$26</f>
        <v>906.1540073299999</v>
      </c>
      <c r="T22" s="36">
        <f>SUMIFS(СВЦЭМ!$D$39:$D$782,СВЦЭМ!$A$39:$A$782,$A22,СВЦЭМ!$B$39:$B$782,T$11)+'СЕТ СН'!$F$14+СВЦЭМ!$D$10+'СЕТ СН'!$F$8*'СЕТ СН'!$F$9-'СЕТ СН'!$F$26</f>
        <v>870.87582592999991</v>
      </c>
      <c r="U22" s="36">
        <f>SUMIFS(СВЦЭМ!$D$39:$D$782,СВЦЭМ!$A$39:$A$782,$A22,СВЦЭМ!$B$39:$B$782,U$11)+'СЕТ СН'!$F$14+СВЦЭМ!$D$10+'СЕТ СН'!$F$8*'СЕТ СН'!$F$9-'СЕТ СН'!$F$26</f>
        <v>865.63997086999996</v>
      </c>
      <c r="V22" s="36">
        <f>SUMIFS(СВЦЭМ!$D$39:$D$782,СВЦЭМ!$A$39:$A$782,$A22,СВЦЭМ!$B$39:$B$782,V$11)+'СЕТ СН'!$F$14+СВЦЭМ!$D$10+'СЕТ СН'!$F$8*'СЕТ СН'!$F$9-'СЕТ СН'!$F$26</f>
        <v>835.56366452999998</v>
      </c>
      <c r="W22" s="36">
        <f>SUMIFS(СВЦЭМ!$D$39:$D$782,СВЦЭМ!$A$39:$A$782,$A22,СВЦЭМ!$B$39:$B$782,W$11)+'СЕТ СН'!$F$14+СВЦЭМ!$D$10+'СЕТ СН'!$F$8*'СЕТ СН'!$F$9-'СЕТ СН'!$F$26</f>
        <v>832.4052903999999</v>
      </c>
      <c r="X22" s="36">
        <f>SUMIFS(СВЦЭМ!$D$39:$D$782,СВЦЭМ!$A$39:$A$782,$A22,СВЦЭМ!$B$39:$B$782,X$11)+'СЕТ СН'!$F$14+СВЦЭМ!$D$10+'СЕТ СН'!$F$8*'СЕТ СН'!$F$9-'СЕТ СН'!$F$26</f>
        <v>855.80313787</v>
      </c>
      <c r="Y22" s="36">
        <f>SUMIFS(СВЦЭМ!$D$39:$D$782,СВЦЭМ!$A$39:$A$782,$A22,СВЦЭМ!$B$39:$B$782,Y$11)+'СЕТ СН'!$F$14+СВЦЭМ!$D$10+'СЕТ СН'!$F$8*'СЕТ СН'!$F$9-'СЕТ СН'!$F$26</f>
        <v>834.48449414999993</v>
      </c>
    </row>
    <row r="23" spans="1:25" ht="15.75" x14ac:dyDescent="0.2">
      <c r="A23" s="35">
        <f t="shared" si="0"/>
        <v>44389</v>
      </c>
      <c r="B23" s="36">
        <f>SUMIFS(СВЦЭМ!$D$39:$D$782,СВЦЭМ!$A$39:$A$782,$A23,СВЦЭМ!$B$39:$B$782,B$11)+'СЕТ СН'!$F$14+СВЦЭМ!$D$10+'СЕТ СН'!$F$8*'СЕТ СН'!$F$9-'СЕТ СН'!$F$26</f>
        <v>923.10462998999992</v>
      </c>
      <c r="C23" s="36">
        <f>SUMIFS(СВЦЭМ!$D$39:$D$782,СВЦЭМ!$A$39:$A$782,$A23,СВЦЭМ!$B$39:$B$782,C$11)+'СЕТ СН'!$F$14+СВЦЭМ!$D$10+'СЕТ СН'!$F$8*'СЕТ СН'!$F$9-'СЕТ СН'!$F$26</f>
        <v>999.29708569999991</v>
      </c>
      <c r="D23" s="36">
        <f>SUMIFS(СВЦЭМ!$D$39:$D$782,СВЦЭМ!$A$39:$A$782,$A23,СВЦЭМ!$B$39:$B$782,D$11)+'СЕТ СН'!$F$14+СВЦЭМ!$D$10+'СЕТ СН'!$F$8*'СЕТ СН'!$F$9-'СЕТ СН'!$F$26</f>
        <v>1060.32362681</v>
      </c>
      <c r="E23" s="36">
        <f>SUMIFS(СВЦЭМ!$D$39:$D$782,СВЦЭМ!$A$39:$A$782,$A23,СВЦЭМ!$B$39:$B$782,E$11)+'СЕТ СН'!$F$14+СВЦЭМ!$D$10+'СЕТ СН'!$F$8*'СЕТ СН'!$F$9-'СЕТ СН'!$F$26</f>
        <v>1086.7248229300001</v>
      </c>
      <c r="F23" s="36">
        <f>SUMIFS(СВЦЭМ!$D$39:$D$782,СВЦЭМ!$A$39:$A$782,$A23,СВЦЭМ!$B$39:$B$782,F$11)+'СЕТ СН'!$F$14+СВЦЭМ!$D$10+'СЕТ СН'!$F$8*'СЕТ СН'!$F$9-'СЕТ СН'!$F$26</f>
        <v>1104.9647664900001</v>
      </c>
      <c r="G23" s="36">
        <f>SUMIFS(СВЦЭМ!$D$39:$D$782,СВЦЭМ!$A$39:$A$782,$A23,СВЦЭМ!$B$39:$B$782,G$11)+'СЕТ СН'!$F$14+СВЦЭМ!$D$10+'СЕТ СН'!$F$8*'СЕТ СН'!$F$9-'СЕТ СН'!$F$26</f>
        <v>1084.55538187</v>
      </c>
      <c r="H23" s="36">
        <f>SUMIFS(СВЦЭМ!$D$39:$D$782,СВЦЭМ!$A$39:$A$782,$A23,СВЦЭМ!$B$39:$B$782,H$11)+'СЕТ СН'!$F$14+СВЦЭМ!$D$10+'СЕТ СН'!$F$8*'СЕТ СН'!$F$9-'СЕТ СН'!$F$26</f>
        <v>1033.8514969400001</v>
      </c>
      <c r="I23" s="36">
        <f>SUMIFS(СВЦЭМ!$D$39:$D$782,СВЦЭМ!$A$39:$A$782,$A23,СВЦЭМ!$B$39:$B$782,I$11)+'СЕТ СН'!$F$14+СВЦЭМ!$D$10+'СЕТ СН'!$F$8*'СЕТ СН'!$F$9-'СЕТ СН'!$F$26</f>
        <v>942.38341496999999</v>
      </c>
      <c r="J23" s="36">
        <f>SUMIFS(СВЦЭМ!$D$39:$D$782,СВЦЭМ!$A$39:$A$782,$A23,СВЦЭМ!$B$39:$B$782,J$11)+'СЕТ СН'!$F$14+СВЦЭМ!$D$10+'СЕТ СН'!$F$8*'СЕТ СН'!$F$9-'СЕТ СН'!$F$26</f>
        <v>886.81655099</v>
      </c>
      <c r="K23" s="36">
        <f>SUMIFS(СВЦЭМ!$D$39:$D$782,СВЦЭМ!$A$39:$A$782,$A23,СВЦЭМ!$B$39:$B$782,K$11)+'СЕТ СН'!$F$14+СВЦЭМ!$D$10+'СЕТ СН'!$F$8*'СЕТ СН'!$F$9-'СЕТ СН'!$F$26</f>
        <v>914.37017555</v>
      </c>
      <c r="L23" s="36">
        <f>SUMIFS(СВЦЭМ!$D$39:$D$782,СВЦЭМ!$A$39:$A$782,$A23,СВЦЭМ!$B$39:$B$782,L$11)+'СЕТ СН'!$F$14+СВЦЭМ!$D$10+'СЕТ СН'!$F$8*'СЕТ СН'!$F$9-'СЕТ СН'!$F$26</f>
        <v>924.85744964999992</v>
      </c>
      <c r="M23" s="36">
        <f>SUMIFS(СВЦЭМ!$D$39:$D$782,СВЦЭМ!$A$39:$A$782,$A23,СВЦЭМ!$B$39:$B$782,M$11)+'СЕТ СН'!$F$14+СВЦЭМ!$D$10+'СЕТ СН'!$F$8*'СЕТ СН'!$F$9-'СЕТ СН'!$F$26</f>
        <v>933.09204010999997</v>
      </c>
      <c r="N23" s="36">
        <f>SUMIFS(СВЦЭМ!$D$39:$D$782,СВЦЭМ!$A$39:$A$782,$A23,СВЦЭМ!$B$39:$B$782,N$11)+'СЕТ СН'!$F$14+СВЦЭМ!$D$10+'СЕТ СН'!$F$8*'СЕТ СН'!$F$9-'СЕТ СН'!$F$26</f>
        <v>936.17963785999996</v>
      </c>
      <c r="O23" s="36">
        <f>SUMIFS(СВЦЭМ!$D$39:$D$782,СВЦЭМ!$A$39:$A$782,$A23,СВЦЭМ!$B$39:$B$782,O$11)+'СЕТ СН'!$F$14+СВЦЭМ!$D$10+'СЕТ СН'!$F$8*'СЕТ СН'!$F$9-'СЕТ СН'!$F$26</f>
        <v>947.82322720999991</v>
      </c>
      <c r="P23" s="36">
        <f>SUMIFS(СВЦЭМ!$D$39:$D$782,СВЦЭМ!$A$39:$A$782,$A23,СВЦЭМ!$B$39:$B$782,P$11)+'СЕТ СН'!$F$14+СВЦЭМ!$D$10+'СЕТ СН'!$F$8*'СЕТ СН'!$F$9-'СЕТ СН'!$F$26</f>
        <v>916.61850957999991</v>
      </c>
      <c r="Q23" s="36">
        <f>SUMIFS(СВЦЭМ!$D$39:$D$782,СВЦЭМ!$A$39:$A$782,$A23,СВЦЭМ!$B$39:$B$782,Q$11)+'СЕТ СН'!$F$14+СВЦЭМ!$D$10+'СЕТ СН'!$F$8*'СЕТ СН'!$F$9-'СЕТ СН'!$F$26</f>
        <v>929.05083392999995</v>
      </c>
      <c r="R23" s="36">
        <f>SUMIFS(СВЦЭМ!$D$39:$D$782,СВЦЭМ!$A$39:$A$782,$A23,СВЦЭМ!$B$39:$B$782,R$11)+'СЕТ СН'!$F$14+СВЦЭМ!$D$10+'СЕТ СН'!$F$8*'СЕТ СН'!$F$9-'СЕТ СН'!$F$26</f>
        <v>916.83512242999996</v>
      </c>
      <c r="S23" s="36">
        <f>SUMIFS(СВЦЭМ!$D$39:$D$782,СВЦЭМ!$A$39:$A$782,$A23,СВЦЭМ!$B$39:$B$782,S$11)+'СЕТ СН'!$F$14+СВЦЭМ!$D$10+'СЕТ СН'!$F$8*'СЕТ СН'!$F$9-'СЕТ СН'!$F$26</f>
        <v>901.70570871999996</v>
      </c>
      <c r="T23" s="36">
        <f>SUMIFS(СВЦЭМ!$D$39:$D$782,СВЦЭМ!$A$39:$A$782,$A23,СВЦЭМ!$B$39:$B$782,T$11)+'СЕТ СН'!$F$14+СВЦЭМ!$D$10+'СЕТ СН'!$F$8*'СЕТ СН'!$F$9-'СЕТ СН'!$F$26</f>
        <v>948.30587856999989</v>
      </c>
      <c r="U23" s="36">
        <f>SUMIFS(СВЦЭМ!$D$39:$D$782,СВЦЭМ!$A$39:$A$782,$A23,СВЦЭМ!$B$39:$B$782,U$11)+'СЕТ СН'!$F$14+СВЦЭМ!$D$10+'СЕТ СН'!$F$8*'СЕТ СН'!$F$9-'СЕТ СН'!$F$26</f>
        <v>968.57238796999991</v>
      </c>
      <c r="V23" s="36">
        <f>SUMIFS(СВЦЭМ!$D$39:$D$782,СВЦЭМ!$A$39:$A$782,$A23,СВЦЭМ!$B$39:$B$782,V$11)+'СЕТ СН'!$F$14+СВЦЭМ!$D$10+'СЕТ СН'!$F$8*'СЕТ СН'!$F$9-'СЕТ СН'!$F$26</f>
        <v>986.29813204999994</v>
      </c>
      <c r="W23" s="36">
        <f>SUMIFS(СВЦЭМ!$D$39:$D$782,СВЦЭМ!$A$39:$A$782,$A23,СВЦЭМ!$B$39:$B$782,W$11)+'СЕТ СН'!$F$14+СВЦЭМ!$D$10+'СЕТ СН'!$F$8*'СЕТ СН'!$F$9-'СЕТ СН'!$F$26</f>
        <v>986.92807369999991</v>
      </c>
      <c r="X23" s="36">
        <f>SUMIFS(СВЦЭМ!$D$39:$D$782,СВЦЭМ!$A$39:$A$782,$A23,СВЦЭМ!$B$39:$B$782,X$11)+'СЕТ СН'!$F$14+СВЦЭМ!$D$10+'СЕТ СН'!$F$8*'СЕТ СН'!$F$9-'СЕТ СН'!$F$26</f>
        <v>942.32914853</v>
      </c>
      <c r="Y23" s="36">
        <f>SUMIFS(СВЦЭМ!$D$39:$D$782,СВЦЭМ!$A$39:$A$782,$A23,СВЦЭМ!$B$39:$B$782,Y$11)+'СЕТ СН'!$F$14+СВЦЭМ!$D$10+'СЕТ СН'!$F$8*'СЕТ СН'!$F$9-'СЕТ СН'!$F$26</f>
        <v>900.90016705999994</v>
      </c>
    </row>
    <row r="24" spans="1:25" ht="15.75" x14ac:dyDescent="0.2">
      <c r="A24" s="35">
        <f t="shared" si="0"/>
        <v>44390</v>
      </c>
      <c r="B24" s="36">
        <f>SUMIFS(СВЦЭМ!$D$39:$D$782,СВЦЭМ!$A$39:$A$782,$A24,СВЦЭМ!$B$39:$B$782,B$11)+'СЕТ СН'!$F$14+СВЦЭМ!$D$10+'СЕТ СН'!$F$8*'СЕТ СН'!$F$9-'СЕТ СН'!$F$26</f>
        <v>971.63300912</v>
      </c>
      <c r="C24" s="36">
        <f>SUMIFS(СВЦЭМ!$D$39:$D$782,СВЦЭМ!$A$39:$A$782,$A24,СВЦЭМ!$B$39:$B$782,C$11)+'СЕТ СН'!$F$14+СВЦЭМ!$D$10+'СЕТ СН'!$F$8*'СЕТ СН'!$F$9-'СЕТ СН'!$F$26</f>
        <v>1040.5319722500001</v>
      </c>
      <c r="D24" s="36">
        <f>SUMIFS(СВЦЭМ!$D$39:$D$782,СВЦЭМ!$A$39:$A$782,$A24,СВЦЭМ!$B$39:$B$782,D$11)+'СЕТ СН'!$F$14+СВЦЭМ!$D$10+'СЕТ СН'!$F$8*'СЕТ СН'!$F$9-'СЕТ СН'!$F$26</f>
        <v>1093.91994641</v>
      </c>
      <c r="E24" s="36">
        <f>SUMIFS(СВЦЭМ!$D$39:$D$782,СВЦЭМ!$A$39:$A$782,$A24,СВЦЭМ!$B$39:$B$782,E$11)+'СЕТ СН'!$F$14+СВЦЭМ!$D$10+'СЕТ СН'!$F$8*'СЕТ СН'!$F$9-'СЕТ СН'!$F$26</f>
        <v>1091.0597745800001</v>
      </c>
      <c r="F24" s="36">
        <f>SUMIFS(СВЦЭМ!$D$39:$D$782,СВЦЭМ!$A$39:$A$782,$A24,СВЦЭМ!$B$39:$B$782,F$11)+'СЕТ СН'!$F$14+СВЦЭМ!$D$10+'СЕТ СН'!$F$8*'СЕТ СН'!$F$9-'СЕТ СН'!$F$26</f>
        <v>1095.8180053799999</v>
      </c>
      <c r="G24" s="36">
        <f>SUMIFS(СВЦЭМ!$D$39:$D$782,СВЦЭМ!$A$39:$A$782,$A24,СВЦЭМ!$B$39:$B$782,G$11)+'СЕТ СН'!$F$14+СВЦЭМ!$D$10+'СЕТ СН'!$F$8*'СЕТ СН'!$F$9-'СЕТ СН'!$F$26</f>
        <v>1097.8764157000001</v>
      </c>
      <c r="H24" s="36">
        <f>SUMIFS(СВЦЭМ!$D$39:$D$782,СВЦЭМ!$A$39:$A$782,$A24,СВЦЭМ!$B$39:$B$782,H$11)+'СЕТ СН'!$F$14+СВЦЭМ!$D$10+'СЕТ СН'!$F$8*'СЕТ СН'!$F$9-'СЕТ СН'!$F$26</f>
        <v>1051.24920064</v>
      </c>
      <c r="I24" s="36">
        <f>SUMIFS(СВЦЭМ!$D$39:$D$782,СВЦЭМ!$A$39:$A$782,$A24,СВЦЭМ!$B$39:$B$782,I$11)+'СЕТ СН'!$F$14+СВЦЭМ!$D$10+'СЕТ СН'!$F$8*'СЕТ СН'!$F$9-'СЕТ СН'!$F$26</f>
        <v>970.0072167699999</v>
      </c>
      <c r="J24" s="36">
        <f>SUMIFS(СВЦЭМ!$D$39:$D$782,СВЦЭМ!$A$39:$A$782,$A24,СВЦЭМ!$B$39:$B$782,J$11)+'СЕТ СН'!$F$14+СВЦЭМ!$D$10+'СЕТ СН'!$F$8*'СЕТ СН'!$F$9-'СЕТ СН'!$F$26</f>
        <v>912.16663590999997</v>
      </c>
      <c r="K24" s="36">
        <f>SUMIFS(СВЦЭМ!$D$39:$D$782,СВЦЭМ!$A$39:$A$782,$A24,СВЦЭМ!$B$39:$B$782,K$11)+'СЕТ СН'!$F$14+СВЦЭМ!$D$10+'СЕТ СН'!$F$8*'СЕТ СН'!$F$9-'СЕТ СН'!$F$26</f>
        <v>910.2186201799999</v>
      </c>
      <c r="L24" s="36">
        <f>SUMIFS(СВЦЭМ!$D$39:$D$782,СВЦЭМ!$A$39:$A$782,$A24,СВЦЭМ!$B$39:$B$782,L$11)+'СЕТ СН'!$F$14+СВЦЭМ!$D$10+'СЕТ СН'!$F$8*'СЕТ СН'!$F$9-'СЕТ СН'!$F$26</f>
        <v>965.77266204</v>
      </c>
      <c r="M24" s="36">
        <f>SUMIFS(СВЦЭМ!$D$39:$D$782,СВЦЭМ!$A$39:$A$782,$A24,СВЦЭМ!$B$39:$B$782,M$11)+'СЕТ СН'!$F$14+СВЦЭМ!$D$10+'СЕТ СН'!$F$8*'СЕТ СН'!$F$9-'СЕТ СН'!$F$26</f>
        <v>1037.59754241</v>
      </c>
      <c r="N24" s="36">
        <f>SUMIFS(СВЦЭМ!$D$39:$D$782,СВЦЭМ!$A$39:$A$782,$A24,СВЦЭМ!$B$39:$B$782,N$11)+'СЕТ СН'!$F$14+СВЦЭМ!$D$10+'СЕТ СН'!$F$8*'СЕТ СН'!$F$9-'СЕТ СН'!$F$26</f>
        <v>936.18046645999993</v>
      </c>
      <c r="O24" s="36">
        <f>SUMIFS(СВЦЭМ!$D$39:$D$782,СВЦЭМ!$A$39:$A$782,$A24,СВЦЭМ!$B$39:$B$782,O$11)+'СЕТ СН'!$F$14+СВЦЭМ!$D$10+'СЕТ СН'!$F$8*'СЕТ СН'!$F$9-'СЕТ СН'!$F$26</f>
        <v>931.50029269999993</v>
      </c>
      <c r="P24" s="36">
        <f>SUMIFS(СВЦЭМ!$D$39:$D$782,СВЦЭМ!$A$39:$A$782,$A24,СВЦЭМ!$B$39:$B$782,P$11)+'СЕТ СН'!$F$14+СВЦЭМ!$D$10+'СЕТ СН'!$F$8*'СЕТ СН'!$F$9-'СЕТ СН'!$F$26</f>
        <v>912.04875595999999</v>
      </c>
      <c r="Q24" s="36">
        <f>SUMIFS(СВЦЭМ!$D$39:$D$782,СВЦЭМ!$A$39:$A$782,$A24,СВЦЭМ!$B$39:$B$782,Q$11)+'СЕТ СН'!$F$14+СВЦЭМ!$D$10+'СЕТ СН'!$F$8*'СЕТ СН'!$F$9-'СЕТ СН'!$F$26</f>
        <v>905.82918902999995</v>
      </c>
      <c r="R24" s="36">
        <f>SUMIFS(СВЦЭМ!$D$39:$D$782,СВЦЭМ!$A$39:$A$782,$A24,СВЦЭМ!$B$39:$B$782,R$11)+'СЕТ СН'!$F$14+СВЦЭМ!$D$10+'СЕТ СН'!$F$8*'СЕТ СН'!$F$9-'СЕТ СН'!$F$26</f>
        <v>909.62306964999993</v>
      </c>
      <c r="S24" s="36">
        <f>SUMIFS(СВЦЭМ!$D$39:$D$782,СВЦЭМ!$A$39:$A$782,$A24,СВЦЭМ!$B$39:$B$782,S$11)+'СЕТ СН'!$F$14+СВЦЭМ!$D$10+'СЕТ СН'!$F$8*'СЕТ СН'!$F$9-'СЕТ СН'!$F$26</f>
        <v>896.38084771999991</v>
      </c>
      <c r="T24" s="36">
        <f>SUMIFS(СВЦЭМ!$D$39:$D$782,СВЦЭМ!$A$39:$A$782,$A24,СВЦЭМ!$B$39:$B$782,T$11)+'СЕТ СН'!$F$14+СВЦЭМ!$D$10+'СЕТ СН'!$F$8*'СЕТ СН'!$F$9-'СЕТ СН'!$F$26</f>
        <v>955.79364644999998</v>
      </c>
      <c r="U24" s="36">
        <f>SUMIFS(СВЦЭМ!$D$39:$D$782,СВЦЭМ!$A$39:$A$782,$A24,СВЦЭМ!$B$39:$B$782,U$11)+'СЕТ СН'!$F$14+СВЦЭМ!$D$10+'СЕТ СН'!$F$8*'СЕТ СН'!$F$9-'СЕТ СН'!$F$26</f>
        <v>974.65162117999989</v>
      </c>
      <c r="V24" s="36">
        <f>SUMIFS(СВЦЭМ!$D$39:$D$782,СВЦЭМ!$A$39:$A$782,$A24,СВЦЭМ!$B$39:$B$782,V$11)+'СЕТ СН'!$F$14+СВЦЭМ!$D$10+'СЕТ СН'!$F$8*'СЕТ СН'!$F$9-'СЕТ СН'!$F$26</f>
        <v>976.82439250999994</v>
      </c>
      <c r="W24" s="36">
        <f>SUMIFS(СВЦЭМ!$D$39:$D$782,СВЦЭМ!$A$39:$A$782,$A24,СВЦЭМ!$B$39:$B$782,W$11)+'СЕТ СН'!$F$14+СВЦЭМ!$D$10+'СЕТ СН'!$F$8*'СЕТ СН'!$F$9-'СЕТ СН'!$F$26</f>
        <v>980.83993053999995</v>
      </c>
      <c r="X24" s="36">
        <f>SUMIFS(СВЦЭМ!$D$39:$D$782,СВЦЭМ!$A$39:$A$782,$A24,СВЦЭМ!$B$39:$B$782,X$11)+'СЕТ СН'!$F$14+СВЦЭМ!$D$10+'СЕТ СН'!$F$8*'СЕТ СН'!$F$9-'СЕТ СН'!$F$26</f>
        <v>959.05706981999992</v>
      </c>
      <c r="Y24" s="36">
        <f>SUMIFS(СВЦЭМ!$D$39:$D$782,СВЦЭМ!$A$39:$A$782,$A24,СВЦЭМ!$B$39:$B$782,Y$11)+'СЕТ СН'!$F$14+СВЦЭМ!$D$10+'СЕТ СН'!$F$8*'СЕТ СН'!$F$9-'СЕТ СН'!$F$26</f>
        <v>910.69686538999997</v>
      </c>
    </row>
    <row r="25" spans="1:25" ht="15.75" x14ac:dyDescent="0.2">
      <c r="A25" s="35">
        <f t="shared" si="0"/>
        <v>44391</v>
      </c>
      <c r="B25" s="36">
        <f>SUMIFS(СВЦЭМ!$D$39:$D$782,СВЦЭМ!$A$39:$A$782,$A25,СВЦЭМ!$B$39:$B$782,B$11)+'СЕТ СН'!$F$14+СВЦЭМ!$D$10+'СЕТ СН'!$F$8*'СЕТ СН'!$F$9-'СЕТ СН'!$F$26</f>
        <v>968.64805617999991</v>
      </c>
      <c r="C25" s="36">
        <f>SUMIFS(СВЦЭМ!$D$39:$D$782,СВЦЭМ!$A$39:$A$782,$A25,СВЦЭМ!$B$39:$B$782,C$11)+'СЕТ СН'!$F$14+СВЦЭМ!$D$10+'СЕТ СН'!$F$8*'СЕТ СН'!$F$9-'СЕТ СН'!$F$26</f>
        <v>1048.41062504</v>
      </c>
      <c r="D25" s="36">
        <f>SUMIFS(СВЦЭМ!$D$39:$D$782,СВЦЭМ!$A$39:$A$782,$A25,СВЦЭМ!$B$39:$B$782,D$11)+'СЕТ СН'!$F$14+СВЦЭМ!$D$10+'СЕТ СН'!$F$8*'СЕТ СН'!$F$9-'СЕТ СН'!$F$26</f>
        <v>1094.48200563</v>
      </c>
      <c r="E25" s="36">
        <f>SUMIFS(СВЦЭМ!$D$39:$D$782,СВЦЭМ!$A$39:$A$782,$A25,СВЦЭМ!$B$39:$B$782,E$11)+'СЕТ СН'!$F$14+СВЦЭМ!$D$10+'СЕТ СН'!$F$8*'СЕТ СН'!$F$9-'СЕТ СН'!$F$26</f>
        <v>1080.7585504199999</v>
      </c>
      <c r="F25" s="36">
        <f>SUMIFS(СВЦЭМ!$D$39:$D$782,СВЦЭМ!$A$39:$A$782,$A25,СВЦЭМ!$B$39:$B$782,F$11)+'СЕТ СН'!$F$14+СВЦЭМ!$D$10+'СЕТ СН'!$F$8*'СЕТ СН'!$F$9-'СЕТ СН'!$F$26</f>
        <v>1088.94585478</v>
      </c>
      <c r="G25" s="36">
        <f>SUMIFS(СВЦЭМ!$D$39:$D$782,СВЦЭМ!$A$39:$A$782,$A25,СВЦЭМ!$B$39:$B$782,G$11)+'СЕТ СН'!$F$14+СВЦЭМ!$D$10+'СЕТ СН'!$F$8*'СЕТ СН'!$F$9-'СЕТ СН'!$F$26</f>
        <v>1089.6639598900001</v>
      </c>
      <c r="H25" s="36">
        <f>SUMIFS(СВЦЭМ!$D$39:$D$782,СВЦЭМ!$A$39:$A$782,$A25,СВЦЭМ!$B$39:$B$782,H$11)+'СЕТ СН'!$F$14+СВЦЭМ!$D$10+'СЕТ СН'!$F$8*'СЕТ СН'!$F$9-'СЕТ СН'!$F$26</f>
        <v>1059.8772527000001</v>
      </c>
      <c r="I25" s="36">
        <f>SUMIFS(СВЦЭМ!$D$39:$D$782,СВЦЭМ!$A$39:$A$782,$A25,СВЦЭМ!$B$39:$B$782,I$11)+'СЕТ СН'!$F$14+СВЦЭМ!$D$10+'СЕТ СН'!$F$8*'СЕТ СН'!$F$9-'СЕТ СН'!$F$26</f>
        <v>1038.8864359300001</v>
      </c>
      <c r="J25" s="36">
        <f>SUMIFS(СВЦЭМ!$D$39:$D$782,СВЦЭМ!$A$39:$A$782,$A25,СВЦЭМ!$B$39:$B$782,J$11)+'СЕТ СН'!$F$14+СВЦЭМ!$D$10+'СЕТ СН'!$F$8*'СЕТ СН'!$F$9-'СЕТ СН'!$F$26</f>
        <v>1051.2426705800001</v>
      </c>
      <c r="K25" s="36">
        <f>SUMIFS(СВЦЭМ!$D$39:$D$782,СВЦЭМ!$A$39:$A$782,$A25,СВЦЭМ!$B$39:$B$782,K$11)+'СЕТ СН'!$F$14+СВЦЭМ!$D$10+'СЕТ СН'!$F$8*'СЕТ СН'!$F$9-'СЕТ СН'!$F$26</f>
        <v>1074.71547261</v>
      </c>
      <c r="L25" s="36">
        <f>SUMIFS(СВЦЭМ!$D$39:$D$782,СВЦЭМ!$A$39:$A$782,$A25,СВЦЭМ!$B$39:$B$782,L$11)+'СЕТ СН'!$F$14+СВЦЭМ!$D$10+'СЕТ СН'!$F$8*'СЕТ СН'!$F$9-'СЕТ СН'!$F$26</f>
        <v>1078.22271097</v>
      </c>
      <c r="M25" s="36">
        <f>SUMIFS(СВЦЭМ!$D$39:$D$782,СВЦЭМ!$A$39:$A$782,$A25,СВЦЭМ!$B$39:$B$782,M$11)+'СЕТ СН'!$F$14+СВЦЭМ!$D$10+'СЕТ СН'!$F$8*'СЕТ СН'!$F$9-'СЕТ СН'!$F$26</f>
        <v>1090.62927399</v>
      </c>
      <c r="N25" s="36">
        <f>SUMIFS(СВЦЭМ!$D$39:$D$782,СВЦЭМ!$A$39:$A$782,$A25,СВЦЭМ!$B$39:$B$782,N$11)+'СЕТ СН'!$F$14+СВЦЭМ!$D$10+'СЕТ СН'!$F$8*'СЕТ СН'!$F$9-'СЕТ СН'!$F$26</f>
        <v>1102.86757549</v>
      </c>
      <c r="O25" s="36">
        <f>SUMIFS(СВЦЭМ!$D$39:$D$782,СВЦЭМ!$A$39:$A$782,$A25,СВЦЭМ!$B$39:$B$782,O$11)+'СЕТ СН'!$F$14+СВЦЭМ!$D$10+'СЕТ СН'!$F$8*'СЕТ СН'!$F$9-'СЕТ СН'!$F$26</f>
        <v>1105.3404345900001</v>
      </c>
      <c r="P25" s="36">
        <f>SUMIFS(СВЦЭМ!$D$39:$D$782,СВЦЭМ!$A$39:$A$782,$A25,СВЦЭМ!$B$39:$B$782,P$11)+'СЕТ СН'!$F$14+СВЦЭМ!$D$10+'СЕТ СН'!$F$8*'СЕТ СН'!$F$9-'СЕТ СН'!$F$26</f>
        <v>1102.09432227</v>
      </c>
      <c r="Q25" s="36">
        <f>SUMIFS(СВЦЭМ!$D$39:$D$782,СВЦЭМ!$A$39:$A$782,$A25,СВЦЭМ!$B$39:$B$782,Q$11)+'СЕТ СН'!$F$14+СВЦЭМ!$D$10+'СЕТ СН'!$F$8*'СЕТ СН'!$F$9-'СЕТ СН'!$F$26</f>
        <v>1104.48135671</v>
      </c>
      <c r="R25" s="36">
        <f>SUMIFS(СВЦЭМ!$D$39:$D$782,СВЦЭМ!$A$39:$A$782,$A25,СВЦЭМ!$B$39:$B$782,R$11)+'СЕТ СН'!$F$14+СВЦЭМ!$D$10+'СЕТ СН'!$F$8*'СЕТ СН'!$F$9-'СЕТ СН'!$F$26</f>
        <v>1100.48519207</v>
      </c>
      <c r="S25" s="36">
        <f>SUMIFS(СВЦЭМ!$D$39:$D$782,СВЦЭМ!$A$39:$A$782,$A25,СВЦЭМ!$B$39:$B$782,S$11)+'СЕТ СН'!$F$14+СВЦЭМ!$D$10+'СЕТ СН'!$F$8*'СЕТ СН'!$F$9-'СЕТ СН'!$F$26</f>
        <v>1083.58859667</v>
      </c>
      <c r="T25" s="36">
        <f>SUMIFS(СВЦЭМ!$D$39:$D$782,СВЦЭМ!$A$39:$A$782,$A25,СВЦЭМ!$B$39:$B$782,T$11)+'СЕТ СН'!$F$14+СВЦЭМ!$D$10+'СЕТ СН'!$F$8*'СЕТ СН'!$F$9-'СЕТ СН'!$F$26</f>
        <v>1063.5931787</v>
      </c>
      <c r="U25" s="36">
        <f>SUMIFS(СВЦЭМ!$D$39:$D$782,СВЦЭМ!$A$39:$A$782,$A25,СВЦЭМ!$B$39:$B$782,U$11)+'СЕТ СН'!$F$14+СВЦЭМ!$D$10+'СЕТ СН'!$F$8*'СЕТ СН'!$F$9-'СЕТ СН'!$F$26</f>
        <v>1052.5674294099999</v>
      </c>
      <c r="V25" s="36">
        <f>SUMIFS(СВЦЭМ!$D$39:$D$782,СВЦЭМ!$A$39:$A$782,$A25,СВЦЭМ!$B$39:$B$782,V$11)+'СЕТ СН'!$F$14+СВЦЭМ!$D$10+'СЕТ СН'!$F$8*'СЕТ СН'!$F$9-'СЕТ СН'!$F$26</f>
        <v>1046.41757611</v>
      </c>
      <c r="W25" s="36">
        <f>SUMIFS(СВЦЭМ!$D$39:$D$782,СВЦЭМ!$A$39:$A$782,$A25,СВЦЭМ!$B$39:$B$782,W$11)+'СЕТ СН'!$F$14+СВЦЭМ!$D$10+'СЕТ СН'!$F$8*'СЕТ СН'!$F$9-'СЕТ СН'!$F$26</f>
        <v>1057.97940152</v>
      </c>
      <c r="X25" s="36">
        <f>SUMIFS(СВЦЭМ!$D$39:$D$782,СВЦЭМ!$A$39:$A$782,$A25,СВЦЭМ!$B$39:$B$782,X$11)+'СЕТ СН'!$F$14+СВЦЭМ!$D$10+'СЕТ СН'!$F$8*'СЕТ СН'!$F$9-'СЕТ СН'!$F$26</f>
        <v>1031.6304570699999</v>
      </c>
      <c r="Y25" s="36">
        <f>SUMIFS(СВЦЭМ!$D$39:$D$782,СВЦЭМ!$A$39:$A$782,$A25,СВЦЭМ!$B$39:$B$782,Y$11)+'СЕТ СН'!$F$14+СВЦЭМ!$D$10+'СЕТ СН'!$F$8*'СЕТ СН'!$F$9-'СЕТ СН'!$F$26</f>
        <v>1003.8952961099999</v>
      </c>
    </row>
    <row r="26" spans="1:25" ht="15.75" x14ac:dyDescent="0.2">
      <c r="A26" s="35">
        <f t="shared" si="0"/>
        <v>44392</v>
      </c>
      <c r="B26" s="36">
        <f>SUMIFS(СВЦЭМ!$D$39:$D$782,СВЦЭМ!$A$39:$A$782,$A26,СВЦЭМ!$B$39:$B$782,B$11)+'СЕТ СН'!$F$14+СВЦЭМ!$D$10+'СЕТ СН'!$F$8*'СЕТ СН'!$F$9-'СЕТ СН'!$F$26</f>
        <v>1043.15098248</v>
      </c>
      <c r="C26" s="36">
        <f>SUMIFS(СВЦЭМ!$D$39:$D$782,СВЦЭМ!$A$39:$A$782,$A26,СВЦЭМ!$B$39:$B$782,C$11)+'СЕТ СН'!$F$14+СВЦЭМ!$D$10+'СЕТ СН'!$F$8*'СЕТ СН'!$F$9-'СЕТ СН'!$F$26</f>
        <v>1124.60879617</v>
      </c>
      <c r="D26" s="36">
        <f>SUMIFS(СВЦЭМ!$D$39:$D$782,СВЦЭМ!$A$39:$A$782,$A26,СВЦЭМ!$B$39:$B$782,D$11)+'СЕТ СН'!$F$14+СВЦЭМ!$D$10+'СЕТ СН'!$F$8*'СЕТ СН'!$F$9-'СЕТ СН'!$F$26</f>
        <v>1172.6926525599999</v>
      </c>
      <c r="E26" s="36">
        <f>SUMIFS(СВЦЭМ!$D$39:$D$782,СВЦЭМ!$A$39:$A$782,$A26,СВЦЭМ!$B$39:$B$782,E$11)+'СЕТ СН'!$F$14+СВЦЭМ!$D$10+'СЕТ СН'!$F$8*'СЕТ СН'!$F$9-'СЕТ СН'!$F$26</f>
        <v>1190.32255814</v>
      </c>
      <c r="F26" s="36">
        <f>SUMIFS(СВЦЭМ!$D$39:$D$782,СВЦЭМ!$A$39:$A$782,$A26,СВЦЭМ!$B$39:$B$782,F$11)+'СЕТ СН'!$F$14+СВЦЭМ!$D$10+'СЕТ СН'!$F$8*'СЕТ СН'!$F$9-'СЕТ СН'!$F$26</f>
        <v>1185.38382875</v>
      </c>
      <c r="G26" s="36">
        <f>SUMIFS(СВЦЭМ!$D$39:$D$782,СВЦЭМ!$A$39:$A$782,$A26,СВЦЭМ!$B$39:$B$782,G$11)+'СЕТ СН'!$F$14+СВЦЭМ!$D$10+'СЕТ СН'!$F$8*'СЕТ СН'!$F$9-'СЕТ СН'!$F$26</f>
        <v>1164.2374528400001</v>
      </c>
      <c r="H26" s="36">
        <f>SUMIFS(СВЦЭМ!$D$39:$D$782,СВЦЭМ!$A$39:$A$782,$A26,СВЦЭМ!$B$39:$B$782,H$11)+'СЕТ СН'!$F$14+СВЦЭМ!$D$10+'СЕТ СН'!$F$8*'СЕТ СН'!$F$9-'СЕТ СН'!$F$26</f>
        <v>1116.75040958</v>
      </c>
      <c r="I26" s="36">
        <f>SUMIFS(СВЦЭМ!$D$39:$D$782,СВЦЭМ!$A$39:$A$782,$A26,СВЦЭМ!$B$39:$B$782,I$11)+'СЕТ СН'!$F$14+СВЦЭМ!$D$10+'СЕТ СН'!$F$8*'СЕТ СН'!$F$9-'СЕТ СН'!$F$26</f>
        <v>1027.41137235</v>
      </c>
      <c r="J26" s="36">
        <f>SUMIFS(СВЦЭМ!$D$39:$D$782,СВЦЭМ!$A$39:$A$782,$A26,СВЦЭМ!$B$39:$B$782,J$11)+'СЕТ СН'!$F$14+СВЦЭМ!$D$10+'СЕТ СН'!$F$8*'СЕТ СН'!$F$9-'СЕТ СН'!$F$26</f>
        <v>947.09527608999997</v>
      </c>
      <c r="K26" s="36">
        <f>SUMIFS(СВЦЭМ!$D$39:$D$782,СВЦЭМ!$A$39:$A$782,$A26,СВЦЭМ!$B$39:$B$782,K$11)+'СЕТ СН'!$F$14+СВЦЭМ!$D$10+'СЕТ СН'!$F$8*'СЕТ СН'!$F$9-'СЕТ СН'!$F$26</f>
        <v>960.87824006999995</v>
      </c>
      <c r="L26" s="36">
        <f>SUMIFS(СВЦЭМ!$D$39:$D$782,СВЦЭМ!$A$39:$A$782,$A26,СВЦЭМ!$B$39:$B$782,L$11)+'СЕТ СН'!$F$14+СВЦЭМ!$D$10+'СЕТ СН'!$F$8*'СЕТ СН'!$F$9-'СЕТ СН'!$F$26</f>
        <v>983.06989093999994</v>
      </c>
      <c r="M26" s="36">
        <f>SUMIFS(СВЦЭМ!$D$39:$D$782,СВЦЭМ!$A$39:$A$782,$A26,СВЦЭМ!$B$39:$B$782,M$11)+'СЕТ СН'!$F$14+СВЦЭМ!$D$10+'СЕТ СН'!$F$8*'СЕТ СН'!$F$9-'СЕТ СН'!$F$26</f>
        <v>948.36885888999996</v>
      </c>
      <c r="N26" s="36">
        <f>SUMIFS(СВЦЭМ!$D$39:$D$782,СВЦЭМ!$A$39:$A$782,$A26,СВЦЭМ!$B$39:$B$782,N$11)+'СЕТ СН'!$F$14+СВЦЭМ!$D$10+'СЕТ СН'!$F$8*'СЕТ СН'!$F$9-'СЕТ СН'!$F$26</f>
        <v>992.32222295999998</v>
      </c>
      <c r="O26" s="36">
        <f>SUMIFS(СВЦЭМ!$D$39:$D$782,СВЦЭМ!$A$39:$A$782,$A26,СВЦЭМ!$B$39:$B$782,O$11)+'СЕТ СН'!$F$14+СВЦЭМ!$D$10+'СЕТ СН'!$F$8*'СЕТ СН'!$F$9-'СЕТ СН'!$F$26</f>
        <v>987.34443222999994</v>
      </c>
      <c r="P26" s="36">
        <f>SUMIFS(СВЦЭМ!$D$39:$D$782,СВЦЭМ!$A$39:$A$782,$A26,СВЦЭМ!$B$39:$B$782,P$11)+'СЕТ СН'!$F$14+СВЦЭМ!$D$10+'СЕТ СН'!$F$8*'СЕТ СН'!$F$9-'СЕТ СН'!$F$26</f>
        <v>992.18074065999997</v>
      </c>
      <c r="Q26" s="36">
        <f>SUMIFS(СВЦЭМ!$D$39:$D$782,СВЦЭМ!$A$39:$A$782,$A26,СВЦЭМ!$B$39:$B$782,Q$11)+'СЕТ СН'!$F$14+СВЦЭМ!$D$10+'СЕТ СН'!$F$8*'СЕТ СН'!$F$9-'СЕТ СН'!$F$26</f>
        <v>1013.5852232399999</v>
      </c>
      <c r="R26" s="36">
        <f>SUMIFS(СВЦЭМ!$D$39:$D$782,СВЦЭМ!$A$39:$A$782,$A26,СВЦЭМ!$B$39:$B$782,R$11)+'СЕТ СН'!$F$14+СВЦЭМ!$D$10+'СЕТ СН'!$F$8*'СЕТ СН'!$F$9-'СЕТ СН'!$F$26</f>
        <v>1003.3420520599999</v>
      </c>
      <c r="S26" s="36">
        <f>SUMIFS(СВЦЭМ!$D$39:$D$782,СВЦЭМ!$A$39:$A$782,$A26,СВЦЭМ!$B$39:$B$782,S$11)+'СЕТ СН'!$F$14+СВЦЭМ!$D$10+'СЕТ СН'!$F$8*'СЕТ СН'!$F$9-'СЕТ СН'!$F$26</f>
        <v>977.53157417</v>
      </c>
      <c r="T26" s="36">
        <f>SUMIFS(СВЦЭМ!$D$39:$D$782,СВЦЭМ!$A$39:$A$782,$A26,СВЦЭМ!$B$39:$B$782,T$11)+'СЕТ СН'!$F$14+СВЦЭМ!$D$10+'СЕТ СН'!$F$8*'СЕТ СН'!$F$9-'СЕТ СН'!$F$26</f>
        <v>974.89110819999996</v>
      </c>
      <c r="U26" s="36">
        <f>SUMIFS(СВЦЭМ!$D$39:$D$782,СВЦЭМ!$A$39:$A$782,$A26,СВЦЭМ!$B$39:$B$782,U$11)+'СЕТ СН'!$F$14+СВЦЭМ!$D$10+'СЕТ СН'!$F$8*'СЕТ СН'!$F$9-'СЕТ СН'!$F$26</f>
        <v>1005.3299664</v>
      </c>
      <c r="V26" s="36">
        <f>SUMIFS(СВЦЭМ!$D$39:$D$782,СВЦЭМ!$A$39:$A$782,$A26,СВЦЭМ!$B$39:$B$782,V$11)+'СЕТ СН'!$F$14+СВЦЭМ!$D$10+'СЕТ СН'!$F$8*'СЕТ СН'!$F$9-'СЕТ СН'!$F$26</f>
        <v>998.84130164999999</v>
      </c>
      <c r="W26" s="36">
        <f>SUMIFS(СВЦЭМ!$D$39:$D$782,СВЦЭМ!$A$39:$A$782,$A26,СВЦЭМ!$B$39:$B$782,W$11)+'СЕТ СН'!$F$14+СВЦЭМ!$D$10+'СЕТ СН'!$F$8*'СЕТ СН'!$F$9-'СЕТ СН'!$F$26</f>
        <v>1027.5658931600001</v>
      </c>
      <c r="X26" s="36">
        <f>SUMIFS(СВЦЭМ!$D$39:$D$782,СВЦЭМ!$A$39:$A$782,$A26,СВЦЭМ!$B$39:$B$782,X$11)+'СЕТ СН'!$F$14+СВЦЭМ!$D$10+'СЕТ СН'!$F$8*'СЕТ СН'!$F$9-'СЕТ СН'!$F$26</f>
        <v>985.00968190999993</v>
      </c>
      <c r="Y26" s="36">
        <f>SUMIFS(СВЦЭМ!$D$39:$D$782,СВЦЭМ!$A$39:$A$782,$A26,СВЦЭМ!$B$39:$B$782,Y$11)+'СЕТ СН'!$F$14+СВЦЭМ!$D$10+'СЕТ СН'!$F$8*'СЕТ СН'!$F$9-'СЕТ СН'!$F$26</f>
        <v>960.48024163999992</v>
      </c>
    </row>
    <row r="27" spans="1:25" ht="15.75" x14ac:dyDescent="0.2">
      <c r="A27" s="35">
        <f t="shared" si="0"/>
        <v>44393</v>
      </c>
      <c r="B27" s="36">
        <f>SUMIFS(СВЦЭМ!$D$39:$D$782,СВЦЭМ!$A$39:$A$782,$A27,СВЦЭМ!$B$39:$B$782,B$11)+'СЕТ СН'!$F$14+СВЦЭМ!$D$10+'СЕТ СН'!$F$8*'СЕТ СН'!$F$9-'СЕТ СН'!$F$26</f>
        <v>965.5630880199999</v>
      </c>
      <c r="C27" s="36">
        <f>SUMIFS(СВЦЭМ!$D$39:$D$782,СВЦЭМ!$A$39:$A$782,$A27,СВЦЭМ!$B$39:$B$782,C$11)+'СЕТ СН'!$F$14+СВЦЭМ!$D$10+'СЕТ СН'!$F$8*'СЕТ СН'!$F$9-'СЕТ СН'!$F$26</f>
        <v>1036.97921503</v>
      </c>
      <c r="D27" s="36">
        <f>SUMIFS(СВЦЭМ!$D$39:$D$782,СВЦЭМ!$A$39:$A$782,$A27,СВЦЭМ!$B$39:$B$782,D$11)+'СЕТ СН'!$F$14+СВЦЭМ!$D$10+'СЕТ СН'!$F$8*'СЕТ СН'!$F$9-'СЕТ СН'!$F$26</f>
        <v>1090.54818688</v>
      </c>
      <c r="E27" s="36">
        <f>SUMIFS(СВЦЭМ!$D$39:$D$782,СВЦЭМ!$A$39:$A$782,$A27,СВЦЭМ!$B$39:$B$782,E$11)+'СЕТ СН'!$F$14+СВЦЭМ!$D$10+'СЕТ СН'!$F$8*'СЕТ СН'!$F$9-'СЕТ СН'!$F$26</f>
        <v>1103.75838204</v>
      </c>
      <c r="F27" s="36">
        <f>SUMIFS(СВЦЭМ!$D$39:$D$782,СВЦЭМ!$A$39:$A$782,$A27,СВЦЭМ!$B$39:$B$782,F$11)+'СЕТ СН'!$F$14+СВЦЭМ!$D$10+'СЕТ СН'!$F$8*'СЕТ СН'!$F$9-'СЕТ СН'!$F$26</f>
        <v>1107.9452823300001</v>
      </c>
      <c r="G27" s="36">
        <f>SUMIFS(СВЦЭМ!$D$39:$D$782,СВЦЭМ!$A$39:$A$782,$A27,СВЦЭМ!$B$39:$B$782,G$11)+'СЕТ СН'!$F$14+СВЦЭМ!$D$10+'СЕТ СН'!$F$8*'СЕТ СН'!$F$9-'СЕТ СН'!$F$26</f>
        <v>1089.98852257</v>
      </c>
      <c r="H27" s="36">
        <f>SUMIFS(СВЦЭМ!$D$39:$D$782,СВЦЭМ!$A$39:$A$782,$A27,СВЦЭМ!$B$39:$B$782,H$11)+'СЕТ СН'!$F$14+СВЦЭМ!$D$10+'СЕТ СН'!$F$8*'СЕТ СН'!$F$9-'СЕТ СН'!$F$26</f>
        <v>1054.9696601099999</v>
      </c>
      <c r="I27" s="36">
        <f>SUMIFS(СВЦЭМ!$D$39:$D$782,СВЦЭМ!$A$39:$A$782,$A27,СВЦЭМ!$B$39:$B$782,I$11)+'СЕТ СН'!$F$14+СВЦЭМ!$D$10+'СЕТ СН'!$F$8*'СЕТ СН'!$F$9-'СЕТ СН'!$F$26</f>
        <v>995.59389664999992</v>
      </c>
      <c r="J27" s="36">
        <f>SUMIFS(СВЦЭМ!$D$39:$D$782,СВЦЭМ!$A$39:$A$782,$A27,СВЦЭМ!$B$39:$B$782,J$11)+'СЕТ СН'!$F$14+СВЦЭМ!$D$10+'СЕТ СН'!$F$8*'СЕТ СН'!$F$9-'СЕТ СН'!$F$26</f>
        <v>937.03269347999992</v>
      </c>
      <c r="K27" s="36">
        <f>SUMIFS(СВЦЭМ!$D$39:$D$782,СВЦЭМ!$A$39:$A$782,$A27,СВЦЭМ!$B$39:$B$782,K$11)+'СЕТ СН'!$F$14+СВЦЭМ!$D$10+'СЕТ СН'!$F$8*'СЕТ СН'!$F$9-'СЕТ СН'!$F$26</f>
        <v>983.84692923</v>
      </c>
      <c r="L27" s="36">
        <f>SUMIFS(СВЦЭМ!$D$39:$D$782,СВЦЭМ!$A$39:$A$782,$A27,СВЦЭМ!$B$39:$B$782,L$11)+'СЕТ СН'!$F$14+СВЦЭМ!$D$10+'СЕТ СН'!$F$8*'СЕТ СН'!$F$9-'СЕТ СН'!$F$26</f>
        <v>1001.8548037899999</v>
      </c>
      <c r="M27" s="36">
        <f>SUMIFS(СВЦЭМ!$D$39:$D$782,СВЦЭМ!$A$39:$A$782,$A27,СВЦЭМ!$B$39:$B$782,M$11)+'СЕТ СН'!$F$14+СВЦЭМ!$D$10+'СЕТ СН'!$F$8*'СЕТ СН'!$F$9-'СЕТ СН'!$F$26</f>
        <v>933.54798476999997</v>
      </c>
      <c r="N27" s="36">
        <f>SUMIFS(СВЦЭМ!$D$39:$D$782,СВЦЭМ!$A$39:$A$782,$A27,СВЦЭМ!$B$39:$B$782,N$11)+'СЕТ СН'!$F$14+СВЦЭМ!$D$10+'СЕТ СН'!$F$8*'СЕТ СН'!$F$9-'СЕТ СН'!$F$26</f>
        <v>879.70591909999996</v>
      </c>
      <c r="O27" s="36">
        <f>SUMIFS(СВЦЭМ!$D$39:$D$782,СВЦЭМ!$A$39:$A$782,$A27,СВЦЭМ!$B$39:$B$782,O$11)+'СЕТ СН'!$F$14+СВЦЭМ!$D$10+'СЕТ СН'!$F$8*'СЕТ СН'!$F$9-'СЕТ СН'!$F$26</f>
        <v>895.13463553999998</v>
      </c>
      <c r="P27" s="36">
        <f>SUMIFS(СВЦЭМ!$D$39:$D$782,СВЦЭМ!$A$39:$A$782,$A27,СВЦЭМ!$B$39:$B$782,P$11)+'СЕТ СН'!$F$14+СВЦЭМ!$D$10+'СЕТ СН'!$F$8*'СЕТ СН'!$F$9-'СЕТ СН'!$F$26</f>
        <v>901.86137226999995</v>
      </c>
      <c r="Q27" s="36">
        <f>SUMIFS(СВЦЭМ!$D$39:$D$782,СВЦЭМ!$A$39:$A$782,$A27,СВЦЭМ!$B$39:$B$782,Q$11)+'СЕТ СН'!$F$14+СВЦЭМ!$D$10+'СЕТ СН'!$F$8*'СЕТ СН'!$F$9-'СЕТ СН'!$F$26</f>
        <v>900.92624682999997</v>
      </c>
      <c r="R27" s="36">
        <f>SUMIFS(СВЦЭМ!$D$39:$D$782,СВЦЭМ!$A$39:$A$782,$A27,СВЦЭМ!$B$39:$B$782,R$11)+'СЕТ СН'!$F$14+СВЦЭМ!$D$10+'СЕТ СН'!$F$8*'СЕТ СН'!$F$9-'СЕТ СН'!$F$26</f>
        <v>889.11069848</v>
      </c>
      <c r="S27" s="36">
        <f>SUMIFS(СВЦЭМ!$D$39:$D$782,СВЦЭМ!$A$39:$A$782,$A27,СВЦЭМ!$B$39:$B$782,S$11)+'СЕТ СН'!$F$14+СВЦЭМ!$D$10+'СЕТ СН'!$F$8*'СЕТ СН'!$F$9-'СЕТ СН'!$F$26</f>
        <v>950.71412443999998</v>
      </c>
      <c r="T27" s="36">
        <f>SUMIFS(СВЦЭМ!$D$39:$D$782,СВЦЭМ!$A$39:$A$782,$A27,СВЦЭМ!$B$39:$B$782,T$11)+'СЕТ СН'!$F$14+СВЦЭМ!$D$10+'СЕТ СН'!$F$8*'СЕТ СН'!$F$9-'СЕТ СН'!$F$26</f>
        <v>954.84057989999997</v>
      </c>
      <c r="U27" s="36">
        <f>SUMIFS(СВЦЭМ!$D$39:$D$782,СВЦЭМ!$A$39:$A$782,$A27,СВЦЭМ!$B$39:$B$782,U$11)+'СЕТ СН'!$F$14+СВЦЭМ!$D$10+'СЕТ СН'!$F$8*'СЕТ СН'!$F$9-'СЕТ СН'!$F$26</f>
        <v>964.7203393399999</v>
      </c>
      <c r="V27" s="36">
        <f>SUMIFS(СВЦЭМ!$D$39:$D$782,СВЦЭМ!$A$39:$A$782,$A27,СВЦЭМ!$B$39:$B$782,V$11)+'СЕТ СН'!$F$14+СВЦЭМ!$D$10+'СЕТ СН'!$F$8*'СЕТ СН'!$F$9-'СЕТ СН'!$F$26</f>
        <v>962.04973933999997</v>
      </c>
      <c r="W27" s="36">
        <f>SUMIFS(СВЦЭМ!$D$39:$D$782,СВЦЭМ!$A$39:$A$782,$A27,СВЦЭМ!$B$39:$B$782,W$11)+'СЕТ СН'!$F$14+СВЦЭМ!$D$10+'СЕТ СН'!$F$8*'СЕТ СН'!$F$9-'СЕТ СН'!$F$26</f>
        <v>990.24131225999997</v>
      </c>
      <c r="X27" s="36">
        <f>SUMIFS(СВЦЭМ!$D$39:$D$782,СВЦЭМ!$A$39:$A$782,$A27,СВЦЭМ!$B$39:$B$782,X$11)+'СЕТ СН'!$F$14+СВЦЭМ!$D$10+'СЕТ СН'!$F$8*'СЕТ СН'!$F$9-'СЕТ СН'!$F$26</f>
        <v>973.15766353999993</v>
      </c>
      <c r="Y27" s="36">
        <f>SUMIFS(СВЦЭМ!$D$39:$D$782,СВЦЭМ!$A$39:$A$782,$A27,СВЦЭМ!$B$39:$B$782,Y$11)+'СЕТ СН'!$F$14+СВЦЭМ!$D$10+'СЕТ СН'!$F$8*'СЕТ СН'!$F$9-'СЕТ СН'!$F$26</f>
        <v>908.30920959999992</v>
      </c>
    </row>
    <row r="28" spans="1:25" ht="15.75" x14ac:dyDescent="0.2">
      <c r="A28" s="35">
        <f t="shared" si="0"/>
        <v>44394</v>
      </c>
      <c r="B28" s="36">
        <f>SUMIFS(СВЦЭМ!$D$39:$D$782,СВЦЭМ!$A$39:$A$782,$A28,СВЦЭМ!$B$39:$B$782,B$11)+'СЕТ СН'!$F$14+СВЦЭМ!$D$10+'СЕТ СН'!$F$8*'СЕТ СН'!$F$9-'СЕТ СН'!$F$26</f>
        <v>944.82983681999997</v>
      </c>
      <c r="C28" s="36">
        <f>SUMIFS(СВЦЭМ!$D$39:$D$782,СВЦЭМ!$A$39:$A$782,$A28,СВЦЭМ!$B$39:$B$782,C$11)+'СЕТ СН'!$F$14+СВЦЭМ!$D$10+'СЕТ СН'!$F$8*'СЕТ СН'!$F$9-'СЕТ СН'!$F$26</f>
        <v>1019.1420320699999</v>
      </c>
      <c r="D28" s="36">
        <f>SUMIFS(СВЦЭМ!$D$39:$D$782,СВЦЭМ!$A$39:$A$782,$A28,СВЦЭМ!$B$39:$B$782,D$11)+'СЕТ СН'!$F$14+СВЦЭМ!$D$10+'СЕТ СН'!$F$8*'СЕТ СН'!$F$9-'СЕТ СН'!$F$26</f>
        <v>1058.5633551999999</v>
      </c>
      <c r="E28" s="36">
        <f>SUMIFS(СВЦЭМ!$D$39:$D$782,СВЦЭМ!$A$39:$A$782,$A28,СВЦЭМ!$B$39:$B$782,E$11)+'СЕТ СН'!$F$14+СВЦЭМ!$D$10+'СЕТ СН'!$F$8*'СЕТ СН'!$F$9-'СЕТ СН'!$F$26</f>
        <v>1069.80973746</v>
      </c>
      <c r="F28" s="36">
        <f>SUMIFS(СВЦЭМ!$D$39:$D$782,СВЦЭМ!$A$39:$A$782,$A28,СВЦЭМ!$B$39:$B$782,F$11)+'СЕТ СН'!$F$14+СВЦЭМ!$D$10+'СЕТ СН'!$F$8*'СЕТ СН'!$F$9-'СЕТ СН'!$F$26</f>
        <v>1072.76752429</v>
      </c>
      <c r="G28" s="36">
        <f>SUMIFS(СВЦЭМ!$D$39:$D$782,СВЦЭМ!$A$39:$A$782,$A28,СВЦЭМ!$B$39:$B$782,G$11)+'СЕТ СН'!$F$14+СВЦЭМ!$D$10+'СЕТ СН'!$F$8*'СЕТ СН'!$F$9-'СЕТ СН'!$F$26</f>
        <v>1065.15323195</v>
      </c>
      <c r="H28" s="36">
        <f>SUMIFS(СВЦЭМ!$D$39:$D$782,СВЦЭМ!$A$39:$A$782,$A28,СВЦЭМ!$B$39:$B$782,H$11)+'СЕТ СН'!$F$14+СВЦЭМ!$D$10+'СЕТ СН'!$F$8*'СЕТ СН'!$F$9-'СЕТ СН'!$F$26</f>
        <v>1059.62980412</v>
      </c>
      <c r="I28" s="36">
        <f>SUMIFS(СВЦЭМ!$D$39:$D$782,СВЦЭМ!$A$39:$A$782,$A28,СВЦЭМ!$B$39:$B$782,I$11)+'СЕТ СН'!$F$14+СВЦЭМ!$D$10+'СЕТ СН'!$F$8*'СЕТ СН'!$F$9-'СЕТ СН'!$F$26</f>
        <v>1006.7624618599999</v>
      </c>
      <c r="J28" s="36">
        <f>SUMIFS(СВЦЭМ!$D$39:$D$782,СВЦЭМ!$A$39:$A$782,$A28,СВЦЭМ!$B$39:$B$782,J$11)+'СЕТ СН'!$F$14+СВЦЭМ!$D$10+'СЕТ СН'!$F$8*'СЕТ СН'!$F$9-'СЕТ СН'!$F$26</f>
        <v>963.06702041999995</v>
      </c>
      <c r="K28" s="36">
        <f>SUMIFS(СВЦЭМ!$D$39:$D$782,СВЦЭМ!$A$39:$A$782,$A28,СВЦЭМ!$B$39:$B$782,K$11)+'СЕТ СН'!$F$14+СВЦЭМ!$D$10+'СЕТ СН'!$F$8*'СЕТ СН'!$F$9-'СЕТ СН'!$F$26</f>
        <v>927.12376042999995</v>
      </c>
      <c r="L28" s="36">
        <f>SUMIFS(СВЦЭМ!$D$39:$D$782,СВЦЭМ!$A$39:$A$782,$A28,СВЦЭМ!$B$39:$B$782,L$11)+'СЕТ СН'!$F$14+СВЦЭМ!$D$10+'СЕТ СН'!$F$8*'СЕТ СН'!$F$9-'СЕТ СН'!$F$26</f>
        <v>958.43728923999993</v>
      </c>
      <c r="M28" s="36">
        <f>SUMIFS(СВЦЭМ!$D$39:$D$782,СВЦЭМ!$A$39:$A$782,$A28,СВЦЭМ!$B$39:$B$782,M$11)+'СЕТ СН'!$F$14+СВЦЭМ!$D$10+'СЕТ СН'!$F$8*'СЕТ СН'!$F$9-'СЕТ СН'!$F$26</f>
        <v>911.58492420999994</v>
      </c>
      <c r="N28" s="36">
        <f>SUMIFS(СВЦЭМ!$D$39:$D$782,СВЦЭМ!$A$39:$A$782,$A28,СВЦЭМ!$B$39:$B$782,N$11)+'СЕТ СН'!$F$14+СВЦЭМ!$D$10+'СЕТ СН'!$F$8*'СЕТ СН'!$F$9-'СЕТ СН'!$F$26</f>
        <v>925.69066622999992</v>
      </c>
      <c r="O28" s="36">
        <f>SUMIFS(СВЦЭМ!$D$39:$D$782,СВЦЭМ!$A$39:$A$782,$A28,СВЦЭМ!$B$39:$B$782,O$11)+'СЕТ СН'!$F$14+СВЦЭМ!$D$10+'СЕТ СН'!$F$8*'СЕТ СН'!$F$9-'СЕТ СН'!$F$26</f>
        <v>940.87744628999997</v>
      </c>
      <c r="P28" s="36">
        <f>SUMIFS(СВЦЭМ!$D$39:$D$782,СВЦЭМ!$A$39:$A$782,$A28,СВЦЭМ!$B$39:$B$782,P$11)+'СЕТ СН'!$F$14+СВЦЭМ!$D$10+'СЕТ СН'!$F$8*'СЕТ СН'!$F$9-'СЕТ СН'!$F$26</f>
        <v>973.43404364999992</v>
      </c>
      <c r="Q28" s="36">
        <f>SUMIFS(СВЦЭМ!$D$39:$D$782,СВЦЭМ!$A$39:$A$782,$A28,СВЦЭМ!$B$39:$B$782,Q$11)+'СЕТ СН'!$F$14+СВЦЭМ!$D$10+'СЕТ СН'!$F$8*'СЕТ СН'!$F$9-'СЕТ СН'!$F$26</f>
        <v>991.7290633099999</v>
      </c>
      <c r="R28" s="36">
        <f>SUMIFS(СВЦЭМ!$D$39:$D$782,СВЦЭМ!$A$39:$A$782,$A28,СВЦЭМ!$B$39:$B$782,R$11)+'СЕТ СН'!$F$14+СВЦЭМ!$D$10+'СЕТ СН'!$F$8*'СЕТ СН'!$F$9-'СЕТ СН'!$F$26</f>
        <v>974.85354210999992</v>
      </c>
      <c r="S28" s="36">
        <f>SUMIFS(СВЦЭМ!$D$39:$D$782,СВЦЭМ!$A$39:$A$782,$A28,СВЦЭМ!$B$39:$B$782,S$11)+'СЕТ СН'!$F$14+СВЦЭМ!$D$10+'СЕТ СН'!$F$8*'СЕТ СН'!$F$9-'СЕТ СН'!$F$26</f>
        <v>945.70630069999993</v>
      </c>
      <c r="T28" s="36">
        <f>SUMIFS(СВЦЭМ!$D$39:$D$782,СВЦЭМ!$A$39:$A$782,$A28,СВЦЭМ!$B$39:$B$782,T$11)+'СЕТ СН'!$F$14+СВЦЭМ!$D$10+'СЕТ СН'!$F$8*'СЕТ СН'!$F$9-'СЕТ СН'!$F$26</f>
        <v>975.33357479999995</v>
      </c>
      <c r="U28" s="36">
        <f>SUMIFS(СВЦЭМ!$D$39:$D$782,СВЦЭМ!$A$39:$A$782,$A28,СВЦЭМ!$B$39:$B$782,U$11)+'СЕТ СН'!$F$14+СВЦЭМ!$D$10+'СЕТ СН'!$F$8*'СЕТ СН'!$F$9-'СЕТ СН'!$F$26</f>
        <v>981.9009192499999</v>
      </c>
      <c r="V28" s="36">
        <f>SUMIFS(СВЦЭМ!$D$39:$D$782,СВЦЭМ!$A$39:$A$782,$A28,СВЦЭМ!$B$39:$B$782,V$11)+'СЕТ СН'!$F$14+СВЦЭМ!$D$10+'СЕТ СН'!$F$8*'СЕТ СН'!$F$9-'СЕТ СН'!$F$26</f>
        <v>976.40573764999999</v>
      </c>
      <c r="W28" s="36">
        <f>SUMIFS(СВЦЭМ!$D$39:$D$782,СВЦЭМ!$A$39:$A$782,$A28,СВЦЭМ!$B$39:$B$782,W$11)+'СЕТ СН'!$F$14+СВЦЭМ!$D$10+'СЕТ СН'!$F$8*'СЕТ СН'!$F$9-'СЕТ СН'!$F$26</f>
        <v>987.93137628999989</v>
      </c>
      <c r="X28" s="36">
        <f>SUMIFS(СВЦЭМ!$D$39:$D$782,СВЦЭМ!$A$39:$A$782,$A28,СВЦЭМ!$B$39:$B$782,X$11)+'СЕТ СН'!$F$14+СВЦЭМ!$D$10+'СЕТ СН'!$F$8*'СЕТ СН'!$F$9-'СЕТ СН'!$F$26</f>
        <v>967.65060631999995</v>
      </c>
      <c r="Y28" s="36">
        <f>SUMIFS(СВЦЭМ!$D$39:$D$782,СВЦЭМ!$A$39:$A$782,$A28,СВЦЭМ!$B$39:$B$782,Y$11)+'СЕТ СН'!$F$14+СВЦЭМ!$D$10+'СЕТ СН'!$F$8*'СЕТ СН'!$F$9-'СЕТ СН'!$F$26</f>
        <v>926.22573175999992</v>
      </c>
    </row>
    <row r="29" spans="1:25" ht="15.75" x14ac:dyDescent="0.2">
      <c r="A29" s="35">
        <f t="shared" si="0"/>
        <v>44395</v>
      </c>
      <c r="B29" s="36">
        <f>SUMIFS(СВЦЭМ!$D$39:$D$782,СВЦЭМ!$A$39:$A$782,$A29,СВЦЭМ!$B$39:$B$782,B$11)+'СЕТ СН'!$F$14+СВЦЭМ!$D$10+'СЕТ СН'!$F$8*'СЕТ СН'!$F$9-'СЕТ СН'!$F$26</f>
        <v>948.15141019999999</v>
      </c>
      <c r="C29" s="36">
        <f>SUMIFS(СВЦЭМ!$D$39:$D$782,СВЦЭМ!$A$39:$A$782,$A29,СВЦЭМ!$B$39:$B$782,C$11)+'СЕТ СН'!$F$14+СВЦЭМ!$D$10+'СЕТ СН'!$F$8*'СЕТ СН'!$F$9-'СЕТ СН'!$F$26</f>
        <v>1007.13334962</v>
      </c>
      <c r="D29" s="36">
        <f>SUMIFS(СВЦЭМ!$D$39:$D$782,СВЦЭМ!$A$39:$A$782,$A29,СВЦЭМ!$B$39:$B$782,D$11)+'СЕТ СН'!$F$14+СВЦЭМ!$D$10+'СЕТ СН'!$F$8*'СЕТ СН'!$F$9-'СЕТ СН'!$F$26</f>
        <v>1045.66335839</v>
      </c>
      <c r="E29" s="36">
        <f>SUMIFS(СВЦЭМ!$D$39:$D$782,СВЦЭМ!$A$39:$A$782,$A29,СВЦЭМ!$B$39:$B$782,E$11)+'СЕТ СН'!$F$14+СВЦЭМ!$D$10+'СЕТ СН'!$F$8*'СЕТ СН'!$F$9-'СЕТ СН'!$F$26</f>
        <v>1057.07683178</v>
      </c>
      <c r="F29" s="36">
        <f>SUMIFS(СВЦЭМ!$D$39:$D$782,СВЦЭМ!$A$39:$A$782,$A29,СВЦЭМ!$B$39:$B$782,F$11)+'СЕТ СН'!$F$14+СВЦЭМ!$D$10+'СЕТ СН'!$F$8*'СЕТ СН'!$F$9-'СЕТ СН'!$F$26</f>
        <v>1069.2892995899999</v>
      </c>
      <c r="G29" s="36">
        <f>SUMIFS(СВЦЭМ!$D$39:$D$782,СВЦЭМ!$A$39:$A$782,$A29,СВЦЭМ!$B$39:$B$782,G$11)+'СЕТ СН'!$F$14+СВЦЭМ!$D$10+'СЕТ СН'!$F$8*'СЕТ СН'!$F$9-'СЕТ СН'!$F$26</f>
        <v>1070.8264945400001</v>
      </c>
      <c r="H29" s="36">
        <f>SUMIFS(СВЦЭМ!$D$39:$D$782,СВЦЭМ!$A$39:$A$782,$A29,СВЦЭМ!$B$39:$B$782,H$11)+'СЕТ СН'!$F$14+СВЦЭМ!$D$10+'СЕТ СН'!$F$8*'СЕТ СН'!$F$9-'СЕТ СН'!$F$26</f>
        <v>1057.0450546300001</v>
      </c>
      <c r="I29" s="36">
        <f>SUMIFS(СВЦЭМ!$D$39:$D$782,СВЦЭМ!$A$39:$A$782,$A29,СВЦЭМ!$B$39:$B$782,I$11)+'СЕТ СН'!$F$14+СВЦЭМ!$D$10+'СЕТ СН'!$F$8*'СЕТ СН'!$F$9-'СЕТ СН'!$F$26</f>
        <v>1002.81221618</v>
      </c>
      <c r="J29" s="36">
        <f>SUMIFS(СВЦЭМ!$D$39:$D$782,СВЦЭМ!$A$39:$A$782,$A29,СВЦЭМ!$B$39:$B$782,J$11)+'СЕТ СН'!$F$14+СВЦЭМ!$D$10+'СЕТ СН'!$F$8*'СЕТ СН'!$F$9-'СЕТ СН'!$F$26</f>
        <v>930.94339713999989</v>
      </c>
      <c r="K29" s="36">
        <f>SUMIFS(СВЦЭМ!$D$39:$D$782,СВЦЭМ!$A$39:$A$782,$A29,СВЦЭМ!$B$39:$B$782,K$11)+'СЕТ СН'!$F$14+СВЦЭМ!$D$10+'СЕТ СН'!$F$8*'СЕТ СН'!$F$9-'СЕТ СН'!$F$26</f>
        <v>910.87831239999991</v>
      </c>
      <c r="L29" s="36">
        <f>SUMIFS(СВЦЭМ!$D$39:$D$782,СВЦЭМ!$A$39:$A$782,$A29,СВЦЭМ!$B$39:$B$782,L$11)+'СЕТ СН'!$F$14+СВЦЭМ!$D$10+'СЕТ СН'!$F$8*'СЕТ СН'!$F$9-'СЕТ СН'!$F$26</f>
        <v>905.63052477999997</v>
      </c>
      <c r="M29" s="36">
        <f>SUMIFS(СВЦЭМ!$D$39:$D$782,СВЦЭМ!$A$39:$A$782,$A29,СВЦЭМ!$B$39:$B$782,M$11)+'СЕТ СН'!$F$14+СВЦЭМ!$D$10+'СЕТ СН'!$F$8*'СЕТ СН'!$F$9-'СЕТ СН'!$F$26</f>
        <v>919.24045403999992</v>
      </c>
      <c r="N29" s="36">
        <f>SUMIFS(СВЦЭМ!$D$39:$D$782,СВЦЭМ!$A$39:$A$782,$A29,СВЦЭМ!$B$39:$B$782,N$11)+'СЕТ СН'!$F$14+СВЦЭМ!$D$10+'СЕТ СН'!$F$8*'СЕТ СН'!$F$9-'СЕТ СН'!$F$26</f>
        <v>934.03532351999991</v>
      </c>
      <c r="O29" s="36">
        <f>SUMIFS(СВЦЭМ!$D$39:$D$782,СВЦЭМ!$A$39:$A$782,$A29,СВЦЭМ!$B$39:$B$782,O$11)+'СЕТ СН'!$F$14+СВЦЭМ!$D$10+'СЕТ СН'!$F$8*'СЕТ СН'!$F$9-'СЕТ СН'!$F$26</f>
        <v>940.71666600999993</v>
      </c>
      <c r="P29" s="36">
        <f>SUMIFS(СВЦЭМ!$D$39:$D$782,СВЦЭМ!$A$39:$A$782,$A29,СВЦЭМ!$B$39:$B$782,P$11)+'СЕТ СН'!$F$14+СВЦЭМ!$D$10+'СЕТ СН'!$F$8*'СЕТ СН'!$F$9-'СЕТ СН'!$F$26</f>
        <v>948.51451028999998</v>
      </c>
      <c r="Q29" s="36">
        <f>SUMIFS(СВЦЭМ!$D$39:$D$782,СВЦЭМ!$A$39:$A$782,$A29,СВЦЭМ!$B$39:$B$782,Q$11)+'СЕТ СН'!$F$14+СВЦЭМ!$D$10+'СЕТ СН'!$F$8*'СЕТ СН'!$F$9-'СЕТ СН'!$F$26</f>
        <v>961.46354517999998</v>
      </c>
      <c r="R29" s="36">
        <f>SUMIFS(СВЦЭМ!$D$39:$D$782,СВЦЭМ!$A$39:$A$782,$A29,СВЦЭМ!$B$39:$B$782,R$11)+'СЕТ СН'!$F$14+СВЦЭМ!$D$10+'СЕТ СН'!$F$8*'СЕТ СН'!$F$9-'СЕТ СН'!$F$26</f>
        <v>943.54101734999995</v>
      </c>
      <c r="S29" s="36">
        <f>SUMIFS(СВЦЭМ!$D$39:$D$782,СВЦЭМ!$A$39:$A$782,$A29,СВЦЭМ!$B$39:$B$782,S$11)+'СЕТ СН'!$F$14+СВЦЭМ!$D$10+'СЕТ СН'!$F$8*'СЕТ СН'!$F$9-'СЕТ СН'!$F$26</f>
        <v>950.16656356999999</v>
      </c>
      <c r="T29" s="36">
        <f>SUMIFS(СВЦЭМ!$D$39:$D$782,СВЦЭМ!$A$39:$A$782,$A29,СВЦЭМ!$B$39:$B$782,T$11)+'СЕТ СН'!$F$14+СВЦЭМ!$D$10+'СЕТ СН'!$F$8*'СЕТ СН'!$F$9-'СЕТ СН'!$F$26</f>
        <v>950.62828296999999</v>
      </c>
      <c r="U29" s="36">
        <f>SUMIFS(СВЦЭМ!$D$39:$D$782,СВЦЭМ!$A$39:$A$782,$A29,СВЦЭМ!$B$39:$B$782,U$11)+'СЕТ СН'!$F$14+СВЦЭМ!$D$10+'СЕТ СН'!$F$8*'СЕТ СН'!$F$9-'СЕТ СН'!$F$26</f>
        <v>919.86317231999999</v>
      </c>
      <c r="V29" s="36">
        <f>SUMIFS(СВЦЭМ!$D$39:$D$782,СВЦЭМ!$A$39:$A$782,$A29,СВЦЭМ!$B$39:$B$782,V$11)+'СЕТ СН'!$F$14+СВЦЭМ!$D$10+'СЕТ СН'!$F$8*'СЕТ СН'!$F$9-'СЕТ СН'!$F$26</f>
        <v>917.51953641</v>
      </c>
      <c r="W29" s="36">
        <f>SUMIFS(СВЦЭМ!$D$39:$D$782,СВЦЭМ!$A$39:$A$782,$A29,СВЦЭМ!$B$39:$B$782,W$11)+'СЕТ СН'!$F$14+СВЦЭМ!$D$10+'СЕТ СН'!$F$8*'СЕТ СН'!$F$9-'СЕТ СН'!$F$26</f>
        <v>888.22039846999996</v>
      </c>
      <c r="X29" s="36">
        <f>SUMIFS(СВЦЭМ!$D$39:$D$782,СВЦЭМ!$A$39:$A$782,$A29,СВЦЭМ!$B$39:$B$782,X$11)+'СЕТ СН'!$F$14+СВЦЭМ!$D$10+'СЕТ СН'!$F$8*'СЕТ СН'!$F$9-'СЕТ СН'!$F$26</f>
        <v>910.30086070999994</v>
      </c>
      <c r="Y29" s="36">
        <f>SUMIFS(СВЦЭМ!$D$39:$D$782,СВЦЭМ!$A$39:$A$782,$A29,СВЦЭМ!$B$39:$B$782,Y$11)+'СЕТ СН'!$F$14+СВЦЭМ!$D$10+'СЕТ СН'!$F$8*'СЕТ СН'!$F$9-'СЕТ СН'!$F$26</f>
        <v>968.57620341999996</v>
      </c>
    </row>
    <row r="30" spans="1:25" ht="15.75" x14ac:dyDescent="0.2">
      <c r="A30" s="35">
        <f t="shared" si="0"/>
        <v>44396</v>
      </c>
      <c r="B30" s="36">
        <f>SUMIFS(СВЦЭМ!$D$39:$D$782,СВЦЭМ!$A$39:$A$782,$A30,СВЦЭМ!$B$39:$B$782,B$11)+'СЕТ СН'!$F$14+СВЦЭМ!$D$10+'СЕТ СН'!$F$8*'СЕТ СН'!$F$9-'СЕТ СН'!$F$26</f>
        <v>1051.4446978799999</v>
      </c>
      <c r="C30" s="36">
        <f>SUMIFS(СВЦЭМ!$D$39:$D$782,СВЦЭМ!$A$39:$A$782,$A30,СВЦЭМ!$B$39:$B$782,C$11)+'СЕТ СН'!$F$14+СВЦЭМ!$D$10+'СЕТ СН'!$F$8*'СЕТ СН'!$F$9-'СЕТ СН'!$F$26</f>
        <v>1110.46175324</v>
      </c>
      <c r="D30" s="36">
        <f>SUMIFS(СВЦЭМ!$D$39:$D$782,СВЦЭМ!$A$39:$A$782,$A30,СВЦЭМ!$B$39:$B$782,D$11)+'СЕТ СН'!$F$14+СВЦЭМ!$D$10+'СЕТ СН'!$F$8*'СЕТ СН'!$F$9-'СЕТ СН'!$F$26</f>
        <v>1134.4640698400001</v>
      </c>
      <c r="E30" s="36">
        <f>SUMIFS(СВЦЭМ!$D$39:$D$782,СВЦЭМ!$A$39:$A$782,$A30,СВЦЭМ!$B$39:$B$782,E$11)+'СЕТ СН'!$F$14+СВЦЭМ!$D$10+'СЕТ СН'!$F$8*'СЕТ СН'!$F$9-'СЕТ СН'!$F$26</f>
        <v>1129.2508155</v>
      </c>
      <c r="F30" s="36">
        <f>SUMIFS(СВЦЭМ!$D$39:$D$782,СВЦЭМ!$A$39:$A$782,$A30,СВЦЭМ!$B$39:$B$782,F$11)+'СЕТ СН'!$F$14+СВЦЭМ!$D$10+'СЕТ СН'!$F$8*'СЕТ СН'!$F$9-'СЕТ СН'!$F$26</f>
        <v>1128.7203084</v>
      </c>
      <c r="G30" s="36">
        <f>SUMIFS(СВЦЭМ!$D$39:$D$782,СВЦЭМ!$A$39:$A$782,$A30,СВЦЭМ!$B$39:$B$782,G$11)+'СЕТ СН'!$F$14+СВЦЭМ!$D$10+'СЕТ СН'!$F$8*'СЕТ СН'!$F$9-'СЕТ СН'!$F$26</f>
        <v>1117.16768619</v>
      </c>
      <c r="H30" s="36">
        <f>SUMIFS(СВЦЭМ!$D$39:$D$782,СВЦЭМ!$A$39:$A$782,$A30,СВЦЭМ!$B$39:$B$782,H$11)+'СЕТ СН'!$F$14+СВЦЭМ!$D$10+'СЕТ СН'!$F$8*'СЕТ СН'!$F$9-'СЕТ СН'!$F$26</f>
        <v>1141.3984264200001</v>
      </c>
      <c r="I30" s="36">
        <f>SUMIFS(СВЦЭМ!$D$39:$D$782,СВЦЭМ!$A$39:$A$782,$A30,СВЦЭМ!$B$39:$B$782,I$11)+'СЕТ СН'!$F$14+СВЦЭМ!$D$10+'СЕТ СН'!$F$8*'СЕТ СН'!$F$9-'СЕТ СН'!$F$26</f>
        <v>1066.1614179200001</v>
      </c>
      <c r="J30" s="36">
        <f>SUMIFS(СВЦЭМ!$D$39:$D$782,СВЦЭМ!$A$39:$A$782,$A30,СВЦЭМ!$B$39:$B$782,J$11)+'СЕТ СН'!$F$14+СВЦЭМ!$D$10+'СЕТ СН'!$F$8*'СЕТ СН'!$F$9-'СЕТ СН'!$F$26</f>
        <v>1002.83897055</v>
      </c>
      <c r="K30" s="36">
        <f>SUMIFS(СВЦЭМ!$D$39:$D$782,СВЦЭМ!$A$39:$A$782,$A30,СВЦЭМ!$B$39:$B$782,K$11)+'СЕТ СН'!$F$14+СВЦЭМ!$D$10+'СЕТ СН'!$F$8*'СЕТ СН'!$F$9-'СЕТ СН'!$F$26</f>
        <v>954.74471892999998</v>
      </c>
      <c r="L30" s="36">
        <f>SUMIFS(СВЦЭМ!$D$39:$D$782,СВЦЭМ!$A$39:$A$782,$A30,СВЦЭМ!$B$39:$B$782,L$11)+'СЕТ СН'!$F$14+СВЦЭМ!$D$10+'СЕТ СН'!$F$8*'СЕТ СН'!$F$9-'СЕТ СН'!$F$26</f>
        <v>926.73148088999994</v>
      </c>
      <c r="M30" s="36">
        <f>SUMIFS(СВЦЭМ!$D$39:$D$782,СВЦЭМ!$A$39:$A$782,$A30,СВЦЭМ!$B$39:$B$782,M$11)+'СЕТ СН'!$F$14+СВЦЭМ!$D$10+'СЕТ СН'!$F$8*'СЕТ СН'!$F$9-'СЕТ СН'!$F$26</f>
        <v>949.51852567999993</v>
      </c>
      <c r="N30" s="36">
        <f>SUMIFS(СВЦЭМ!$D$39:$D$782,СВЦЭМ!$A$39:$A$782,$A30,СВЦЭМ!$B$39:$B$782,N$11)+'СЕТ СН'!$F$14+СВЦЭМ!$D$10+'СЕТ СН'!$F$8*'СЕТ СН'!$F$9-'СЕТ СН'!$F$26</f>
        <v>961.75877463999996</v>
      </c>
      <c r="O30" s="36">
        <f>SUMIFS(СВЦЭМ!$D$39:$D$782,СВЦЭМ!$A$39:$A$782,$A30,СВЦЭМ!$B$39:$B$782,O$11)+'СЕТ СН'!$F$14+СВЦЭМ!$D$10+'СЕТ СН'!$F$8*'СЕТ СН'!$F$9-'СЕТ СН'!$F$26</f>
        <v>973.88281579</v>
      </c>
      <c r="P30" s="36">
        <f>SUMIFS(СВЦЭМ!$D$39:$D$782,СВЦЭМ!$A$39:$A$782,$A30,СВЦЭМ!$B$39:$B$782,P$11)+'СЕТ СН'!$F$14+СВЦЭМ!$D$10+'СЕТ СН'!$F$8*'СЕТ СН'!$F$9-'СЕТ СН'!$F$26</f>
        <v>956.43445131999999</v>
      </c>
      <c r="Q30" s="36">
        <f>SUMIFS(СВЦЭМ!$D$39:$D$782,СВЦЭМ!$A$39:$A$782,$A30,СВЦЭМ!$B$39:$B$782,Q$11)+'СЕТ СН'!$F$14+СВЦЭМ!$D$10+'СЕТ СН'!$F$8*'СЕТ СН'!$F$9-'СЕТ СН'!$F$26</f>
        <v>948.25273632999995</v>
      </c>
      <c r="R30" s="36">
        <f>SUMIFS(СВЦЭМ!$D$39:$D$782,СВЦЭМ!$A$39:$A$782,$A30,СВЦЭМ!$B$39:$B$782,R$11)+'СЕТ СН'!$F$14+СВЦЭМ!$D$10+'СЕТ СН'!$F$8*'СЕТ СН'!$F$9-'СЕТ СН'!$F$26</f>
        <v>938.424128</v>
      </c>
      <c r="S30" s="36">
        <f>SUMIFS(СВЦЭМ!$D$39:$D$782,СВЦЭМ!$A$39:$A$782,$A30,СВЦЭМ!$B$39:$B$782,S$11)+'СЕТ СН'!$F$14+СВЦЭМ!$D$10+'СЕТ СН'!$F$8*'СЕТ СН'!$F$9-'СЕТ СН'!$F$26</f>
        <v>924.24825038999995</v>
      </c>
      <c r="T30" s="36">
        <f>SUMIFS(СВЦЭМ!$D$39:$D$782,СВЦЭМ!$A$39:$A$782,$A30,СВЦЭМ!$B$39:$B$782,T$11)+'СЕТ СН'!$F$14+СВЦЭМ!$D$10+'СЕТ СН'!$F$8*'СЕТ СН'!$F$9-'СЕТ СН'!$F$26</f>
        <v>916.85769415999994</v>
      </c>
      <c r="U30" s="36">
        <f>SUMIFS(СВЦЭМ!$D$39:$D$782,СВЦЭМ!$A$39:$A$782,$A30,СВЦЭМ!$B$39:$B$782,U$11)+'СЕТ СН'!$F$14+СВЦЭМ!$D$10+'СЕТ СН'!$F$8*'СЕТ СН'!$F$9-'СЕТ СН'!$F$26</f>
        <v>926.27623093999989</v>
      </c>
      <c r="V30" s="36">
        <f>SUMIFS(СВЦЭМ!$D$39:$D$782,СВЦЭМ!$A$39:$A$782,$A30,СВЦЭМ!$B$39:$B$782,V$11)+'СЕТ СН'!$F$14+СВЦЭМ!$D$10+'СЕТ СН'!$F$8*'СЕТ СН'!$F$9-'СЕТ СН'!$F$26</f>
        <v>923.93712493999999</v>
      </c>
      <c r="W30" s="36">
        <f>SUMIFS(СВЦЭМ!$D$39:$D$782,СВЦЭМ!$A$39:$A$782,$A30,СВЦЭМ!$B$39:$B$782,W$11)+'СЕТ СН'!$F$14+СВЦЭМ!$D$10+'СЕТ СН'!$F$8*'СЕТ СН'!$F$9-'СЕТ СН'!$F$26</f>
        <v>938.23322081999993</v>
      </c>
      <c r="X30" s="36">
        <f>SUMIFS(СВЦЭМ!$D$39:$D$782,СВЦЭМ!$A$39:$A$782,$A30,СВЦЭМ!$B$39:$B$782,X$11)+'СЕТ СН'!$F$14+СВЦЭМ!$D$10+'СЕТ СН'!$F$8*'СЕТ СН'!$F$9-'СЕТ СН'!$F$26</f>
        <v>931.1500930599999</v>
      </c>
      <c r="Y30" s="36">
        <f>SUMIFS(СВЦЭМ!$D$39:$D$782,СВЦЭМ!$A$39:$A$782,$A30,СВЦЭМ!$B$39:$B$782,Y$11)+'СЕТ СН'!$F$14+СВЦЭМ!$D$10+'СЕТ СН'!$F$8*'СЕТ СН'!$F$9-'СЕТ СН'!$F$26</f>
        <v>964.88931888999991</v>
      </c>
    </row>
    <row r="31" spans="1:25" ht="15.75" x14ac:dyDescent="0.2">
      <c r="A31" s="35">
        <f t="shared" si="0"/>
        <v>44397</v>
      </c>
      <c r="B31" s="36">
        <f>SUMIFS(СВЦЭМ!$D$39:$D$782,СВЦЭМ!$A$39:$A$782,$A31,СВЦЭМ!$B$39:$B$782,B$11)+'СЕТ СН'!$F$14+СВЦЭМ!$D$10+'СЕТ СН'!$F$8*'СЕТ СН'!$F$9-'СЕТ СН'!$F$26</f>
        <v>1017.0083298699999</v>
      </c>
      <c r="C31" s="36">
        <f>SUMIFS(СВЦЭМ!$D$39:$D$782,СВЦЭМ!$A$39:$A$782,$A31,СВЦЭМ!$B$39:$B$782,C$11)+'СЕТ СН'!$F$14+СВЦЭМ!$D$10+'СЕТ СН'!$F$8*'СЕТ СН'!$F$9-'СЕТ СН'!$F$26</f>
        <v>1101.2163818700001</v>
      </c>
      <c r="D31" s="36">
        <f>SUMIFS(СВЦЭМ!$D$39:$D$782,СВЦЭМ!$A$39:$A$782,$A31,СВЦЭМ!$B$39:$B$782,D$11)+'СЕТ СН'!$F$14+СВЦЭМ!$D$10+'СЕТ СН'!$F$8*'СЕТ СН'!$F$9-'СЕТ СН'!$F$26</f>
        <v>1148.6840862800002</v>
      </c>
      <c r="E31" s="36">
        <f>SUMIFS(СВЦЭМ!$D$39:$D$782,СВЦЭМ!$A$39:$A$782,$A31,СВЦЭМ!$B$39:$B$782,E$11)+'СЕТ СН'!$F$14+СВЦЭМ!$D$10+'СЕТ СН'!$F$8*'СЕТ СН'!$F$9-'СЕТ СН'!$F$26</f>
        <v>1162.1434333700001</v>
      </c>
      <c r="F31" s="36">
        <f>SUMIFS(СВЦЭМ!$D$39:$D$782,СВЦЭМ!$A$39:$A$782,$A31,СВЦЭМ!$B$39:$B$782,F$11)+'СЕТ СН'!$F$14+СВЦЭМ!$D$10+'СЕТ СН'!$F$8*'СЕТ СН'!$F$9-'СЕТ СН'!$F$26</f>
        <v>1168.38407927</v>
      </c>
      <c r="G31" s="36">
        <f>SUMIFS(СВЦЭМ!$D$39:$D$782,СВЦЭМ!$A$39:$A$782,$A31,СВЦЭМ!$B$39:$B$782,G$11)+'СЕТ СН'!$F$14+СВЦЭМ!$D$10+'СЕТ СН'!$F$8*'СЕТ СН'!$F$9-'СЕТ СН'!$F$26</f>
        <v>1139.6223341500001</v>
      </c>
      <c r="H31" s="36">
        <f>SUMIFS(СВЦЭМ!$D$39:$D$782,СВЦЭМ!$A$39:$A$782,$A31,СВЦЭМ!$B$39:$B$782,H$11)+'СЕТ СН'!$F$14+СВЦЭМ!$D$10+'СЕТ СН'!$F$8*'СЕТ СН'!$F$9-'СЕТ СН'!$F$26</f>
        <v>1087.02679162</v>
      </c>
      <c r="I31" s="36">
        <f>SUMIFS(СВЦЭМ!$D$39:$D$782,СВЦЭМ!$A$39:$A$782,$A31,СВЦЭМ!$B$39:$B$782,I$11)+'СЕТ СН'!$F$14+СВЦЭМ!$D$10+'СЕТ СН'!$F$8*'СЕТ СН'!$F$9-'СЕТ СН'!$F$26</f>
        <v>1006.2239670299999</v>
      </c>
      <c r="J31" s="36">
        <f>SUMIFS(СВЦЭМ!$D$39:$D$782,СВЦЭМ!$A$39:$A$782,$A31,СВЦЭМ!$B$39:$B$782,J$11)+'СЕТ СН'!$F$14+СВЦЭМ!$D$10+'СЕТ СН'!$F$8*'СЕТ СН'!$F$9-'СЕТ СН'!$F$26</f>
        <v>934.01712211999995</v>
      </c>
      <c r="K31" s="36">
        <f>SUMIFS(СВЦЭМ!$D$39:$D$782,СВЦЭМ!$A$39:$A$782,$A31,СВЦЭМ!$B$39:$B$782,K$11)+'СЕТ СН'!$F$14+СВЦЭМ!$D$10+'СЕТ СН'!$F$8*'СЕТ СН'!$F$9-'СЕТ СН'!$F$26</f>
        <v>915.84094491999997</v>
      </c>
      <c r="L31" s="36">
        <f>SUMIFS(СВЦЭМ!$D$39:$D$782,СВЦЭМ!$A$39:$A$782,$A31,СВЦЭМ!$B$39:$B$782,L$11)+'СЕТ СН'!$F$14+СВЦЭМ!$D$10+'СЕТ СН'!$F$8*'СЕТ СН'!$F$9-'СЕТ СН'!$F$26</f>
        <v>909.26602592999996</v>
      </c>
      <c r="M31" s="36">
        <f>SUMIFS(СВЦЭМ!$D$39:$D$782,СВЦЭМ!$A$39:$A$782,$A31,СВЦЭМ!$B$39:$B$782,M$11)+'СЕТ СН'!$F$14+СВЦЭМ!$D$10+'СЕТ СН'!$F$8*'СЕТ СН'!$F$9-'СЕТ СН'!$F$26</f>
        <v>896.98327508999989</v>
      </c>
      <c r="N31" s="36">
        <f>SUMIFS(СВЦЭМ!$D$39:$D$782,СВЦЭМ!$A$39:$A$782,$A31,СВЦЭМ!$B$39:$B$782,N$11)+'СЕТ СН'!$F$14+СВЦЭМ!$D$10+'СЕТ СН'!$F$8*'СЕТ СН'!$F$9-'СЕТ СН'!$F$26</f>
        <v>926.21279682999989</v>
      </c>
      <c r="O31" s="36">
        <f>SUMIFS(СВЦЭМ!$D$39:$D$782,СВЦЭМ!$A$39:$A$782,$A31,СВЦЭМ!$B$39:$B$782,O$11)+'СЕТ СН'!$F$14+СВЦЭМ!$D$10+'СЕТ СН'!$F$8*'СЕТ СН'!$F$9-'СЕТ СН'!$F$26</f>
        <v>918.2042121799999</v>
      </c>
      <c r="P31" s="36">
        <f>SUMIFS(СВЦЭМ!$D$39:$D$782,СВЦЭМ!$A$39:$A$782,$A31,СВЦЭМ!$B$39:$B$782,P$11)+'СЕТ СН'!$F$14+СВЦЭМ!$D$10+'СЕТ СН'!$F$8*'СЕТ СН'!$F$9-'СЕТ СН'!$F$26</f>
        <v>933.55458135999993</v>
      </c>
      <c r="Q31" s="36">
        <f>SUMIFS(СВЦЭМ!$D$39:$D$782,СВЦЭМ!$A$39:$A$782,$A31,СВЦЭМ!$B$39:$B$782,Q$11)+'СЕТ СН'!$F$14+СВЦЭМ!$D$10+'СЕТ СН'!$F$8*'СЕТ СН'!$F$9-'СЕТ СН'!$F$26</f>
        <v>917.11554549999994</v>
      </c>
      <c r="R31" s="36">
        <f>SUMIFS(СВЦЭМ!$D$39:$D$782,СВЦЭМ!$A$39:$A$782,$A31,СВЦЭМ!$B$39:$B$782,R$11)+'СЕТ СН'!$F$14+СВЦЭМ!$D$10+'СЕТ СН'!$F$8*'СЕТ СН'!$F$9-'СЕТ СН'!$F$26</f>
        <v>931.11810833999994</v>
      </c>
      <c r="S31" s="36">
        <f>SUMIFS(СВЦЭМ!$D$39:$D$782,СВЦЭМ!$A$39:$A$782,$A31,СВЦЭМ!$B$39:$B$782,S$11)+'СЕТ СН'!$F$14+СВЦЭМ!$D$10+'СЕТ СН'!$F$8*'СЕТ СН'!$F$9-'СЕТ СН'!$F$26</f>
        <v>897.15930258999992</v>
      </c>
      <c r="T31" s="36">
        <f>SUMIFS(СВЦЭМ!$D$39:$D$782,СВЦЭМ!$A$39:$A$782,$A31,СВЦЭМ!$B$39:$B$782,T$11)+'СЕТ СН'!$F$14+СВЦЭМ!$D$10+'СЕТ СН'!$F$8*'СЕТ СН'!$F$9-'СЕТ СН'!$F$26</f>
        <v>941.26168166999992</v>
      </c>
      <c r="U31" s="36">
        <f>SUMIFS(СВЦЭМ!$D$39:$D$782,СВЦЭМ!$A$39:$A$782,$A31,СВЦЭМ!$B$39:$B$782,U$11)+'СЕТ СН'!$F$14+СВЦЭМ!$D$10+'СЕТ СН'!$F$8*'СЕТ СН'!$F$9-'СЕТ СН'!$F$26</f>
        <v>952.07204066999998</v>
      </c>
      <c r="V31" s="36">
        <f>SUMIFS(СВЦЭМ!$D$39:$D$782,СВЦЭМ!$A$39:$A$782,$A31,СВЦЭМ!$B$39:$B$782,V$11)+'СЕТ СН'!$F$14+СВЦЭМ!$D$10+'СЕТ СН'!$F$8*'СЕТ СН'!$F$9-'СЕТ СН'!$F$26</f>
        <v>950.26860122999994</v>
      </c>
      <c r="W31" s="36">
        <f>SUMIFS(СВЦЭМ!$D$39:$D$782,СВЦЭМ!$A$39:$A$782,$A31,СВЦЭМ!$B$39:$B$782,W$11)+'СЕТ СН'!$F$14+СВЦЭМ!$D$10+'СЕТ СН'!$F$8*'СЕТ СН'!$F$9-'СЕТ СН'!$F$26</f>
        <v>978.22364458999994</v>
      </c>
      <c r="X31" s="36">
        <f>SUMIFS(СВЦЭМ!$D$39:$D$782,СВЦЭМ!$A$39:$A$782,$A31,СВЦЭМ!$B$39:$B$782,X$11)+'СЕТ СН'!$F$14+СВЦЭМ!$D$10+'СЕТ СН'!$F$8*'СЕТ СН'!$F$9-'СЕТ СН'!$F$26</f>
        <v>958.26599151999994</v>
      </c>
      <c r="Y31" s="36">
        <f>SUMIFS(СВЦЭМ!$D$39:$D$782,СВЦЭМ!$A$39:$A$782,$A31,СВЦЭМ!$B$39:$B$782,Y$11)+'СЕТ СН'!$F$14+СВЦЭМ!$D$10+'СЕТ СН'!$F$8*'СЕТ СН'!$F$9-'СЕТ СН'!$F$26</f>
        <v>958.92125844999998</v>
      </c>
    </row>
    <row r="32" spans="1:25" ht="15.75" x14ac:dyDescent="0.2">
      <c r="A32" s="35">
        <f t="shared" si="0"/>
        <v>44398</v>
      </c>
      <c r="B32" s="36">
        <f>SUMIFS(СВЦЭМ!$D$39:$D$782,СВЦЭМ!$A$39:$A$782,$A32,СВЦЭМ!$B$39:$B$782,B$11)+'СЕТ СН'!$F$14+СВЦЭМ!$D$10+'СЕТ СН'!$F$8*'СЕТ СН'!$F$9-'СЕТ СН'!$F$26</f>
        <v>1131.3557208499999</v>
      </c>
      <c r="C32" s="36">
        <f>SUMIFS(СВЦЭМ!$D$39:$D$782,СВЦЭМ!$A$39:$A$782,$A32,СВЦЭМ!$B$39:$B$782,C$11)+'СЕТ СН'!$F$14+СВЦЭМ!$D$10+'СЕТ СН'!$F$8*'СЕТ СН'!$F$9-'СЕТ СН'!$F$26</f>
        <v>1210.43746508</v>
      </c>
      <c r="D32" s="36">
        <f>SUMIFS(СВЦЭМ!$D$39:$D$782,СВЦЭМ!$A$39:$A$782,$A32,СВЦЭМ!$B$39:$B$782,D$11)+'СЕТ СН'!$F$14+СВЦЭМ!$D$10+'СЕТ СН'!$F$8*'СЕТ СН'!$F$9-'СЕТ СН'!$F$26</f>
        <v>1282.40560934</v>
      </c>
      <c r="E32" s="36">
        <f>SUMIFS(СВЦЭМ!$D$39:$D$782,СВЦЭМ!$A$39:$A$782,$A32,СВЦЭМ!$B$39:$B$782,E$11)+'СЕТ СН'!$F$14+СВЦЭМ!$D$10+'СЕТ СН'!$F$8*'СЕТ СН'!$F$9-'СЕТ СН'!$F$26</f>
        <v>1296.3206517200001</v>
      </c>
      <c r="F32" s="36">
        <f>SUMIFS(СВЦЭМ!$D$39:$D$782,СВЦЭМ!$A$39:$A$782,$A32,СВЦЭМ!$B$39:$B$782,F$11)+'СЕТ СН'!$F$14+СВЦЭМ!$D$10+'СЕТ СН'!$F$8*'СЕТ СН'!$F$9-'СЕТ СН'!$F$26</f>
        <v>1298.0231894000001</v>
      </c>
      <c r="G32" s="36">
        <f>SUMIFS(СВЦЭМ!$D$39:$D$782,СВЦЭМ!$A$39:$A$782,$A32,СВЦЭМ!$B$39:$B$782,G$11)+'СЕТ СН'!$F$14+СВЦЭМ!$D$10+'СЕТ СН'!$F$8*'СЕТ СН'!$F$9-'СЕТ СН'!$F$26</f>
        <v>1278.8999783199999</v>
      </c>
      <c r="H32" s="36">
        <f>SUMIFS(СВЦЭМ!$D$39:$D$782,СВЦЭМ!$A$39:$A$782,$A32,СВЦЭМ!$B$39:$B$782,H$11)+'СЕТ СН'!$F$14+СВЦЭМ!$D$10+'СЕТ СН'!$F$8*'СЕТ СН'!$F$9-'СЕТ СН'!$F$26</f>
        <v>1254.5023483700002</v>
      </c>
      <c r="I32" s="36">
        <f>SUMIFS(СВЦЭМ!$D$39:$D$782,СВЦЭМ!$A$39:$A$782,$A32,СВЦЭМ!$B$39:$B$782,I$11)+'СЕТ СН'!$F$14+СВЦЭМ!$D$10+'СЕТ СН'!$F$8*'СЕТ СН'!$F$9-'СЕТ СН'!$F$26</f>
        <v>1161.5467640700001</v>
      </c>
      <c r="J32" s="36">
        <f>SUMIFS(СВЦЭМ!$D$39:$D$782,СВЦЭМ!$A$39:$A$782,$A32,СВЦЭМ!$B$39:$B$782,J$11)+'СЕТ СН'!$F$14+СВЦЭМ!$D$10+'СЕТ СН'!$F$8*'СЕТ СН'!$F$9-'СЕТ СН'!$F$26</f>
        <v>1095.2297874799999</v>
      </c>
      <c r="K32" s="36">
        <f>SUMIFS(СВЦЭМ!$D$39:$D$782,СВЦЭМ!$A$39:$A$782,$A32,СВЦЭМ!$B$39:$B$782,K$11)+'СЕТ СН'!$F$14+СВЦЭМ!$D$10+'СЕТ СН'!$F$8*'СЕТ СН'!$F$9-'СЕТ СН'!$F$26</f>
        <v>1038.1616658999999</v>
      </c>
      <c r="L32" s="36">
        <f>SUMIFS(СВЦЭМ!$D$39:$D$782,СВЦЭМ!$A$39:$A$782,$A32,СВЦЭМ!$B$39:$B$782,L$11)+'СЕТ СН'!$F$14+СВЦЭМ!$D$10+'СЕТ СН'!$F$8*'СЕТ СН'!$F$9-'СЕТ СН'!$F$26</f>
        <v>987.37003034999998</v>
      </c>
      <c r="M32" s="36">
        <f>SUMIFS(СВЦЭМ!$D$39:$D$782,СВЦЭМ!$A$39:$A$782,$A32,СВЦЭМ!$B$39:$B$782,M$11)+'СЕТ СН'!$F$14+СВЦЭМ!$D$10+'СЕТ СН'!$F$8*'СЕТ СН'!$F$9-'СЕТ СН'!$F$26</f>
        <v>994.63354574999994</v>
      </c>
      <c r="N32" s="36">
        <f>SUMIFS(СВЦЭМ!$D$39:$D$782,СВЦЭМ!$A$39:$A$782,$A32,СВЦЭМ!$B$39:$B$782,N$11)+'СЕТ СН'!$F$14+СВЦЭМ!$D$10+'СЕТ СН'!$F$8*'СЕТ СН'!$F$9-'СЕТ СН'!$F$26</f>
        <v>1033.1319497</v>
      </c>
      <c r="O32" s="36">
        <f>SUMIFS(СВЦЭМ!$D$39:$D$782,СВЦЭМ!$A$39:$A$782,$A32,СВЦЭМ!$B$39:$B$782,O$11)+'СЕТ СН'!$F$14+СВЦЭМ!$D$10+'СЕТ СН'!$F$8*'СЕТ СН'!$F$9-'СЕТ СН'!$F$26</f>
        <v>1031.33164285</v>
      </c>
      <c r="P32" s="36">
        <f>SUMIFS(СВЦЭМ!$D$39:$D$782,СВЦЭМ!$A$39:$A$782,$A32,СВЦЭМ!$B$39:$B$782,P$11)+'СЕТ СН'!$F$14+СВЦЭМ!$D$10+'СЕТ СН'!$F$8*'СЕТ СН'!$F$9-'СЕТ СН'!$F$26</f>
        <v>1048.35979101</v>
      </c>
      <c r="Q32" s="36">
        <f>SUMIFS(СВЦЭМ!$D$39:$D$782,СВЦЭМ!$A$39:$A$782,$A32,СВЦЭМ!$B$39:$B$782,Q$11)+'СЕТ СН'!$F$14+СВЦЭМ!$D$10+'СЕТ СН'!$F$8*'СЕТ СН'!$F$9-'СЕТ СН'!$F$26</f>
        <v>1022.5397072799999</v>
      </c>
      <c r="R32" s="36">
        <f>SUMIFS(СВЦЭМ!$D$39:$D$782,СВЦЭМ!$A$39:$A$782,$A32,СВЦЭМ!$B$39:$B$782,R$11)+'СЕТ СН'!$F$14+СВЦЭМ!$D$10+'СЕТ СН'!$F$8*'СЕТ СН'!$F$9-'СЕТ СН'!$F$26</f>
        <v>1023.9093997199999</v>
      </c>
      <c r="S32" s="36">
        <f>SUMIFS(СВЦЭМ!$D$39:$D$782,СВЦЭМ!$A$39:$A$782,$A32,СВЦЭМ!$B$39:$B$782,S$11)+'СЕТ СН'!$F$14+СВЦЭМ!$D$10+'СЕТ СН'!$F$8*'СЕТ СН'!$F$9-'СЕТ СН'!$F$26</f>
        <v>1012.11815582</v>
      </c>
      <c r="T32" s="36">
        <f>SUMIFS(СВЦЭМ!$D$39:$D$782,СВЦЭМ!$A$39:$A$782,$A32,СВЦЭМ!$B$39:$B$782,T$11)+'СЕТ СН'!$F$14+СВЦЭМ!$D$10+'СЕТ СН'!$F$8*'СЕТ СН'!$F$9-'СЕТ СН'!$F$26</f>
        <v>994.81795033999992</v>
      </c>
      <c r="U32" s="36">
        <f>SUMIFS(СВЦЭМ!$D$39:$D$782,СВЦЭМ!$A$39:$A$782,$A32,СВЦЭМ!$B$39:$B$782,U$11)+'СЕТ СН'!$F$14+СВЦЭМ!$D$10+'СЕТ СН'!$F$8*'СЕТ СН'!$F$9-'СЕТ СН'!$F$26</f>
        <v>1015.4824006299999</v>
      </c>
      <c r="V32" s="36">
        <f>SUMIFS(СВЦЭМ!$D$39:$D$782,СВЦЭМ!$A$39:$A$782,$A32,СВЦЭМ!$B$39:$B$782,V$11)+'СЕТ СН'!$F$14+СВЦЭМ!$D$10+'СЕТ СН'!$F$8*'СЕТ СН'!$F$9-'СЕТ СН'!$F$26</f>
        <v>1024.59538129</v>
      </c>
      <c r="W32" s="36">
        <f>SUMIFS(СВЦЭМ!$D$39:$D$782,СВЦЭМ!$A$39:$A$782,$A32,СВЦЭМ!$B$39:$B$782,W$11)+'СЕТ СН'!$F$14+СВЦЭМ!$D$10+'СЕТ СН'!$F$8*'СЕТ СН'!$F$9-'СЕТ СН'!$F$26</f>
        <v>1006.2443263199999</v>
      </c>
      <c r="X32" s="36">
        <f>SUMIFS(СВЦЭМ!$D$39:$D$782,СВЦЭМ!$A$39:$A$782,$A32,СВЦЭМ!$B$39:$B$782,X$11)+'СЕТ СН'!$F$14+СВЦЭМ!$D$10+'СЕТ СН'!$F$8*'СЕТ СН'!$F$9-'СЕТ СН'!$F$26</f>
        <v>1044.19309082</v>
      </c>
      <c r="Y32" s="36">
        <f>SUMIFS(СВЦЭМ!$D$39:$D$782,СВЦЭМ!$A$39:$A$782,$A32,СВЦЭМ!$B$39:$B$782,Y$11)+'СЕТ СН'!$F$14+СВЦЭМ!$D$10+'СЕТ СН'!$F$8*'СЕТ СН'!$F$9-'СЕТ СН'!$F$26</f>
        <v>1095.74484551</v>
      </c>
    </row>
    <row r="33" spans="1:27" ht="15.75" x14ac:dyDescent="0.2">
      <c r="A33" s="35">
        <f t="shared" si="0"/>
        <v>44399</v>
      </c>
      <c r="B33" s="36">
        <f>SUMIFS(СВЦЭМ!$D$39:$D$782,СВЦЭМ!$A$39:$A$782,$A33,СВЦЭМ!$B$39:$B$782,B$11)+'СЕТ СН'!$F$14+СВЦЭМ!$D$10+'СЕТ СН'!$F$8*'СЕТ СН'!$F$9-'СЕТ СН'!$F$26</f>
        <v>1028.8131386</v>
      </c>
      <c r="C33" s="36">
        <f>SUMIFS(СВЦЭМ!$D$39:$D$782,СВЦЭМ!$A$39:$A$782,$A33,СВЦЭМ!$B$39:$B$782,C$11)+'СЕТ СН'!$F$14+СВЦЭМ!$D$10+'СЕТ СН'!$F$8*'СЕТ СН'!$F$9-'СЕТ СН'!$F$26</f>
        <v>1092.56954167</v>
      </c>
      <c r="D33" s="36">
        <f>SUMIFS(СВЦЭМ!$D$39:$D$782,СВЦЭМ!$A$39:$A$782,$A33,СВЦЭМ!$B$39:$B$782,D$11)+'СЕТ СН'!$F$14+СВЦЭМ!$D$10+'СЕТ СН'!$F$8*'СЕТ СН'!$F$9-'СЕТ СН'!$F$26</f>
        <v>1087.4862589100001</v>
      </c>
      <c r="E33" s="36">
        <f>SUMIFS(СВЦЭМ!$D$39:$D$782,СВЦЭМ!$A$39:$A$782,$A33,СВЦЭМ!$B$39:$B$782,E$11)+'СЕТ СН'!$F$14+СВЦЭМ!$D$10+'СЕТ СН'!$F$8*'СЕТ СН'!$F$9-'СЕТ СН'!$F$26</f>
        <v>1112.6648461699999</v>
      </c>
      <c r="F33" s="36">
        <f>SUMIFS(СВЦЭМ!$D$39:$D$782,СВЦЭМ!$A$39:$A$782,$A33,СВЦЭМ!$B$39:$B$782,F$11)+'СЕТ СН'!$F$14+СВЦЭМ!$D$10+'СЕТ СН'!$F$8*'СЕТ СН'!$F$9-'СЕТ СН'!$F$26</f>
        <v>1108.7171504800001</v>
      </c>
      <c r="G33" s="36">
        <f>SUMIFS(СВЦЭМ!$D$39:$D$782,СВЦЭМ!$A$39:$A$782,$A33,СВЦЭМ!$B$39:$B$782,G$11)+'СЕТ СН'!$F$14+СВЦЭМ!$D$10+'СЕТ СН'!$F$8*'СЕТ СН'!$F$9-'СЕТ СН'!$F$26</f>
        <v>1094.5138445</v>
      </c>
      <c r="H33" s="36">
        <f>SUMIFS(СВЦЭМ!$D$39:$D$782,СВЦЭМ!$A$39:$A$782,$A33,СВЦЭМ!$B$39:$B$782,H$11)+'СЕТ СН'!$F$14+СВЦЭМ!$D$10+'СЕТ СН'!$F$8*'СЕТ СН'!$F$9-'СЕТ СН'!$F$26</f>
        <v>1044.96462632</v>
      </c>
      <c r="I33" s="36">
        <f>SUMIFS(СВЦЭМ!$D$39:$D$782,СВЦЭМ!$A$39:$A$782,$A33,СВЦЭМ!$B$39:$B$782,I$11)+'СЕТ СН'!$F$14+СВЦЭМ!$D$10+'СЕТ СН'!$F$8*'СЕТ СН'!$F$9-'СЕТ СН'!$F$26</f>
        <v>988.73850109999989</v>
      </c>
      <c r="J33" s="36">
        <f>SUMIFS(СВЦЭМ!$D$39:$D$782,СВЦЭМ!$A$39:$A$782,$A33,СВЦЭМ!$B$39:$B$782,J$11)+'СЕТ СН'!$F$14+СВЦЭМ!$D$10+'СЕТ СН'!$F$8*'СЕТ СН'!$F$9-'СЕТ СН'!$F$26</f>
        <v>917.95998602999998</v>
      </c>
      <c r="K33" s="36">
        <f>SUMIFS(СВЦЭМ!$D$39:$D$782,СВЦЭМ!$A$39:$A$782,$A33,СВЦЭМ!$B$39:$B$782,K$11)+'СЕТ СН'!$F$14+СВЦЭМ!$D$10+'СЕТ СН'!$F$8*'СЕТ СН'!$F$9-'СЕТ СН'!$F$26</f>
        <v>892.59629930999995</v>
      </c>
      <c r="L33" s="36">
        <f>SUMIFS(СВЦЭМ!$D$39:$D$782,СВЦЭМ!$A$39:$A$782,$A33,СВЦЭМ!$B$39:$B$782,L$11)+'СЕТ СН'!$F$14+СВЦЭМ!$D$10+'СЕТ СН'!$F$8*'СЕТ СН'!$F$9-'СЕТ СН'!$F$26</f>
        <v>915.67742668999995</v>
      </c>
      <c r="M33" s="36">
        <f>SUMIFS(СВЦЭМ!$D$39:$D$782,СВЦЭМ!$A$39:$A$782,$A33,СВЦЭМ!$B$39:$B$782,M$11)+'СЕТ СН'!$F$14+СВЦЭМ!$D$10+'СЕТ СН'!$F$8*'СЕТ СН'!$F$9-'СЕТ СН'!$F$26</f>
        <v>876.19371058999991</v>
      </c>
      <c r="N33" s="36">
        <f>SUMIFS(СВЦЭМ!$D$39:$D$782,СВЦЭМ!$A$39:$A$782,$A33,СВЦЭМ!$B$39:$B$782,N$11)+'СЕТ СН'!$F$14+СВЦЭМ!$D$10+'СЕТ СН'!$F$8*'СЕТ СН'!$F$9-'СЕТ СН'!$F$26</f>
        <v>880.65238210999996</v>
      </c>
      <c r="O33" s="36">
        <f>SUMIFS(СВЦЭМ!$D$39:$D$782,СВЦЭМ!$A$39:$A$782,$A33,СВЦЭМ!$B$39:$B$782,O$11)+'СЕТ СН'!$F$14+СВЦЭМ!$D$10+'СЕТ СН'!$F$8*'СЕТ СН'!$F$9-'СЕТ СН'!$F$26</f>
        <v>879.29052506999994</v>
      </c>
      <c r="P33" s="36">
        <f>SUMIFS(СВЦЭМ!$D$39:$D$782,СВЦЭМ!$A$39:$A$782,$A33,СВЦЭМ!$B$39:$B$782,P$11)+'СЕТ СН'!$F$14+СВЦЭМ!$D$10+'СЕТ СН'!$F$8*'СЕТ СН'!$F$9-'СЕТ СН'!$F$26</f>
        <v>878.53708381999991</v>
      </c>
      <c r="Q33" s="36">
        <f>SUMIFS(СВЦЭМ!$D$39:$D$782,СВЦЭМ!$A$39:$A$782,$A33,СВЦЭМ!$B$39:$B$782,Q$11)+'СЕТ СН'!$F$14+СВЦЭМ!$D$10+'СЕТ СН'!$F$8*'СЕТ СН'!$F$9-'СЕТ СН'!$F$26</f>
        <v>877.03153954999993</v>
      </c>
      <c r="R33" s="36">
        <f>SUMIFS(СВЦЭМ!$D$39:$D$782,СВЦЭМ!$A$39:$A$782,$A33,СВЦЭМ!$B$39:$B$782,R$11)+'СЕТ СН'!$F$14+СВЦЭМ!$D$10+'СЕТ СН'!$F$8*'СЕТ СН'!$F$9-'СЕТ СН'!$F$26</f>
        <v>902.77516888999992</v>
      </c>
      <c r="S33" s="36">
        <f>SUMIFS(СВЦЭМ!$D$39:$D$782,СВЦЭМ!$A$39:$A$782,$A33,СВЦЭМ!$B$39:$B$782,S$11)+'СЕТ СН'!$F$14+СВЦЭМ!$D$10+'СЕТ СН'!$F$8*'СЕТ СН'!$F$9-'СЕТ СН'!$F$26</f>
        <v>871.76815551999994</v>
      </c>
      <c r="T33" s="36">
        <f>SUMIFS(СВЦЭМ!$D$39:$D$782,СВЦЭМ!$A$39:$A$782,$A33,СВЦЭМ!$B$39:$B$782,T$11)+'СЕТ СН'!$F$14+СВЦЭМ!$D$10+'СЕТ СН'!$F$8*'СЕТ СН'!$F$9-'СЕТ СН'!$F$26</f>
        <v>947.16821201999994</v>
      </c>
      <c r="U33" s="36">
        <f>SUMIFS(СВЦЭМ!$D$39:$D$782,СВЦЭМ!$A$39:$A$782,$A33,СВЦЭМ!$B$39:$B$782,U$11)+'СЕТ СН'!$F$14+СВЦЭМ!$D$10+'СЕТ СН'!$F$8*'СЕТ СН'!$F$9-'СЕТ СН'!$F$26</f>
        <v>959.11775917</v>
      </c>
      <c r="V33" s="36">
        <f>SUMIFS(СВЦЭМ!$D$39:$D$782,СВЦЭМ!$A$39:$A$782,$A33,СВЦЭМ!$B$39:$B$782,V$11)+'СЕТ СН'!$F$14+СВЦЭМ!$D$10+'СЕТ СН'!$F$8*'СЕТ СН'!$F$9-'СЕТ СН'!$F$26</f>
        <v>954.53863381999997</v>
      </c>
      <c r="W33" s="36">
        <f>SUMIFS(СВЦЭМ!$D$39:$D$782,СВЦЭМ!$A$39:$A$782,$A33,СВЦЭМ!$B$39:$B$782,W$11)+'СЕТ СН'!$F$14+СВЦЭМ!$D$10+'СЕТ СН'!$F$8*'СЕТ СН'!$F$9-'СЕТ СН'!$F$26</f>
        <v>972.16610310999999</v>
      </c>
      <c r="X33" s="36">
        <f>SUMIFS(СВЦЭМ!$D$39:$D$782,СВЦЭМ!$A$39:$A$782,$A33,СВЦЭМ!$B$39:$B$782,X$11)+'СЕТ СН'!$F$14+СВЦЭМ!$D$10+'СЕТ СН'!$F$8*'СЕТ СН'!$F$9-'СЕТ СН'!$F$26</f>
        <v>945.93685516999994</v>
      </c>
      <c r="Y33" s="36">
        <f>SUMIFS(СВЦЭМ!$D$39:$D$782,СВЦЭМ!$A$39:$A$782,$A33,СВЦЭМ!$B$39:$B$782,Y$11)+'СЕТ СН'!$F$14+СВЦЭМ!$D$10+'СЕТ СН'!$F$8*'СЕТ СН'!$F$9-'СЕТ СН'!$F$26</f>
        <v>923.98231575</v>
      </c>
    </row>
    <row r="34" spans="1:27" ht="15.75" x14ac:dyDescent="0.2">
      <c r="A34" s="35">
        <f t="shared" si="0"/>
        <v>44400</v>
      </c>
      <c r="B34" s="36">
        <f>SUMIFS(СВЦЭМ!$D$39:$D$782,СВЦЭМ!$A$39:$A$782,$A34,СВЦЭМ!$B$39:$B$782,B$11)+'СЕТ СН'!$F$14+СВЦЭМ!$D$10+'СЕТ СН'!$F$8*'СЕТ СН'!$F$9-'СЕТ СН'!$F$26</f>
        <v>957.8684566899999</v>
      </c>
      <c r="C34" s="36">
        <f>SUMIFS(СВЦЭМ!$D$39:$D$782,СВЦЭМ!$A$39:$A$782,$A34,СВЦЭМ!$B$39:$B$782,C$11)+'СЕТ СН'!$F$14+СВЦЭМ!$D$10+'СЕТ СН'!$F$8*'СЕТ СН'!$F$9-'СЕТ СН'!$F$26</f>
        <v>1009.30210812</v>
      </c>
      <c r="D34" s="36">
        <f>SUMIFS(СВЦЭМ!$D$39:$D$782,СВЦЭМ!$A$39:$A$782,$A34,СВЦЭМ!$B$39:$B$782,D$11)+'СЕТ СН'!$F$14+СВЦЭМ!$D$10+'СЕТ СН'!$F$8*'СЕТ СН'!$F$9-'СЕТ СН'!$F$26</f>
        <v>1030.6418675100001</v>
      </c>
      <c r="E34" s="36">
        <f>SUMIFS(СВЦЭМ!$D$39:$D$782,СВЦЭМ!$A$39:$A$782,$A34,СВЦЭМ!$B$39:$B$782,E$11)+'СЕТ СН'!$F$14+СВЦЭМ!$D$10+'СЕТ СН'!$F$8*'СЕТ СН'!$F$9-'СЕТ СН'!$F$26</f>
        <v>1070.3992848600001</v>
      </c>
      <c r="F34" s="36">
        <f>SUMIFS(СВЦЭМ!$D$39:$D$782,СВЦЭМ!$A$39:$A$782,$A34,СВЦЭМ!$B$39:$B$782,F$11)+'СЕТ СН'!$F$14+СВЦЭМ!$D$10+'СЕТ СН'!$F$8*'СЕТ СН'!$F$9-'СЕТ СН'!$F$26</f>
        <v>1066.96059971</v>
      </c>
      <c r="G34" s="36">
        <f>SUMIFS(СВЦЭМ!$D$39:$D$782,СВЦЭМ!$A$39:$A$782,$A34,СВЦЭМ!$B$39:$B$782,G$11)+'СЕТ СН'!$F$14+СВЦЭМ!$D$10+'СЕТ СН'!$F$8*'СЕТ СН'!$F$9-'СЕТ СН'!$F$26</f>
        <v>1039.6518226799999</v>
      </c>
      <c r="H34" s="36">
        <f>SUMIFS(СВЦЭМ!$D$39:$D$782,СВЦЭМ!$A$39:$A$782,$A34,СВЦЭМ!$B$39:$B$782,H$11)+'СЕТ СН'!$F$14+СВЦЭМ!$D$10+'СЕТ СН'!$F$8*'СЕТ СН'!$F$9-'СЕТ СН'!$F$26</f>
        <v>996.55075187999989</v>
      </c>
      <c r="I34" s="36">
        <f>SUMIFS(СВЦЭМ!$D$39:$D$782,СВЦЭМ!$A$39:$A$782,$A34,СВЦЭМ!$B$39:$B$782,I$11)+'СЕТ СН'!$F$14+СВЦЭМ!$D$10+'СЕТ СН'!$F$8*'СЕТ СН'!$F$9-'СЕТ СН'!$F$26</f>
        <v>890.5357597499999</v>
      </c>
      <c r="J34" s="36">
        <f>SUMIFS(СВЦЭМ!$D$39:$D$782,СВЦЭМ!$A$39:$A$782,$A34,СВЦЭМ!$B$39:$B$782,J$11)+'СЕТ СН'!$F$14+СВЦЭМ!$D$10+'СЕТ СН'!$F$8*'СЕТ СН'!$F$9-'СЕТ СН'!$F$26</f>
        <v>878.6645282799999</v>
      </c>
      <c r="K34" s="36">
        <f>SUMIFS(СВЦЭМ!$D$39:$D$782,СВЦЭМ!$A$39:$A$782,$A34,СВЦЭМ!$B$39:$B$782,K$11)+'СЕТ СН'!$F$14+СВЦЭМ!$D$10+'СЕТ СН'!$F$8*'СЕТ СН'!$F$9-'СЕТ СН'!$F$26</f>
        <v>900.65853263999998</v>
      </c>
      <c r="L34" s="36">
        <f>SUMIFS(СВЦЭМ!$D$39:$D$782,СВЦЭМ!$A$39:$A$782,$A34,СВЦЭМ!$B$39:$B$782,L$11)+'СЕТ СН'!$F$14+СВЦЭМ!$D$10+'СЕТ СН'!$F$8*'СЕТ СН'!$F$9-'СЕТ СН'!$F$26</f>
        <v>922.99713883999993</v>
      </c>
      <c r="M34" s="36">
        <f>SUMIFS(СВЦЭМ!$D$39:$D$782,СВЦЭМ!$A$39:$A$782,$A34,СВЦЭМ!$B$39:$B$782,M$11)+'СЕТ СН'!$F$14+СВЦЭМ!$D$10+'СЕТ СН'!$F$8*'СЕТ СН'!$F$9-'СЕТ СН'!$F$26</f>
        <v>912.13082310999994</v>
      </c>
      <c r="N34" s="36">
        <f>SUMIFS(СВЦЭМ!$D$39:$D$782,СВЦЭМ!$A$39:$A$782,$A34,СВЦЭМ!$B$39:$B$782,N$11)+'СЕТ СН'!$F$14+СВЦЭМ!$D$10+'СЕТ СН'!$F$8*'СЕТ СН'!$F$9-'СЕТ СН'!$F$26</f>
        <v>909.46788901999992</v>
      </c>
      <c r="O34" s="36">
        <f>SUMIFS(СВЦЭМ!$D$39:$D$782,СВЦЭМ!$A$39:$A$782,$A34,СВЦЭМ!$B$39:$B$782,O$11)+'СЕТ СН'!$F$14+СВЦЭМ!$D$10+'СЕТ СН'!$F$8*'СЕТ СН'!$F$9-'СЕТ СН'!$F$26</f>
        <v>889.31030370999997</v>
      </c>
      <c r="P34" s="36">
        <f>SUMIFS(СВЦЭМ!$D$39:$D$782,СВЦЭМ!$A$39:$A$782,$A34,СВЦЭМ!$B$39:$B$782,P$11)+'СЕТ СН'!$F$14+СВЦЭМ!$D$10+'СЕТ СН'!$F$8*'СЕТ СН'!$F$9-'СЕТ СН'!$F$26</f>
        <v>891.71686118999992</v>
      </c>
      <c r="Q34" s="36">
        <f>SUMIFS(СВЦЭМ!$D$39:$D$782,СВЦЭМ!$A$39:$A$782,$A34,СВЦЭМ!$B$39:$B$782,Q$11)+'СЕТ СН'!$F$14+СВЦЭМ!$D$10+'СЕТ СН'!$F$8*'СЕТ СН'!$F$9-'СЕТ СН'!$F$26</f>
        <v>887.06210327999997</v>
      </c>
      <c r="R34" s="36">
        <f>SUMIFS(СВЦЭМ!$D$39:$D$782,СВЦЭМ!$A$39:$A$782,$A34,СВЦЭМ!$B$39:$B$782,R$11)+'СЕТ СН'!$F$14+СВЦЭМ!$D$10+'СЕТ СН'!$F$8*'СЕТ СН'!$F$9-'СЕТ СН'!$F$26</f>
        <v>894.18298469999991</v>
      </c>
      <c r="S34" s="36">
        <f>SUMIFS(СВЦЭМ!$D$39:$D$782,СВЦЭМ!$A$39:$A$782,$A34,СВЦЭМ!$B$39:$B$782,S$11)+'СЕТ СН'!$F$14+СВЦЭМ!$D$10+'СЕТ СН'!$F$8*'СЕТ СН'!$F$9-'СЕТ СН'!$F$26</f>
        <v>913.02371457999993</v>
      </c>
      <c r="T34" s="36">
        <f>SUMIFS(СВЦЭМ!$D$39:$D$782,СВЦЭМ!$A$39:$A$782,$A34,СВЦЭМ!$B$39:$B$782,T$11)+'СЕТ СН'!$F$14+СВЦЭМ!$D$10+'СЕТ СН'!$F$8*'СЕТ СН'!$F$9-'СЕТ СН'!$F$26</f>
        <v>925.58929685999999</v>
      </c>
      <c r="U34" s="36">
        <f>SUMIFS(СВЦЭМ!$D$39:$D$782,СВЦЭМ!$A$39:$A$782,$A34,СВЦЭМ!$B$39:$B$782,U$11)+'СЕТ СН'!$F$14+СВЦЭМ!$D$10+'СЕТ СН'!$F$8*'СЕТ СН'!$F$9-'СЕТ СН'!$F$26</f>
        <v>921.42964320999999</v>
      </c>
      <c r="V34" s="36">
        <f>SUMIFS(СВЦЭМ!$D$39:$D$782,СВЦЭМ!$A$39:$A$782,$A34,СВЦЭМ!$B$39:$B$782,V$11)+'СЕТ СН'!$F$14+СВЦЭМ!$D$10+'СЕТ СН'!$F$8*'СЕТ СН'!$F$9-'СЕТ СН'!$F$26</f>
        <v>911.69360762999997</v>
      </c>
      <c r="W34" s="36">
        <f>SUMIFS(СВЦЭМ!$D$39:$D$782,СВЦЭМ!$A$39:$A$782,$A34,СВЦЭМ!$B$39:$B$782,W$11)+'СЕТ СН'!$F$14+СВЦЭМ!$D$10+'СЕТ СН'!$F$8*'СЕТ СН'!$F$9-'СЕТ СН'!$F$26</f>
        <v>928.90126211999996</v>
      </c>
      <c r="X34" s="36">
        <f>SUMIFS(СВЦЭМ!$D$39:$D$782,СВЦЭМ!$A$39:$A$782,$A34,СВЦЭМ!$B$39:$B$782,X$11)+'СЕТ СН'!$F$14+СВЦЭМ!$D$10+'СЕТ СН'!$F$8*'СЕТ СН'!$F$9-'СЕТ СН'!$F$26</f>
        <v>932.83094133999998</v>
      </c>
      <c r="Y34" s="36">
        <f>SUMIFS(СВЦЭМ!$D$39:$D$782,СВЦЭМ!$A$39:$A$782,$A34,СВЦЭМ!$B$39:$B$782,Y$11)+'СЕТ СН'!$F$14+СВЦЭМ!$D$10+'СЕТ СН'!$F$8*'СЕТ СН'!$F$9-'СЕТ СН'!$F$26</f>
        <v>913.45321265999996</v>
      </c>
    </row>
    <row r="35" spans="1:27" ht="15.75" x14ac:dyDescent="0.2">
      <c r="A35" s="35">
        <f t="shared" si="0"/>
        <v>44401</v>
      </c>
      <c r="B35" s="36">
        <f>SUMIFS(СВЦЭМ!$D$39:$D$782,СВЦЭМ!$A$39:$A$782,$A35,СВЦЭМ!$B$39:$B$782,B$11)+'СЕТ СН'!$F$14+СВЦЭМ!$D$10+'СЕТ СН'!$F$8*'СЕТ СН'!$F$9-'СЕТ СН'!$F$26</f>
        <v>962.4938555</v>
      </c>
      <c r="C35" s="36">
        <f>SUMIFS(СВЦЭМ!$D$39:$D$782,СВЦЭМ!$A$39:$A$782,$A35,СВЦЭМ!$B$39:$B$782,C$11)+'СЕТ СН'!$F$14+СВЦЭМ!$D$10+'СЕТ СН'!$F$8*'СЕТ СН'!$F$9-'СЕТ СН'!$F$26</f>
        <v>936.65169960999992</v>
      </c>
      <c r="D35" s="36">
        <f>SUMIFS(СВЦЭМ!$D$39:$D$782,СВЦЭМ!$A$39:$A$782,$A35,СВЦЭМ!$B$39:$B$782,D$11)+'СЕТ СН'!$F$14+СВЦЭМ!$D$10+'СЕТ СН'!$F$8*'СЕТ СН'!$F$9-'СЕТ СН'!$F$26</f>
        <v>1024.75263324</v>
      </c>
      <c r="E35" s="36">
        <f>SUMIFS(СВЦЭМ!$D$39:$D$782,СВЦЭМ!$A$39:$A$782,$A35,СВЦЭМ!$B$39:$B$782,E$11)+'СЕТ СН'!$F$14+СВЦЭМ!$D$10+'СЕТ СН'!$F$8*'СЕТ СН'!$F$9-'СЕТ СН'!$F$26</f>
        <v>1040.11072087</v>
      </c>
      <c r="F35" s="36">
        <f>SUMIFS(СВЦЭМ!$D$39:$D$782,СВЦЭМ!$A$39:$A$782,$A35,СВЦЭМ!$B$39:$B$782,F$11)+'СЕТ СН'!$F$14+СВЦЭМ!$D$10+'СЕТ СН'!$F$8*'СЕТ СН'!$F$9-'СЕТ СН'!$F$26</f>
        <v>1030.19478809</v>
      </c>
      <c r="G35" s="36">
        <f>SUMIFS(СВЦЭМ!$D$39:$D$782,СВЦЭМ!$A$39:$A$782,$A35,СВЦЭМ!$B$39:$B$782,G$11)+'СЕТ СН'!$F$14+СВЦЭМ!$D$10+'СЕТ СН'!$F$8*'СЕТ СН'!$F$9-'СЕТ СН'!$F$26</f>
        <v>1013.26554684</v>
      </c>
      <c r="H35" s="36">
        <f>SUMIFS(СВЦЭМ!$D$39:$D$782,СВЦЭМ!$A$39:$A$782,$A35,СВЦЭМ!$B$39:$B$782,H$11)+'СЕТ СН'!$F$14+СВЦЭМ!$D$10+'СЕТ СН'!$F$8*'СЕТ СН'!$F$9-'СЕТ СН'!$F$26</f>
        <v>1005.7219735499999</v>
      </c>
      <c r="I35" s="36">
        <f>SUMIFS(СВЦЭМ!$D$39:$D$782,СВЦЭМ!$A$39:$A$782,$A35,СВЦЭМ!$B$39:$B$782,I$11)+'СЕТ СН'!$F$14+СВЦЭМ!$D$10+'СЕТ СН'!$F$8*'СЕТ СН'!$F$9-'СЕТ СН'!$F$26</f>
        <v>920.85242689999995</v>
      </c>
      <c r="J35" s="36">
        <f>SUMIFS(СВЦЭМ!$D$39:$D$782,СВЦЭМ!$A$39:$A$782,$A35,СВЦЭМ!$B$39:$B$782,J$11)+'СЕТ СН'!$F$14+СВЦЭМ!$D$10+'СЕТ СН'!$F$8*'СЕТ СН'!$F$9-'СЕТ СН'!$F$26</f>
        <v>903.23139332999995</v>
      </c>
      <c r="K35" s="36">
        <f>SUMIFS(СВЦЭМ!$D$39:$D$782,СВЦЭМ!$A$39:$A$782,$A35,СВЦЭМ!$B$39:$B$782,K$11)+'СЕТ СН'!$F$14+СВЦЭМ!$D$10+'СЕТ СН'!$F$8*'СЕТ СН'!$F$9-'СЕТ СН'!$F$26</f>
        <v>880.57553986999994</v>
      </c>
      <c r="L35" s="36">
        <f>SUMIFS(СВЦЭМ!$D$39:$D$782,СВЦЭМ!$A$39:$A$782,$A35,СВЦЭМ!$B$39:$B$782,L$11)+'СЕТ СН'!$F$14+СВЦЭМ!$D$10+'СЕТ СН'!$F$8*'СЕТ СН'!$F$9-'СЕТ СН'!$F$26</f>
        <v>910.19366210999999</v>
      </c>
      <c r="M35" s="36">
        <f>SUMIFS(СВЦЭМ!$D$39:$D$782,СВЦЭМ!$A$39:$A$782,$A35,СВЦЭМ!$B$39:$B$782,M$11)+'СЕТ СН'!$F$14+СВЦЭМ!$D$10+'СЕТ СН'!$F$8*'СЕТ СН'!$F$9-'СЕТ СН'!$F$26</f>
        <v>892.34839009999996</v>
      </c>
      <c r="N35" s="36">
        <f>SUMIFS(СВЦЭМ!$D$39:$D$782,СВЦЭМ!$A$39:$A$782,$A35,СВЦЭМ!$B$39:$B$782,N$11)+'СЕТ СН'!$F$14+СВЦЭМ!$D$10+'СЕТ СН'!$F$8*'СЕТ СН'!$F$9-'СЕТ СН'!$F$26</f>
        <v>893.9434218099999</v>
      </c>
      <c r="O35" s="36">
        <f>SUMIFS(СВЦЭМ!$D$39:$D$782,СВЦЭМ!$A$39:$A$782,$A35,СВЦЭМ!$B$39:$B$782,O$11)+'СЕТ СН'!$F$14+СВЦЭМ!$D$10+'СЕТ СН'!$F$8*'СЕТ СН'!$F$9-'СЕТ СН'!$F$26</f>
        <v>928.09311652999997</v>
      </c>
      <c r="P35" s="36">
        <f>SUMIFS(СВЦЭМ!$D$39:$D$782,СВЦЭМ!$A$39:$A$782,$A35,СВЦЭМ!$B$39:$B$782,P$11)+'СЕТ СН'!$F$14+СВЦЭМ!$D$10+'СЕТ СН'!$F$8*'СЕТ СН'!$F$9-'СЕТ СН'!$F$26</f>
        <v>944.82941731999995</v>
      </c>
      <c r="Q35" s="36">
        <f>SUMIFS(СВЦЭМ!$D$39:$D$782,СВЦЭМ!$A$39:$A$782,$A35,СВЦЭМ!$B$39:$B$782,Q$11)+'СЕТ СН'!$F$14+СВЦЭМ!$D$10+'СЕТ СН'!$F$8*'СЕТ СН'!$F$9-'СЕТ СН'!$F$26</f>
        <v>934.80769778999991</v>
      </c>
      <c r="R35" s="36">
        <f>SUMIFS(СВЦЭМ!$D$39:$D$782,СВЦЭМ!$A$39:$A$782,$A35,СВЦЭМ!$B$39:$B$782,R$11)+'СЕТ СН'!$F$14+СВЦЭМ!$D$10+'СЕТ СН'!$F$8*'СЕТ СН'!$F$9-'СЕТ СН'!$F$26</f>
        <v>919.71167025</v>
      </c>
      <c r="S35" s="36">
        <f>SUMIFS(СВЦЭМ!$D$39:$D$782,СВЦЭМ!$A$39:$A$782,$A35,СВЦЭМ!$B$39:$B$782,S$11)+'СЕТ СН'!$F$14+СВЦЭМ!$D$10+'СЕТ СН'!$F$8*'СЕТ СН'!$F$9-'СЕТ СН'!$F$26</f>
        <v>867.50295519999997</v>
      </c>
      <c r="T35" s="36">
        <f>SUMIFS(СВЦЭМ!$D$39:$D$782,СВЦЭМ!$A$39:$A$782,$A35,СВЦЭМ!$B$39:$B$782,T$11)+'СЕТ СН'!$F$14+СВЦЭМ!$D$10+'СЕТ СН'!$F$8*'СЕТ СН'!$F$9-'СЕТ СН'!$F$26</f>
        <v>891.47409118999997</v>
      </c>
      <c r="U35" s="36">
        <f>SUMIFS(СВЦЭМ!$D$39:$D$782,СВЦЭМ!$A$39:$A$782,$A35,СВЦЭМ!$B$39:$B$782,U$11)+'СЕТ СН'!$F$14+СВЦЭМ!$D$10+'СЕТ СН'!$F$8*'СЕТ СН'!$F$9-'СЕТ СН'!$F$26</f>
        <v>854.30088146999992</v>
      </c>
      <c r="V35" s="36">
        <f>SUMIFS(СВЦЭМ!$D$39:$D$782,СВЦЭМ!$A$39:$A$782,$A35,СВЦЭМ!$B$39:$B$782,V$11)+'СЕТ СН'!$F$14+СВЦЭМ!$D$10+'СЕТ СН'!$F$8*'СЕТ СН'!$F$9-'СЕТ СН'!$F$26</f>
        <v>854.44652506</v>
      </c>
      <c r="W35" s="36">
        <f>SUMIFS(СВЦЭМ!$D$39:$D$782,СВЦЭМ!$A$39:$A$782,$A35,СВЦЭМ!$B$39:$B$782,W$11)+'СЕТ СН'!$F$14+СВЦЭМ!$D$10+'СЕТ СН'!$F$8*'СЕТ СН'!$F$9-'СЕТ СН'!$F$26</f>
        <v>873.28417340999999</v>
      </c>
      <c r="X35" s="36">
        <f>SUMIFS(СВЦЭМ!$D$39:$D$782,СВЦЭМ!$A$39:$A$782,$A35,СВЦЭМ!$B$39:$B$782,X$11)+'СЕТ СН'!$F$14+СВЦЭМ!$D$10+'СЕТ СН'!$F$8*'СЕТ СН'!$F$9-'СЕТ СН'!$F$26</f>
        <v>917.18297573999996</v>
      </c>
      <c r="Y35" s="36">
        <f>SUMIFS(СВЦЭМ!$D$39:$D$782,СВЦЭМ!$A$39:$A$782,$A35,СВЦЭМ!$B$39:$B$782,Y$11)+'СЕТ СН'!$F$14+СВЦЭМ!$D$10+'СЕТ СН'!$F$8*'СЕТ СН'!$F$9-'СЕТ СН'!$F$26</f>
        <v>927.67146309999998</v>
      </c>
    </row>
    <row r="36" spans="1:27" ht="15.75" x14ac:dyDescent="0.2">
      <c r="A36" s="35">
        <f t="shared" si="0"/>
        <v>44402</v>
      </c>
      <c r="B36" s="36">
        <f>SUMIFS(СВЦЭМ!$D$39:$D$782,СВЦЭМ!$A$39:$A$782,$A36,СВЦЭМ!$B$39:$B$782,B$11)+'СЕТ СН'!$F$14+СВЦЭМ!$D$10+'СЕТ СН'!$F$8*'СЕТ СН'!$F$9-'СЕТ СН'!$F$26</f>
        <v>898.42893176999996</v>
      </c>
      <c r="C36" s="36">
        <f>SUMIFS(СВЦЭМ!$D$39:$D$782,СВЦЭМ!$A$39:$A$782,$A36,СВЦЭМ!$B$39:$B$782,C$11)+'СЕТ СН'!$F$14+СВЦЭМ!$D$10+'СЕТ СН'!$F$8*'СЕТ СН'!$F$9-'СЕТ СН'!$F$26</f>
        <v>968.17275362999999</v>
      </c>
      <c r="D36" s="36">
        <f>SUMIFS(СВЦЭМ!$D$39:$D$782,СВЦЭМ!$A$39:$A$782,$A36,СВЦЭМ!$B$39:$B$782,D$11)+'СЕТ СН'!$F$14+СВЦЭМ!$D$10+'СЕТ СН'!$F$8*'СЕТ СН'!$F$9-'СЕТ СН'!$F$26</f>
        <v>1006.73142102</v>
      </c>
      <c r="E36" s="36">
        <f>SUMIFS(СВЦЭМ!$D$39:$D$782,СВЦЭМ!$A$39:$A$782,$A36,СВЦЭМ!$B$39:$B$782,E$11)+'СЕТ СН'!$F$14+СВЦЭМ!$D$10+'СЕТ СН'!$F$8*'СЕТ СН'!$F$9-'СЕТ СН'!$F$26</f>
        <v>1023.9118134099999</v>
      </c>
      <c r="F36" s="36">
        <f>SUMIFS(СВЦЭМ!$D$39:$D$782,СВЦЭМ!$A$39:$A$782,$A36,СВЦЭМ!$B$39:$B$782,F$11)+'СЕТ СН'!$F$14+СВЦЭМ!$D$10+'СЕТ СН'!$F$8*'СЕТ СН'!$F$9-'СЕТ СН'!$F$26</f>
        <v>1030.4256212499999</v>
      </c>
      <c r="G36" s="36">
        <f>SUMIFS(СВЦЭМ!$D$39:$D$782,СВЦЭМ!$A$39:$A$782,$A36,СВЦЭМ!$B$39:$B$782,G$11)+'СЕТ СН'!$F$14+СВЦЭМ!$D$10+'СЕТ СН'!$F$8*'СЕТ СН'!$F$9-'СЕТ СН'!$F$26</f>
        <v>1020.47606977</v>
      </c>
      <c r="H36" s="36">
        <f>SUMIFS(СВЦЭМ!$D$39:$D$782,СВЦЭМ!$A$39:$A$782,$A36,СВЦЭМ!$B$39:$B$782,H$11)+'СЕТ СН'!$F$14+СВЦЭМ!$D$10+'СЕТ СН'!$F$8*'СЕТ СН'!$F$9-'СЕТ СН'!$F$26</f>
        <v>999.83516259999999</v>
      </c>
      <c r="I36" s="36">
        <f>SUMIFS(СВЦЭМ!$D$39:$D$782,СВЦЭМ!$A$39:$A$782,$A36,СВЦЭМ!$B$39:$B$782,I$11)+'СЕТ СН'!$F$14+СВЦЭМ!$D$10+'СЕТ СН'!$F$8*'СЕТ СН'!$F$9-'СЕТ СН'!$F$26</f>
        <v>943.70458108999992</v>
      </c>
      <c r="J36" s="36">
        <f>SUMIFS(СВЦЭМ!$D$39:$D$782,СВЦЭМ!$A$39:$A$782,$A36,СВЦЭМ!$B$39:$B$782,J$11)+'СЕТ СН'!$F$14+СВЦЭМ!$D$10+'СЕТ СН'!$F$8*'СЕТ СН'!$F$9-'СЕТ СН'!$F$26</f>
        <v>877.22406545999991</v>
      </c>
      <c r="K36" s="36">
        <f>SUMIFS(СВЦЭМ!$D$39:$D$782,СВЦЭМ!$A$39:$A$782,$A36,СВЦЭМ!$B$39:$B$782,K$11)+'СЕТ СН'!$F$14+СВЦЭМ!$D$10+'СЕТ СН'!$F$8*'СЕТ СН'!$F$9-'СЕТ СН'!$F$26</f>
        <v>846.13546326999995</v>
      </c>
      <c r="L36" s="36">
        <f>SUMIFS(СВЦЭМ!$D$39:$D$782,СВЦЭМ!$A$39:$A$782,$A36,СВЦЭМ!$B$39:$B$782,L$11)+'СЕТ СН'!$F$14+СВЦЭМ!$D$10+'СЕТ СН'!$F$8*'СЕТ СН'!$F$9-'СЕТ СН'!$F$26</f>
        <v>844.1240743599999</v>
      </c>
      <c r="M36" s="36">
        <f>SUMIFS(СВЦЭМ!$D$39:$D$782,СВЦЭМ!$A$39:$A$782,$A36,СВЦЭМ!$B$39:$B$782,M$11)+'СЕТ СН'!$F$14+СВЦЭМ!$D$10+'СЕТ СН'!$F$8*'СЕТ СН'!$F$9-'СЕТ СН'!$F$26</f>
        <v>857.08138760999998</v>
      </c>
      <c r="N36" s="36">
        <f>SUMIFS(СВЦЭМ!$D$39:$D$782,СВЦЭМ!$A$39:$A$782,$A36,СВЦЭМ!$B$39:$B$782,N$11)+'СЕТ СН'!$F$14+СВЦЭМ!$D$10+'СЕТ СН'!$F$8*'СЕТ СН'!$F$9-'СЕТ СН'!$F$26</f>
        <v>908.55276073999994</v>
      </c>
      <c r="O36" s="36">
        <f>SUMIFS(СВЦЭМ!$D$39:$D$782,СВЦЭМ!$A$39:$A$782,$A36,СВЦЭМ!$B$39:$B$782,O$11)+'СЕТ СН'!$F$14+СВЦЭМ!$D$10+'СЕТ СН'!$F$8*'СЕТ СН'!$F$9-'СЕТ СН'!$F$26</f>
        <v>948.64373697999997</v>
      </c>
      <c r="P36" s="36">
        <f>SUMIFS(СВЦЭМ!$D$39:$D$782,СВЦЭМ!$A$39:$A$782,$A36,СВЦЭМ!$B$39:$B$782,P$11)+'СЕТ СН'!$F$14+СВЦЭМ!$D$10+'СЕТ СН'!$F$8*'СЕТ СН'!$F$9-'СЕТ СН'!$F$26</f>
        <v>948.80697824999993</v>
      </c>
      <c r="Q36" s="36">
        <f>SUMIFS(СВЦЭМ!$D$39:$D$782,СВЦЭМ!$A$39:$A$782,$A36,СВЦЭМ!$B$39:$B$782,Q$11)+'СЕТ СН'!$F$14+СВЦЭМ!$D$10+'СЕТ СН'!$F$8*'СЕТ СН'!$F$9-'СЕТ СН'!$F$26</f>
        <v>955.50429639999993</v>
      </c>
      <c r="R36" s="36">
        <f>SUMIFS(СВЦЭМ!$D$39:$D$782,СВЦЭМ!$A$39:$A$782,$A36,СВЦЭМ!$B$39:$B$782,R$11)+'СЕТ СН'!$F$14+СВЦЭМ!$D$10+'СЕТ СН'!$F$8*'СЕТ СН'!$F$9-'СЕТ СН'!$F$26</f>
        <v>913.97393481999995</v>
      </c>
      <c r="S36" s="36">
        <f>SUMIFS(СВЦЭМ!$D$39:$D$782,СВЦЭМ!$A$39:$A$782,$A36,СВЦЭМ!$B$39:$B$782,S$11)+'СЕТ СН'!$F$14+СВЦЭМ!$D$10+'СЕТ СН'!$F$8*'СЕТ СН'!$F$9-'СЕТ СН'!$F$26</f>
        <v>891.27473400999997</v>
      </c>
      <c r="T36" s="36">
        <f>SUMIFS(СВЦЭМ!$D$39:$D$782,СВЦЭМ!$A$39:$A$782,$A36,СВЦЭМ!$B$39:$B$782,T$11)+'СЕТ СН'!$F$14+СВЦЭМ!$D$10+'СЕТ СН'!$F$8*'СЕТ СН'!$F$9-'СЕТ СН'!$F$26</f>
        <v>859.12090876999991</v>
      </c>
      <c r="U36" s="36">
        <f>SUMIFS(СВЦЭМ!$D$39:$D$782,СВЦЭМ!$A$39:$A$782,$A36,СВЦЭМ!$B$39:$B$782,U$11)+'СЕТ СН'!$F$14+СВЦЭМ!$D$10+'СЕТ СН'!$F$8*'СЕТ СН'!$F$9-'СЕТ СН'!$F$26</f>
        <v>855.20123653999997</v>
      </c>
      <c r="V36" s="36">
        <f>SUMIFS(СВЦЭМ!$D$39:$D$782,СВЦЭМ!$A$39:$A$782,$A36,СВЦЭМ!$B$39:$B$782,V$11)+'СЕТ СН'!$F$14+СВЦЭМ!$D$10+'СЕТ СН'!$F$8*'СЕТ СН'!$F$9-'СЕТ СН'!$F$26</f>
        <v>858.68260645999999</v>
      </c>
      <c r="W36" s="36">
        <f>SUMIFS(СВЦЭМ!$D$39:$D$782,СВЦЭМ!$A$39:$A$782,$A36,СВЦЭМ!$B$39:$B$782,W$11)+'СЕТ СН'!$F$14+СВЦЭМ!$D$10+'СЕТ СН'!$F$8*'СЕТ СН'!$F$9-'СЕТ СН'!$F$26</f>
        <v>900.94849154999997</v>
      </c>
      <c r="X36" s="36">
        <f>SUMIFS(СВЦЭМ!$D$39:$D$782,СВЦЭМ!$A$39:$A$782,$A36,СВЦЭМ!$B$39:$B$782,X$11)+'СЕТ СН'!$F$14+СВЦЭМ!$D$10+'СЕТ СН'!$F$8*'СЕТ СН'!$F$9-'СЕТ СН'!$F$26</f>
        <v>864.69554270999993</v>
      </c>
      <c r="Y36" s="36">
        <f>SUMIFS(СВЦЭМ!$D$39:$D$782,СВЦЭМ!$A$39:$A$782,$A36,СВЦЭМ!$B$39:$B$782,Y$11)+'СЕТ СН'!$F$14+СВЦЭМ!$D$10+'СЕТ СН'!$F$8*'СЕТ СН'!$F$9-'СЕТ СН'!$F$26</f>
        <v>883.3129031499999</v>
      </c>
    </row>
    <row r="37" spans="1:27" ht="15.75" x14ac:dyDescent="0.2">
      <c r="A37" s="35">
        <f t="shared" si="0"/>
        <v>44403</v>
      </c>
      <c r="B37" s="36">
        <f>SUMIFS(СВЦЭМ!$D$39:$D$782,СВЦЭМ!$A$39:$A$782,$A37,СВЦЭМ!$B$39:$B$782,B$11)+'СЕТ СН'!$F$14+СВЦЭМ!$D$10+'СЕТ СН'!$F$8*'СЕТ СН'!$F$9-'СЕТ СН'!$F$26</f>
        <v>908.13837793999994</v>
      </c>
      <c r="C37" s="36">
        <f>SUMIFS(СВЦЭМ!$D$39:$D$782,СВЦЭМ!$A$39:$A$782,$A37,СВЦЭМ!$B$39:$B$782,C$11)+'СЕТ СН'!$F$14+СВЦЭМ!$D$10+'СЕТ СН'!$F$8*'СЕТ СН'!$F$9-'СЕТ СН'!$F$26</f>
        <v>974.63779495999995</v>
      </c>
      <c r="D37" s="36">
        <f>SUMIFS(СВЦЭМ!$D$39:$D$782,СВЦЭМ!$A$39:$A$782,$A37,СВЦЭМ!$B$39:$B$782,D$11)+'СЕТ СН'!$F$14+СВЦЭМ!$D$10+'СЕТ СН'!$F$8*'СЕТ СН'!$F$9-'СЕТ СН'!$F$26</f>
        <v>1003.6416392699999</v>
      </c>
      <c r="E37" s="36">
        <f>SUMIFS(СВЦЭМ!$D$39:$D$782,СВЦЭМ!$A$39:$A$782,$A37,СВЦЭМ!$B$39:$B$782,E$11)+'СЕТ СН'!$F$14+СВЦЭМ!$D$10+'СЕТ СН'!$F$8*'СЕТ СН'!$F$9-'СЕТ СН'!$F$26</f>
        <v>1003.2348582</v>
      </c>
      <c r="F37" s="36">
        <f>SUMIFS(СВЦЭМ!$D$39:$D$782,СВЦЭМ!$A$39:$A$782,$A37,СВЦЭМ!$B$39:$B$782,F$11)+'СЕТ СН'!$F$14+СВЦЭМ!$D$10+'СЕТ СН'!$F$8*'СЕТ СН'!$F$9-'СЕТ СН'!$F$26</f>
        <v>1007.66129542</v>
      </c>
      <c r="G37" s="36">
        <f>SUMIFS(СВЦЭМ!$D$39:$D$782,СВЦЭМ!$A$39:$A$782,$A37,СВЦЭМ!$B$39:$B$782,G$11)+'СЕТ СН'!$F$14+СВЦЭМ!$D$10+'СЕТ СН'!$F$8*'СЕТ СН'!$F$9-'СЕТ СН'!$F$26</f>
        <v>994.86092663999989</v>
      </c>
      <c r="H37" s="36">
        <f>SUMIFS(СВЦЭМ!$D$39:$D$782,СВЦЭМ!$A$39:$A$782,$A37,СВЦЭМ!$B$39:$B$782,H$11)+'СЕТ СН'!$F$14+СВЦЭМ!$D$10+'СЕТ СН'!$F$8*'СЕТ СН'!$F$9-'СЕТ СН'!$F$26</f>
        <v>983.50856234999992</v>
      </c>
      <c r="I37" s="36">
        <f>SUMIFS(СВЦЭМ!$D$39:$D$782,СВЦЭМ!$A$39:$A$782,$A37,СВЦЭМ!$B$39:$B$782,I$11)+'СЕТ СН'!$F$14+СВЦЭМ!$D$10+'СЕТ СН'!$F$8*'СЕТ СН'!$F$9-'СЕТ СН'!$F$26</f>
        <v>922.39992481999991</v>
      </c>
      <c r="J37" s="36">
        <f>SUMIFS(СВЦЭМ!$D$39:$D$782,СВЦЭМ!$A$39:$A$782,$A37,СВЦЭМ!$B$39:$B$782,J$11)+'СЕТ СН'!$F$14+СВЦЭМ!$D$10+'СЕТ СН'!$F$8*'СЕТ СН'!$F$9-'СЕТ СН'!$F$26</f>
        <v>876.27117808999992</v>
      </c>
      <c r="K37" s="36">
        <f>SUMIFS(СВЦЭМ!$D$39:$D$782,СВЦЭМ!$A$39:$A$782,$A37,СВЦЭМ!$B$39:$B$782,K$11)+'СЕТ СН'!$F$14+СВЦЭМ!$D$10+'СЕТ СН'!$F$8*'СЕТ СН'!$F$9-'СЕТ СН'!$F$26</f>
        <v>927.98848959999998</v>
      </c>
      <c r="L37" s="36">
        <f>SUMIFS(СВЦЭМ!$D$39:$D$782,СВЦЭМ!$A$39:$A$782,$A37,СВЦЭМ!$B$39:$B$782,L$11)+'СЕТ СН'!$F$14+СВЦЭМ!$D$10+'СЕТ СН'!$F$8*'СЕТ СН'!$F$9-'СЕТ СН'!$F$26</f>
        <v>958.88419785999997</v>
      </c>
      <c r="M37" s="36">
        <f>SUMIFS(СВЦЭМ!$D$39:$D$782,СВЦЭМ!$A$39:$A$782,$A37,СВЦЭМ!$B$39:$B$782,M$11)+'СЕТ СН'!$F$14+СВЦЭМ!$D$10+'СЕТ СН'!$F$8*'СЕТ СН'!$F$9-'СЕТ СН'!$F$26</f>
        <v>933.61220716999992</v>
      </c>
      <c r="N37" s="36">
        <f>SUMIFS(СВЦЭМ!$D$39:$D$782,СВЦЭМ!$A$39:$A$782,$A37,СВЦЭМ!$B$39:$B$782,N$11)+'СЕТ СН'!$F$14+СВЦЭМ!$D$10+'СЕТ СН'!$F$8*'СЕТ СН'!$F$9-'СЕТ СН'!$F$26</f>
        <v>977.94784930999992</v>
      </c>
      <c r="O37" s="36">
        <f>SUMIFS(СВЦЭМ!$D$39:$D$782,СВЦЭМ!$A$39:$A$782,$A37,СВЦЭМ!$B$39:$B$782,O$11)+'СЕТ СН'!$F$14+СВЦЭМ!$D$10+'СЕТ СН'!$F$8*'СЕТ СН'!$F$9-'СЕТ СН'!$F$26</f>
        <v>963.04083634999995</v>
      </c>
      <c r="P37" s="36">
        <f>SUMIFS(СВЦЭМ!$D$39:$D$782,СВЦЭМ!$A$39:$A$782,$A37,СВЦЭМ!$B$39:$B$782,P$11)+'СЕТ СН'!$F$14+СВЦЭМ!$D$10+'СЕТ СН'!$F$8*'СЕТ СН'!$F$9-'СЕТ СН'!$F$26</f>
        <v>966.49543760999995</v>
      </c>
      <c r="Q37" s="36">
        <f>SUMIFS(СВЦЭМ!$D$39:$D$782,СВЦЭМ!$A$39:$A$782,$A37,СВЦЭМ!$B$39:$B$782,Q$11)+'СЕТ СН'!$F$14+СВЦЭМ!$D$10+'СЕТ СН'!$F$8*'СЕТ СН'!$F$9-'СЕТ СН'!$F$26</f>
        <v>961.93896102999997</v>
      </c>
      <c r="R37" s="36">
        <f>SUMIFS(СВЦЭМ!$D$39:$D$782,СВЦЭМ!$A$39:$A$782,$A37,СВЦЭМ!$B$39:$B$782,R$11)+'СЕТ СН'!$F$14+СВЦЭМ!$D$10+'СЕТ СН'!$F$8*'СЕТ СН'!$F$9-'СЕТ СН'!$F$26</f>
        <v>971.31612625999992</v>
      </c>
      <c r="S37" s="36">
        <f>SUMIFS(СВЦЭМ!$D$39:$D$782,СВЦЭМ!$A$39:$A$782,$A37,СВЦЭМ!$B$39:$B$782,S$11)+'СЕТ СН'!$F$14+СВЦЭМ!$D$10+'СЕТ СН'!$F$8*'СЕТ СН'!$F$9-'СЕТ СН'!$F$26</f>
        <v>897.3370791399999</v>
      </c>
      <c r="T37" s="36">
        <f>SUMIFS(СВЦЭМ!$D$39:$D$782,СВЦЭМ!$A$39:$A$782,$A37,СВЦЭМ!$B$39:$B$782,T$11)+'СЕТ СН'!$F$14+СВЦЭМ!$D$10+'СЕТ СН'!$F$8*'СЕТ СН'!$F$9-'СЕТ СН'!$F$26</f>
        <v>877.13417730999993</v>
      </c>
      <c r="U37" s="36">
        <f>SUMIFS(СВЦЭМ!$D$39:$D$782,СВЦЭМ!$A$39:$A$782,$A37,СВЦЭМ!$B$39:$B$782,U$11)+'СЕТ СН'!$F$14+СВЦЭМ!$D$10+'СЕТ СН'!$F$8*'СЕТ СН'!$F$9-'СЕТ СН'!$F$26</f>
        <v>880.84359919999997</v>
      </c>
      <c r="V37" s="36">
        <f>SUMIFS(СВЦЭМ!$D$39:$D$782,СВЦЭМ!$A$39:$A$782,$A37,СВЦЭМ!$B$39:$B$782,V$11)+'СЕТ СН'!$F$14+СВЦЭМ!$D$10+'СЕТ СН'!$F$8*'СЕТ СН'!$F$9-'СЕТ СН'!$F$26</f>
        <v>872.61252754999998</v>
      </c>
      <c r="W37" s="36">
        <f>SUMIFS(СВЦЭМ!$D$39:$D$782,СВЦЭМ!$A$39:$A$782,$A37,СВЦЭМ!$B$39:$B$782,W$11)+'СЕТ СН'!$F$14+СВЦЭМ!$D$10+'СЕТ СН'!$F$8*'СЕТ СН'!$F$9-'СЕТ СН'!$F$26</f>
        <v>922.22706764999998</v>
      </c>
      <c r="X37" s="36">
        <f>SUMIFS(СВЦЭМ!$D$39:$D$782,СВЦЭМ!$A$39:$A$782,$A37,СВЦЭМ!$B$39:$B$782,X$11)+'СЕТ СН'!$F$14+СВЦЭМ!$D$10+'СЕТ СН'!$F$8*'СЕТ СН'!$F$9-'СЕТ СН'!$F$26</f>
        <v>891.58210513999995</v>
      </c>
      <c r="Y37" s="36">
        <f>SUMIFS(СВЦЭМ!$D$39:$D$782,СВЦЭМ!$A$39:$A$782,$A37,СВЦЭМ!$B$39:$B$782,Y$11)+'СЕТ СН'!$F$14+СВЦЭМ!$D$10+'СЕТ СН'!$F$8*'СЕТ СН'!$F$9-'СЕТ СН'!$F$26</f>
        <v>835.78345688999991</v>
      </c>
    </row>
    <row r="38" spans="1:27" ht="15.75" x14ac:dyDescent="0.2">
      <c r="A38" s="35">
        <f t="shared" si="0"/>
        <v>44404</v>
      </c>
      <c r="B38" s="36">
        <f>SUMIFS(СВЦЭМ!$D$39:$D$782,СВЦЭМ!$A$39:$A$782,$A38,СВЦЭМ!$B$39:$B$782,B$11)+'СЕТ СН'!$F$14+СВЦЭМ!$D$10+'СЕТ СН'!$F$8*'СЕТ СН'!$F$9-'СЕТ СН'!$F$26</f>
        <v>1031.2004480999999</v>
      </c>
      <c r="C38" s="36">
        <f>SUMIFS(СВЦЭМ!$D$39:$D$782,СВЦЭМ!$A$39:$A$782,$A38,СВЦЭМ!$B$39:$B$782,C$11)+'СЕТ СН'!$F$14+СВЦЭМ!$D$10+'СЕТ СН'!$F$8*'СЕТ СН'!$F$9-'СЕТ СН'!$F$26</f>
        <v>1075.4221414000001</v>
      </c>
      <c r="D38" s="36">
        <f>SUMIFS(СВЦЭМ!$D$39:$D$782,СВЦЭМ!$A$39:$A$782,$A38,СВЦЭМ!$B$39:$B$782,D$11)+'СЕТ СН'!$F$14+СВЦЭМ!$D$10+'СЕТ СН'!$F$8*'СЕТ СН'!$F$9-'СЕТ СН'!$F$26</f>
        <v>1115.84127792</v>
      </c>
      <c r="E38" s="36">
        <f>SUMIFS(СВЦЭМ!$D$39:$D$782,СВЦЭМ!$A$39:$A$782,$A38,СВЦЭМ!$B$39:$B$782,E$11)+'СЕТ СН'!$F$14+СВЦЭМ!$D$10+'СЕТ СН'!$F$8*'СЕТ СН'!$F$9-'СЕТ СН'!$F$26</f>
        <v>1124.5365828500001</v>
      </c>
      <c r="F38" s="36">
        <f>SUMIFS(СВЦЭМ!$D$39:$D$782,СВЦЭМ!$A$39:$A$782,$A38,СВЦЭМ!$B$39:$B$782,F$11)+'СЕТ СН'!$F$14+СВЦЭМ!$D$10+'СЕТ СН'!$F$8*'СЕТ СН'!$F$9-'СЕТ СН'!$F$26</f>
        <v>1124.90794985</v>
      </c>
      <c r="G38" s="36">
        <f>SUMIFS(СВЦЭМ!$D$39:$D$782,СВЦЭМ!$A$39:$A$782,$A38,СВЦЭМ!$B$39:$B$782,G$11)+'СЕТ СН'!$F$14+СВЦЭМ!$D$10+'СЕТ СН'!$F$8*'СЕТ СН'!$F$9-'СЕТ СН'!$F$26</f>
        <v>1104.88098461</v>
      </c>
      <c r="H38" s="36">
        <f>SUMIFS(СВЦЭМ!$D$39:$D$782,СВЦЭМ!$A$39:$A$782,$A38,СВЦЭМ!$B$39:$B$782,H$11)+'СЕТ СН'!$F$14+СВЦЭМ!$D$10+'СЕТ СН'!$F$8*'СЕТ СН'!$F$9-'СЕТ СН'!$F$26</f>
        <v>1077.63613491</v>
      </c>
      <c r="I38" s="36">
        <f>SUMIFS(СВЦЭМ!$D$39:$D$782,СВЦЭМ!$A$39:$A$782,$A38,СВЦЭМ!$B$39:$B$782,I$11)+'СЕТ СН'!$F$14+СВЦЭМ!$D$10+'СЕТ СН'!$F$8*'СЕТ СН'!$F$9-'СЕТ СН'!$F$26</f>
        <v>1023.2451506299999</v>
      </c>
      <c r="J38" s="36">
        <f>SUMIFS(СВЦЭМ!$D$39:$D$782,СВЦЭМ!$A$39:$A$782,$A38,СВЦЭМ!$B$39:$B$782,J$11)+'СЕТ СН'!$F$14+СВЦЭМ!$D$10+'СЕТ СН'!$F$8*'СЕТ СН'!$F$9-'СЕТ СН'!$F$26</f>
        <v>976.87643347999995</v>
      </c>
      <c r="K38" s="36">
        <f>SUMIFS(СВЦЭМ!$D$39:$D$782,СВЦЭМ!$A$39:$A$782,$A38,СВЦЭМ!$B$39:$B$782,K$11)+'СЕТ СН'!$F$14+СВЦЭМ!$D$10+'СЕТ СН'!$F$8*'СЕТ СН'!$F$9-'СЕТ СН'!$F$26</f>
        <v>920.31642621999993</v>
      </c>
      <c r="L38" s="36">
        <f>SUMIFS(СВЦЭМ!$D$39:$D$782,СВЦЭМ!$A$39:$A$782,$A38,СВЦЭМ!$B$39:$B$782,L$11)+'СЕТ СН'!$F$14+СВЦЭМ!$D$10+'СЕТ СН'!$F$8*'СЕТ СН'!$F$9-'СЕТ СН'!$F$26</f>
        <v>924.91387379999992</v>
      </c>
      <c r="M38" s="36">
        <f>SUMIFS(СВЦЭМ!$D$39:$D$782,СВЦЭМ!$A$39:$A$782,$A38,СВЦЭМ!$B$39:$B$782,M$11)+'СЕТ СН'!$F$14+СВЦЭМ!$D$10+'СЕТ СН'!$F$8*'СЕТ СН'!$F$9-'СЕТ СН'!$F$26</f>
        <v>977.89704699999993</v>
      </c>
      <c r="N38" s="36">
        <f>SUMIFS(СВЦЭМ!$D$39:$D$782,СВЦЭМ!$A$39:$A$782,$A38,СВЦЭМ!$B$39:$B$782,N$11)+'СЕТ СН'!$F$14+СВЦЭМ!$D$10+'СЕТ СН'!$F$8*'СЕТ СН'!$F$9-'СЕТ СН'!$F$26</f>
        <v>1010.9980529899999</v>
      </c>
      <c r="O38" s="36">
        <f>SUMIFS(СВЦЭМ!$D$39:$D$782,СВЦЭМ!$A$39:$A$782,$A38,СВЦЭМ!$B$39:$B$782,O$11)+'СЕТ СН'!$F$14+СВЦЭМ!$D$10+'СЕТ СН'!$F$8*'СЕТ СН'!$F$9-'СЕТ СН'!$F$26</f>
        <v>1000.08737031</v>
      </c>
      <c r="P38" s="36">
        <f>SUMIFS(СВЦЭМ!$D$39:$D$782,СВЦЭМ!$A$39:$A$782,$A38,СВЦЭМ!$B$39:$B$782,P$11)+'СЕТ СН'!$F$14+СВЦЭМ!$D$10+'СЕТ СН'!$F$8*'СЕТ СН'!$F$9-'СЕТ СН'!$F$26</f>
        <v>1004.1721470099999</v>
      </c>
      <c r="Q38" s="36">
        <f>SUMIFS(СВЦЭМ!$D$39:$D$782,СВЦЭМ!$A$39:$A$782,$A38,СВЦЭМ!$B$39:$B$782,Q$11)+'СЕТ СН'!$F$14+СВЦЭМ!$D$10+'СЕТ СН'!$F$8*'СЕТ СН'!$F$9-'СЕТ СН'!$F$26</f>
        <v>1007.32985113</v>
      </c>
      <c r="R38" s="36">
        <f>SUMIFS(СВЦЭМ!$D$39:$D$782,СВЦЭМ!$A$39:$A$782,$A38,СВЦЭМ!$B$39:$B$782,R$11)+'СЕТ СН'!$F$14+СВЦЭМ!$D$10+'СЕТ СН'!$F$8*'СЕТ СН'!$F$9-'СЕТ СН'!$F$26</f>
        <v>997.5347114299999</v>
      </c>
      <c r="S38" s="36">
        <f>SUMIFS(СВЦЭМ!$D$39:$D$782,СВЦЭМ!$A$39:$A$782,$A38,СВЦЭМ!$B$39:$B$782,S$11)+'СЕТ СН'!$F$14+СВЦЭМ!$D$10+'СЕТ СН'!$F$8*'СЕТ СН'!$F$9-'СЕТ СН'!$F$26</f>
        <v>996.24181845999999</v>
      </c>
      <c r="T38" s="36">
        <f>SUMIFS(СВЦЭМ!$D$39:$D$782,СВЦЭМ!$A$39:$A$782,$A38,СВЦЭМ!$B$39:$B$782,T$11)+'СЕТ СН'!$F$14+СВЦЭМ!$D$10+'СЕТ СН'!$F$8*'СЕТ СН'!$F$9-'СЕТ СН'!$F$26</f>
        <v>973.93609757999991</v>
      </c>
      <c r="U38" s="36">
        <f>SUMIFS(СВЦЭМ!$D$39:$D$782,СВЦЭМ!$A$39:$A$782,$A38,СВЦЭМ!$B$39:$B$782,U$11)+'СЕТ СН'!$F$14+СВЦЭМ!$D$10+'СЕТ СН'!$F$8*'СЕТ СН'!$F$9-'СЕТ СН'!$F$26</f>
        <v>957.01954095999997</v>
      </c>
      <c r="V38" s="36">
        <f>SUMIFS(СВЦЭМ!$D$39:$D$782,СВЦЭМ!$A$39:$A$782,$A38,СВЦЭМ!$B$39:$B$782,V$11)+'СЕТ СН'!$F$14+СВЦЭМ!$D$10+'СЕТ СН'!$F$8*'СЕТ СН'!$F$9-'СЕТ СН'!$F$26</f>
        <v>913.27405466999994</v>
      </c>
      <c r="W38" s="36">
        <f>SUMIFS(СВЦЭМ!$D$39:$D$782,СВЦЭМ!$A$39:$A$782,$A38,СВЦЭМ!$B$39:$B$782,W$11)+'СЕТ СН'!$F$14+СВЦЭМ!$D$10+'СЕТ СН'!$F$8*'СЕТ СН'!$F$9-'СЕТ СН'!$F$26</f>
        <v>923.5684094799999</v>
      </c>
      <c r="X38" s="36">
        <f>SUMIFS(СВЦЭМ!$D$39:$D$782,СВЦЭМ!$A$39:$A$782,$A38,СВЦЭМ!$B$39:$B$782,X$11)+'СЕТ СН'!$F$14+СВЦЭМ!$D$10+'СЕТ СН'!$F$8*'СЕТ СН'!$F$9-'СЕТ СН'!$F$26</f>
        <v>938.84723124999994</v>
      </c>
      <c r="Y38" s="36">
        <f>SUMIFS(СВЦЭМ!$D$39:$D$782,СВЦЭМ!$A$39:$A$782,$A38,СВЦЭМ!$B$39:$B$782,Y$11)+'СЕТ СН'!$F$14+СВЦЭМ!$D$10+'СЕТ СН'!$F$8*'СЕТ СН'!$F$9-'СЕТ СН'!$F$26</f>
        <v>995.25589603999993</v>
      </c>
    </row>
    <row r="39" spans="1:27" ht="15.75" x14ac:dyDescent="0.2">
      <c r="A39" s="35">
        <f t="shared" si="0"/>
        <v>44405</v>
      </c>
      <c r="B39" s="36">
        <f>SUMIFS(СВЦЭМ!$D$39:$D$782,СВЦЭМ!$A$39:$A$782,$A39,СВЦЭМ!$B$39:$B$782,B$11)+'СЕТ СН'!$F$14+СВЦЭМ!$D$10+'СЕТ СН'!$F$8*'СЕТ СН'!$F$9-'СЕТ СН'!$F$26</f>
        <v>1049.56868629</v>
      </c>
      <c r="C39" s="36">
        <f>SUMIFS(СВЦЭМ!$D$39:$D$782,СВЦЭМ!$A$39:$A$782,$A39,СВЦЭМ!$B$39:$B$782,C$11)+'СЕТ СН'!$F$14+СВЦЭМ!$D$10+'СЕТ СН'!$F$8*'СЕТ СН'!$F$9-'СЕТ СН'!$F$26</f>
        <v>1039.45678062</v>
      </c>
      <c r="D39" s="36">
        <f>SUMIFS(СВЦЭМ!$D$39:$D$782,СВЦЭМ!$A$39:$A$782,$A39,СВЦЭМ!$B$39:$B$782,D$11)+'СЕТ СН'!$F$14+СВЦЭМ!$D$10+'СЕТ СН'!$F$8*'СЕТ СН'!$F$9-'СЕТ СН'!$F$26</f>
        <v>1086.31225535</v>
      </c>
      <c r="E39" s="36">
        <f>SUMIFS(СВЦЭМ!$D$39:$D$782,СВЦЭМ!$A$39:$A$782,$A39,СВЦЭМ!$B$39:$B$782,E$11)+'СЕТ СН'!$F$14+СВЦЭМ!$D$10+'СЕТ СН'!$F$8*'СЕТ СН'!$F$9-'СЕТ СН'!$F$26</f>
        <v>1092.59847687</v>
      </c>
      <c r="F39" s="36">
        <f>SUMIFS(СВЦЭМ!$D$39:$D$782,СВЦЭМ!$A$39:$A$782,$A39,СВЦЭМ!$B$39:$B$782,F$11)+'СЕТ СН'!$F$14+СВЦЭМ!$D$10+'СЕТ СН'!$F$8*'СЕТ СН'!$F$9-'СЕТ СН'!$F$26</f>
        <v>1085.9130445599999</v>
      </c>
      <c r="G39" s="36">
        <f>SUMIFS(СВЦЭМ!$D$39:$D$782,СВЦЭМ!$A$39:$A$782,$A39,СВЦЭМ!$B$39:$B$782,G$11)+'СЕТ СН'!$F$14+СВЦЭМ!$D$10+'СЕТ СН'!$F$8*'СЕТ СН'!$F$9-'СЕТ СН'!$F$26</f>
        <v>1076.3668108700001</v>
      </c>
      <c r="H39" s="36">
        <f>SUMIFS(СВЦЭМ!$D$39:$D$782,СВЦЭМ!$A$39:$A$782,$A39,СВЦЭМ!$B$39:$B$782,H$11)+'СЕТ СН'!$F$14+СВЦЭМ!$D$10+'СЕТ СН'!$F$8*'СЕТ СН'!$F$9-'СЕТ СН'!$F$26</f>
        <v>1066.31457041</v>
      </c>
      <c r="I39" s="36">
        <f>SUMIFS(СВЦЭМ!$D$39:$D$782,СВЦЭМ!$A$39:$A$782,$A39,СВЦЭМ!$B$39:$B$782,I$11)+'СЕТ СН'!$F$14+СВЦЭМ!$D$10+'СЕТ СН'!$F$8*'СЕТ СН'!$F$9-'СЕТ СН'!$F$26</f>
        <v>1023.0714580299999</v>
      </c>
      <c r="J39" s="36">
        <f>SUMIFS(СВЦЭМ!$D$39:$D$782,СВЦЭМ!$A$39:$A$782,$A39,СВЦЭМ!$B$39:$B$782,J$11)+'СЕТ СН'!$F$14+СВЦЭМ!$D$10+'СЕТ СН'!$F$8*'СЕТ СН'!$F$9-'СЕТ СН'!$F$26</f>
        <v>978.46907670999997</v>
      </c>
      <c r="K39" s="36">
        <f>SUMIFS(СВЦЭМ!$D$39:$D$782,СВЦЭМ!$A$39:$A$782,$A39,СВЦЭМ!$B$39:$B$782,K$11)+'СЕТ СН'!$F$14+СВЦЭМ!$D$10+'СЕТ СН'!$F$8*'СЕТ СН'!$F$9-'СЕТ СН'!$F$26</f>
        <v>997.01009406999992</v>
      </c>
      <c r="L39" s="36">
        <f>SUMIFS(СВЦЭМ!$D$39:$D$782,СВЦЭМ!$A$39:$A$782,$A39,СВЦЭМ!$B$39:$B$782,L$11)+'СЕТ СН'!$F$14+СВЦЭМ!$D$10+'СЕТ СН'!$F$8*'СЕТ СН'!$F$9-'СЕТ СН'!$F$26</f>
        <v>971.50922573999992</v>
      </c>
      <c r="M39" s="36">
        <f>SUMIFS(СВЦЭМ!$D$39:$D$782,СВЦЭМ!$A$39:$A$782,$A39,СВЦЭМ!$B$39:$B$782,M$11)+'СЕТ СН'!$F$14+СВЦЭМ!$D$10+'СЕТ СН'!$F$8*'СЕТ СН'!$F$9-'СЕТ СН'!$F$26</f>
        <v>972.54122352999991</v>
      </c>
      <c r="N39" s="36">
        <f>SUMIFS(СВЦЭМ!$D$39:$D$782,СВЦЭМ!$A$39:$A$782,$A39,СВЦЭМ!$B$39:$B$782,N$11)+'СЕТ СН'!$F$14+СВЦЭМ!$D$10+'СЕТ СН'!$F$8*'СЕТ СН'!$F$9-'СЕТ СН'!$F$26</f>
        <v>977.06576558999996</v>
      </c>
      <c r="O39" s="36">
        <f>SUMIFS(СВЦЭМ!$D$39:$D$782,СВЦЭМ!$A$39:$A$782,$A39,СВЦЭМ!$B$39:$B$782,O$11)+'СЕТ СН'!$F$14+СВЦЭМ!$D$10+'СЕТ СН'!$F$8*'СЕТ СН'!$F$9-'СЕТ СН'!$F$26</f>
        <v>980.94246543999998</v>
      </c>
      <c r="P39" s="36">
        <f>SUMIFS(СВЦЭМ!$D$39:$D$782,СВЦЭМ!$A$39:$A$782,$A39,СВЦЭМ!$B$39:$B$782,P$11)+'СЕТ СН'!$F$14+СВЦЭМ!$D$10+'СЕТ СН'!$F$8*'СЕТ СН'!$F$9-'СЕТ СН'!$F$26</f>
        <v>1026.6358048699999</v>
      </c>
      <c r="Q39" s="36">
        <f>SUMIFS(СВЦЭМ!$D$39:$D$782,СВЦЭМ!$A$39:$A$782,$A39,СВЦЭМ!$B$39:$B$782,Q$11)+'СЕТ СН'!$F$14+СВЦЭМ!$D$10+'СЕТ СН'!$F$8*'СЕТ СН'!$F$9-'СЕТ СН'!$F$26</f>
        <v>1019.5861618599999</v>
      </c>
      <c r="R39" s="36">
        <f>SUMIFS(СВЦЭМ!$D$39:$D$782,СВЦЭМ!$A$39:$A$782,$A39,СВЦЭМ!$B$39:$B$782,R$11)+'СЕТ СН'!$F$14+СВЦЭМ!$D$10+'СЕТ СН'!$F$8*'СЕТ СН'!$F$9-'СЕТ СН'!$F$26</f>
        <v>1014.80369462</v>
      </c>
      <c r="S39" s="36">
        <f>SUMIFS(СВЦЭМ!$D$39:$D$782,СВЦЭМ!$A$39:$A$782,$A39,СВЦЭМ!$B$39:$B$782,S$11)+'СЕТ СН'!$F$14+СВЦЭМ!$D$10+'СЕТ СН'!$F$8*'СЕТ СН'!$F$9-'СЕТ СН'!$F$26</f>
        <v>1013.04535174</v>
      </c>
      <c r="T39" s="36">
        <f>SUMIFS(СВЦЭМ!$D$39:$D$782,СВЦЭМ!$A$39:$A$782,$A39,СВЦЭМ!$B$39:$B$782,T$11)+'СЕТ СН'!$F$14+СВЦЭМ!$D$10+'СЕТ СН'!$F$8*'СЕТ СН'!$F$9-'СЕТ СН'!$F$26</f>
        <v>1009.78724829</v>
      </c>
      <c r="U39" s="36">
        <f>SUMIFS(СВЦЭМ!$D$39:$D$782,СВЦЭМ!$A$39:$A$782,$A39,СВЦЭМ!$B$39:$B$782,U$11)+'СЕТ СН'!$F$14+СВЦЭМ!$D$10+'СЕТ СН'!$F$8*'СЕТ СН'!$F$9-'СЕТ СН'!$F$26</f>
        <v>1003.12174523</v>
      </c>
      <c r="V39" s="36">
        <f>SUMIFS(СВЦЭМ!$D$39:$D$782,СВЦЭМ!$A$39:$A$782,$A39,СВЦЭМ!$B$39:$B$782,V$11)+'СЕТ СН'!$F$14+СВЦЭМ!$D$10+'СЕТ СН'!$F$8*'СЕТ СН'!$F$9-'СЕТ СН'!$F$26</f>
        <v>1001.0495363699999</v>
      </c>
      <c r="W39" s="36">
        <f>SUMIFS(СВЦЭМ!$D$39:$D$782,СВЦЭМ!$A$39:$A$782,$A39,СВЦЭМ!$B$39:$B$782,W$11)+'СЕТ СН'!$F$14+СВЦЭМ!$D$10+'СЕТ СН'!$F$8*'СЕТ СН'!$F$9-'СЕТ СН'!$F$26</f>
        <v>1021.79227641</v>
      </c>
      <c r="X39" s="36">
        <f>SUMIFS(СВЦЭМ!$D$39:$D$782,СВЦЭМ!$A$39:$A$782,$A39,СВЦЭМ!$B$39:$B$782,X$11)+'СЕТ СН'!$F$14+СВЦЭМ!$D$10+'СЕТ СН'!$F$8*'СЕТ СН'!$F$9-'СЕТ СН'!$F$26</f>
        <v>990.49607323999999</v>
      </c>
      <c r="Y39" s="36">
        <f>SUMIFS(СВЦЭМ!$D$39:$D$782,СВЦЭМ!$A$39:$A$782,$A39,СВЦЭМ!$B$39:$B$782,Y$11)+'СЕТ СН'!$F$14+СВЦЭМ!$D$10+'СЕТ СН'!$F$8*'СЕТ СН'!$F$9-'СЕТ СН'!$F$26</f>
        <v>978.02036867999993</v>
      </c>
    </row>
    <row r="40" spans="1:27" ht="15.75" x14ac:dyDescent="0.2">
      <c r="A40" s="35">
        <f t="shared" si="0"/>
        <v>44406</v>
      </c>
      <c r="B40" s="36">
        <f>SUMIFS(СВЦЭМ!$D$39:$D$782,СВЦЭМ!$A$39:$A$782,$A40,СВЦЭМ!$B$39:$B$782,B$11)+'СЕТ СН'!$F$14+СВЦЭМ!$D$10+'СЕТ СН'!$F$8*'СЕТ СН'!$F$9-'СЕТ СН'!$F$26</f>
        <v>1025.0096011400001</v>
      </c>
      <c r="C40" s="36">
        <f>SUMIFS(СВЦЭМ!$D$39:$D$782,СВЦЭМ!$A$39:$A$782,$A40,СВЦЭМ!$B$39:$B$782,C$11)+'СЕТ СН'!$F$14+СВЦЭМ!$D$10+'СЕТ СН'!$F$8*'СЕТ СН'!$F$9-'СЕТ СН'!$F$26</f>
        <v>1175.2044867100001</v>
      </c>
      <c r="D40" s="36">
        <f>SUMIFS(СВЦЭМ!$D$39:$D$782,СВЦЭМ!$A$39:$A$782,$A40,СВЦЭМ!$B$39:$B$782,D$11)+'СЕТ СН'!$F$14+СВЦЭМ!$D$10+'СЕТ СН'!$F$8*'СЕТ СН'!$F$9-'СЕТ СН'!$F$26</f>
        <v>1144.3709592600001</v>
      </c>
      <c r="E40" s="36">
        <f>SUMIFS(СВЦЭМ!$D$39:$D$782,СВЦЭМ!$A$39:$A$782,$A40,СВЦЭМ!$B$39:$B$782,E$11)+'СЕТ СН'!$F$14+СВЦЭМ!$D$10+'СЕТ СН'!$F$8*'СЕТ СН'!$F$9-'СЕТ СН'!$F$26</f>
        <v>1121.8022847</v>
      </c>
      <c r="F40" s="36">
        <f>SUMIFS(СВЦЭМ!$D$39:$D$782,СВЦЭМ!$A$39:$A$782,$A40,СВЦЭМ!$B$39:$B$782,F$11)+'СЕТ СН'!$F$14+СВЦЭМ!$D$10+'СЕТ СН'!$F$8*'СЕТ СН'!$F$9-'СЕТ СН'!$F$26</f>
        <v>1116.31466701</v>
      </c>
      <c r="G40" s="36">
        <f>SUMIFS(СВЦЭМ!$D$39:$D$782,СВЦЭМ!$A$39:$A$782,$A40,СВЦЭМ!$B$39:$B$782,G$11)+'СЕТ СН'!$F$14+СВЦЭМ!$D$10+'СЕТ СН'!$F$8*'СЕТ СН'!$F$9-'СЕТ СН'!$F$26</f>
        <v>1122.5362169299999</v>
      </c>
      <c r="H40" s="36">
        <f>SUMIFS(СВЦЭМ!$D$39:$D$782,СВЦЭМ!$A$39:$A$782,$A40,СВЦЭМ!$B$39:$B$782,H$11)+'СЕТ СН'!$F$14+СВЦЭМ!$D$10+'СЕТ СН'!$F$8*'СЕТ СН'!$F$9-'СЕТ СН'!$F$26</f>
        <v>1166.23847217</v>
      </c>
      <c r="I40" s="36">
        <f>SUMIFS(СВЦЭМ!$D$39:$D$782,СВЦЭМ!$A$39:$A$782,$A40,СВЦЭМ!$B$39:$B$782,I$11)+'СЕТ СН'!$F$14+СВЦЭМ!$D$10+'СЕТ СН'!$F$8*'СЕТ СН'!$F$9-'СЕТ СН'!$F$26</f>
        <v>1165.3784894299999</v>
      </c>
      <c r="J40" s="36">
        <f>SUMIFS(СВЦЭМ!$D$39:$D$782,СВЦЭМ!$A$39:$A$782,$A40,СВЦЭМ!$B$39:$B$782,J$11)+'СЕТ СН'!$F$14+СВЦЭМ!$D$10+'СЕТ СН'!$F$8*'СЕТ СН'!$F$9-'СЕТ СН'!$F$26</f>
        <v>1072.1453601799999</v>
      </c>
      <c r="K40" s="36">
        <f>SUMIFS(СВЦЭМ!$D$39:$D$782,СВЦЭМ!$A$39:$A$782,$A40,СВЦЭМ!$B$39:$B$782,K$11)+'СЕТ СН'!$F$14+СВЦЭМ!$D$10+'СЕТ СН'!$F$8*'СЕТ СН'!$F$9-'СЕТ СН'!$F$26</f>
        <v>1032.7323811700001</v>
      </c>
      <c r="L40" s="36">
        <f>SUMIFS(СВЦЭМ!$D$39:$D$782,СВЦЭМ!$A$39:$A$782,$A40,СВЦЭМ!$B$39:$B$782,L$11)+'СЕТ СН'!$F$14+СВЦЭМ!$D$10+'СЕТ СН'!$F$8*'СЕТ СН'!$F$9-'СЕТ СН'!$F$26</f>
        <v>1040.47733088</v>
      </c>
      <c r="M40" s="36">
        <f>SUMIFS(СВЦЭМ!$D$39:$D$782,СВЦЭМ!$A$39:$A$782,$A40,СВЦЭМ!$B$39:$B$782,M$11)+'СЕТ СН'!$F$14+СВЦЭМ!$D$10+'СЕТ СН'!$F$8*'СЕТ СН'!$F$9-'СЕТ СН'!$F$26</f>
        <v>1048.1067210599999</v>
      </c>
      <c r="N40" s="36">
        <f>SUMIFS(СВЦЭМ!$D$39:$D$782,СВЦЭМ!$A$39:$A$782,$A40,СВЦЭМ!$B$39:$B$782,N$11)+'СЕТ СН'!$F$14+СВЦЭМ!$D$10+'СЕТ СН'!$F$8*'СЕТ СН'!$F$9-'СЕТ СН'!$F$26</f>
        <v>1041.4577072300001</v>
      </c>
      <c r="O40" s="36">
        <f>SUMIFS(СВЦЭМ!$D$39:$D$782,СВЦЭМ!$A$39:$A$782,$A40,СВЦЭМ!$B$39:$B$782,O$11)+'СЕТ СН'!$F$14+СВЦЭМ!$D$10+'СЕТ СН'!$F$8*'СЕТ СН'!$F$9-'СЕТ СН'!$F$26</f>
        <v>1038.9201305199999</v>
      </c>
      <c r="P40" s="36">
        <f>SUMIFS(СВЦЭМ!$D$39:$D$782,СВЦЭМ!$A$39:$A$782,$A40,СВЦЭМ!$B$39:$B$782,P$11)+'СЕТ СН'!$F$14+СВЦЭМ!$D$10+'СЕТ СН'!$F$8*'СЕТ СН'!$F$9-'СЕТ СН'!$F$26</f>
        <v>1053.3526030400001</v>
      </c>
      <c r="Q40" s="36">
        <f>SUMIFS(СВЦЭМ!$D$39:$D$782,СВЦЭМ!$A$39:$A$782,$A40,СВЦЭМ!$B$39:$B$782,Q$11)+'СЕТ СН'!$F$14+СВЦЭМ!$D$10+'СЕТ СН'!$F$8*'СЕТ СН'!$F$9-'СЕТ СН'!$F$26</f>
        <v>1058.71005461</v>
      </c>
      <c r="R40" s="36">
        <f>SUMIFS(СВЦЭМ!$D$39:$D$782,СВЦЭМ!$A$39:$A$782,$A40,СВЦЭМ!$B$39:$B$782,R$11)+'СЕТ СН'!$F$14+СВЦЭМ!$D$10+'СЕТ СН'!$F$8*'СЕТ СН'!$F$9-'СЕТ СН'!$F$26</f>
        <v>1045.3335228799999</v>
      </c>
      <c r="S40" s="36">
        <f>SUMIFS(СВЦЭМ!$D$39:$D$782,СВЦЭМ!$A$39:$A$782,$A40,СВЦЭМ!$B$39:$B$782,S$11)+'СЕТ СН'!$F$14+СВЦЭМ!$D$10+'СЕТ СН'!$F$8*'СЕТ СН'!$F$9-'СЕТ СН'!$F$26</f>
        <v>1038.08971389</v>
      </c>
      <c r="T40" s="36">
        <f>SUMIFS(СВЦЭМ!$D$39:$D$782,СВЦЭМ!$A$39:$A$782,$A40,СВЦЭМ!$B$39:$B$782,T$11)+'СЕТ СН'!$F$14+СВЦЭМ!$D$10+'СЕТ СН'!$F$8*'СЕТ СН'!$F$9-'СЕТ СН'!$F$26</f>
        <v>1009.16795553</v>
      </c>
      <c r="U40" s="36">
        <f>SUMIFS(СВЦЭМ!$D$39:$D$782,СВЦЭМ!$A$39:$A$782,$A40,СВЦЭМ!$B$39:$B$782,U$11)+'СЕТ СН'!$F$14+СВЦЭМ!$D$10+'СЕТ СН'!$F$8*'СЕТ СН'!$F$9-'СЕТ СН'!$F$26</f>
        <v>992.03303959999994</v>
      </c>
      <c r="V40" s="36">
        <f>SUMIFS(СВЦЭМ!$D$39:$D$782,СВЦЭМ!$A$39:$A$782,$A40,СВЦЭМ!$B$39:$B$782,V$11)+'СЕТ СН'!$F$14+СВЦЭМ!$D$10+'СЕТ СН'!$F$8*'СЕТ СН'!$F$9-'СЕТ СН'!$F$26</f>
        <v>985.6429886599999</v>
      </c>
      <c r="W40" s="36">
        <f>SUMIFS(СВЦЭМ!$D$39:$D$782,СВЦЭМ!$A$39:$A$782,$A40,СВЦЭМ!$B$39:$B$782,W$11)+'СЕТ СН'!$F$14+СВЦЭМ!$D$10+'СЕТ СН'!$F$8*'СЕТ СН'!$F$9-'СЕТ СН'!$F$26</f>
        <v>1010.4974322999999</v>
      </c>
      <c r="X40" s="36">
        <f>SUMIFS(СВЦЭМ!$D$39:$D$782,СВЦЭМ!$A$39:$A$782,$A40,СВЦЭМ!$B$39:$B$782,X$11)+'СЕТ СН'!$F$14+СВЦЭМ!$D$10+'СЕТ СН'!$F$8*'СЕТ СН'!$F$9-'СЕТ СН'!$F$26</f>
        <v>1017.26211783</v>
      </c>
      <c r="Y40" s="36">
        <f>SUMIFS(СВЦЭМ!$D$39:$D$782,СВЦЭМ!$A$39:$A$782,$A40,СВЦЭМ!$B$39:$B$782,Y$11)+'СЕТ СН'!$F$14+СВЦЭМ!$D$10+'СЕТ СН'!$F$8*'СЕТ СН'!$F$9-'СЕТ СН'!$F$26</f>
        <v>1092.0564621399999</v>
      </c>
    </row>
    <row r="41" spans="1:27" ht="15.75" x14ac:dyDescent="0.2">
      <c r="A41" s="35">
        <f t="shared" si="0"/>
        <v>44407</v>
      </c>
      <c r="B41" s="36">
        <f>SUMIFS(СВЦЭМ!$D$39:$D$782,СВЦЭМ!$A$39:$A$782,$A41,СВЦЭМ!$B$39:$B$782,B$11)+'СЕТ СН'!$F$14+СВЦЭМ!$D$10+'СЕТ СН'!$F$8*'СЕТ СН'!$F$9-'СЕТ СН'!$F$26</f>
        <v>1097.36527062</v>
      </c>
      <c r="C41" s="36">
        <f>SUMIFS(СВЦЭМ!$D$39:$D$782,СВЦЭМ!$A$39:$A$782,$A41,СВЦЭМ!$B$39:$B$782,C$11)+'СЕТ СН'!$F$14+СВЦЭМ!$D$10+'СЕТ СН'!$F$8*'СЕТ СН'!$F$9-'СЕТ СН'!$F$26</f>
        <v>1110.52690794</v>
      </c>
      <c r="D41" s="36">
        <f>SUMIFS(СВЦЭМ!$D$39:$D$782,СВЦЭМ!$A$39:$A$782,$A41,СВЦЭМ!$B$39:$B$782,D$11)+'СЕТ СН'!$F$14+СВЦЭМ!$D$10+'СЕТ СН'!$F$8*'СЕТ СН'!$F$9-'СЕТ СН'!$F$26</f>
        <v>1077.3994525799999</v>
      </c>
      <c r="E41" s="36">
        <f>SUMIFS(СВЦЭМ!$D$39:$D$782,СВЦЭМ!$A$39:$A$782,$A41,СВЦЭМ!$B$39:$B$782,E$11)+'СЕТ СН'!$F$14+СВЦЭМ!$D$10+'СЕТ СН'!$F$8*'СЕТ СН'!$F$9-'СЕТ СН'!$F$26</f>
        <v>1090.4200731999999</v>
      </c>
      <c r="F41" s="36">
        <f>SUMIFS(СВЦЭМ!$D$39:$D$782,СВЦЭМ!$A$39:$A$782,$A41,СВЦЭМ!$B$39:$B$782,F$11)+'СЕТ СН'!$F$14+СВЦЭМ!$D$10+'СЕТ СН'!$F$8*'СЕТ СН'!$F$9-'СЕТ СН'!$F$26</f>
        <v>1096.92364228</v>
      </c>
      <c r="G41" s="36">
        <f>SUMIFS(СВЦЭМ!$D$39:$D$782,СВЦЭМ!$A$39:$A$782,$A41,СВЦЭМ!$B$39:$B$782,G$11)+'СЕТ СН'!$F$14+СВЦЭМ!$D$10+'СЕТ СН'!$F$8*'СЕТ СН'!$F$9-'СЕТ СН'!$F$26</f>
        <v>1066.2499118999999</v>
      </c>
      <c r="H41" s="36">
        <f>SUMIFS(СВЦЭМ!$D$39:$D$782,СВЦЭМ!$A$39:$A$782,$A41,СВЦЭМ!$B$39:$B$782,H$11)+'СЕТ СН'!$F$14+СВЦЭМ!$D$10+'СЕТ СН'!$F$8*'СЕТ СН'!$F$9-'СЕТ СН'!$F$26</f>
        <v>1058.5787850300001</v>
      </c>
      <c r="I41" s="36">
        <f>SUMIFS(СВЦЭМ!$D$39:$D$782,СВЦЭМ!$A$39:$A$782,$A41,СВЦЭМ!$B$39:$B$782,I$11)+'СЕТ СН'!$F$14+СВЦЭМ!$D$10+'СЕТ СН'!$F$8*'СЕТ СН'!$F$9-'СЕТ СН'!$F$26</f>
        <v>1024.0876563300001</v>
      </c>
      <c r="J41" s="36">
        <f>SUMIFS(СВЦЭМ!$D$39:$D$782,СВЦЭМ!$A$39:$A$782,$A41,СВЦЭМ!$B$39:$B$782,J$11)+'СЕТ СН'!$F$14+СВЦЭМ!$D$10+'СЕТ СН'!$F$8*'СЕТ СН'!$F$9-'СЕТ СН'!$F$26</f>
        <v>990.60722570999997</v>
      </c>
      <c r="K41" s="36">
        <f>SUMIFS(СВЦЭМ!$D$39:$D$782,СВЦЭМ!$A$39:$A$782,$A41,СВЦЭМ!$B$39:$B$782,K$11)+'СЕТ СН'!$F$14+СВЦЭМ!$D$10+'СЕТ СН'!$F$8*'СЕТ СН'!$F$9-'СЕТ СН'!$F$26</f>
        <v>972.07912322999994</v>
      </c>
      <c r="L41" s="36">
        <f>SUMIFS(СВЦЭМ!$D$39:$D$782,СВЦЭМ!$A$39:$A$782,$A41,СВЦЭМ!$B$39:$B$782,L$11)+'СЕТ СН'!$F$14+СВЦЭМ!$D$10+'СЕТ СН'!$F$8*'СЕТ СН'!$F$9-'СЕТ СН'!$F$26</f>
        <v>968.78242898999997</v>
      </c>
      <c r="M41" s="36">
        <f>SUMIFS(СВЦЭМ!$D$39:$D$782,СВЦЭМ!$A$39:$A$782,$A41,СВЦЭМ!$B$39:$B$782,M$11)+'СЕТ СН'!$F$14+СВЦЭМ!$D$10+'СЕТ СН'!$F$8*'СЕТ СН'!$F$9-'СЕТ СН'!$F$26</f>
        <v>971.96640143999991</v>
      </c>
      <c r="N41" s="36">
        <f>SUMIFS(СВЦЭМ!$D$39:$D$782,СВЦЭМ!$A$39:$A$782,$A41,СВЦЭМ!$B$39:$B$782,N$11)+'СЕТ СН'!$F$14+СВЦЭМ!$D$10+'СЕТ СН'!$F$8*'СЕТ СН'!$F$9-'СЕТ СН'!$F$26</f>
        <v>974.72732963999999</v>
      </c>
      <c r="O41" s="36">
        <f>SUMIFS(СВЦЭМ!$D$39:$D$782,СВЦЭМ!$A$39:$A$782,$A41,СВЦЭМ!$B$39:$B$782,O$11)+'СЕТ СН'!$F$14+СВЦЭМ!$D$10+'СЕТ СН'!$F$8*'СЕТ СН'!$F$9-'СЕТ СН'!$F$26</f>
        <v>978.82710264999992</v>
      </c>
      <c r="P41" s="36">
        <f>SUMIFS(СВЦЭМ!$D$39:$D$782,СВЦЭМ!$A$39:$A$782,$A41,СВЦЭМ!$B$39:$B$782,P$11)+'СЕТ СН'!$F$14+СВЦЭМ!$D$10+'СЕТ СН'!$F$8*'СЕТ СН'!$F$9-'СЕТ СН'!$F$26</f>
        <v>987.24630324999998</v>
      </c>
      <c r="Q41" s="36">
        <f>SUMIFS(СВЦЭМ!$D$39:$D$782,СВЦЭМ!$A$39:$A$782,$A41,СВЦЭМ!$B$39:$B$782,Q$11)+'СЕТ СН'!$F$14+СВЦЭМ!$D$10+'СЕТ СН'!$F$8*'СЕТ СН'!$F$9-'СЕТ СН'!$F$26</f>
        <v>998.83859445999997</v>
      </c>
      <c r="R41" s="36">
        <f>SUMIFS(СВЦЭМ!$D$39:$D$782,СВЦЭМ!$A$39:$A$782,$A41,СВЦЭМ!$B$39:$B$782,R$11)+'СЕТ СН'!$F$14+СВЦЭМ!$D$10+'СЕТ СН'!$F$8*'СЕТ СН'!$F$9-'СЕТ СН'!$F$26</f>
        <v>992.21432284999992</v>
      </c>
      <c r="S41" s="36">
        <f>SUMIFS(СВЦЭМ!$D$39:$D$782,СВЦЭМ!$A$39:$A$782,$A41,СВЦЭМ!$B$39:$B$782,S$11)+'СЕТ СН'!$F$14+СВЦЭМ!$D$10+'СЕТ СН'!$F$8*'СЕТ СН'!$F$9-'СЕТ СН'!$F$26</f>
        <v>996.37831838999989</v>
      </c>
      <c r="T41" s="36">
        <f>SUMIFS(СВЦЭМ!$D$39:$D$782,СВЦЭМ!$A$39:$A$782,$A41,СВЦЭМ!$B$39:$B$782,T$11)+'СЕТ СН'!$F$14+СВЦЭМ!$D$10+'СЕТ СН'!$F$8*'СЕТ СН'!$F$9-'СЕТ СН'!$F$26</f>
        <v>999.0344455799999</v>
      </c>
      <c r="U41" s="36">
        <f>SUMIFS(СВЦЭМ!$D$39:$D$782,СВЦЭМ!$A$39:$A$782,$A41,СВЦЭМ!$B$39:$B$782,U$11)+'СЕТ СН'!$F$14+СВЦЭМ!$D$10+'СЕТ СН'!$F$8*'СЕТ СН'!$F$9-'СЕТ СН'!$F$26</f>
        <v>1022.69984039</v>
      </c>
      <c r="V41" s="36">
        <f>SUMIFS(СВЦЭМ!$D$39:$D$782,СВЦЭМ!$A$39:$A$782,$A41,СВЦЭМ!$B$39:$B$782,V$11)+'СЕТ СН'!$F$14+СВЦЭМ!$D$10+'СЕТ СН'!$F$8*'СЕТ СН'!$F$9-'СЕТ СН'!$F$26</f>
        <v>1011.9634222899999</v>
      </c>
      <c r="W41" s="36">
        <f>SUMIFS(СВЦЭМ!$D$39:$D$782,СВЦЭМ!$A$39:$A$782,$A41,СВЦЭМ!$B$39:$B$782,W$11)+'СЕТ СН'!$F$14+СВЦЭМ!$D$10+'СЕТ СН'!$F$8*'СЕТ СН'!$F$9-'СЕТ СН'!$F$26</f>
        <v>1034.7651789700001</v>
      </c>
      <c r="X41" s="36">
        <f>SUMIFS(СВЦЭМ!$D$39:$D$782,СВЦЭМ!$A$39:$A$782,$A41,СВЦЭМ!$B$39:$B$782,X$11)+'СЕТ СН'!$F$14+СВЦЭМ!$D$10+'СЕТ СН'!$F$8*'СЕТ СН'!$F$9-'СЕТ СН'!$F$26</f>
        <v>1007.37534838</v>
      </c>
      <c r="Y41" s="36">
        <f>SUMIFS(СВЦЭМ!$D$39:$D$782,СВЦЭМ!$A$39:$A$782,$A41,СВЦЭМ!$B$39:$B$782,Y$11)+'СЕТ СН'!$F$14+СВЦЭМ!$D$10+'СЕТ СН'!$F$8*'СЕТ СН'!$F$9-'СЕТ СН'!$F$26</f>
        <v>993.82682156999999</v>
      </c>
    </row>
    <row r="42" spans="1:27" ht="15.75" x14ac:dyDescent="0.2">
      <c r="A42" s="35">
        <f t="shared" si="0"/>
        <v>44408</v>
      </c>
      <c r="B42" s="36">
        <f>SUMIFS(СВЦЭМ!$D$39:$D$782,СВЦЭМ!$A$39:$A$782,$A42,СВЦЭМ!$B$39:$B$782,B$11)+'СЕТ СН'!$F$14+СВЦЭМ!$D$10+'СЕТ СН'!$F$8*'СЕТ СН'!$F$9-'СЕТ СН'!$F$26</f>
        <v>1055.7785320200001</v>
      </c>
      <c r="C42" s="36">
        <f>SUMIFS(СВЦЭМ!$D$39:$D$782,СВЦЭМ!$A$39:$A$782,$A42,СВЦЭМ!$B$39:$B$782,C$11)+'СЕТ СН'!$F$14+СВЦЭМ!$D$10+'СЕТ СН'!$F$8*'СЕТ СН'!$F$9-'СЕТ СН'!$F$26</f>
        <v>1151.7800744399999</v>
      </c>
      <c r="D42" s="36">
        <f>SUMIFS(СВЦЭМ!$D$39:$D$782,СВЦЭМ!$A$39:$A$782,$A42,СВЦЭМ!$B$39:$B$782,D$11)+'СЕТ СН'!$F$14+СВЦЭМ!$D$10+'СЕТ СН'!$F$8*'СЕТ СН'!$F$9-'СЕТ СН'!$F$26</f>
        <v>1190.1499341600002</v>
      </c>
      <c r="E42" s="36">
        <f>SUMIFS(СВЦЭМ!$D$39:$D$782,СВЦЭМ!$A$39:$A$782,$A42,СВЦЭМ!$B$39:$B$782,E$11)+'СЕТ СН'!$F$14+СВЦЭМ!$D$10+'СЕТ СН'!$F$8*'СЕТ СН'!$F$9-'СЕТ СН'!$F$26</f>
        <v>1170.9487467199999</v>
      </c>
      <c r="F42" s="36">
        <f>SUMIFS(СВЦЭМ!$D$39:$D$782,СВЦЭМ!$A$39:$A$782,$A42,СВЦЭМ!$B$39:$B$782,F$11)+'СЕТ СН'!$F$14+СВЦЭМ!$D$10+'СЕТ СН'!$F$8*'СЕТ СН'!$F$9-'СЕТ СН'!$F$26</f>
        <v>1160.2219897800001</v>
      </c>
      <c r="G42" s="36">
        <f>SUMIFS(СВЦЭМ!$D$39:$D$782,СВЦЭМ!$A$39:$A$782,$A42,СВЦЭМ!$B$39:$B$782,G$11)+'СЕТ СН'!$F$14+СВЦЭМ!$D$10+'СЕТ СН'!$F$8*'СЕТ СН'!$F$9-'СЕТ СН'!$F$26</f>
        <v>1158.1617380300002</v>
      </c>
      <c r="H42" s="36">
        <f>SUMIFS(СВЦЭМ!$D$39:$D$782,СВЦЭМ!$A$39:$A$782,$A42,СВЦЭМ!$B$39:$B$782,H$11)+'СЕТ СН'!$F$14+СВЦЭМ!$D$10+'СЕТ СН'!$F$8*'СЕТ СН'!$F$9-'СЕТ СН'!$F$26</f>
        <v>1140.1574979</v>
      </c>
      <c r="I42" s="36">
        <f>SUMIFS(СВЦЭМ!$D$39:$D$782,СВЦЭМ!$A$39:$A$782,$A42,СВЦЭМ!$B$39:$B$782,I$11)+'СЕТ СН'!$F$14+СВЦЭМ!$D$10+'СЕТ СН'!$F$8*'СЕТ СН'!$F$9-'СЕТ СН'!$F$26</f>
        <v>1064.2762944999999</v>
      </c>
      <c r="J42" s="36">
        <f>SUMIFS(СВЦЭМ!$D$39:$D$782,СВЦЭМ!$A$39:$A$782,$A42,СВЦЭМ!$B$39:$B$782,J$11)+'СЕТ СН'!$F$14+СВЦЭМ!$D$10+'СЕТ СН'!$F$8*'СЕТ СН'!$F$9-'СЕТ СН'!$F$26</f>
        <v>1020.3178407199999</v>
      </c>
      <c r="K42" s="36">
        <f>SUMIFS(СВЦЭМ!$D$39:$D$782,СВЦЭМ!$A$39:$A$782,$A42,СВЦЭМ!$B$39:$B$782,K$11)+'СЕТ СН'!$F$14+СВЦЭМ!$D$10+'СЕТ СН'!$F$8*'СЕТ СН'!$F$9-'СЕТ СН'!$F$26</f>
        <v>982.49706673999992</v>
      </c>
      <c r="L42" s="36">
        <f>SUMIFS(СВЦЭМ!$D$39:$D$782,СВЦЭМ!$A$39:$A$782,$A42,СВЦЭМ!$B$39:$B$782,L$11)+'СЕТ СН'!$F$14+СВЦЭМ!$D$10+'СЕТ СН'!$F$8*'СЕТ СН'!$F$9-'СЕТ СН'!$F$26</f>
        <v>993.71251358999996</v>
      </c>
      <c r="M42" s="36">
        <f>SUMIFS(СВЦЭМ!$D$39:$D$782,СВЦЭМ!$A$39:$A$782,$A42,СВЦЭМ!$B$39:$B$782,M$11)+'СЕТ СН'!$F$14+СВЦЭМ!$D$10+'СЕТ СН'!$F$8*'СЕТ СН'!$F$9-'СЕТ СН'!$F$26</f>
        <v>1014.28754094</v>
      </c>
      <c r="N42" s="36">
        <f>SUMIFS(СВЦЭМ!$D$39:$D$782,СВЦЭМ!$A$39:$A$782,$A42,СВЦЭМ!$B$39:$B$782,N$11)+'СЕТ СН'!$F$14+СВЦЭМ!$D$10+'СЕТ СН'!$F$8*'СЕТ СН'!$F$9-'СЕТ СН'!$F$26</f>
        <v>1017.2032443099999</v>
      </c>
      <c r="O42" s="36">
        <f>SUMIFS(СВЦЭМ!$D$39:$D$782,СВЦЭМ!$A$39:$A$782,$A42,СВЦЭМ!$B$39:$B$782,O$11)+'СЕТ СН'!$F$14+СВЦЭМ!$D$10+'СЕТ СН'!$F$8*'СЕТ СН'!$F$9-'СЕТ СН'!$F$26</f>
        <v>1013.5920317499999</v>
      </c>
      <c r="P42" s="36">
        <f>SUMIFS(СВЦЭМ!$D$39:$D$782,СВЦЭМ!$A$39:$A$782,$A42,СВЦЭМ!$B$39:$B$782,P$11)+'СЕТ СН'!$F$14+СВЦЭМ!$D$10+'СЕТ СН'!$F$8*'СЕТ СН'!$F$9-'СЕТ СН'!$F$26</f>
        <v>965.3924486599999</v>
      </c>
      <c r="Q42" s="36">
        <f>SUMIFS(СВЦЭМ!$D$39:$D$782,СВЦЭМ!$A$39:$A$782,$A42,СВЦЭМ!$B$39:$B$782,Q$11)+'СЕТ СН'!$F$14+СВЦЭМ!$D$10+'СЕТ СН'!$F$8*'СЕТ СН'!$F$9-'СЕТ СН'!$F$26</f>
        <v>910.51223029999994</v>
      </c>
      <c r="R42" s="36">
        <f>SUMIFS(СВЦЭМ!$D$39:$D$782,СВЦЭМ!$A$39:$A$782,$A42,СВЦЭМ!$B$39:$B$782,R$11)+'СЕТ СН'!$F$14+СВЦЭМ!$D$10+'СЕТ СН'!$F$8*'СЕТ СН'!$F$9-'СЕТ СН'!$F$26</f>
        <v>901.14652212999999</v>
      </c>
      <c r="S42" s="36">
        <f>SUMIFS(СВЦЭМ!$D$39:$D$782,СВЦЭМ!$A$39:$A$782,$A42,СВЦЭМ!$B$39:$B$782,S$11)+'СЕТ СН'!$F$14+СВЦЭМ!$D$10+'СЕТ СН'!$F$8*'СЕТ СН'!$F$9-'СЕТ СН'!$F$26</f>
        <v>905.28967750999993</v>
      </c>
      <c r="T42" s="36">
        <f>SUMIFS(СВЦЭМ!$D$39:$D$782,СВЦЭМ!$A$39:$A$782,$A42,СВЦЭМ!$B$39:$B$782,T$11)+'СЕТ СН'!$F$14+СВЦЭМ!$D$10+'СЕТ СН'!$F$8*'СЕТ СН'!$F$9-'СЕТ СН'!$F$26</f>
        <v>909.69821491999994</v>
      </c>
      <c r="U42" s="36">
        <f>SUMIFS(СВЦЭМ!$D$39:$D$782,СВЦЭМ!$A$39:$A$782,$A42,СВЦЭМ!$B$39:$B$782,U$11)+'СЕТ СН'!$F$14+СВЦЭМ!$D$10+'СЕТ СН'!$F$8*'СЕТ СН'!$F$9-'СЕТ СН'!$F$26</f>
        <v>907.5447895399999</v>
      </c>
      <c r="V42" s="36">
        <f>SUMIFS(СВЦЭМ!$D$39:$D$782,СВЦЭМ!$A$39:$A$782,$A42,СВЦЭМ!$B$39:$B$782,V$11)+'СЕТ СН'!$F$14+СВЦЭМ!$D$10+'СЕТ СН'!$F$8*'СЕТ СН'!$F$9-'СЕТ СН'!$F$26</f>
        <v>893.19746972999997</v>
      </c>
      <c r="W42" s="36">
        <f>SUMIFS(СВЦЭМ!$D$39:$D$782,СВЦЭМ!$A$39:$A$782,$A42,СВЦЭМ!$B$39:$B$782,W$11)+'СЕТ СН'!$F$14+СВЦЭМ!$D$10+'СЕТ СН'!$F$8*'СЕТ СН'!$F$9-'СЕТ СН'!$F$26</f>
        <v>889.08614914999998</v>
      </c>
      <c r="X42" s="36">
        <f>SUMIFS(СВЦЭМ!$D$39:$D$782,СВЦЭМ!$A$39:$A$782,$A42,СВЦЭМ!$B$39:$B$782,X$11)+'СЕТ СН'!$F$14+СВЦЭМ!$D$10+'СЕТ СН'!$F$8*'СЕТ СН'!$F$9-'СЕТ СН'!$F$26</f>
        <v>934.50920388999998</v>
      </c>
      <c r="Y42" s="36">
        <f>SUMIFS(СВЦЭМ!$D$39:$D$782,СВЦЭМ!$A$39:$A$782,$A42,СВЦЭМ!$B$39:$B$782,Y$11)+'СЕТ СН'!$F$14+СВЦЭМ!$D$10+'СЕТ СН'!$F$8*'СЕТ СН'!$F$9-'СЕТ СН'!$F$26</f>
        <v>959.00302431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01.07.2021</v>
      </c>
      <c r="B48" s="36">
        <f>SUMIFS(СВЦЭМ!$D$39:$D$782,СВЦЭМ!$A$39:$A$782,$A48,СВЦЭМ!$B$39:$B$782,B$47)+'СЕТ СН'!$F$14+СВЦЭМ!$D$10+'СЕТ СН'!$F$6-'СЕТ СН'!$F$26</f>
        <v>958.34419186000002</v>
      </c>
      <c r="C48" s="36">
        <f>SUMIFS(СВЦЭМ!$D$39:$D$782,СВЦЭМ!$A$39:$A$782,$A48,СВЦЭМ!$B$39:$B$782,C$47)+'СЕТ СН'!$F$14+СВЦЭМ!$D$10+'СЕТ СН'!$F$6-'СЕТ СН'!$F$26</f>
        <v>975.73365246000003</v>
      </c>
      <c r="D48" s="36">
        <f>SUMIFS(СВЦЭМ!$D$39:$D$782,СВЦЭМ!$A$39:$A$782,$A48,СВЦЭМ!$B$39:$B$782,D$47)+'СЕТ СН'!$F$14+СВЦЭМ!$D$10+'СЕТ СН'!$F$6-'СЕТ СН'!$F$26</f>
        <v>1005.74795829</v>
      </c>
      <c r="E48" s="36">
        <f>SUMIFS(СВЦЭМ!$D$39:$D$782,СВЦЭМ!$A$39:$A$782,$A48,СВЦЭМ!$B$39:$B$782,E$47)+'СЕТ СН'!$F$14+СВЦЭМ!$D$10+'СЕТ СН'!$F$6-'СЕТ СН'!$F$26</f>
        <v>1023.85752944</v>
      </c>
      <c r="F48" s="36">
        <f>SUMIFS(СВЦЭМ!$D$39:$D$782,СВЦЭМ!$A$39:$A$782,$A48,СВЦЭМ!$B$39:$B$782,F$47)+'СЕТ СН'!$F$14+СВЦЭМ!$D$10+'СЕТ СН'!$F$6-'СЕТ СН'!$F$26</f>
        <v>1026.3404183600001</v>
      </c>
      <c r="G48" s="36">
        <f>SUMIFS(СВЦЭМ!$D$39:$D$782,СВЦЭМ!$A$39:$A$782,$A48,СВЦЭМ!$B$39:$B$782,G$47)+'СЕТ СН'!$F$14+СВЦЭМ!$D$10+'СЕТ СН'!$F$6-'СЕТ СН'!$F$26</f>
        <v>1010.6596915600001</v>
      </c>
      <c r="H48" s="36">
        <f>SUMIFS(СВЦЭМ!$D$39:$D$782,СВЦЭМ!$A$39:$A$782,$A48,СВЦЭМ!$B$39:$B$782,H$47)+'СЕТ СН'!$F$14+СВЦЭМ!$D$10+'СЕТ СН'!$F$6-'СЕТ СН'!$F$26</f>
        <v>990.58194014000003</v>
      </c>
      <c r="I48" s="36">
        <f>SUMIFS(СВЦЭМ!$D$39:$D$782,СВЦЭМ!$A$39:$A$782,$A48,СВЦЭМ!$B$39:$B$782,I$47)+'СЕТ СН'!$F$14+СВЦЭМ!$D$10+'СЕТ СН'!$F$6-'СЕТ СН'!$F$26</f>
        <v>947.00482337999995</v>
      </c>
      <c r="J48" s="36">
        <f>SUMIFS(СВЦЭМ!$D$39:$D$782,СВЦЭМ!$A$39:$A$782,$A48,СВЦЭМ!$B$39:$B$782,J$47)+'СЕТ СН'!$F$14+СВЦЭМ!$D$10+'СЕТ СН'!$F$6-'СЕТ СН'!$F$26</f>
        <v>921.35753323000006</v>
      </c>
      <c r="K48" s="36">
        <f>SUMIFS(СВЦЭМ!$D$39:$D$782,СВЦЭМ!$A$39:$A$782,$A48,СВЦЭМ!$B$39:$B$782,K$47)+'СЕТ СН'!$F$14+СВЦЭМ!$D$10+'СЕТ СН'!$F$6-'СЕТ СН'!$F$26</f>
        <v>991.48900315000003</v>
      </c>
      <c r="L48" s="36">
        <f>SUMIFS(СВЦЭМ!$D$39:$D$782,СВЦЭМ!$A$39:$A$782,$A48,СВЦЭМ!$B$39:$B$782,L$47)+'СЕТ СН'!$F$14+СВЦЭМ!$D$10+'СЕТ СН'!$F$6-'СЕТ СН'!$F$26</f>
        <v>999.28877832000001</v>
      </c>
      <c r="M48" s="36">
        <f>SUMIFS(СВЦЭМ!$D$39:$D$782,СВЦЭМ!$A$39:$A$782,$A48,СВЦЭМ!$B$39:$B$782,M$47)+'СЕТ СН'!$F$14+СВЦЭМ!$D$10+'СЕТ СН'!$F$6-'СЕТ СН'!$F$26</f>
        <v>928.32146751000005</v>
      </c>
      <c r="N48" s="36">
        <f>SUMIFS(СВЦЭМ!$D$39:$D$782,СВЦЭМ!$A$39:$A$782,$A48,СВЦЭМ!$B$39:$B$782,N$47)+'СЕТ СН'!$F$14+СВЦЭМ!$D$10+'СЕТ СН'!$F$6-'СЕТ СН'!$F$26</f>
        <v>870.11373236999998</v>
      </c>
      <c r="O48" s="36">
        <f>SUMIFS(СВЦЭМ!$D$39:$D$782,СВЦЭМ!$A$39:$A$782,$A48,СВЦЭМ!$B$39:$B$782,O$47)+'СЕТ СН'!$F$14+СВЦЭМ!$D$10+'СЕТ СН'!$F$6-'СЕТ СН'!$F$26</f>
        <v>876.59156589999998</v>
      </c>
      <c r="P48" s="36">
        <f>SUMIFS(СВЦЭМ!$D$39:$D$782,СВЦЭМ!$A$39:$A$782,$A48,СВЦЭМ!$B$39:$B$782,P$47)+'СЕТ СН'!$F$14+СВЦЭМ!$D$10+'СЕТ СН'!$F$6-'СЕТ СН'!$F$26</f>
        <v>879.00887553999996</v>
      </c>
      <c r="Q48" s="36">
        <f>SUMIFS(СВЦЭМ!$D$39:$D$782,СВЦЭМ!$A$39:$A$782,$A48,СВЦЭМ!$B$39:$B$782,Q$47)+'СЕТ СН'!$F$14+СВЦЭМ!$D$10+'СЕТ СН'!$F$6-'СЕТ СН'!$F$26</f>
        <v>888.00923437000006</v>
      </c>
      <c r="R48" s="36">
        <f>SUMIFS(СВЦЭМ!$D$39:$D$782,СВЦЭМ!$A$39:$A$782,$A48,СВЦЭМ!$B$39:$B$782,R$47)+'СЕТ СН'!$F$14+СВЦЭМ!$D$10+'СЕТ СН'!$F$6-'СЕТ СН'!$F$26</f>
        <v>875.09842130000004</v>
      </c>
      <c r="S48" s="36">
        <f>SUMIFS(СВЦЭМ!$D$39:$D$782,СВЦЭМ!$A$39:$A$782,$A48,СВЦЭМ!$B$39:$B$782,S$47)+'СЕТ СН'!$F$14+СВЦЭМ!$D$10+'СЕТ СН'!$F$6-'СЕТ СН'!$F$26</f>
        <v>860.86274555</v>
      </c>
      <c r="T48" s="36">
        <f>SUMIFS(СВЦЭМ!$D$39:$D$782,СВЦЭМ!$A$39:$A$782,$A48,СВЦЭМ!$B$39:$B$782,T$47)+'СЕТ СН'!$F$14+СВЦЭМ!$D$10+'СЕТ СН'!$F$6-'СЕТ СН'!$F$26</f>
        <v>900.89714435999997</v>
      </c>
      <c r="U48" s="36">
        <f>SUMIFS(СВЦЭМ!$D$39:$D$782,СВЦЭМ!$A$39:$A$782,$A48,СВЦЭМ!$B$39:$B$782,U$47)+'СЕТ СН'!$F$14+СВЦЭМ!$D$10+'СЕТ СН'!$F$6-'СЕТ СН'!$F$26</f>
        <v>910.95572068000001</v>
      </c>
      <c r="V48" s="36">
        <f>SUMIFS(СВЦЭМ!$D$39:$D$782,СВЦЭМ!$A$39:$A$782,$A48,СВЦЭМ!$B$39:$B$782,V$47)+'СЕТ СН'!$F$14+СВЦЭМ!$D$10+'СЕТ СН'!$F$6-'СЕТ СН'!$F$26</f>
        <v>911.07810142000005</v>
      </c>
      <c r="W48" s="36">
        <f>SUMIFS(СВЦЭМ!$D$39:$D$782,СВЦЭМ!$A$39:$A$782,$A48,СВЦЭМ!$B$39:$B$782,W$47)+'СЕТ СН'!$F$14+СВЦЭМ!$D$10+'СЕТ СН'!$F$6-'СЕТ СН'!$F$26</f>
        <v>932.18549274999998</v>
      </c>
      <c r="X48" s="36">
        <f>SUMIFS(СВЦЭМ!$D$39:$D$782,СВЦЭМ!$A$39:$A$782,$A48,СВЦЭМ!$B$39:$B$782,X$47)+'СЕТ СН'!$F$14+СВЦЭМ!$D$10+'СЕТ СН'!$F$6-'СЕТ СН'!$F$26</f>
        <v>894.66326344000004</v>
      </c>
      <c r="Y48" s="36">
        <f>SUMIFS(СВЦЭМ!$D$39:$D$782,СВЦЭМ!$A$39:$A$782,$A48,СВЦЭМ!$B$39:$B$782,Y$47)+'СЕТ СН'!$F$14+СВЦЭМ!$D$10+'СЕТ СН'!$F$6-'СЕТ СН'!$F$26</f>
        <v>856.55006417000004</v>
      </c>
      <c r="AA48" s="45"/>
    </row>
    <row r="49" spans="1:25" ht="15.75" x14ac:dyDescent="0.2">
      <c r="A49" s="35">
        <f>A48+1</f>
        <v>44379</v>
      </c>
      <c r="B49" s="36">
        <f>SUMIFS(СВЦЭМ!$D$39:$D$782,СВЦЭМ!$A$39:$A$782,$A49,СВЦЭМ!$B$39:$B$782,B$47)+'СЕТ СН'!$F$14+СВЦЭМ!$D$10+'СЕТ СН'!$F$6-'СЕТ СН'!$F$26</f>
        <v>932.52439106999998</v>
      </c>
      <c r="C49" s="36">
        <f>SUMIFS(СВЦЭМ!$D$39:$D$782,СВЦЭМ!$A$39:$A$782,$A49,СВЦЭМ!$B$39:$B$782,C$47)+'СЕТ СН'!$F$14+СВЦЭМ!$D$10+'СЕТ СН'!$F$6-'СЕТ СН'!$F$26</f>
        <v>979.41304688000002</v>
      </c>
      <c r="D49" s="36">
        <f>SUMIFS(СВЦЭМ!$D$39:$D$782,СВЦЭМ!$A$39:$A$782,$A49,СВЦЭМ!$B$39:$B$782,D$47)+'СЕТ СН'!$F$14+СВЦЭМ!$D$10+'СЕТ СН'!$F$6-'СЕТ СН'!$F$26</f>
        <v>1011.53328745</v>
      </c>
      <c r="E49" s="36">
        <f>SUMIFS(СВЦЭМ!$D$39:$D$782,СВЦЭМ!$A$39:$A$782,$A49,СВЦЭМ!$B$39:$B$782,E$47)+'СЕТ СН'!$F$14+СВЦЭМ!$D$10+'СЕТ СН'!$F$6-'СЕТ СН'!$F$26</f>
        <v>1015.3611824</v>
      </c>
      <c r="F49" s="36">
        <f>SUMIFS(СВЦЭМ!$D$39:$D$782,СВЦЭМ!$A$39:$A$782,$A49,СВЦЭМ!$B$39:$B$782,F$47)+'СЕТ СН'!$F$14+СВЦЭМ!$D$10+'СЕТ СН'!$F$6-'СЕТ СН'!$F$26</f>
        <v>1016.05373858</v>
      </c>
      <c r="G49" s="36">
        <f>SUMIFS(СВЦЭМ!$D$39:$D$782,СВЦЭМ!$A$39:$A$782,$A49,СВЦЭМ!$B$39:$B$782,G$47)+'СЕТ СН'!$F$14+СВЦЭМ!$D$10+'СЕТ СН'!$F$6-'СЕТ СН'!$F$26</f>
        <v>1004.28053597</v>
      </c>
      <c r="H49" s="36">
        <f>SUMIFS(СВЦЭМ!$D$39:$D$782,СВЦЭМ!$A$39:$A$782,$A49,СВЦЭМ!$B$39:$B$782,H$47)+'СЕТ СН'!$F$14+СВЦЭМ!$D$10+'СЕТ СН'!$F$6-'СЕТ СН'!$F$26</f>
        <v>973.14797367000006</v>
      </c>
      <c r="I49" s="36">
        <f>SUMIFS(СВЦЭМ!$D$39:$D$782,СВЦЭМ!$A$39:$A$782,$A49,СВЦЭМ!$B$39:$B$782,I$47)+'СЕТ СН'!$F$14+СВЦЭМ!$D$10+'СЕТ СН'!$F$6-'СЕТ СН'!$F$26</f>
        <v>906.78763404999995</v>
      </c>
      <c r="J49" s="36">
        <f>SUMIFS(СВЦЭМ!$D$39:$D$782,СВЦЭМ!$A$39:$A$782,$A49,СВЦЭМ!$B$39:$B$782,J$47)+'СЕТ СН'!$F$14+СВЦЭМ!$D$10+'СЕТ СН'!$F$6-'СЕТ СН'!$F$26</f>
        <v>884.22999570000002</v>
      </c>
      <c r="K49" s="36">
        <f>SUMIFS(СВЦЭМ!$D$39:$D$782,СВЦЭМ!$A$39:$A$782,$A49,СВЦЭМ!$B$39:$B$782,K$47)+'СЕТ СН'!$F$14+СВЦЭМ!$D$10+'СЕТ СН'!$F$6-'СЕТ СН'!$F$26</f>
        <v>910.51479108000001</v>
      </c>
      <c r="L49" s="36">
        <f>SUMIFS(СВЦЭМ!$D$39:$D$782,СВЦЭМ!$A$39:$A$782,$A49,СВЦЭМ!$B$39:$B$782,L$47)+'СЕТ СН'!$F$14+СВЦЭМ!$D$10+'СЕТ СН'!$F$6-'СЕТ СН'!$F$26</f>
        <v>919.48450427</v>
      </c>
      <c r="M49" s="36">
        <f>SUMIFS(СВЦЭМ!$D$39:$D$782,СВЦЭМ!$A$39:$A$782,$A49,СВЦЭМ!$B$39:$B$782,M$47)+'СЕТ СН'!$F$14+СВЦЭМ!$D$10+'СЕТ СН'!$F$6-'СЕТ СН'!$F$26</f>
        <v>854.43408883999996</v>
      </c>
      <c r="N49" s="36">
        <f>SUMIFS(СВЦЭМ!$D$39:$D$782,СВЦЭМ!$A$39:$A$782,$A49,СВЦЭМ!$B$39:$B$782,N$47)+'СЕТ СН'!$F$14+СВЦЭМ!$D$10+'СЕТ СН'!$F$6-'СЕТ СН'!$F$26</f>
        <v>840.7076922</v>
      </c>
      <c r="O49" s="36">
        <f>SUMIFS(СВЦЭМ!$D$39:$D$782,СВЦЭМ!$A$39:$A$782,$A49,СВЦЭМ!$B$39:$B$782,O$47)+'СЕТ СН'!$F$14+СВЦЭМ!$D$10+'СЕТ СН'!$F$6-'СЕТ СН'!$F$26</f>
        <v>854.05296421000003</v>
      </c>
      <c r="P49" s="36">
        <f>SUMIFS(СВЦЭМ!$D$39:$D$782,СВЦЭМ!$A$39:$A$782,$A49,СВЦЭМ!$B$39:$B$782,P$47)+'СЕТ СН'!$F$14+СВЦЭМ!$D$10+'СЕТ СН'!$F$6-'СЕТ СН'!$F$26</f>
        <v>851.43323391000001</v>
      </c>
      <c r="Q49" s="36">
        <f>SUMIFS(СВЦЭМ!$D$39:$D$782,СВЦЭМ!$A$39:$A$782,$A49,СВЦЭМ!$B$39:$B$782,Q$47)+'СЕТ СН'!$F$14+СВЦЭМ!$D$10+'СЕТ СН'!$F$6-'СЕТ СН'!$F$26</f>
        <v>855.80418264000002</v>
      </c>
      <c r="R49" s="36">
        <f>SUMIFS(СВЦЭМ!$D$39:$D$782,СВЦЭМ!$A$39:$A$782,$A49,СВЦЭМ!$B$39:$B$782,R$47)+'СЕТ СН'!$F$14+СВЦЭМ!$D$10+'СЕТ СН'!$F$6-'СЕТ СН'!$F$26</f>
        <v>860.26095668000005</v>
      </c>
      <c r="S49" s="36">
        <f>SUMIFS(СВЦЭМ!$D$39:$D$782,СВЦЭМ!$A$39:$A$782,$A49,СВЦЭМ!$B$39:$B$782,S$47)+'СЕТ СН'!$F$14+СВЦЭМ!$D$10+'СЕТ СН'!$F$6-'СЕТ СН'!$F$26</f>
        <v>849.91819825000005</v>
      </c>
      <c r="T49" s="36">
        <f>SUMIFS(СВЦЭМ!$D$39:$D$782,СВЦЭМ!$A$39:$A$782,$A49,СВЦЭМ!$B$39:$B$782,T$47)+'СЕТ СН'!$F$14+СВЦЭМ!$D$10+'СЕТ СН'!$F$6-'СЕТ СН'!$F$26</f>
        <v>896.61254250000002</v>
      </c>
      <c r="U49" s="36">
        <f>SUMIFS(СВЦЭМ!$D$39:$D$782,СВЦЭМ!$A$39:$A$782,$A49,СВЦЭМ!$B$39:$B$782,U$47)+'СЕТ СН'!$F$14+СВЦЭМ!$D$10+'СЕТ СН'!$F$6-'СЕТ СН'!$F$26</f>
        <v>892.30544856999995</v>
      </c>
      <c r="V49" s="36">
        <f>SUMIFS(СВЦЭМ!$D$39:$D$782,СВЦЭМ!$A$39:$A$782,$A49,СВЦЭМ!$B$39:$B$782,V$47)+'СЕТ СН'!$F$14+СВЦЭМ!$D$10+'СЕТ СН'!$F$6-'СЕТ СН'!$F$26</f>
        <v>887.82279560999996</v>
      </c>
      <c r="W49" s="36">
        <f>SUMIFS(СВЦЭМ!$D$39:$D$782,СВЦЭМ!$A$39:$A$782,$A49,СВЦЭМ!$B$39:$B$782,W$47)+'СЕТ СН'!$F$14+СВЦЭМ!$D$10+'СЕТ СН'!$F$6-'СЕТ СН'!$F$26</f>
        <v>909.69336912999995</v>
      </c>
      <c r="X49" s="36">
        <f>SUMIFS(СВЦЭМ!$D$39:$D$782,СВЦЭМ!$A$39:$A$782,$A49,СВЦЭМ!$B$39:$B$782,X$47)+'СЕТ СН'!$F$14+СВЦЭМ!$D$10+'СЕТ СН'!$F$6-'СЕТ СН'!$F$26</f>
        <v>885.05156527999998</v>
      </c>
      <c r="Y49" s="36">
        <f>SUMIFS(СВЦЭМ!$D$39:$D$782,СВЦЭМ!$A$39:$A$782,$A49,СВЦЭМ!$B$39:$B$782,Y$47)+'СЕТ СН'!$F$14+СВЦЭМ!$D$10+'СЕТ СН'!$F$6-'СЕТ СН'!$F$26</f>
        <v>851.08648284000003</v>
      </c>
    </row>
    <row r="50" spans="1:25" ht="15.75" x14ac:dyDescent="0.2">
      <c r="A50" s="35">
        <f t="shared" ref="A50:A78" si="1">A49+1</f>
        <v>44380</v>
      </c>
      <c r="B50" s="36">
        <f>SUMIFS(СВЦЭМ!$D$39:$D$782,СВЦЭМ!$A$39:$A$782,$A50,СВЦЭМ!$B$39:$B$782,B$47)+'СЕТ СН'!$F$14+СВЦЭМ!$D$10+'СЕТ СН'!$F$6-'СЕТ СН'!$F$26</f>
        <v>897.70734605999996</v>
      </c>
      <c r="C50" s="36">
        <f>SUMIFS(СВЦЭМ!$D$39:$D$782,СВЦЭМ!$A$39:$A$782,$A50,СВЦЭМ!$B$39:$B$782,C$47)+'СЕТ СН'!$F$14+СВЦЭМ!$D$10+'СЕТ СН'!$F$6-'СЕТ СН'!$F$26</f>
        <v>957.07648303999997</v>
      </c>
      <c r="D50" s="36">
        <f>SUMIFS(СВЦЭМ!$D$39:$D$782,СВЦЭМ!$A$39:$A$782,$A50,СВЦЭМ!$B$39:$B$782,D$47)+'СЕТ СН'!$F$14+СВЦЭМ!$D$10+'СЕТ СН'!$F$6-'СЕТ СН'!$F$26</f>
        <v>991.72690571999999</v>
      </c>
      <c r="E50" s="36">
        <f>SUMIFS(СВЦЭМ!$D$39:$D$782,СВЦЭМ!$A$39:$A$782,$A50,СВЦЭМ!$B$39:$B$782,E$47)+'СЕТ СН'!$F$14+СВЦЭМ!$D$10+'СЕТ СН'!$F$6-'СЕТ СН'!$F$26</f>
        <v>1005.38578602</v>
      </c>
      <c r="F50" s="36">
        <f>SUMIFS(СВЦЭМ!$D$39:$D$782,СВЦЭМ!$A$39:$A$782,$A50,СВЦЭМ!$B$39:$B$782,F$47)+'СЕТ СН'!$F$14+СВЦЭМ!$D$10+'СЕТ СН'!$F$6-'СЕТ СН'!$F$26</f>
        <v>1007.94057994</v>
      </c>
      <c r="G50" s="36">
        <f>SUMIFS(СВЦЭМ!$D$39:$D$782,СВЦЭМ!$A$39:$A$782,$A50,СВЦЭМ!$B$39:$B$782,G$47)+'СЕТ СН'!$F$14+СВЦЭМ!$D$10+'СЕТ СН'!$F$6-'СЕТ СН'!$F$26</f>
        <v>998.27917910999997</v>
      </c>
      <c r="H50" s="36">
        <f>SUMIFS(СВЦЭМ!$D$39:$D$782,СВЦЭМ!$A$39:$A$782,$A50,СВЦЭМ!$B$39:$B$782,H$47)+'СЕТ СН'!$F$14+СВЦЭМ!$D$10+'СЕТ СН'!$F$6-'СЕТ СН'!$F$26</f>
        <v>977.80955241000004</v>
      </c>
      <c r="I50" s="36">
        <f>SUMIFS(СВЦЭМ!$D$39:$D$782,СВЦЭМ!$A$39:$A$782,$A50,СВЦЭМ!$B$39:$B$782,I$47)+'СЕТ СН'!$F$14+СВЦЭМ!$D$10+'СЕТ СН'!$F$6-'СЕТ СН'!$F$26</f>
        <v>934.00537614999996</v>
      </c>
      <c r="J50" s="36">
        <f>SUMIFS(СВЦЭМ!$D$39:$D$782,СВЦЭМ!$A$39:$A$782,$A50,СВЦЭМ!$B$39:$B$782,J$47)+'СЕТ СН'!$F$14+СВЦЭМ!$D$10+'СЕТ СН'!$F$6-'СЕТ СН'!$F$26</f>
        <v>881.99525813000002</v>
      </c>
      <c r="K50" s="36">
        <f>SUMIFS(СВЦЭМ!$D$39:$D$782,СВЦЭМ!$A$39:$A$782,$A50,СВЦЭМ!$B$39:$B$782,K$47)+'СЕТ СН'!$F$14+СВЦЭМ!$D$10+'СЕТ СН'!$F$6-'СЕТ СН'!$F$26</f>
        <v>874.56148303999998</v>
      </c>
      <c r="L50" s="36">
        <f>SUMIFS(СВЦЭМ!$D$39:$D$782,СВЦЭМ!$A$39:$A$782,$A50,СВЦЭМ!$B$39:$B$782,L$47)+'СЕТ СН'!$F$14+СВЦЭМ!$D$10+'СЕТ СН'!$F$6-'СЕТ СН'!$F$26</f>
        <v>853.36604508000005</v>
      </c>
      <c r="M50" s="36">
        <f>SUMIFS(СВЦЭМ!$D$39:$D$782,СВЦЭМ!$A$39:$A$782,$A50,СВЦЭМ!$B$39:$B$782,M$47)+'СЕТ СН'!$F$14+СВЦЭМ!$D$10+'СЕТ СН'!$F$6-'СЕТ СН'!$F$26</f>
        <v>798.33017505999999</v>
      </c>
      <c r="N50" s="36">
        <f>SUMIFS(СВЦЭМ!$D$39:$D$782,СВЦЭМ!$A$39:$A$782,$A50,СВЦЭМ!$B$39:$B$782,N$47)+'СЕТ СН'!$F$14+СВЦЭМ!$D$10+'СЕТ СН'!$F$6-'СЕТ СН'!$F$26</f>
        <v>821.26424370999996</v>
      </c>
      <c r="O50" s="36">
        <f>SUMIFS(СВЦЭМ!$D$39:$D$782,СВЦЭМ!$A$39:$A$782,$A50,СВЦЭМ!$B$39:$B$782,O$47)+'СЕТ СН'!$F$14+СВЦЭМ!$D$10+'СЕТ СН'!$F$6-'СЕТ СН'!$F$26</f>
        <v>844.74767281000004</v>
      </c>
      <c r="P50" s="36">
        <f>SUMIFS(СВЦЭМ!$D$39:$D$782,СВЦЭМ!$A$39:$A$782,$A50,СВЦЭМ!$B$39:$B$782,P$47)+'СЕТ СН'!$F$14+СВЦЭМ!$D$10+'СЕТ СН'!$F$6-'СЕТ СН'!$F$26</f>
        <v>833.95938083999999</v>
      </c>
      <c r="Q50" s="36">
        <f>SUMIFS(СВЦЭМ!$D$39:$D$782,СВЦЭМ!$A$39:$A$782,$A50,СВЦЭМ!$B$39:$B$782,Q$47)+'СЕТ СН'!$F$14+СВЦЭМ!$D$10+'СЕТ СН'!$F$6-'СЕТ СН'!$F$26</f>
        <v>828.31749474000003</v>
      </c>
      <c r="R50" s="36">
        <f>SUMIFS(СВЦЭМ!$D$39:$D$782,СВЦЭМ!$A$39:$A$782,$A50,СВЦЭМ!$B$39:$B$782,R$47)+'СЕТ СН'!$F$14+СВЦЭМ!$D$10+'СЕТ СН'!$F$6-'СЕТ СН'!$F$26</f>
        <v>835.43751727000006</v>
      </c>
      <c r="S50" s="36">
        <f>SUMIFS(СВЦЭМ!$D$39:$D$782,СВЦЭМ!$A$39:$A$782,$A50,СВЦЭМ!$B$39:$B$782,S$47)+'СЕТ СН'!$F$14+СВЦЭМ!$D$10+'СЕТ СН'!$F$6-'СЕТ СН'!$F$26</f>
        <v>826.45758968999996</v>
      </c>
      <c r="T50" s="36">
        <f>SUMIFS(СВЦЭМ!$D$39:$D$782,СВЦЭМ!$A$39:$A$782,$A50,СВЦЭМ!$B$39:$B$782,T$47)+'СЕТ СН'!$F$14+СВЦЭМ!$D$10+'СЕТ СН'!$F$6-'СЕТ СН'!$F$26</f>
        <v>840.67029453999999</v>
      </c>
      <c r="U50" s="36">
        <f>SUMIFS(СВЦЭМ!$D$39:$D$782,СВЦЭМ!$A$39:$A$782,$A50,СВЦЭМ!$B$39:$B$782,U$47)+'СЕТ СН'!$F$14+СВЦЭМ!$D$10+'СЕТ СН'!$F$6-'СЕТ СН'!$F$26</f>
        <v>844.58721733000004</v>
      </c>
      <c r="V50" s="36">
        <f>SUMIFS(СВЦЭМ!$D$39:$D$782,СВЦЭМ!$A$39:$A$782,$A50,СВЦЭМ!$B$39:$B$782,V$47)+'СЕТ СН'!$F$14+СВЦЭМ!$D$10+'СЕТ СН'!$F$6-'СЕТ СН'!$F$26</f>
        <v>843.58706740000002</v>
      </c>
      <c r="W50" s="36">
        <f>SUMIFS(СВЦЭМ!$D$39:$D$782,СВЦЭМ!$A$39:$A$782,$A50,СВЦЭМ!$B$39:$B$782,W$47)+'СЕТ СН'!$F$14+СВЦЭМ!$D$10+'СЕТ СН'!$F$6-'СЕТ СН'!$F$26</f>
        <v>871.34567726</v>
      </c>
      <c r="X50" s="36">
        <f>SUMIFS(СВЦЭМ!$D$39:$D$782,СВЦЭМ!$A$39:$A$782,$A50,СВЦЭМ!$B$39:$B$782,X$47)+'СЕТ СН'!$F$14+СВЦЭМ!$D$10+'СЕТ СН'!$F$6-'СЕТ СН'!$F$26</f>
        <v>855.75215116000004</v>
      </c>
      <c r="Y50" s="36">
        <f>SUMIFS(СВЦЭМ!$D$39:$D$782,СВЦЭМ!$A$39:$A$782,$A50,СВЦЭМ!$B$39:$B$782,Y$47)+'СЕТ СН'!$F$14+СВЦЭМ!$D$10+'СЕТ СН'!$F$6-'СЕТ СН'!$F$26</f>
        <v>798.29309208999996</v>
      </c>
    </row>
    <row r="51" spans="1:25" ht="15.75" x14ac:dyDescent="0.2">
      <c r="A51" s="35">
        <f t="shared" si="1"/>
        <v>44381</v>
      </c>
      <c r="B51" s="36">
        <f>SUMIFS(СВЦЭМ!$D$39:$D$782,СВЦЭМ!$A$39:$A$782,$A51,СВЦЭМ!$B$39:$B$782,B$47)+'СЕТ СН'!$F$14+СВЦЭМ!$D$10+'СЕТ СН'!$F$6-'СЕТ СН'!$F$26</f>
        <v>891.98010462000002</v>
      </c>
      <c r="C51" s="36">
        <f>SUMIFS(СВЦЭМ!$D$39:$D$782,СВЦЭМ!$A$39:$A$782,$A51,СВЦЭМ!$B$39:$B$782,C$47)+'СЕТ СН'!$F$14+СВЦЭМ!$D$10+'СЕТ СН'!$F$6-'СЕТ СН'!$F$26</f>
        <v>942.14707178000003</v>
      </c>
      <c r="D51" s="36">
        <f>SUMIFS(СВЦЭМ!$D$39:$D$782,СВЦЭМ!$A$39:$A$782,$A51,СВЦЭМ!$B$39:$B$782,D$47)+'СЕТ СН'!$F$14+СВЦЭМ!$D$10+'СЕТ СН'!$F$6-'СЕТ СН'!$F$26</f>
        <v>966.47140824999997</v>
      </c>
      <c r="E51" s="36">
        <f>SUMIFS(СВЦЭМ!$D$39:$D$782,СВЦЭМ!$A$39:$A$782,$A51,СВЦЭМ!$B$39:$B$782,E$47)+'СЕТ СН'!$F$14+СВЦЭМ!$D$10+'СЕТ СН'!$F$6-'СЕТ СН'!$F$26</f>
        <v>1002.64478352</v>
      </c>
      <c r="F51" s="36">
        <f>SUMIFS(СВЦЭМ!$D$39:$D$782,СВЦЭМ!$A$39:$A$782,$A51,СВЦЭМ!$B$39:$B$782,F$47)+'СЕТ СН'!$F$14+СВЦЭМ!$D$10+'СЕТ СН'!$F$6-'СЕТ СН'!$F$26</f>
        <v>1012.58927419</v>
      </c>
      <c r="G51" s="36">
        <f>SUMIFS(СВЦЭМ!$D$39:$D$782,СВЦЭМ!$A$39:$A$782,$A51,СВЦЭМ!$B$39:$B$782,G$47)+'СЕТ СН'!$F$14+СВЦЭМ!$D$10+'СЕТ СН'!$F$6-'СЕТ СН'!$F$26</f>
        <v>1008.03984256</v>
      </c>
      <c r="H51" s="36">
        <f>SUMIFS(СВЦЭМ!$D$39:$D$782,СВЦЭМ!$A$39:$A$782,$A51,СВЦЭМ!$B$39:$B$782,H$47)+'СЕТ СН'!$F$14+СВЦЭМ!$D$10+'СЕТ СН'!$F$6-'СЕТ СН'!$F$26</f>
        <v>985.49027094999997</v>
      </c>
      <c r="I51" s="36">
        <f>SUMIFS(СВЦЭМ!$D$39:$D$782,СВЦЭМ!$A$39:$A$782,$A51,СВЦЭМ!$B$39:$B$782,I$47)+'СЕТ СН'!$F$14+СВЦЭМ!$D$10+'СЕТ СН'!$F$6-'СЕТ СН'!$F$26</f>
        <v>943.45176762000006</v>
      </c>
      <c r="J51" s="36">
        <f>SUMIFS(СВЦЭМ!$D$39:$D$782,СВЦЭМ!$A$39:$A$782,$A51,СВЦЭМ!$B$39:$B$782,J$47)+'СЕТ СН'!$F$14+СВЦЭМ!$D$10+'СЕТ СН'!$F$6-'СЕТ СН'!$F$26</f>
        <v>864.26715360000003</v>
      </c>
      <c r="K51" s="36">
        <f>SUMIFS(СВЦЭМ!$D$39:$D$782,СВЦЭМ!$A$39:$A$782,$A51,СВЦЭМ!$B$39:$B$782,K$47)+'СЕТ СН'!$F$14+СВЦЭМ!$D$10+'СЕТ СН'!$F$6-'СЕТ СН'!$F$26</f>
        <v>832.02860550000003</v>
      </c>
      <c r="L51" s="36">
        <f>SUMIFS(СВЦЭМ!$D$39:$D$782,СВЦЭМ!$A$39:$A$782,$A51,СВЦЭМ!$B$39:$B$782,L$47)+'СЕТ СН'!$F$14+СВЦЭМ!$D$10+'СЕТ СН'!$F$6-'СЕТ СН'!$F$26</f>
        <v>804.59902366999995</v>
      </c>
      <c r="M51" s="36">
        <f>SUMIFS(СВЦЭМ!$D$39:$D$782,СВЦЭМ!$A$39:$A$782,$A51,СВЦЭМ!$B$39:$B$782,M$47)+'СЕТ СН'!$F$14+СВЦЭМ!$D$10+'СЕТ СН'!$F$6-'СЕТ СН'!$F$26</f>
        <v>816.43692521000003</v>
      </c>
      <c r="N51" s="36">
        <f>SUMIFS(СВЦЭМ!$D$39:$D$782,СВЦЭМ!$A$39:$A$782,$A51,СВЦЭМ!$B$39:$B$782,N$47)+'СЕТ СН'!$F$14+СВЦЭМ!$D$10+'СЕТ СН'!$F$6-'СЕТ СН'!$F$26</f>
        <v>842.42173990000003</v>
      </c>
      <c r="O51" s="36">
        <f>SUMIFS(СВЦЭМ!$D$39:$D$782,СВЦЭМ!$A$39:$A$782,$A51,СВЦЭМ!$B$39:$B$782,O$47)+'СЕТ СН'!$F$14+СВЦЭМ!$D$10+'СЕТ СН'!$F$6-'СЕТ СН'!$F$26</f>
        <v>851.72476799000003</v>
      </c>
      <c r="P51" s="36">
        <f>SUMIFS(СВЦЭМ!$D$39:$D$782,СВЦЭМ!$A$39:$A$782,$A51,СВЦЭМ!$B$39:$B$782,P$47)+'СЕТ СН'!$F$14+СВЦЭМ!$D$10+'СЕТ СН'!$F$6-'СЕТ СН'!$F$26</f>
        <v>859.19440832999999</v>
      </c>
      <c r="Q51" s="36">
        <f>SUMIFS(СВЦЭМ!$D$39:$D$782,СВЦЭМ!$A$39:$A$782,$A51,СВЦЭМ!$B$39:$B$782,Q$47)+'СЕТ СН'!$F$14+СВЦЭМ!$D$10+'СЕТ СН'!$F$6-'СЕТ СН'!$F$26</f>
        <v>865.92610888000002</v>
      </c>
      <c r="R51" s="36">
        <f>SUMIFS(СВЦЭМ!$D$39:$D$782,СВЦЭМ!$A$39:$A$782,$A51,СВЦЭМ!$B$39:$B$782,R$47)+'СЕТ СН'!$F$14+СВЦЭМ!$D$10+'СЕТ СН'!$F$6-'СЕТ СН'!$F$26</f>
        <v>856.06189400000005</v>
      </c>
      <c r="S51" s="36">
        <f>SUMIFS(СВЦЭМ!$D$39:$D$782,СВЦЭМ!$A$39:$A$782,$A51,СВЦЭМ!$B$39:$B$782,S$47)+'СЕТ СН'!$F$14+СВЦЭМ!$D$10+'СЕТ СН'!$F$6-'СЕТ СН'!$F$26</f>
        <v>849.49205159999997</v>
      </c>
      <c r="T51" s="36">
        <f>SUMIFS(СВЦЭМ!$D$39:$D$782,СВЦЭМ!$A$39:$A$782,$A51,СВЦЭМ!$B$39:$B$782,T$47)+'СЕТ СН'!$F$14+СВЦЭМ!$D$10+'СЕТ СН'!$F$6-'СЕТ СН'!$F$26</f>
        <v>834.77825138000003</v>
      </c>
      <c r="U51" s="36">
        <f>SUMIFS(СВЦЭМ!$D$39:$D$782,СВЦЭМ!$A$39:$A$782,$A51,СВЦЭМ!$B$39:$B$782,U$47)+'СЕТ СН'!$F$14+СВЦЭМ!$D$10+'СЕТ СН'!$F$6-'СЕТ СН'!$F$26</f>
        <v>819.93784347999997</v>
      </c>
      <c r="V51" s="36">
        <f>SUMIFS(СВЦЭМ!$D$39:$D$782,СВЦЭМ!$A$39:$A$782,$A51,СВЦЭМ!$B$39:$B$782,V$47)+'СЕТ СН'!$F$14+СВЦЭМ!$D$10+'СЕТ СН'!$F$6-'СЕТ СН'!$F$26</f>
        <v>786.49327682000001</v>
      </c>
      <c r="W51" s="36">
        <f>SUMIFS(СВЦЭМ!$D$39:$D$782,СВЦЭМ!$A$39:$A$782,$A51,СВЦЭМ!$B$39:$B$782,W$47)+'СЕТ СН'!$F$14+СВЦЭМ!$D$10+'СЕТ СН'!$F$6-'СЕТ СН'!$F$26</f>
        <v>796.01497056000005</v>
      </c>
      <c r="X51" s="36">
        <f>SUMIFS(СВЦЭМ!$D$39:$D$782,СВЦЭМ!$A$39:$A$782,$A51,СВЦЭМ!$B$39:$B$782,X$47)+'СЕТ СН'!$F$14+СВЦЭМ!$D$10+'СЕТ СН'!$F$6-'СЕТ СН'!$F$26</f>
        <v>815.88921172000005</v>
      </c>
      <c r="Y51" s="36">
        <f>SUMIFS(СВЦЭМ!$D$39:$D$782,СВЦЭМ!$A$39:$A$782,$A51,СВЦЭМ!$B$39:$B$782,Y$47)+'СЕТ СН'!$F$14+СВЦЭМ!$D$10+'СЕТ СН'!$F$6-'СЕТ СН'!$F$26</f>
        <v>860.55738151000003</v>
      </c>
    </row>
    <row r="52" spans="1:25" ht="15.75" x14ac:dyDescent="0.2">
      <c r="A52" s="35">
        <f t="shared" si="1"/>
        <v>44382</v>
      </c>
      <c r="B52" s="36">
        <f>SUMIFS(СВЦЭМ!$D$39:$D$782,СВЦЭМ!$A$39:$A$782,$A52,СВЦЭМ!$B$39:$B$782,B$47)+'СЕТ СН'!$F$14+СВЦЭМ!$D$10+'СЕТ СН'!$F$6-'СЕТ СН'!$F$26</f>
        <v>924.32365844000003</v>
      </c>
      <c r="C52" s="36">
        <f>SUMIFS(СВЦЭМ!$D$39:$D$782,СВЦЭМ!$A$39:$A$782,$A52,СВЦЭМ!$B$39:$B$782,C$47)+'СЕТ СН'!$F$14+СВЦЭМ!$D$10+'СЕТ СН'!$F$6-'СЕТ СН'!$F$26</f>
        <v>988.94415535999997</v>
      </c>
      <c r="D52" s="36">
        <f>SUMIFS(СВЦЭМ!$D$39:$D$782,СВЦЭМ!$A$39:$A$782,$A52,СВЦЭМ!$B$39:$B$782,D$47)+'СЕТ СН'!$F$14+СВЦЭМ!$D$10+'СЕТ СН'!$F$6-'СЕТ СН'!$F$26</f>
        <v>1035.7619101</v>
      </c>
      <c r="E52" s="36">
        <f>SUMIFS(СВЦЭМ!$D$39:$D$782,СВЦЭМ!$A$39:$A$782,$A52,СВЦЭМ!$B$39:$B$782,E$47)+'СЕТ СН'!$F$14+СВЦЭМ!$D$10+'СЕТ СН'!$F$6-'СЕТ СН'!$F$26</f>
        <v>1043.3650949799999</v>
      </c>
      <c r="F52" s="36">
        <f>SUMIFS(СВЦЭМ!$D$39:$D$782,СВЦЭМ!$A$39:$A$782,$A52,СВЦЭМ!$B$39:$B$782,F$47)+'СЕТ СН'!$F$14+СВЦЭМ!$D$10+'СЕТ СН'!$F$6-'СЕТ СН'!$F$26</f>
        <v>1045.79049467</v>
      </c>
      <c r="G52" s="36">
        <f>SUMIFS(СВЦЭМ!$D$39:$D$782,СВЦЭМ!$A$39:$A$782,$A52,СВЦЭМ!$B$39:$B$782,G$47)+'СЕТ СН'!$F$14+СВЦЭМ!$D$10+'СЕТ СН'!$F$6-'СЕТ СН'!$F$26</f>
        <v>1031.9785372399999</v>
      </c>
      <c r="H52" s="36">
        <f>SUMIFS(СВЦЭМ!$D$39:$D$782,СВЦЭМ!$A$39:$A$782,$A52,СВЦЭМ!$B$39:$B$782,H$47)+'СЕТ СН'!$F$14+СВЦЭМ!$D$10+'СЕТ СН'!$F$6-'СЕТ СН'!$F$26</f>
        <v>1004.60887813</v>
      </c>
      <c r="I52" s="36">
        <f>SUMIFS(СВЦЭМ!$D$39:$D$782,СВЦЭМ!$A$39:$A$782,$A52,СВЦЭМ!$B$39:$B$782,I$47)+'СЕТ СН'!$F$14+СВЦЭМ!$D$10+'СЕТ СН'!$F$6-'СЕТ СН'!$F$26</f>
        <v>919.66515632000005</v>
      </c>
      <c r="J52" s="36">
        <f>SUMIFS(СВЦЭМ!$D$39:$D$782,СВЦЭМ!$A$39:$A$782,$A52,СВЦЭМ!$B$39:$B$782,J$47)+'СЕТ СН'!$F$14+СВЦЭМ!$D$10+'СЕТ СН'!$F$6-'СЕТ СН'!$F$26</f>
        <v>886.84706126000003</v>
      </c>
      <c r="K52" s="36">
        <f>SUMIFS(СВЦЭМ!$D$39:$D$782,СВЦЭМ!$A$39:$A$782,$A52,СВЦЭМ!$B$39:$B$782,K$47)+'СЕТ СН'!$F$14+СВЦЭМ!$D$10+'СЕТ СН'!$F$6-'СЕТ СН'!$F$26</f>
        <v>841.78753858000005</v>
      </c>
      <c r="L52" s="36">
        <f>SUMIFS(СВЦЭМ!$D$39:$D$782,СВЦЭМ!$A$39:$A$782,$A52,СВЦЭМ!$B$39:$B$782,L$47)+'СЕТ СН'!$F$14+СВЦЭМ!$D$10+'СЕТ СН'!$F$6-'СЕТ СН'!$F$26</f>
        <v>832.42577489999996</v>
      </c>
      <c r="M52" s="36">
        <f>SUMIFS(СВЦЭМ!$D$39:$D$782,СВЦЭМ!$A$39:$A$782,$A52,СВЦЭМ!$B$39:$B$782,M$47)+'СЕТ СН'!$F$14+СВЦЭМ!$D$10+'СЕТ СН'!$F$6-'СЕТ СН'!$F$26</f>
        <v>845.10775511999998</v>
      </c>
      <c r="N52" s="36">
        <f>SUMIFS(СВЦЭМ!$D$39:$D$782,СВЦЭМ!$A$39:$A$782,$A52,СВЦЭМ!$B$39:$B$782,N$47)+'СЕТ СН'!$F$14+СВЦЭМ!$D$10+'СЕТ СН'!$F$6-'СЕТ СН'!$F$26</f>
        <v>874.51667243999998</v>
      </c>
      <c r="O52" s="36">
        <f>SUMIFS(СВЦЭМ!$D$39:$D$782,СВЦЭМ!$A$39:$A$782,$A52,СВЦЭМ!$B$39:$B$782,O$47)+'СЕТ СН'!$F$14+СВЦЭМ!$D$10+'СЕТ СН'!$F$6-'СЕТ СН'!$F$26</f>
        <v>889.40359767999996</v>
      </c>
      <c r="P52" s="36">
        <f>SUMIFS(СВЦЭМ!$D$39:$D$782,СВЦЭМ!$A$39:$A$782,$A52,СВЦЭМ!$B$39:$B$782,P$47)+'СЕТ СН'!$F$14+СВЦЭМ!$D$10+'СЕТ СН'!$F$6-'СЕТ СН'!$F$26</f>
        <v>888.48737046999997</v>
      </c>
      <c r="Q52" s="36">
        <f>SUMIFS(СВЦЭМ!$D$39:$D$782,СВЦЭМ!$A$39:$A$782,$A52,СВЦЭМ!$B$39:$B$782,Q$47)+'СЕТ СН'!$F$14+СВЦЭМ!$D$10+'СЕТ СН'!$F$6-'СЕТ СН'!$F$26</f>
        <v>888.03498322999997</v>
      </c>
      <c r="R52" s="36">
        <f>SUMIFS(СВЦЭМ!$D$39:$D$782,СВЦЭМ!$A$39:$A$782,$A52,СВЦЭМ!$B$39:$B$782,R$47)+'СЕТ СН'!$F$14+СВЦЭМ!$D$10+'СЕТ СН'!$F$6-'СЕТ СН'!$F$26</f>
        <v>871.79201555999998</v>
      </c>
      <c r="S52" s="36">
        <f>SUMIFS(СВЦЭМ!$D$39:$D$782,СВЦЭМ!$A$39:$A$782,$A52,СВЦЭМ!$B$39:$B$782,S$47)+'СЕТ СН'!$F$14+СВЦЭМ!$D$10+'СЕТ СН'!$F$6-'СЕТ СН'!$F$26</f>
        <v>864.68996426000001</v>
      </c>
      <c r="T52" s="36">
        <f>SUMIFS(СВЦЭМ!$D$39:$D$782,СВЦЭМ!$A$39:$A$782,$A52,СВЦЭМ!$B$39:$B$782,T$47)+'СЕТ СН'!$F$14+СВЦЭМ!$D$10+'СЕТ СН'!$F$6-'СЕТ СН'!$F$26</f>
        <v>855.97708567999996</v>
      </c>
      <c r="U52" s="36">
        <f>SUMIFS(СВЦЭМ!$D$39:$D$782,СВЦЭМ!$A$39:$A$782,$A52,СВЦЭМ!$B$39:$B$782,U$47)+'СЕТ СН'!$F$14+СВЦЭМ!$D$10+'СЕТ СН'!$F$6-'СЕТ СН'!$F$26</f>
        <v>853.17961692999995</v>
      </c>
      <c r="V52" s="36">
        <f>SUMIFS(СВЦЭМ!$D$39:$D$782,СВЦЭМ!$A$39:$A$782,$A52,СВЦЭМ!$B$39:$B$782,V$47)+'СЕТ СН'!$F$14+СВЦЭМ!$D$10+'СЕТ СН'!$F$6-'СЕТ СН'!$F$26</f>
        <v>855.81116402999999</v>
      </c>
      <c r="W52" s="36">
        <f>SUMIFS(СВЦЭМ!$D$39:$D$782,СВЦЭМ!$A$39:$A$782,$A52,СВЦЭМ!$B$39:$B$782,W$47)+'СЕТ СН'!$F$14+СВЦЭМ!$D$10+'СЕТ СН'!$F$6-'СЕТ СН'!$F$26</f>
        <v>868.26342437999995</v>
      </c>
      <c r="X52" s="36">
        <f>SUMIFS(СВЦЭМ!$D$39:$D$782,СВЦЭМ!$A$39:$A$782,$A52,СВЦЭМ!$B$39:$B$782,X$47)+'СЕТ СН'!$F$14+СВЦЭМ!$D$10+'СЕТ СН'!$F$6-'СЕТ СН'!$F$26</f>
        <v>842.28181502999996</v>
      </c>
      <c r="Y52" s="36">
        <f>SUMIFS(СВЦЭМ!$D$39:$D$782,СВЦЭМ!$A$39:$A$782,$A52,СВЦЭМ!$B$39:$B$782,Y$47)+'СЕТ СН'!$F$14+СВЦЭМ!$D$10+'СЕТ СН'!$F$6-'СЕТ СН'!$F$26</f>
        <v>883.67924775000006</v>
      </c>
    </row>
    <row r="53" spans="1:25" ht="15.75" x14ac:dyDescent="0.2">
      <c r="A53" s="35">
        <f t="shared" si="1"/>
        <v>44383</v>
      </c>
      <c r="B53" s="36">
        <f>SUMIFS(СВЦЭМ!$D$39:$D$782,СВЦЭМ!$A$39:$A$782,$A53,СВЦЭМ!$B$39:$B$782,B$47)+'СЕТ СН'!$F$14+СВЦЭМ!$D$10+'СЕТ СН'!$F$6-'СЕТ СН'!$F$26</f>
        <v>927.70100859000001</v>
      </c>
      <c r="C53" s="36">
        <f>SUMIFS(СВЦЭМ!$D$39:$D$782,СВЦЭМ!$A$39:$A$782,$A53,СВЦЭМ!$B$39:$B$782,C$47)+'СЕТ СН'!$F$14+СВЦЭМ!$D$10+'СЕТ СН'!$F$6-'СЕТ СН'!$F$26</f>
        <v>1006.779092</v>
      </c>
      <c r="D53" s="36">
        <f>SUMIFS(СВЦЭМ!$D$39:$D$782,СВЦЭМ!$A$39:$A$782,$A53,СВЦЭМ!$B$39:$B$782,D$47)+'СЕТ СН'!$F$14+СВЦЭМ!$D$10+'СЕТ СН'!$F$6-'СЕТ СН'!$F$26</f>
        <v>1055.5991341199999</v>
      </c>
      <c r="E53" s="36">
        <f>SUMIFS(СВЦЭМ!$D$39:$D$782,СВЦЭМ!$A$39:$A$782,$A53,СВЦЭМ!$B$39:$B$782,E$47)+'СЕТ СН'!$F$14+СВЦЭМ!$D$10+'СЕТ СН'!$F$6-'СЕТ СН'!$F$26</f>
        <v>1070.22024584</v>
      </c>
      <c r="F53" s="36">
        <f>SUMIFS(СВЦЭМ!$D$39:$D$782,СВЦЭМ!$A$39:$A$782,$A53,СВЦЭМ!$B$39:$B$782,F$47)+'СЕТ СН'!$F$14+СВЦЭМ!$D$10+'СЕТ СН'!$F$6-'СЕТ СН'!$F$26</f>
        <v>1069.8490609599999</v>
      </c>
      <c r="G53" s="36">
        <f>SUMIFS(СВЦЭМ!$D$39:$D$782,СВЦЭМ!$A$39:$A$782,$A53,СВЦЭМ!$B$39:$B$782,G$47)+'СЕТ СН'!$F$14+СВЦЭМ!$D$10+'СЕТ СН'!$F$6-'СЕТ СН'!$F$26</f>
        <v>1046.45476629</v>
      </c>
      <c r="H53" s="36">
        <f>SUMIFS(СВЦЭМ!$D$39:$D$782,СВЦЭМ!$A$39:$A$782,$A53,СВЦЭМ!$B$39:$B$782,H$47)+'СЕТ СН'!$F$14+СВЦЭМ!$D$10+'СЕТ СН'!$F$6-'СЕТ СН'!$F$26</f>
        <v>1003.6038188</v>
      </c>
      <c r="I53" s="36">
        <f>SUMIFS(СВЦЭМ!$D$39:$D$782,СВЦЭМ!$A$39:$A$782,$A53,СВЦЭМ!$B$39:$B$782,I$47)+'СЕТ СН'!$F$14+СВЦЭМ!$D$10+'СЕТ СН'!$F$6-'СЕТ СН'!$F$26</f>
        <v>956.00763555000003</v>
      </c>
      <c r="J53" s="36">
        <f>SUMIFS(СВЦЭМ!$D$39:$D$782,СВЦЭМ!$A$39:$A$782,$A53,СВЦЭМ!$B$39:$B$782,J$47)+'СЕТ СН'!$F$14+СВЦЭМ!$D$10+'СЕТ СН'!$F$6-'СЕТ СН'!$F$26</f>
        <v>889.77481294999995</v>
      </c>
      <c r="K53" s="36">
        <f>SUMIFS(СВЦЭМ!$D$39:$D$782,СВЦЭМ!$A$39:$A$782,$A53,СВЦЭМ!$B$39:$B$782,K$47)+'СЕТ СН'!$F$14+СВЦЭМ!$D$10+'СЕТ СН'!$F$6-'СЕТ СН'!$F$26</f>
        <v>832.35301045000006</v>
      </c>
      <c r="L53" s="36">
        <f>SUMIFS(СВЦЭМ!$D$39:$D$782,СВЦЭМ!$A$39:$A$782,$A53,СВЦЭМ!$B$39:$B$782,L$47)+'СЕТ СН'!$F$14+СВЦЭМ!$D$10+'СЕТ СН'!$F$6-'СЕТ СН'!$F$26</f>
        <v>821.91763265999998</v>
      </c>
      <c r="M53" s="36">
        <f>SUMIFS(СВЦЭМ!$D$39:$D$782,СВЦЭМ!$A$39:$A$782,$A53,СВЦЭМ!$B$39:$B$782,M$47)+'СЕТ СН'!$F$14+СВЦЭМ!$D$10+'СЕТ СН'!$F$6-'СЕТ СН'!$F$26</f>
        <v>855.14211995000005</v>
      </c>
      <c r="N53" s="36">
        <f>SUMIFS(СВЦЭМ!$D$39:$D$782,СВЦЭМ!$A$39:$A$782,$A53,СВЦЭМ!$B$39:$B$782,N$47)+'СЕТ СН'!$F$14+СВЦЭМ!$D$10+'СЕТ СН'!$F$6-'СЕТ СН'!$F$26</f>
        <v>920.95648066000001</v>
      </c>
      <c r="O53" s="36">
        <f>SUMIFS(СВЦЭМ!$D$39:$D$782,СВЦЭМ!$A$39:$A$782,$A53,СВЦЭМ!$B$39:$B$782,O$47)+'СЕТ СН'!$F$14+СВЦЭМ!$D$10+'СЕТ СН'!$F$6-'СЕТ СН'!$F$26</f>
        <v>923.13363413000002</v>
      </c>
      <c r="P53" s="36">
        <f>SUMIFS(СВЦЭМ!$D$39:$D$782,СВЦЭМ!$A$39:$A$782,$A53,СВЦЭМ!$B$39:$B$782,P$47)+'СЕТ СН'!$F$14+СВЦЭМ!$D$10+'СЕТ СН'!$F$6-'СЕТ СН'!$F$26</f>
        <v>927.89167114999998</v>
      </c>
      <c r="Q53" s="36">
        <f>SUMIFS(СВЦЭМ!$D$39:$D$782,СВЦЭМ!$A$39:$A$782,$A53,СВЦЭМ!$B$39:$B$782,Q$47)+'СЕТ СН'!$F$14+СВЦЭМ!$D$10+'СЕТ СН'!$F$6-'СЕТ СН'!$F$26</f>
        <v>935.89602873000001</v>
      </c>
      <c r="R53" s="36">
        <f>SUMIFS(СВЦЭМ!$D$39:$D$782,СВЦЭМ!$A$39:$A$782,$A53,СВЦЭМ!$B$39:$B$782,R$47)+'СЕТ СН'!$F$14+СВЦЭМ!$D$10+'СЕТ СН'!$F$6-'СЕТ СН'!$F$26</f>
        <v>931.87661695999998</v>
      </c>
      <c r="S53" s="36">
        <f>SUMIFS(СВЦЭМ!$D$39:$D$782,СВЦЭМ!$A$39:$A$782,$A53,СВЦЭМ!$B$39:$B$782,S$47)+'СЕТ СН'!$F$14+СВЦЭМ!$D$10+'СЕТ СН'!$F$6-'СЕТ СН'!$F$26</f>
        <v>912.54512093000005</v>
      </c>
      <c r="T53" s="36">
        <f>SUMIFS(СВЦЭМ!$D$39:$D$782,СВЦЭМ!$A$39:$A$782,$A53,СВЦЭМ!$B$39:$B$782,T$47)+'СЕТ СН'!$F$14+СВЦЭМ!$D$10+'СЕТ СН'!$F$6-'СЕТ СН'!$F$26</f>
        <v>906.12288412999999</v>
      </c>
      <c r="U53" s="36">
        <f>SUMIFS(СВЦЭМ!$D$39:$D$782,СВЦЭМ!$A$39:$A$782,$A53,СВЦЭМ!$B$39:$B$782,U$47)+'СЕТ СН'!$F$14+СВЦЭМ!$D$10+'СЕТ СН'!$F$6-'СЕТ СН'!$F$26</f>
        <v>865.10646943999996</v>
      </c>
      <c r="V53" s="36">
        <f>SUMIFS(СВЦЭМ!$D$39:$D$782,СВЦЭМ!$A$39:$A$782,$A53,СВЦЭМ!$B$39:$B$782,V$47)+'СЕТ СН'!$F$14+СВЦЭМ!$D$10+'СЕТ СН'!$F$6-'СЕТ СН'!$F$26</f>
        <v>854.38574946000006</v>
      </c>
      <c r="W53" s="36">
        <f>SUMIFS(СВЦЭМ!$D$39:$D$782,СВЦЭМ!$A$39:$A$782,$A53,СВЦЭМ!$B$39:$B$782,W$47)+'СЕТ СН'!$F$14+СВЦЭМ!$D$10+'СЕТ СН'!$F$6-'СЕТ СН'!$F$26</f>
        <v>863.43287225999995</v>
      </c>
      <c r="X53" s="36">
        <f>SUMIFS(СВЦЭМ!$D$39:$D$782,СВЦЭМ!$A$39:$A$782,$A53,СВЦЭМ!$B$39:$B$782,X$47)+'СЕТ СН'!$F$14+СВЦЭМ!$D$10+'СЕТ СН'!$F$6-'СЕТ СН'!$F$26</f>
        <v>926.20276478000005</v>
      </c>
      <c r="Y53" s="36">
        <f>SUMIFS(СВЦЭМ!$D$39:$D$782,СВЦЭМ!$A$39:$A$782,$A53,СВЦЭМ!$B$39:$B$782,Y$47)+'СЕТ СН'!$F$14+СВЦЭМ!$D$10+'СЕТ СН'!$F$6-'СЕТ СН'!$F$26</f>
        <v>1037.2550343799999</v>
      </c>
    </row>
    <row r="54" spans="1:25" ht="15.75" x14ac:dyDescent="0.2">
      <c r="A54" s="35">
        <f t="shared" si="1"/>
        <v>44384</v>
      </c>
      <c r="B54" s="36">
        <f>SUMIFS(СВЦЭМ!$D$39:$D$782,СВЦЭМ!$A$39:$A$782,$A54,СВЦЭМ!$B$39:$B$782,B$47)+'СЕТ СН'!$F$14+СВЦЭМ!$D$10+'СЕТ СН'!$F$6-'СЕТ СН'!$F$26</f>
        <v>972.81907448000004</v>
      </c>
      <c r="C54" s="36">
        <f>SUMIFS(СВЦЭМ!$D$39:$D$782,СВЦЭМ!$A$39:$A$782,$A54,СВЦЭМ!$B$39:$B$782,C$47)+'СЕТ СН'!$F$14+СВЦЭМ!$D$10+'СЕТ СН'!$F$6-'СЕТ СН'!$F$26</f>
        <v>1038.36802291</v>
      </c>
      <c r="D54" s="36">
        <f>SUMIFS(СВЦЭМ!$D$39:$D$782,СВЦЭМ!$A$39:$A$782,$A54,СВЦЭМ!$B$39:$B$782,D$47)+'СЕТ СН'!$F$14+СВЦЭМ!$D$10+'СЕТ СН'!$F$6-'СЕТ СН'!$F$26</f>
        <v>1086.37834301</v>
      </c>
      <c r="E54" s="36">
        <f>SUMIFS(СВЦЭМ!$D$39:$D$782,СВЦЭМ!$A$39:$A$782,$A54,СВЦЭМ!$B$39:$B$782,E$47)+'СЕТ СН'!$F$14+СВЦЭМ!$D$10+'СЕТ СН'!$F$6-'СЕТ СН'!$F$26</f>
        <v>1080.13854947</v>
      </c>
      <c r="F54" s="36">
        <f>SUMIFS(СВЦЭМ!$D$39:$D$782,СВЦЭМ!$A$39:$A$782,$A54,СВЦЭМ!$B$39:$B$782,F$47)+'СЕТ СН'!$F$14+СВЦЭМ!$D$10+'СЕТ СН'!$F$6-'СЕТ СН'!$F$26</f>
        <v>1091.5146667699998</v>
      </c>
      <c r="G54" s="36">
        <f>SUMIFS(СВЦЭМ!$D$39:$D$782,СВЦЭМ!$A$39:$A$782,$A54,СВЦЭМ!$B$39:$B$782,G$47)+'СЕТ СН'!$F$14+СВЦЭМ!$D$10+'СЕТ СН'!$F$6-'СЕТ СН'!$F$26</f>
        <v>1081.5031319</v>
      </c>
      <c r="H54" s="36">
        <f>SUMIFS(СВЦЭМ!$D$39:$D$782,СВЦЭМ!$A$39:$A$782,$A54,СВЦЭМ!$B$39:$B$782,H$47)+'СЕТ СН'!$F$14+СВЦЭМ!$D$10+'СЕТ СН'!$F$6-'СЕТ СН'!$F$26</f>
        <v>1044.1890786199999</v>
      </c>
      <c r="I54" s="36">
        <f>SUMIFS(СВЦЭМ!$D$39:$D$782,СВЦЭМ!$A$39:$A$782,$A54,СВЦЭМ!$B$39:$B$782,I$47)+'СЕТ СН'!$F$14+СВЦЭМ!$D$10+'СЕТ СН'!$F$6-'СЕТ СН'!$F$26</f>
        <v>964.47330053999997</v>
      </c>
      <c r="J54" s="36">
        <f>SUMIFS(СВЦЭМ!$D$39:$D$782,СВЦЭМ!$A$39:$A$782,$A54,СВЦЭМ!$B$39:$B$782,J$47)+'СЕТ СН'!$F$14+СВЦЭМ!$D$10+'СЕТ СН'!$F$6-'СЕТ СН'!$F$26</f>
        <v>892.04908353999997</v>
      </c>
      <c r="K54" s="36">
        <f>SUMIFS(СВЦЭМ!$D$39:$D$782,СВЦЭМ!$A$39:$A$782,$A54,СВЦЭМ!$B$39:$B$782,K$47)+'СЕТ СН'!$F$14+СВЦЭМ!$D$10+'СЕТ СН'!$F$6-'СЕТ СН'!$F$26</f>
        <v>873.47058863999996</v>
      </c>
      <c r="L54" s="36">
        <f>SUMIFS(СВЦЭМ!$D$39:$D$782,СВЦЭМ!$A$39:$A$782,$A54,СВЦЭМ!$B$39:$B$782,L$47)+'СЕТ СН'!$F$14+СВЦЭМ!$D$10+'СЕТ СН'!$F$6-'СЕТ СН'!$F$26</f>
        <v>880.61136678000003</v>
      </c>
      <c r="M54" s="36">
        <f>SUMIFS(СВЦЭМ!$D$39:$D$782,СВЦЭМ!$A$39:$A$782,$A54,СВЦЭМ!$B$39:$B$782,M$47)+'СЕТ СН'!$F$14+СВЦЭМ!$D$10+'СЕТ СН'!$F$6-'СЕТ СН'!$F$26</f>
        <v>909.57392169000002</v>
      </c>
      <c r="N54" s="36">
        <f>SUMIFS(СВЦЭМ!$D$39:$D$782,СВЦЭМ!$A$39:$A$782,$A54,СВЦЭМ!$B$39:$B$782,N$47)+'СЕТ СН'!$F$14+СВЦЭМ!$D$10+'СЕТ СН'!$F$6-'СЕТ СН'!$F$26</f>
        <v>922.54526009000006</v>
      </c>
      <c r="O54" s="36">
        <f>SUMIFS(СВЦЭМ!$D$39:$D$782,СВЦЭМ!$A$39:$A$782,$A54,СВЦЭМ!$B$39:$B$782,O$47)+'СЕТ СН'!$F$14+СВЦЭМ!$D$10+'СЕТ СН'!$F$6-'СЕТ СН'!$F$26</f>
        <v>932.91422289000002</v>
      </c>
      <c r="P54" s="36">
        <f>SUMIFS(СВЦЭМ!$D$39:$D$782,СВЦЭМ!$A$39:$A$782,$A54,СВЦЭМ!$B$39:$B$782,P$47)+'СЕТ СН'!$F$14+СВЦЭМ!$D$10+'СЕТ СН'!$F$6-'СЕТ СН'!$F$26</f>
        <v>937.84072722999997</v>
      </c>
      <c r="Q54" s="36">
        <f>SUMIFS(СВЦЭМ!$D$39:$D$782,СВЦЭМ!$A$39:$A$782,$A54,СВЦЭМ!$B$39:$B$782,Q$47)+'СЕТ СН'!$F$14+СВЦЭМ!$D$10+'СЕТ СН'!$F$6-'СЕТ СН'!$F$26</f>
        <v>953.66498575000003</v>
      </c>
      <c r="R54" s="36">
        <f>SUMIFS(СВЦЭМ!$D$39:$D$782,СВЦЭМ!$A$39:$A$782,$A54,СВЦЭМ!$B$39:$B$782,R$47)+'СЕТ СН'!$F$14+СВЦЭМ!$D$10+'СЕТ СН'!$F$6-'СЕТ СН'!$F$26</f>
        <v>948.90279437000004</v>
      </c>
      <c r="S54" s="36">
        <f>SUMIFS(СВЦЭМ!$D$39:$D$782,СВЦЭМ!$A$39:$A$782,$A54,СВЦЭМ!$B$39:$B$782,S$47)+'СЕТ СН'!$F$14+СВЦЭМ!$D$10+'СЕТ СН'!$F$6-'СЕТ СН'!$F$26</f>
        <v>923.11874449000004</v>
      </c>
      <c r="T54" s="36">
        <f>SUMIFS(СВЦЭМ!$D$39:$D$782,СВЦЭМ!$A$39:$A$782,$A54,СВЦЭМ!$B$39:$B$782,T$47)+'СЕТ СН'!$F$14+СВЦЭМ!$D$10+'СЕТ СН'!$F$6-'СЕТ СН'!$F$26</f>
        <v>881.33963373999995</v>
      </c>
      <c r="U54" s="36">
        <f>SUMIFS(СВЦЭМ!$D$39:$D$782,СВЦЭМ!$A$39:$A$782,$A54,СВЦЭМ!$B$39:$B$782,U$47)+'СЕТ СН'!$F$14+СВЦЭМ!$D$10+'СЕТ СН'!$F$6-'СЕТ СН'!$F$26</f>
        <v>871.23009701000001</v>
      </c>
      <c r="V54" s="36">
        <f>SUMIFS(СВЦЭМ!$D$39:$D$782,СВЦЭМ!$A$39:$A$782,$A54,СВЦЭМ!$B$39:$B$782,V$47)+'СЕТ СН'!$F$14+СВЦЭМ!$D$10+'СЕТ СН'!$F$6-'СЕТ СН'!$F$26</f>
        <v>868.07454769000003</v>
      </c>
      <c r="W54" s="36">
        <f>SUMIFS(СВЦЭМ!$D$39:$D$782,СВЦЭМ!$A$39:$A$782,$A54,СВЦЭМ!$B$39:$B$782,W$47)+'СЕТ СН'!$F$14+СВЦЭМ!$D$10+'СЕТ СН'!$F$6-'СЕТ СН'!$F$26</f>
        <v>858.62032692000002</v>
      </c>
      <c r="X54" s="36">
        <f>SUMIFS(СВЦЭМ!$D$39:$D$782,СВЦЭМ!$A$39:$A$782,$A54,СВЦЭМ!$B$39:$B$782,X$47)+'СЕТ СН'!$F$14+СВЦЭМ!$D$10+'СЕТ СН'!$F$6-'СЕТ СН'!$F$26</f>
        <v>857.25675223999997</v>
      </c>
      <c r="Y54" s="36">
        <f>SUMIFS(СВЦЭМ!$D$39:$D$782,СВЦЭМ!$A$39:$A$782,$A54,СВЦЭМ!$B$39:$B$782,Y$47)+'СЕТ СН'!$F$14+СВЦЭМ!$D$10+'СЕТ СН'!$F$6-'СЕТ СН'!$F$26</f>
        <v>846.1043439</v>
      </c>
    </row>
    <row r="55" spans="1:25" ht="15.75" x14ac:dyDescent="0.2">
      <c r="A55" s="35">
        <f t="shared" si="1"/>
        <v>44385</v>
      </c>
      <c r="B55" s="36">
        <f>SUMIFS(СВЦЭМ!$D$39:$D$782,СВЦЭМ!$A$39:$A$782,$A55,СВЦЭМ!$B$39:$B$782,B$47)+'СЕТ СН'!$F$14+СВЦЭМ!$D$10+'СЕТ СН'!$F$6-'СЕТ СН'!$F$26</f>
        <v>923.88176009999995</v>
      </c>
      <c r="C55" s="36">
        <f>SUMIFS(СВЦЭМ!$D$39:$D$782,СВЦЭМ!$A$39:$A$782,$A55,СВЦЭМ!$B$39:$B$782,C$47)+'СЕТ СН'!$F$14+СВЦЭМ!$D$10+'СЕТ СН'!$F$6-'СЕТ СН'!$F$26</f>
        <v>1018.63658302</v>
      </c>
      <c r="D55" s="36">
        <f>SUMIFS(СВЦЭМ!$D$39:$D$782,СВЦЭМ!$A$39:$A$782,$A55,СВЦЭМ!$B$39:$B$782,D$47)+'СЕТ СН'!$F$14+СВЦЭМ!$D$10+'СЕТ СН'!$F$6-'СЕТ СН'!$F$26</f>
        <v>1059.94219202</v>
      </c>
      <c r="E55" s="36">
        <f>SUMIFS(СВЦЭМ!$D$39:$D$782,СВЦЭМ!$A$39:$A$782,$A55,СВЦЭМ!$B$39:$B$782,E$47)+'СЕТ СН'!$F$14+СВЦЭМ!$D$10+'СЕТ СН'!$F$6-'СЕТ СН'!$F$26</f>
        <v>1079.3006267599999</v>
      </c>
      <c r="F55" s="36">
        <f>SUMIFS(СВЦЭМ!$D$39:$D$782,СВЦЭМ!$A$39:$A$782,$A55,СВЦЭМ!$B$39:$B$782,F$47)+'СЕТ СН'!$F$14+СВЦЭМ!$D$10+'СЕТ СН'!$F$6-'СЕТ СН'!$F$26</f>
        <v>1073.87087974</v>
      </c>
      <c r="G55" s="36">
        <f>SUMIFS(СВЦЭМ!$D$39:$D$782,СВЦЭМ!$A$39:$A$782,$A55,СВЦЭМ!$B$39:$B$782,G$47)+'СЕТ СН'!$F$14+СВЦЭМ!$D$10+'СЕТ СН'!$F$6-'СЕТ СН'!$F$26</f>
        <v>1064.89872636</v>
      </c>
      <c r="H55" s="36">
        <f>SUMIFS(СВЦЭМ!$D$39:$D$782,СВЦЭМ!$A$39:$A$782,$A55,СВЦЭМ!$B$39:$B$782,H$47)+'СЕТ СН'!$F$14+СВЦЭМ!$D$10+'СЕТ СН'!$F$6-'СЕТ СН'!$F$26</f>
        <v>1030.3092757499999</v>
      </c>
      <c r="I55" s="36">
        <f>SUMIFS(СВЦЭМ!$D$39:$D$782,СВЦЭМ!$A$39:$A$782,$A55,СВЦЭМ!$B$39:$B$782,I$47)+'СЕТ СН'!$F$14+СВЦЭМ!$D$10+'СЕТ СН'!$F$6-'СЕТ СН'!$F$26</f>
        <v>978.71514458000001</v>
      </c>
      <c r="J55" s="36">
        <f>SUMIFS(СВЦЭМ!$D$39:$D$782,СВЦЭМ!$A$39:$A$782,$A55,СВЦЭМ!$B$39:$B$782,J$47)+'СЕТ СН'!$F$14+СВЦЭМ!$D$10+'СЕТ СН'!$F$6-'СЕТ СН'!$F$26</f>
        <v>920.29149233999999</v>
      </c>
      <c r="K55" s="36">
        <f>SUMIFS(СВЦЭМ!$D$39:$D$782,СВЦЭМ!$A$39:$A$782,$A55,СВЦЭМ!$B$39:$B$782,K$47)+'СЕТ СН'!$F$14+СВЦЭМ!$D$10+'СЕТ СН'!$F$6-'СЕТ СН'!$F$26</f>
        <v>885.20735390000004</v>
      </c>
      <c r="L55" s="36">
        <f>SUMIFS(СВЦЭМ!$D$39:$D$782,СВЦЭМ!$A$39:$A$782,$A55,СВЦЭМ!$B$39:$B$782,L$47)+'СЕТ СН'!$F$14+СВЦЭМ!$D$10+'СЕТ СН'!$F$6-'СЕТ СН'!$F$26</f>
        <v>888.52365207000003</v>
      </c>
      <c r="M55" s="36">
        <f>SUMIFS(СВЦЭМ!$D$39:$D$782,СВЦЭМ!$A$39:$A$782,$A55,СВЦЭМ!$B$39:$B$782,M$47)+'СЕТ СН'!$F$14+СВЦЭМ!$D$10+'СЕТ СН'!$F$6-'СЕТ СН'!$F$26</f>
        <v>906.36424944999999</v>
      </c>
      <c r="N55" s="36">
        <f>SUMIFS(СВЦЭМ!$D$39:$D$782,СВЦЭМ!$A$39:$A$782,$A55,СВЦЭМ!$B$39:$B$782,N$47)+'СЕТ СН'!$F$14+СВЦЭМ!$D$10+'СЕТ СН'!$F$6-'СЕТ СН'!$F$26</f>
        <v>933.17251943999997</v>
      </c>
      <c r="O55" s="36">
        <f>SUMIFS(СВЦЭМ!$D$39:$D$782,СВЦЭМ!$A$39:$A$782,$A55,СВЦЭМ!$B$39:$B$782,O$47)+'СЕТ СН'!$F$14+СВЦЭМ!$D$10+'СЕТ СН'!$F$6-'СЕТ СН'!$F$26</f>
        <v>946.23933422000005</v>
      </c>
      <c r="P55" s="36">
        <f>SUMIFS(СВЦЭМ!$D$39:$D$782,СВЦЭМ!$A$39:$A$782,$A55,СВЦЭМ!$B$39:$B$782,P$47)+'СЕТ СН'!$F$14+СВЦЭМ!$D$10+'СЕТ СН'!$F$6-'СЕТ СН'!$F$26</f>
        <v>974.01838684999996</v>
      </c>
      <c r="Q55" s="36">
        <f>SUMIFS(СВЦЭМ!$D$39:$D$782,СВЦЭМ!$A$39:$A$782,$A55,СВЦЭМ!$B$39:$B$782,Q$47)+'СЕТ СН'!$F$14+СВЦЭМ!$D$10+'СЕТ СН'!$F$6-'СЕТ СН'!$F$26</f>
        <v>936.80236184</v>
      </c>
      <c r="R55" s="36">
        <f>SUMIFS(СВЦЭМ!$D$39:$D$782,СВЦЭМ!$A$39:$A$782,$A55,СВЦЭМ!$B$39:$B$782,R$47)+'СЕТ СН'!$F$14+СВЦЭМ!$D$10+'СЕТ СН'!$F$6-'СЕТ СН'!$F$26</f>
        <v>932.52119721999998</v>
      </c>
      <c r="S55" s="36">
        <f>SUMIFS(СВЦЭМ!$D$39:$D$782,СВЦЭМ!$A$39:$A$782,$A55,СВЦЭМ!$B$39:$B$782,S$47)+'СЕТ СН'!$F$14+СВЦЭМ!$D$10+'СЕТ СН'!$F$6-'СЕТ СН'!$F$26</f>
        <v>912.20648051000001</v>
      </c>
      <c r="T55" s="36">
        <f>SUMIFS(СВЦЭМ!$D$39:$D$782,СВЦЭМ!$A$39:$A$782,$A55,СВЦЭМ!$B$39:$B$782,T$47)+'СЕТ СН'!$F$14+СВЦЭМ!$D$10+'СЕТ СН'!$F$6-'СЕТ СН'!$F$26</f>
        <v>880.05202899000005</v>
      </c>
      <c r="U55" s="36">
        <f>SUMIFS(СВЦЭМ!$D$39:$D$782,СВЦЭМ!$A$39:$A$782,$A55,СВЦЭМ!$B$39:$B$782,U$47)+'СЕТ СН'!$F$14+СВЦЭМ!$D$10+'СЕТ СН'!$F$6-'СЕТ СН'!$F$26</f>
        <v>857.67414981000002</v>
      </c>
      <c r="V55" s="36">
        <f>SUMIFS(СВЦЭМ!$D$39:$D$782,СВЦЭМ!$A$39:$A$782,$A55,СВЦЭМ!$B$39:$B$782,V$47)+'СЕТ СН'!$F$14+СВЦЭМ!$D$10+'СЕТ СН'!$F$6-'СЕТ СН'!$F$26</f>
        <v>856.86236405</v>
      </c>
      <c r="W55" s="36">
        <f>SUMIFS(СВЦЭМ!$D$39:$D$782,СВЦЭМ!$A$39:$A$782,$A55,СВЦЭМ!$B$39:$B$782,W$47)+'СЕТ СН'!$F$14+СВЦЭМ!$D$10+'СЕТ СН'!$F$6-'СЕТ СН'!$F$26</f>
        <v>858.35852170999999</v>
      </c>
      <c r="X55" s="36">
        <f>SUMIFS(СВЦЭМ!$D$39:$D$782,СВЦЭМ!$A$39:$A$782,$A55,СВЦЭМ!$B$39:$B$782,X$47)+'СЕТ СН'!$F$14+СВЦЭМ!$D$10+'СЕТ СН'!$F$6-'СЕТ СН'!$F$26</f>
        <v>865.07997523999995</v>
      </c>
      <c r="Y55" s="36">
        <f>SUMIFS(СВЦЭМ!$D$39:$D$782,СВЦЭМ!$A$39:$A$782,$A55,СВЦЭМ!$B$39:$B$782,Y$47)+'СЕТ СН'!$F$14+СВЦЭМ!$D$10+'СЕТ СН'!$F$6-'СЕТ СН'!$F$26</f>
        <v>916.19850026999995</v>
      </c>
    </row>
    <row r="56" spans="1:25" ht="15.75" x14ac:dyDescent="0.2">
      <c r="A56" s="35">
        <f t="shared" si="1"/>
        <v>44386</v>
      </c>
      <c r="B56" s="36">
        <f>SUMIFS(СВЦЭМ!$D$39:$D$782,СВЦЭМ!$A$39:$A$782,$A56,СВЦЭМ!$B$39:$B$782,B$47)+'СЕТ СН'!$F$14+СВЦЭМ!$D$10+'СЕТ СН'!$F$6-'СЕТ СН'!$F$26</f>
        <v>1015.96091919</v>
      </c>
      <c r="C56" s="36">
        <f>SUMIFS(СВЦЭМ!$D$39:$D$782,СВЦЭМ!$A$39:$A$782,$A56,СВЦЭМ!$B$39:$B$782,C$47)+'СЕТ СН'!$F$14+СВЦЭМ!$D$10+'СЕТ СН'!$F$6-'СЕТ СН'!$F$26</f>
        <v>1103.00569344</v>
      </c>
      <c r="D56" s="36">
        <f>SUMIFS(СВЦЭМ!$D$39:$D$782,СВЦЭМ!$A$39:$A$782,$A56,СВЦЭМ!$B$39:$B$782,D$47)+'СЕТ СН'!$F$14+СВЦЭМ!$D$10+'СЕТ СН'!$F$6-'СЕТ СН'!$F$26</f>
        <v>1136.1727170099998</v>
      </c>
      <c r="E56" s="36">
        <f>SUMIFS(СВЦЭМ!$D$39:$D$782,СВЦЭМ!$A$39:$A$782,$A56,СВЦЭМ!$B$39:$B$782,E$47)+'СЕТ СН'!$F$14+СВЦЭМ!$D$10+'СЕТ СН'!$F$6-'СЕТ СН'!$F$26</f>
        <v>1161.5307143699999</v>
      </c>
      <c r="F56" s="36">
        <f>SUMIFS(СВЦЭМ!$D$39:$D$782,СВЦЭМ!$A$39:$A$782,$A56,СВЦЭМ!$B$39:$B$782,F$47)+'СЕТ СН'!$F$14+СВЦЭМ!$D$10+'СЕТ СН'!$F$6-'СЕТ СН'!$F$26</f>
        <v>1153.3489767199999</v>
      </c>
      <c r="G56" s="36">
        <f>SUMIFS(СВЦЭМ!$D$39:$D$782,СВЦЭМ!$A$39:$A$782,$A56,СВЦЭМ!$B$39:$B$782,G$47)+'СЕТ СН'!$F$14+СВЦЭМ!$D$10+'СЕТ СН'!$F$6-'СЕТ СН'!$F$26</f>
        <v>1127.7126498399998</v>
      </c>
      <c r="H56" s="36">
        <f>SUMIFS(СВЦЭМ!$D$39:$D$782,СВЦЭМ!$A$39:$A$782,$A56,СВЦЭМ!$B$39:$B$782,H$47)+'СЕТ СН'!$F$14+СВЦЭМ!$D$10+'СЕТ СН'!$F$6-'СЕТ СН'!$F$26</f>
        <v>1080.9574421999998</v>
      </c>
      <c r="I56" s="36">
        <f>SUMIFS(СВЦЭМ!$D$39:$D$782,СВЦЭМ!$A$39:$A$782,$A56,СВЦЭМ!$B$39:$B$782,I$47)+'СЕТ СН'!$F$14+СВЦЭМ!$D$10+'СЕТ СН'!$F$6-'СЕТ СН'!$F$26</f>
        <v>990.12016398000003</v>
      </c>
      <c r="J56" s="36">
        <f>SUMIFS(СВЦЭМ!$D$39:$D$782,СВЦЭМ!$A$39:$A$782,$A56,СВЦЭМ!$B$39:$B$782,J$47)+'СЕТ СН'!$F$14+СВЦЭМ!$D$10+'СЕТ СН'!$F$6-'СЕТ СН'!$F$26</f>
        <v>914.86256189999995</v>
      </c>
      <c r="K56" s="36">
        <f>SUMIFS(СВЦЭМ!$D$39:$D$782,СВЦЭМ!$A$39:$A$782,$A56,СВЦЭМ!$B$39:$B$782,K$47)+'СЕТ СН'!$F$14+СВЦЭМ!$D$10+'СЕТ СН'!$F$6-'СЕТ СН'!$F$26</f>
        <v>890.76880519999997</v>
      </c>
      <c r="L56" s="36">
        <f>SUMIFS(СВЦЭМ!$D$39:$D$782,СВЦЭМ!$A$39:$A$782,$A56,СВЦЭМ!$B$39:$B$782,L$47)+'СЕТ СН'!$F$14+СВЦЭМ!$D$10+'СЕТ СН'!$F$6-'СЕТ СН'!$F$26</f>
        <v>868.10231066999995</v>
      </c>
      <c r="M56" s="36">
        <f>SUMIFS(СВЦЭМ!$D$39:$D$782,СВЦЭМ!$A$39:$A$782,$A56,СВЦЭМ!$B$39:$B$782,M$47)+'СЕТ СН'!$F$14+СВЦЭМ!$D$10+'СЕТ СН'!$F$6-'СЕТ СН'!$F$26</f>
        <v>880.08455810999999</v>
      </c>
      <c r="N56" s="36">
        <f>SUMIFS(СВЦЭМ!$D$39:$D$782,СВЦЭМ!$A$39:$A$782,$A56,СВЦЭМ!$B$39:$B$782,N$47)+'СЕТ СН'!$F$14+СВЦЭМ!$D$10+'СЕТ СН'!$F$6-'СЕТ СН'!$F$26</f>
        <v>898.94554563999998</v>
      </c>
      <c r="O56" s="36">
        <f>SUMIFS(СВЦЭМ!$D$39:$D$782,СВЦЭМ!$A$39:$A$782,$A56,СВЦЭМ!$B$39:$B$782,O$47)+'СЕТ СН'!$F$14+СВЦЭМ!$D$10+'СЕТ СН'!$F$6-'СЕТ СН'!$F$26</f>
        <v>904.88890563999996</v>
      </c>
      <c r="P56" s="36">
        <f>SUMIFS(СВЦЭМ!$D$39:$D$782,СВЦЭМ!$A$39:$A$782,$A56,СВЦЭМ!$B$39:$B$782,P$47)+'СЕТ СН'!$F$14+СВЦЭМ!$D$10+'СЕТ СН'!$F$6-'СЕТ СН'!$F$26</f>
        <v>910.24892328999999</v>
      </c>
      <c r="Q56" s="36">
        <f>SUMIFS(СВЦЭМ!$D$39:$D$782,СВЦЭМ!$A$39:$A$782,$A56,СВЦЭМ!$B$39:$B$782,Q$47)+'СЕТ СН'!$F$14+СВЦЭМ!$D$10+'СЕТ СН'!$F$6-'СЕТ СН'!$F$26</f>
        <v>912.62326785000005</v>
      </c>
      <c r="R56" s="36">
        <f>SUMIFS(СВЦЭМ!$D$39:$D$782,СВЦЭМ!$A$39:$A$782,$A56,СВЦЭМ!$B$39:$B$782,R$47)+'СЕТ СН'!$F$14+СВЦЭМ!$D$10+'СЕТ СН'!$F$6-'СЕТ СН'!$F$26</f>
        <v>901.66393686000004</v>
      </c>
      <c r="S56" s="36">
        <f>SUMIFS(СВЦЭМ!$D$39:$D$782,СВЦЭМ!$A$39:$A$782,$A56,СВЦЭМ!$B$39:$B$782,S$47)+'СЕТ СН'!$F$14+СВЦЭМ!$D$10+'СЕТ СН'!$F$6-'СЕТ СН'!$F$26</f>
        <v>890.38939156000004</v>
      </c>
      <c r="T56" s="36">
        <f>SUMIFS(СВЦЭМ!$D$39:$D$782,СВЦЭМ!$A$39:$A$782,$A56,СВЦЭМ!$B$39:$B$782,T$47)+'СЕТ СН'!$F$14+СВЦЭМ!$D$10+'СЕТ СН'!$F$6-'СЕТ СН'!$F$26</f>
        <v>866.00991442999998</v>
      </c>
      <c r="U56" s="36">
        <f>SUMIFS(СВЦЭМ!$D$39:$D$782,СВЦЭМ!$A$39:$A$782,$A56,СВЦЭМ!$B$39:$B$782,U$47)+'СЕТ СН'!$F$14+СВЦЭМ!$D$10+'СЕТ СН'!$F$6-'СЕТ СН'!$F$26</f>
        <v>851.20714139999995</v>
      </c>
      <c r="V56" s="36">
        <f>SUMIFS(СВЦЭМ!$D$39:$D$782,СВЦЭМ!$A$39:$A$782,$A56,СВЦЭМ!$B$39:$B$782,V$47)+'СЕТ СН'!$F$14+СВЦЭМ!$D$10+'СЕТ СН'!$F$6-'СЕТ СН'!$F$26</f>
        <v>840.50742435999996</v>
      </c>
      <c r="W56" s="36">
        <f>SUMIFS(СВЦЭМ!$D$39:$D$782,СВЦЭМ!$A$39:$A$782,$A56,СВЦЭМ!$B$39:$B$782,W$47)+'СЕТ СН'!$F$14+СВЦЭМ!$D$10+'СЕТ СН'!$F$6-'СЕТ СН'!$F$26</f>
        <v>856.57105682999997</v>
      </c>
      <c r="X56" s="36">
        <f>SUMIFS(СВЦЭМ!$D$39:$D$782,СВЦЭМ!$A$39:$A$782,$A56,СВЦЭМ!$B$39:$B$782,X$47)+'СЕТ СН'!$F$14+СВЦЭМ!$D$10+'СЕТ СН'!$F$6-'СЕТ СН'!$F$26</f>
        <v>842.32118983999999</v>
      </c>
      <c r="Y56" s="36">
        <f>SUMIFS(СВЦЭМ!$D$39:$D$782,СВЦЭМ!$A$39:$A$782,$A56,СВЦЭМ!$B$39:$B$782,Y$47)+'СЕТ СН'!$F$14+СВЦЭМ!$D$10+'СЕТ СН'!$F$6-'СЕТ СН'!$F$26</f>
        <v>860.87594880999995</v>
      </c>
    </row>
    <row r="57" spans="1:25" ht="15.75" x14ac:dyDescent="0.2">
      <c r="A57" s="35">
        <f t="shared" si="1"/>
        <v>44387</v>
      </c>
      <c r="B57" s="36">
        <f>SUMIFS(СВЦЭМ!$D$39:$D$782,СВЦЭМ!$A$39:$A$782,$A57,СВЦЭМ!$B$39:$B$782,B$47)+'СЕТ СН'!$F$14+СВЦЭМ!$D$10+'СЕТ СН'!$F$6-'СЕТ СН'!$F$26</f>
        <v>942.98685649000004</v>
      </c>
      <c r="C57" s="36">
        <f>SUMIFS(СВЦЭМ!$D$39:$D$782,СВЦЭМ!$A$39:$A$782,$A57,СВЦЭМ!$B$39:$B$782,C$47)+'СЕТ СН'!$F$14+СВЦЭМ!$D$10+'СЕТ СН'!$F$6-'СЕТ СН'!$F$26</f>
        <v>1003.5645034200001</v>
      </c>
      <c r="D57" s="36">
        <f>SUMIFS(СВЦЭМ!$D$39:$D$782,СВЦЭМ!$A$39:$A$782,$A57,СВЦЭМ!$B$39:$B$782,D$47)+'СЕТ СН'!$F$14+СВЦЭМ!$D$10+'СЕТ СН'!$F$6-'СЕТ СН'!$F$26</f>
        <v>1037.3490488699999</v>
      </c>
      <c r="E57" s="36">
        <f>SUMIFS(СВЦЭМ!$D$39:$D$782,СВЦЭМ!$A$39:$A$782,$A57,СВЦЭМ!$B$39:$B$782,E$47)+'СЕТ СН'!$F$14+СВЦЭМ!$D$10+'СЕТ СН'!$F$6-'СЕТ СН'!$F$26</f>
        <v>1048.32678833</v>
      </c>
      <c r="F57" s="36">
        <f>SUMIFS(СВЦЭМ!$D$39:$D$782,СВЦЭМ!$A$39:$A$782,$A57,СВЦЭМ!$B$39:$B$782,F$47)+'СЕТ СН'!$F$14+СВЦЭМ!$D$10+'СЕТ СН'!$F$6-'СЕТ СН'!$F$26</f>
        <v>1054.6218631499999</v>
      </c>
      <c r="G57" s="36">
        <f>SUMIFS(СВЦЭМ!$D$39:$D$782,СВЦЭМ!$A$39:$A$782,$A57,СВЦЭМ!$B$39:$B$782,G$47)+'СЕТ СН'!$F$14+СВЦЭМ!$D$10+'СЕТ СН'!$F$6-'СЕТ СН'!$F$26</f>
        <v>1040.2279792100001</v>
      </c>
      <c r="H57" s="36">
        <f>SUMIFS(СВЦЭМ!$D$39:$D$782,СВЦЭМ!$A$39:$A$782,$A57,СВЦЭМ!$B$39:$B$782,H$47)+'СЕТ СН'!$F$14+СВЦЭМ!$D$10+'СЕТ СН'!$F$6-'СЕТ СН'!$F$26</f>
        <v>1026.8792494100001</v>
      </c>
      <c r="I57" s="36">
        <f>SUMIFS(СВЦЭМ!$D$39:$D$782,СВЦЭМ!$A$39:$A$782,$A57,СВЦЭМ!$B$39:$B$782,I$47)+'СЕТ СН'!$F$14+СВЦЭМ!$D$10+'СЕТ СН'!$F$6-'СЕТ СН'!$F$26</f>
        <v>963.64942101999998</v>
      </c>
      <c r="J57" s="36">
        <f>SUMIFS(СВЦЭМ!$D$39:$D$782,СВЦЭМ!$A$39:$A$782,$A57,СВЦЭМ!$B$39:$B$782,J$47)+'СЕТ СН'!$F$14+СВЦЭМ!$D$10+'СЕТ СН'!$F$6-'СЕТ СН'!$F$26</f>
        <v>907.79120981000005</v>
      </c>
      <c r="K57" s="36">
        <f>SUMIFS(СВЦЭМ!$D$39:$D$782,СВЦЭМ!$A$39:$A$782,$A57,СВЦЭМ!$B$39:$B$782,K$47)+'СЕТ СН'!$F$14+СВЦЭМ!$D$10+'СЕТ СН'!$F$6-'СЕТ СН'!$F$26</f>
        <v>849.27432046000001</v>
      </c>
      <c r="L57" s="36">
        <f>SUMIFS(СВЦЭМ!$D$39:$D$782,СВЦЭМ!$A$39:$A$782,$A57,СВЦЭМ!$B$39:$B$782,L$47)+'СЕТ СН'!$F$14+СВЦЭМ!$D$10+'СЕТ СН'!$F$6-'СЕТ СН'!$F$26</f>
        <v>834.92622625000001</v>
      </c>
      <c r="M57" s="36">
        <f>SUMIFS(СВЦЭМ!$D$39:$D$782,СВЦЭМ!$A$39:$A$782,$A57,СВЦЭМ!$B$39:$B$782,M$47)+'СЕТ СН'!$F$14+СВЦЭМ!$D$10+'СЕТ СН'!$F$6-'СЕТ СН'!$F$26</f>
        <v>829.07028227000001</v>
      </c>
      <c r="N57" s="36">
        <f>SUMIFS(СВЦЭМ!$D$39:$D$782,СВЦЭМ!$A$39:$A$782,$A57,СВЦЭМ!$B$39:$B$782,N$47)+'СЕТ СН'!$F$14+СВЦЭМ!$D$10+'СЕТ СН'!$F$6-'СЕТ СН'!$F$26</f>
        <v>861.43973748999997</v>
      </c>
      <c r="O57" s="36">
        <f>SUMIFS(СВЦЭМ!$D$39:$D$782,СВЦЭМ!$A$39:$A$782,$A57,СВЦЭМ!$B$39:$B$782,O$47)+'СЕТ СН'!$F$14+СВЦЭМ!$D$10+'СЕТ СН'!$F$6-'СЕТ СН'!$F$26</f>
        <v>877.60263024000005</v>
      </c>
      <c r="P57" s="36">
        <f>SUMIFS(СВЦЭМ!$D$39:$D$782,СВЦЭМ!$A$39:$A$782,$A57,СВЦЭМ!$B$39:$B$782,P$47)+'СЕТ СН'!$F$14+СВЦЭМ!$D$10+'СЕТ СН'!$F$6-'СЕТ СН'!$F$26</f>
        <v>891.26576264000005</v>
      </c>
      <c r="Q57" s="36">
        <f>SUMIFS(СВЦЭМ!$D$39:$D$782,СВЦЭМ!$A$39:$A$782,$A57,СВЦЭМ!$B$39:$B$782,Q$47)+'СЕТ СН'!$F$14+СВЦЭМ!$D$10+'СЕТ СН'!$F$6-'СЕТ СН'!$F$26</f>
        <v>900.25986852999995</v>
      </c>
      <c r="R57" s="36">
        <f>SUMIFS(СВЦЭМ!$D$39:$D$782,СВЦЭМ!$A$39:$A$782,$A57,СВЦЭМ!$B$39:$B$782,R$47)+'СЕТ СН'!$F$14+СВЦЭМ!$D$10+'СЕТ СН'!$F$6-'СЕТ СН'!$F$26</f>
        <v>902.00940172000003</v>
      </c>
      <c r="S57" s="36">
        <f>SUMIFS(СВЦЭМ!$D$39:$D$782,СВЦЭМ!$A$39:$A$782,$A57,СВЦЭМ!$B$39:$B$782,S$47)+'СЕТ СН'!$F$14+СВЦЭМ!$D$10+'СЕТ СН'!$F$6-'СЕТ СН'!$F$26</f>
        <v>897.00608953000005</v>
      </c>
      <c r="T57" s="36">
        <f>SUMIFS(СВЦЭМ!$D$39:$D$782,СВЦЭМ!$A$39:$A$782,$A57,СВЦЭМ!$B$39:$B$782,T$47)+'СЕТ СН'!$F$14+СВЦЭМ!$D$10+'СЕТ СН'!$F$6-'СЕТ СН'!$F$26</f>
        <v>881.46113907999995</v>
      </c>
      <c r="U57" s="36">
        <f>SUMIFS(СВЦЭМ!$D$39:$D$782,СВЦЭМ!$A$39:$A$782,$A57,СВЦЭМ!$B$39:$B$782,U$47)+'СЕТ СН'!$F$14+СВЦЭМ!$D$10+'СЕТ СН'!$F$6-'СЕТ СН'!$F$26</f>
        <v>865.90526419000003</v>
      </c>
      <c r="V57" s="36">
        <f>SUMIFS(СВЦЭМ!$D$39:$D$782,СВЦЭМ!$A$39:$A$782,$A57,СВЦЭМ!$B$39:$B$782,V$47)+'СЕТ СН'!$F$14+СВЦЭМ!$D$10+'СЕТ СН'!$F$6-'СЕТ СН'!$F$26</f>
        <v>858.67962307000005</v>
      </c>
      <c r="W57" s="36">
        <f>SUMIFS(СВЦЭМ!$D$39:$D$782,СВЦЭМ!$A$39:$A$782,$A57,СВЦЭМ!$B$39:$B$782,W$47)+'СЕТ СН'!$F$14+СВЦЭМ!$D$10+'СЕТ СН'!$F$6-'СЕТ СН'!$F$26</f>
        <v>846.01687755</v>
      </c>
      <c r="X57" s="36">
        <f>SUMIFS(СВЦЭМ!$D$39:$D$782,СВЦЭМ!$A$39:$A$782,$A57,СВЦЭМ!$B$39:$B$782,X$47)+'СЕТ СН'!$F$14+СВЦЭМ!$D$10+'СЕТ СН'!$F$6-'СЕТ СН'!$F$26</f>
        <v>845.05651781999995</v>
      </c>
      <c r="Y57" s="36">
        <f>SUMIFS(СВЦЭМ!$D$39:$D$782,СВЦЭМ!$A$39:$A$782,$A57,СВЦЭМ!$B$39:$B$782,Y$47)+'СЕТ СН'!$F$14+СВЦЭМ!$D$10+'СЕТ СН'!$F$6-'СЕТ СН'!$F$26</f>
        <v>906.62582568000005</v>
      </c>
    </row>
    <row r="58" spans="1:25" ht="15.75" x14ac:dyDescent="0.2">
      <c r="A58" s="35">
        <f t="shared" si="1"/>
        <v>44388</v>
      </c>
      <c r="B58" s="36">
        <f>SUMIFS(СВЦЭМ!$D$39:$D$782,СВЦЭМ!$A$39:$A$782,$A58,СВЦЭМ!$B$39:$B$782,B$47)+'СЕТ СН'!$F$14+СВЦЭМ!$D$10+'СЕТ СН'!$F$6-'СЕТ СН'!$F$26</f>
        <v>935.38321845999997</v>
      </c>
      <c r="C58" s="36">
        <f>SUMIFS(СВЦЭМ!$D$39:$D$782,СВЦЭМ!$A$39:$A$782,$A58,СВЦЭМ!$B$39:$B$782,C$47)+'СЕТ СН'!$F$14+СВЦЭМ!$D$10+'СЕТ СН'!$F$6-'СЕТ СН'!$F$26</f>
        <v>1000.0339712</v>
      </c>
      <c r="D58" s="36">
        <f>SUMIFS(СВЦЭМ!$D$39:$D$782,СВЦЭМ!$A$39:$A$782,$A58,СВЦЭМ!$B$39:$B$782,D$47)+'СЕТ СН'!$F$14+СВЦЭМ!$D$10+'СЕТ СН'!$F$6-'СЕТ СН'!$F$26</f>
        <v>1049.6594144199998</v>
      </c>
      <c r="E58" s="36">
        <f>SUMIFS(СВЦЭМ!$D$39:$D$782,СВЦЭМ!$A$39:$A$782,$A58,СВЦЭМ!$B$39:$B$782,E$47)+'СЕТ СН'!$F$14+СВЦЭМ!$D$10+'СЕТ СН'!$F$6-'СЕТ СН'!$F$26</f>
        <v>1058.9681884499998</v>
      </c>
      <c r="F58" s="36">
        <f>SUMIFS(СВЦЭМ!$D$39:$D$782,СВЦЭМ!$A$39:$A$782,$A58,СВЦЭМ!$B$39:$B$782,F$47)+'СЕТ СН'!$F$14+СВЦЭМ!$D$10+'СЕТ СН'!$F$6-'СЕТ СН'!$F$26</f>
        <v>1055.60953324</v>
      </c>
      <c r="G58" s="36">
        <f>SUMIFS(СВЦЭМ!$D$39:$D$782,СВЦЭМ!$A$39:$A$782,$A58,СВЦЭМ!$B$39:$B$782,G$47)+'СЕТ СН'!$F$14+СВЦЭМ!$D$10+'СЕТ СН'!$F$6-'СЕТ СН'!$F$26</f>
        <v>1053.62700627</v>
      </c>
      <c r="H58" s="36">
        <f>SUMIFS(СВЦЭМ!$D$39:$D$782,СВЦЭМ!$A$39:$A$782,$A58,СВЦЭМ!$B$39:$B$782,H$47)+'СЕТ СН'!$F$14+СВЦЭМ!$D$10+'СЕТ СН'!$F$6-'СЕТ СН'!$F$26</f>
        <v>1046.0001117899999</v>
      </c>
      <c r="I58" s="36">
        <f>SUMIFS(СВЦЭМ!$D$39:$D$782,СВЦЭМ!$A$39:$A$782,$A58,СВЦЭМ!$B$39:$B$782,I$47)+'СЕТ СН'!$F$14+СВЦЭМ!$D$10+'СЕТ СН'!$F$6-'СЕТ СН'!$F$26</f>
        <v>999.84767635000003</v>
      </c>
      <c r="J58" s="36">
        <f>SUMIFS(СВЦЭМ!$D$39:$D$782,СВЦЭМ!$A$39:$A$782,$A58,СВЦЭМ!$B$39:$B$782,J$47)+'СЕТ СН'!$F$14+СВЦЭМ!$D$10+'СЕТ СН'!$F$6-'СЕТ СН'!$F$26</f>
        <v>924.28606262000005</v>
      </c>
      <c r="K58" s="36">
        <f>SUMIFS(СВЦЭМ!$D$39:$D$782,СВЦЭМ!$A$39:$A$782,$A58,СВЦЭМ!$B$39:$B$782,K$47)+'СЕТ СН'!$F$14+СВЦЭМ!$D$10+'СЕТ СН'!$F$6-'СЕТ СН'!$F$26</f>
        <v>882.71085401000005</v>
      </c>
      <c r="L58" s="36">
        <f>SUMIFS(СВЦЭМ!$D$39:$D$782,СВЦЭМ!$A$39:$A$782,$A58,СВЦЭМ!$B$39:$B$782,L$47)+'СЕТ СН'!$F$14+СВЦЭМ!$D$10+'СЕТ СН'!$F$6-'СЕТ СН'!$F$26</f>
        <v>843.03833584999995</v>
      </c>
      <c r="M58" s="36">
        <f>SUMIFS(СВЦЭМ!$D$39:$D$782,СВЦЭМ!$A$39:$A$782,$A58,СВЦЭМ!$B$39:$B$782,M$47)+'СЕТ СН'!$F$14+СВЦЭМ!$D$10+'СЕТ СН'!$F$6-'СЕТ СН'!$F$26</f>
        <v>842.17385063999996</v>
      </c>
      <c r="N58" s="36">
        <f>SUMIFS(СВЦЭМ!$D$39:$D$782,СВЦЭМ!$A$39:$A$782,$A58,СВЦЭМ!$B$39:$B$782,N$47)+'СЕТ СН'!$F$14+СВЦЭМ!$D$10+'СЕТ СН'!$F$6-'СЕТ СН'!$F$26</f>
        <v>858.18539137000005</v>
      </c>
      <c r="O58" s="36">
        <f>SUMIFS(СВЦЭМ!$D$39:$D$782,СВЦЭМ!$A$39:$A$782,$A58,СВЦЭМ!$B$39:$B$782,O$47)+'СЕТ СН'!$F$14+СВЦЭМ!$D$10+'СЕТ СН'!$F$6-'СЕТ СН'!$F$26</f>
        <v>869.07439098999998</v>
      </c>
      <c r="P58" s="36">
        <f>SUMIFS(СВЦЭМ!$D$39:$D$782,СВЦЭМ!$A$39:$A$782,$A58,СВЦЭМ!$B$39:$B$782,P$47)+'СЕТ СН'!$F$14+СВЦЭМ!$D$10+'СЕТ СН'!$F$6-'СЕТ СН'!$F$26</f>
        <v>870.55958023999995</v>
      </c>
      <c r="Q58" s="36">
        <f>SUMIFS(СВЦЭМ!$D$39:$D$782,СВЦЭМ!$A$39:$A$782,$A58,СВЦЭМ!$B$39:$B$782,Q$47)+'СЕТ СН'!$F$14+СВЦЭМ!$D$10+'СЕТ СН'!$F$6-'СЕТ СН'!$F$26</f>
        <v>870.81513028999996</v>
      </c>
      <c r="R58" s="36">
        <f>SUMIFS(СВЦЭМ!$D$39:$D$782,СВЦЭМ!$A$39:$A$782,$A58,СВЦЭМ!$B$39:$B$782,R$47)+'СЕТ СН'!$F$14+СВЦЭМ!$D$10+'СЕТ СН'!$F$6-'СЕТ СН'!$F$26</f>
        <v>863.39586299999996</v>
      </c>
      <c r="S58" s="36">
        <f>SUMIFS(СВЦЭМ!$D$39:$D$782,СВЦЭМ!$A$39:$A$782,$A58,СВЦЭМ!$B$39:$B$782,S$47)+'СЕТ СН'!$F$14+СВЦЭМ!$D$10+'СЕТ СН'!$F$6-'СЕТ СН'!$F$26</f>
        <v>872.16443132999996</v>
      </c>
      <c r="T58" s="36">
        <f>SUMIFS(СВЦЭМ!$D$39:$D$782,СВЦЭМ!$A$39:$A$782,$A58,СВЦЭМ!$B$39:$B$782,T$47)+'СЕТ СН'!$F$14+СВЦЭМ!$D$10+'СЕТ СН'!$F$6-'СЕТ СН'!$F$26</f>
        <v>836.88624992999996</v>
      </c>
      <c r="U58" s="36">
        <f>SUMIFS(СВЦЭМ!$D$39:$D$782,СВЦЭМ!$A$39:$A$782,$A58,СВЦЭМ!$B$39:$B$782,U$47)+'СЕТ СН'!$F$14+СВЦЭМ!$D$10+'СЕТ СН'!$F$6-'СЕТ СН'!$F$26</f>
        <v>831.65039487000001</v>
      </c>
      <c r="V58" s="36">
        <f>SUMIFS(СВЦЭМ!$D$39:$D$782,СВЦЭМ!$A$39:$A$782,$A58,СВЦЭМ!$B$39:$B$782,V$47)+'СЕТ СН'!$F$14+СВЦЭМ!$D$10+'СЕТ СН'!$F$6-'СЕТ СН'!$F$26</f>
        <v>801.57408853000004</v>
      </c>
      <c r="W58" s="36">
        <f>SUMIFS(СВЦЭМ!$D$39:$D$782,СВЦЭМ!$A$39:$A$782,$A58,СВЦЭМ!$B$39:$B$782,W$47)+'СЕТ СН'!$F$14+СВЦЭМ!$D$10+'СЕТ СН'!$F$6-'СЕТ СН'!$F$26</f>
        <v>798.41571439999996</v>
      </c>
      <c r="X58" s="36">
        <f>SUMIFS(СВЦЭМ!$D$39:$D$782,СВЦЭМ!$A$39:$A$782,$A58,СВЦЭМ!$B$39:$B$782,X$47)+'СЕТ СН'!$F$14+СВЦЭМ!$D$10+'СЕТ СН'!$F$6-'СЕТ СН'!$F$26</f>
        <v>821.81356187000006</v>
      </c>
      <c r="Y58" s="36">
        <f>SUMIFS(СВЦЭМ!$D$39:$D$782,СВЦЭМ!$A$39:$A$782,$A58,СВЦЭМ!$B$39:$B$782,Y$47)+'СЕТ СН'!$F$14+СВЦЭМ!$D$10+'СЕТ СН'!$F$6-'СЕТ СН'!$F$26</f>
        <v>800.49491814999999</v>
      </c>
    </row>
    <row r="59" spans="1:25" ht="15.75" x14ac:dyDescent="0.2">
      <c r="A59" s="35">
        <f t="shared" si="1"/>
        <v>44389</v>
      </c>
      <c r="B59" s="36">
        <f>SUMIFS(СВЦЭМ!$D$39:$D$782,СВЦЭМ!$A$39:$A$782,$A59,СВЦЭМ!$B$39:$B$782,B$47)+'СЕТ СН'!$F$14+СВЦЭМ!$D$10+'СЕТ СН'!$F$6-'СЕТ СН'!$F$26</f>
        <v>889.11505398999998</v>
      </c>
      <c r="C59" s="36">
        <f>SUMIFS(СВЦЭМ!$D$39:$D$782,СВЦЭМ!$A$39:$A$782,$A59,СВЦЭМ!$B$39:$B$782,C$47)+'СЕТ СН'!$F$14+СВЦЭМ!$D$10+'СЕТ СН'!$F$6-'СЕТ СН'!$F$26</f>
        <v>965.30750969999997</v>
      </c>
      <c r="D59" s="36">
        <f>SUMIFS(СВЦЭМ!$D$39:$D$782,СВЦЭМ!$A$39:$A$782,$A59,СВЦЭМ!$B$39:$B$782,D$47)+'СЕТ СН'!$F$14+СВЦЭМ!$D$10+'СЕТ СН'!$F$6-'СЕТ СН'!$F$26</f>
        <v>1026.33405081</v>
      </c>
      <c r="E59" s="36">
        <f>SUMIFS(СВЦЭМ!$D$39:$D$782,СВЦЭМ!$A$39:$A$782,$A59,СВЦЭМ!$B$39:$B$782,E$47)+'СЕТ СН'!$F$14+СВЦЭМ!$D$10+'СЕТ СН'!$F$6-'СЕТ СН'!$F$26</f>
        <v>1052.7352469299999</v>
      </c>
      <c r="F59" s="36">
        <f>SUMIFS(СВЦЭМ!$D$39:$D$782,СВЦЭМ!$A$39:$A$782,$A59,СВЦЭМ!$B$39:$B$782,F$47)+'СЕТ СН'!$F$14+СВЦЭМ!$D$10+'СЕТ СН'!$F$6-'СЕТ СН'!$F$26</f>
        <v>1070.9751904899999</v>
      </c>
      <c r="G59" s="36">
        <f>SUMIFS(СВЦЭМ!$D$39:$D$782,СВЦЭМ!$A$39:$A$782,$A59,СВЦЭМ!$B$39:$B$782,G$47)+'СЕТ СН'!$F$14+СВЦЭМ!$D$10+'СЕТ СН'!$F$6-'СЕТ СН'!$F$26</f>
        <v>1050.5658058699998</v>
      </c>
      <c r="H59" s="36">
        <f>SUMIFS(СВЦЭМ!$D$39:$D$782,СВЦЭМ!$A$39:$A$782,$A59,СВЦЭМ!$B$39:$B$782,H$47)+'СЕТ СН'!$F$14+СВЦЭМ!$D$10+'СЕТ СН'!$F$6-'СЕТ СН'!$F$26</f>
        <v>999.86192094</v>
      </c>
      <c r="I59" s="36">
        <f>SUMIFS(СВЦЭМ!$D$39:$D$782,СВЦЭМ!$A$39:$A$782,$A59,СВЦЭМ!$B$39:$B$782,I$47)+'СЕТ СН'!$F$14+СВЦЭМ!$D$10+'СЕТ СН'!$F$6-'СЕТ СН'!$F$26</f>
        <v>908.39383897000005</v>
      </c>
      <c r="J59" s="36">
        <f>SUMIFS(СВЦЭМ!$D$39:$D$782,СВЦЭМ!$A$39:$A$782,$A59,СВЦЭМ!$B$39:$B$782,J$47)+'СЕТ СН'!$F$14+СВЦЭМ!$D$10+'СЕТ СН'!$F$6-'СЕТ СН'!$F$26</f>
        <v>852.82697499000005</v>
      </c>
      <c r="K59" s="36">
        <f>SUMIFS(СВЦЭМ!$D$39:$D$782,СВЦЭМ!$A$39:$A$782,$A59,СВЦЭМ!$B$39:$B$782,K$47)+'СЕТ СН'!$F$14+СВЦЭМ!$D$10+'СЕТ СН'!$F$6-'СЕТ СН'!$F$26</f>
        <v>880.38059955000006</v>
      </c>
      <c r="L59" s="36">
        <f>SUMIFS(СВЦЭМ!$D$39:$D$782,СВЦЭМ!$A$39:$A$782,$A59,СВЦЭМ!$B$39:$B$782,L$47)+'СЕТ СН'!$F$14+СВЦЭМ!$D$10+'СЕТ СН'!$F$6-'СЕТ СН'!$F$26</f>
        <v>890.86787364999998</v>
      </c>
      <c r="M59" s="36">
        <f>SUMIFS(СВЦЭМ!$D$39:$D$782,СВЦЭМ!$A$39:$A$782,$A59,СВЦЭМ!$B$39:$B$782,M$47)+'СЕТ СН'!$F$14+СВЦЭМ!$D$10+'СЕТ СН'!$F$6-'СЕТ СН'!$F$26</f>
        <v>899.10246411000003</v>
      </c>
      <c r="N59" s="36">
        <f>SUMIFS(СВЦЭМ!$D$39:$D$782,СВЦЭМ!$A$39:$A$782,$A59,СВЦЭМ!$B$39:$B$782,N$47)+'СЕТ СН'!$F$14+СВЦЭМ!$D$10+'СЕТ СН'!$F$6-'СЕТ СН'!$F$26</f>
        <v>902.19006186000001</v>
      </c>
      <c r="O59" s="36">
        <f>SUMIFS(СВЦЭМ!$D$39:$D$782,СВЦЭМ!$A$39:$A$782,$A59,СВЦЭМ!$B$39:$B$782,O$47)+'СЕТ СН'!$F$14+СВЦЭМ!$D$10+'СЕТ СН'!$F$6-'СЕТ СН'!$F$26</f>
        <v>913.83365120999997</v>
      </c>
      <c r="P59" s="36">
        <f>SUMIFS(СВЦЭМ!$D$39:$D$782,СВЦЭМ!$A$39:$A$782,$A59,СВЦЭМ!$B$39:$B$782,P$47)+'СЕТ СН'!$F$14+СВЦЭМ!$D$10+'СЕТ СН'!$F$6-'СЕТ СН'!$F$26</f>
        <v>882.62893357999997</v>
      </c>
      <c r="Q59" s="36">
        <f>SUMIFS(СВЦЭМ!$D$39:$D$782,СВЦЭМ!$A$39:$A$782,$A59,СВЦЭМ!$B$39:$B$782,Q$47)+'СЕТ СН'!$F$14+СВЦЭМ!$D$10+'СЕТ СН'!$F$6-'СЕТ СН'!$F$26</f>
        <v>895.06125793000001</v>
      </c>
      <c r="R59" s="36">
        <f>SUMIFS(СВЦЭМ!$D$39:$D$782,СВЦЭМ!$A$39:$A$782,$A59,СВЦЭМ!$B$39:$B$782,R$47)+'СЕТ СН'!$F$14+СВЦЭМ!$D$10+'СЕТ СН'!$F$6-'СЕТ СН'!$F$26</f>
        <v>882.84554643000001</v>
      </c>
      <c r="S59" s="36">
        <f>SUMIFS(СВЦЭМ!$D$39:$D$782,СВЦЭМ!$A$39:$A$782,$A59,СВЦЭМ!$B$39:$B$782,S$47)+'СЕТ СН'!$F$14+СВЦЭМ!$D$10+'СЕТ СН'!$F$6-'СЕТ СН'!$F$26</f>
        <v>867.71613272000002</v>
      </c>
      <c r="T59" s="36">
        <f>SUMIFS(СВЦЭМ!$D$39:$D$782,СВЦЭМ!$A$39:$A$782,$A59,СВЦЭМ!$B$39:$B$782,T$47)+'СЕТ СН'!$F$14+СВЦЭМ!$D$10+'СЕТ СН'!$F$6-'СЕТ СН'!$F$26</f>
        <v>914.31630256999995</v>
      </c>
      <c r="U59" s="36">
        <f>SUMIFS(СВЦЭМ!$D$39:$D$782,СВЦЭМ!$A$39:$A$782,$A59,СВЦЭМ!$B$39:$B$782,U$47)+'СЕТ СН'!$F$14+СВЦЭМ!$D$10+'СЕТ СН'!$F$6-'СЕТ СН'!$F$26</f>
        <v>934.58281196999997</v>
      </c>
      <c r="V59" s="36">
        <f>SUMIFS(СВЦЭМ!$D$39:$D$782,СВЦЭМ!$A$39:$A$782,$A59,СВЦЭМ!$B$39:$B$782,V$47)+'СЕТ СН'!$F$14+СВЦЭМ!$D$10+'СЕТ СН'!$F$6-'СЕТ СН'!$F$26</f>
        <v>952.30855604999999</v>
      </c>
      <c r="W59" s="36">
        <f>SUMIFS(СВЦЭМ!$D$39:$D$782,СВЦЭМ!$A$39:$A$782,$A59,СВЦЭМ!$B$39:$B$782,W$47)+'СЕТ СН'!$F$14+СВЦЭМ!$D$10+'СЕТ СН'!$F$6-'СЕТ СН'!$F$26</f>
        <v>952.93849769999997</v>
      </c>
      <c r="X59" s="36">
        <f>SUMIFS(СВЦЭМ!$D$39:$D$782,СВЦЭМ!$A$39:$A$782,$A59,СВЦЭМ!$B$39:$B$782,X$47)+'СЕТ СН'!$F$14+СВЦЭМ!$D$10+'СЕТ СН'!$F$6-'СЕТ СН'!$F$26</f>
        <v>908.33957253000005</v>
      </c>
      <c r="Y59" s="36">
        <f>SUMIFS(СВЦЭМ!$D$39:$D$782,СВЦЭМ!$A$39:$A$782,$A59,СВЦЭМ!$B$39:$B$782,Y$47)+'СЕТ СН'!$F$14+СВЦЭМ!$D$10+'СЕТ СН'!$F$6-'СЕТ СН'!$F$26</f>
        <v>866.91059106</v>
      </c>
    </row>
    <row r="60" spans="1:25" ht="15.75" x14ac:dyDescent="0.2">
      <c r="A60" s="35">
        <f t="shared" si="1"/>
        <v>44390</v>
      </c>
      <c r="B60" s="36">
        <f>SUMIFS(СВЦЭМ!$D$39:$D$782,СВЦЭМ!$A$39:$A$782,$A60,СВЦЭМ!$B$39:$B$782,B$47)+'СЕТ СН'!$F$14+СВЦЭМ!$D$10+'СЕТ СН'!$F$6-'СЕТ СН'!$F$26</f>
        <v>937.64343312000005</v>
      </c>
      <c r="C60" s="36">
        <f>SUMIFS(СВЦЭМ!$D$39:$D$782,СВЦЭМ!$A$39:$A$782,$A60,СВЦЭМ!$B$39:$B$782,C$47)+'СЕТ СН'!$F$14+СВЦЭМ!$D$10+'СЕТ СН'!$F$6-'СЕТ СН'!$F$26</f>
        <v>1006.54239625</v>
      </c>
      <c r="D60" s="36">
        <f>SUMIFS(СВЦЭМ!$D$39:$D$782,СВЦЭМ!$A$39:$A$782,$A60,СВЦЭМ!$B$39:$B$782,D$47)+'СЕТ СН'!$F$14+СВЦЭМ!$D$10+'СЕТ СН'!$F$6-'СЕТ СН'!$F$26</f>
        <v>1059.93037041</v>
      </c>
      <c r="E60" s="36">
        <f>SUMIFS(СВЦЭМ!$D$39:$D$782,СВЦЭМ!$A$39:$A$782,$A60,СВЦЭМ!$B$39:$B$782,E$47)+'СЕТ СН'!$F$14+СВЦЭМ!$D$10+'СЕТ СН'!$F$6-'СЕТ СН'!$F$26</f>
        <v>1057.0701985799999</v>
      </c>
      <c r="F60" s="36">
        <f>SUMIFS(СВЦЭМ!$D$39:$D$782,СВЦЭМ!$A$39:$A$782,$A60,СВЦЭМ!$B$39:$B$782,F$47)+'СЕТ СН'!$F$14+СВЦЭМ!$D$10+'СЕТ СН'!$F$6-'СЕТ СН'!$F$26</f>
        <v>1061.82842938</v>
      </c>
      <c r="G60" s="36">
        <f>SUMIFS(СВЦЭМ!$D$39:$D$782,СВЦЭМ!$A$39:$A$782,$A60,СВЦЭМ!$B$39:$B$782,G$47)+'СЕТ СН'!$F$14+СВЦЭМ!$D$10+'СЕТ СН'!$F$6-'СЕТ СН'!$F$26</f>
        <v>1063.8868396999999</v>
      </c>
      <c r="H60" s="36">
        <f>SUMIFS(СВЦЭМ!$D$39:$D$782,СВЦЭМ!$A$39:$A$782,$A60,СВЦЭМ!$B$39:$B$782,H$47)+'СЕТ СН'!$F$14+СВЦЭМ!$D$10+'СЕТ СН'!$F$6-'СЕТ СН'!$F$26</f>
        <v>1017.25962464</v>
      </c>
      <c r="I60" s="36">
        <f>SUMIFS(СВЦЭМ!$D$39:$D$782,СВЦЭМ!$A$39:$A$782,$A60,СВЦЭМ!$B$39:$B$782,I$47)+'СЕТ СН'!$F$14+СВЦЭМ!$D$10+'СЕТ СН'!$F$6-'СЕТ СН'!$F$26</f>
        <v>936.01764076999996</v>
      </c>
      <c r="J60" s="36">
        <f>SUMIFS(СВЦЭМ!$D$39:$D$782,СВЦЭМ!$A$39:$A$782,$A60,СВЦЭМ!$B$39:$B$782,J$47)+'СЕТ СН'!$F$14+СВЦЭМ!$D$10+'СЕТ СН'!$F$6-'СЕТ СН'!$F$26</f>
        <v>878.17705991000003</v>
      </c>
      <c r="K60" s="36">
        <f>SUMIFS(СВЦЭМ!$D$39:$D$782,СВЦЭМ!$A$39:$A$782,$A60,СВЦЭМ!$B$39:$B$782,K$47)+'СЕТ СН'!$F$14+СВЦЭМ!$D$10+'СЕТ СН'!$F$6-'СЕТ СН'!$F$26</f>
        <v>876.22904417999996</v>
      </c>
      <c r="L60" s="36">
        <f>SUMIFS(СВЦЭМ!$D$39:$D$782,СВЦЭМ!$A$39:$A$782,$A60,СВЦЭМ!$B$39:$B$782,L$47)+'СЕТ СН'!$F$14+СВЦЭМ!$D$10+'СЕТ СН'!$F$6-'СЕТ СН'!$F$26</f>
        <v>931.78308604000006</v>
      </c>
      <c r="M60" s="36">
        <f>SUMIFS(СВЦЭМ!$D$39:$D$782,СВЦЭМ!$A$39:$A$782,$A60,СВЦЭМ!$B$39:$B$782,M$47)+'СЕТ СН'!$F$14+СВЦЭМ!$D$10+'СЕТ СН'!$F$6-'СЕТ СН'!$F$26</f>
        <v>1003.60796641</v>
      </c>
      <c r="N60" s="36">
        <f>SUMIFS(СВЦЭМ!$D$39:$D$782,СВЦЭМ!$A$39:$A$782,$A60,СВЦЭМ!$B$39:$B$782,N$47)+'СЕТ СН'!$F$14+СВЦЭМ!$D$10+'СЕТ СН'!$F$6-'СЕТ СН'!$F$26</f>
        <v>902.19089045999999</v>
      </c>
      <c r="O60" s="36">
        <f>SUMIFS(СВЦЭМ!$D$39:$D$782,СВЦЭМ!$A$39:$A$782,$A60,СВЦЭМ!$B$39:$B$782,O$47)+'СЕТ СН'!$F$14+СВЦЭМ!$D$10+'СЕТ СН'!$F$6-'СЕТ СН'!$F$26</f>
        <v>897.51071669999999</v>
      </c>
      <c r="P60" s="36">
        <f>SUMIFS(СВЦЭМ!$D$39:$D$782,СВЦЭМ!$A$39:$A$782,$A60,СВЦЭМ!$B$39:$B$782,P$47)+'СЕТ СН'!$F$14+СВЦЭМ!$D$10+'СЕТ СН'!$F$6-'СЕТ СН'!$F$26</f>
        <v>878.05917996000005</v>
      </c>
      <c r="Q60" s="36">
        <f>SUMIFS(СВЦЭМ!$D$39:$D$782,СВЦЭМ!$A$39:$A$782,$A60,СВЦЭМ!$B$39:$B$782,Q$47)+'СЕТ СН'!$F$14+СВЦЭМ!$D$10+'СЕТ СН'!$F$6-'СЕТ СН'!$F$26</f>
        <v>871.83961303000001</v>
      </c>
      <c r="R60" s="36">
        <f>SUMIFS(СВЦЭМ!$D$39:$D$782,СВЦЭМ!$A$39:$A$782,$A60,СВЦЭМ!$B$39:$B$782,R$47)+'СЕТ СН'!$F$14+СВЦЭМ!$D$10+'СЕТ СН'!$F$6-'СЕТ СН'!$F$26</f>
        <v>875.63349364999999</v>
      </c>
      <c r="S60" s="36">
        <f>SUMIFS(СВЦЭМ!$D$39:$D$782,СВЦЭМ!$A$39:$A$782,$A60,СВЦЭМ!$B$39:$B$782,S$47)+'СЕТ СН'!$F$14+СВЦЭМ!$D$10+'СЕТ СН'!$F$6-'СЕТ СН'!$F$26</f>
        <v>862.39127171999996</v>
      </c>
      <c r="T60" s="36">
        <f>SUMIFS(СВЦЭМ!$D$39:$D$782,СВЦЭМ!$A$39:$A$782,$A60,СВЦЭМ!$B$39:$B$782,T$47)+'СЕТ СН'!$F$14+СВЦЭМ!$D$10+'СЕТ СН'!$F$6-'СЕТ СН'!$F$26</f>
        <v>921.80407045000004</v>
      </c>
      <c r="U60" s="36">
        <f>SUMIFS(СВЦЭМ!$D$39:$D$782,СВЦЭМ!$A$39:$A$782,$A60,СВЦЭМ!$B$39:$B$782,U$47)+'СЕТ СН'!$F$14+СВЦЭМ!$D$10+'СЕТ СН'!$F$6-'СЕТ СН'!$F$26</f>
        <v>940.66204517999995</v>
      </c>
      <c r="V60" s="36">
        <f>SUMIFS(СВЦЭМ!$D$39:$D$782,СВЦЭМ!$A$39:$A$782,$A60,СВЦЭМ!$B$39:$B$782,V$47)+'СЕТ СН'!$F$14+СВЦЭМ!$D$10+'СЕТ СН'!$F$6-'СЕТ СН'!$F$26</f>
        <v>942.83481651</v>
      </c>
      <c r="W60" s="36">
        <f>SUMIFS(СВЦЭМ!$D$39:$D$782,СВЦЭМ!$A$39:$A$782,$A60,СВЦЭМ!$B$39:$B$782,W$47)+'СЕТ СН'!$F$14+СВЦЭМ!$D$10+'СЕТ СН'!$F$6-'СЕТ СН'!$F$26</f>
        <v>946.85035454000001</v>
      </c>
      <c r="X60" s="36">
        <f>SUMIFS(СВЦЭМ!$D$39:$D$782,СВЦЭМ!$A$39:$A$782,$A60,СВЦЭМ!$B$39:$B$782,X$47)+'СЕТ СН'!$F$14+СВЦЭМ!$D$10+'СЕТ СН'!$F$6-'СЕТ СН'!$F$26</f>
        <v>925.06749381999998</v>
      </c>
      <c r="Y60" s="36">
        <f>SUMIFS(СВЦЭМ!$D$39:$D$782,СВЦЭМ!$A$39:$A$782,$A60,СВЦЭМ!$B$39:$B$782,Y$47)+'СЕТ СН'!$F$14+СВЦЭМ!$D$10+'СЕТ СН'!$F$6-'СЕТ СН'!$F$26</f>
        <v>876.70728939000003</v>
      </c>
    </row>
    <row r="61" spans="1:25" ht="15.75" x14ac:dyDescent="0.2">
      <c r="A61" s="35">
        <f t="shared" si="1"/>
        <v>44391</v>
      </c>
      <c r="B61" s="36">
        <f>SUMIFS(СВЦЭМ!$D$39:$D$782,СВЦЭМ!$A$39:$A$782,$A61,СВЦЭМ!$B$39:$B$782,B$47)+'СЕТ СН'!$F$14+СВЦЭМ!$D$10+'СЕТ СН'!$F$6-'СЕТ СН'!$F$26</f>
        <v>934.65848017999997</v>
      </c>
      <c r="C61" s="36">
        <f>SUMIFS(СВЦЭМ!$D$39:$D$782,СВЦЭМ!$A$39:$A$782,$A61,СВЦЭМ!$B$39:$B$782,C$47)+'СЕТ СН'!$F$14+СВЦЭМ!$D$10+'СЕТ СН'!$F$6-'СЕТ СН'!$F$26</f>
        <v>1014.42104904</v>
      </c>
      <c r="D61" s="36">
        <f>SUMIFS(СВЦЭМ!$D$39:$D$782,СВЦЭМ!$A$39:$A$782,$A61,СВЦЭМ!$B$39:$B$782,D$47)+'СЕТ СН'!$F$14+СВЦЭМ!$D$10+'СЕТ СН'!$F$6-'СЕТ СН'!$F$26</f>
        <v>1060.4924296299998</v>
      </c>
      <c r="E61" s="36">
        <f>SUMIFS(СВЦЭМ!$D$39:$D$782,СВЦЭМ!$A$39:$A$782,$A61,СВЦЭМ!$B$39:$B$782,E$47)+'СЕТ СН'!$F$14+СВЦЭМ!$D$10+'СЕТ СН'!$F$6-'СЕТ СН'!$F$26</f>
        <v>1046.7689744199999</v>
      </c>
      <c r="F61" s="36">
        <f>SUMIFS(СВЦЭМ!$D$39:$D$782,СВЦЭМ!$A$39:$A$782,$A61,СВЦЭМ!$B$39:$B$782,F$47)+'СЕТ СН'!$F$14+СВЦЭМ!$D$10+'СЕТ СН'!$F$6-'СЕТ СН'!$F$26</f>
        <v>1054.95627878</v>
      </c>
      <c r="G61" s="36">
        <f>SUMIFS(СВЦЭМ!$D$39:$D$782,СВЦЭМ!$A$39:$A$782,$A61,СВЦЭМ!$B$39:$B$782,G$47)+'СЕТ СН'!$F$14+СВЦЭМ!$D$10+'СЕТ СН'!$F$6-'СЕТ СН'!$F$26</f>
        <v>1055.6743838899999</v>
      </c>
      <c r="H61" s="36">
        <f>SUMIFS(СВЦЭМ!$D$39:$D$782,СВЦЭМ!$A$39:$A$782,$A61,СВЦЭМ!$B$39:$B$782,H$47)+'СЕТ СН'!$F$14+СВЦЭМ!$D$10+'СЕТ СН'!$F$6-'СЕТ СН'!$F$26</f>
        <v>1025.8876766999999</v>
      </c>
      <c r="I61" s="36">
        <f>SUMIFS(СВЦЭМ!$D$39:$D$782,СВЦЭМ!$A$39:$A$782,$A61,СВЦЭМ!$B$39:$B$782,I$47)+'СЕТ СН'!$F$14+СВЦЭМ!$D$10+'СЕТ СН'!$F$6-'СЕТ СН'!$F$26</f>
        <v>1004.89685993</v>
      </c>
      <c r="J61" s="36">
        <f>SUMIFS(СВЦЭМ!$D$39:$D$782,СВЦЭМ!$A$39:$A$782,$A61,СВЦЭМ!$B$39:$B$782,J$47)+'СЕТ СН'!$F$14+СВЦЭМ!$D$10+'СЕТ СН'!$F$6-'СЕТ СН'!$F$26</f>
        <v>1017.25309458</v>
      </c>
      <c r="K61" s="36">
        <f>SUMIFS(СВЦЭМ!$D$39:$D$782,СВЦЭМ!$A$39:$A$782,$A61,СВЦЭМ!$B$39:$B$782,K$47)+'СЕТ СН'!$F$14+СВЦЭМ!$D$10+'СЕТ СН'!$F$6-'СЕТ СН'!$F$26</f>
        <v>1040.7258966099998</v>
      </c>
      <c r="L61" s="36">
        <f>SUMIFS(СВЦЭМ!$D$39:$D$782,СВЦЭМ!$A$39:$A$782,$A61,СВЦЭМ!$B$39:$B$782,L$47)+'СЕТ СН'!$F$14+СВЦЭМ!$D$10+'СЕТ СН'!$F$6-'СЕТ СН'!$F$26</f>
        <v>1044.23313497</v>
      </c>
      <c r="M61" s="36">
        <f>SUMIFS(СВЦЭМ!$D$39:$D$782,СВЦЭМ!$A$39:$A$782,$A61,СВЦЭМ!$B$39:$B$782,M$47)+'СЕТ СН'!$F$14+СВЦЭМ!$D$10+'СЕТ СН'!$F$6-'СЕТ СН'!$F$26</f>
        <v>1056.6396979900001</v>
      </c>
      <c r="N61" s="36">
        <f>SUMIFS(СВЦЭМ!$D$39:$D$782,СВЦЭМ!$A$39:$A$782,$A61,СВЦЭМ!$B$39:$B$782,N$47)+'СЕТ СН'!$F$14+СВЦЭМ!$D$10+'СЕТ СН'!$F$6-'СЕТ СН'!$F$26</f>
        <v>1068.8779994899999</v>
      </c>
      <c r="O61" s="36">
        <f>SUMIFS(СВЦЭМ!$D$39:$D$782,СВЦЭМ!$A$39:$A$782,$A61,СВЦЭМ!$B$39:$B$782,O$47)+'СЕТ СН'!$F$14+СВЦЭМ!$D$10+'СЕТ СН'!$F$6-'СЕТ СН'!$F$26</f>
        <v>1071.3508585899999</v>
      </c>
      <c r="P61" s="36">
        <f>SUMIFS(СВЦЭМ!$D$39:$D$782,СВЦЭМ!$A$39:$A$782,$A61,СВЦЭМ!$B$39:$B$782,P$47)+'СЕТ СН'!$F$14+СВЦЭМ!$D$10+'СЕТ СН'!$F$6-'СЕТ СН'!$F$26</f>
        <v>1068.1047462699999</v>
      </c>
      <c r="Q61" s="36">
        <f>SUMIFS(СВЦЭМ!$D$39:$D$782,СВЦЭМ!$A$39:$A$782,$A61,СВЦЭМ!$B$39:$B$782,Q$47)+'СЕТ СН'!$F$14+СВЦЭМ!$D$10+'СЕТ СН'!$F$6-'СЕТ СН'!$F$26</f>
        <v>1070.4917807100001</v>
      </c>
      <c r="R61" s="36">
        <f>SUMIFS(СВЦЭМ!$D$39:$D$782,СВЦЭМ!$A$39:$A$782,$A61,СВЦЭМ!$B$39:$B$782,R$47)+'СЕТ СН'!$F$14+СВЦЭМ!$D$10+'СЕТ СН'!$F$6-'СЕТ СН'!$F$26</f>
        <v>1066.4956160699999</v>
      </c>
      <c r="S61" s="36">
        <f>SUMIFS(СВЦЭМ!$D$39:$D$782,СВЦЭМ!$A$39:$A$782,$A61,СВЦЭМ!$B$39:$B$782,S$47)+'СЕТ СН'!$F$14+СВЦЭМ!$D$10+'СЕТ СН'!$F$6-'СЕТ СН'!$F$26</f>
        <v>1049.5990206699998</v>
      </c>
      <c r="T61" s="36">
        <f>SUMIFS(СВЦЭМ!$D$39:$D$782,СВЦЭМ!$A$39:$A$782,$A61,СВЦЭМ!$B$39:$B$782,T$47)+'СЕТ СН'!$F$14+СВЦЭМ!$D$10+'СЕТ СН'!$F$6-'СЕТ СН'!$F$26</f>
        <v>1029.6036027</v>
      </c>
      <c r="U61" s="36">
        <f>SUMIFS(СВЦЭМ!$D$39:$D$782,СВЦЭМ!$A$39:$A$782,$A61,СВЦЭМ!$B$39:$B$782,U$47)+'СЕТ СН'!$F$14+СВЦЭМ!$D$10+'СЕТ СН'!$F$6-'СЕТ СН'!$F$26</f>
        <v>1018.57785341</v>
      </c>
      <c r="V61" s="36">
        <f>SUMIFS(СВЦЭМ!$D$39:$D$782,СВЦЭМ!$A$39:$A$782,$A61,СВЦЭМ!$B$39:$B$782,V$47)+'СЕТ СН'!$F$14+СВЦЭМ!$D$10+'СЕТ СН'!$F$6-'СЕТ СН'!$F$26</f>
        <v>1012.42800011</v>
      </c>
      <c r="W61" s="36">
        <f>SUMIFS(СВЦЭМ!$D$39:$D$782,СВЦЭМ!$A$39:$A$782,$A61,СВЦЭМ!$B$39:$B$782,W$47)+'СЕТ СН'!$F$14+СВЦЭМ!$D$10+'СЕТ СН'!$F$6-'СЕТ СН'!$F$26</f>
        <v>1023.98982552</v>
      </c>
      <c r="X61" s="36">
        <f>SUMIFS(СВЦЭМ!$D$39:$D$782,СВЦЭМ!$A$39:$A$782,$A61,СВЦЭМ!$B$39:$B$782,X$47)+'СЕТ СН'!$F$14+СВЦЭМ!$D$10+'СЕТ СН'!$F$6-'СЕТ СН'!$F$26</f>
        <v>997.64088106999998</v>
      </c>
      <c r="Y61" s="36">
        <f>SUMIFS(СВЦЭМ!$D$39:$D$782,СВЦЭМ!$A$39:$A$782,$A61,СВЦЭМ!$B$39:$B$782,Y$47)+'СЕТ СН'!$F$14+СВЦЭМ!$D$10+'СЕТ СН'!$F$6-'СЕТ СН'!$F$26</f>
        <v>969.90572010999995</v>
      </c>
    </row>
    <row r="62" spans="1:25" ht="15.75" x14ac:dyDescent="0.2">
      <c r="A62" s="35">
        <f t="shared" si="1"/>
        <v>44392</v>
      </c>
      <c r="B62" s="36">
        <f>SUMIFS(СВЦЭМ!$D$39:$D$782,СВЦЭМ!$A$39:$A$782,$A62,СВЦЭМ!$B$39:$B$782,B$47)+'СЕТ СН'!$F$14+СВЦЭМ!$D$10+'СЕТ СН'!$F$6-'СЕТ СН'!$F$26</f>
        <v>1009.16140648</v>
      </c>
      <c r="C62" s="36">
        <f>SUMIFS(СВЦЭМ!$D$39:$D$782,СВЦЭМ!$A$39:$A$782,$A62,СВЦЭМ!$B$39:$B$782,C$47)+'СЕТ СН'!$F$14+СВЦЭМ!$D$10+'СЕТ СН'!$F$6-'СЕТ СН'!$F$26</f>
        <v>1090.6192201699998</v>
      </c>
      <c r="D62" s="36">
        <f>SUMIFS(СВЦЭМ!$D$39:$D$782,СВЦЭМ!$A$39:$A$782,$A62,СВЦЭМ!$B$39:$B$782,D$47)+'СЕТ СН'!$F$14+СВЦЭМ!$D$10+'СЕТ СН'!$F$6-'СЕТ СН'!$F$26</f>
        <v>1138.7030765599998</v>
      </c>
      <c r="E62" s="36">
        <f>SUMIFS(СВЦЭМ!$D$39:$D$782,СВЦЭМ!$A$39:$A$782,$A62,СВЦЭМ!$B$39:$B$782,E$47)+'СЕТ СН'!$F$14+СВЦЭМ!$D$10+'СЕТ СН'!$F$6-'СЕТ СН'!$F$26</f>
        <v>1156.3329821399998</v>
      </c>
      <c r="F62" s="36">
        <f>SUMIFS(СВЦЭМ!$D$39:$D$782,СВЦЭМ!$A$39:$A$782,$A62,СВЦЭМ!$B$39:$B$782,F$47)+'СЕТ СН'!$F$14+СВЦЭМ!$D$10+'СЕТ СН'!$F$6-'СЕТ СН'!$F$26</f>
        <v>1151.3942527499999</v>
      </c>
      <c r="G62" s="36">
        <f>SUMIFS(СВЦЭМ!$D$39:$D$782,СВЦЭМ!$A$39:$A$782,$A62,СВЦЭМ!$B$39:$B$782,G$47)+'СЕТ СН'!$F$14+СВЦЭМ!$D$10+'СЕТ СН'!$F$6-'СЕТ СН'!$F$26</f>
        <v>1130.2478768399999</v>
      </c>
      <c r="H62" s="36">
        <f>SUMIFS(СВЦЭМ!$D$39:$D$782,СВЦЭМ!$A$39:$A$782,$A62,СВЦЭМ!$B$39:$B$782,H$47)+'СЕТ СН'!$F$14+СВЦЭМ!$D$10+'СЕТ СН'!$F$6-'СЕТ СН'!$F$26</f>
        <v>1082.7608335800001</v>
      </c>
      <c r="I62" s="36">
        <f>SUMIFS(СВЦЭМ!$D$39:$D$782,СВЦЭМ!$A$39:$A$782,$A62,СВЦЭМ!$B$39:$B$782,I$47)+'СЕТ СН'!$F$14+СВЦЭМ!$D$10+'СЕТ СН'!$F$6-'СЕТ СН'!$F$26</f>
        <v>993.42179635000002</v>
      </c>
      <c r="J62" s="36">
        <f>SUMIFS(СВЦЭМ!$D$39:$D$782,СВЦЭМ!$A$39:$A$782,$A62,СВЦЭМ!$B$39:$B$782,J$47)+'СЕТ СН'!$F$14+СВЦЭМ!$D$10+'СЕТ СН'!$F$6-'СЕТ СН'!$F$26</f>
        <v>913.10570009000003</v>
      </c>
      <c r="K62" s="36">
        <f>SUMIFS(СВЦЭМ!$D$39:$D$782,СВЦЭМ!$A$39:$A$782,$A62,СВЦЭМ!$B$39:$B$782,K$47)+'СЕТ СН'!$F$14+СВЦЭМ!$D$10+'СЕТ СН'!$F$6-'СЕТ СН'!$F$26</f>
        <v>926.88866407</v>
      </c>
      <c r="L62" s="36">
        <f>SUMIFS(СВЦЭМ!$D$39:$D$782,СВЦЭМ!$A$39:$A$782,$A62,СВЦЭМ!$B$39:$B$782,L$47)+'СЕТ СН'!$F$14+СВЦЭМ!$D$10+'СЕТ СН'!$F$6-'СЕТ СН'!$F$26</f>
        <v>949.08031493999999</v>
      </c>
      <c r="M62" s="36">
        <f>SUMIFS(СВЦЭМ!$D$39:$D$782,СВЦЭМ!$A$39:$A$782,$A62,СВЦЭМ!$B$39:$B$782,M$47)+'СЕТ СН'!$F$14+СВЦЭМ!$D$10+'СЕТ СН'!$F$6-'СЕТ СН'!$F$26</f>
        <v>914.37928289000001</v>
      </c>
      <c r="N62" s="36">
        <f>SUMIFS(СВЦЭМ!$D$39:$D$782,СВЦЭМ!$A$39:$A$782,$A62,СВЦЭМ!$B$39:$B$782,N$47)+'СЕТ СН'!$F$14+СВЦЭМ!$D$10+'СЕТ СН'!$F$6-'СЕТ СН'!$F$26</f>
        <v>958.33264696000003</v>
      </c>
      <c r="O62" s="36">
        <f>SUMIFS(СВЦЭМ!$D$39:$D$782,СВЦЭМ!$A$39:$A$782,$A62,СВЦЭМ!$B$39:$B$782,O$47)+'СЕТ СН'!$F$14+СВЦЭМ!$D$10+'СЕТ СН'!$F$6-'СЕТ СН'!$F$26</f>
        <v>953.35485623</v>
      </c>
      <c r="P62" s="36">
        <f>SUMIFS(СВЦЭМ!$D$39:$D$782,СВЦЭМ!$A$39:$A$782,$A62,СВЦЭМ!$B$39:$B$782,P$47)+'СЕТ СН'!$F$14+СВЦЭМ!$D$10+'СЕТ СН'!$F$6-'СЕТ СН'!$F$26</f>
        <v>958.19116466000003</v>
      </c>
      <c r="Q62" s="36">
        <f>SUMIFS(СВЦЭМ!$D$39:$D$782,СВЦЭМ!$A$39:$A$782,$A62,СВЦЭМ!$B$39:$B$782,Q$47)+'СЕТ СН'!$F$14+СВЦЭМ!$D$10+'СЕТ СН'!$F$6-'СЕТ СН'!$F$26</f>
        <v>979.59564723999995</v>
      </c>
      <c r="R62" s="36">
        <f>SUMIFS(СВЦЭМ!$D$39:$D$782,СВЦЭМ!$A$39:$A$782,$A62,СВЦЭМ!$B$39:$B$782,R$47)+'СЕТ СН'!$F$14+СВЦЭМ!$D$10+'СЕТ СН'!$F$6-'СЕТ СН'!$F$26</f>
        <v>969.35247605999996</v>
      </c>
      <c r="S62" s="36">
        <f>SUMIFS(СВЦЭМ!$D$39:$D$782,СВЦЭМ!$A$39:$A$782,$A62,СВЦЭМ!$B$39:$B$782,S$47)+'СЕТ СН'!$F$14+СВЦЭМ!$D$10+'СЕТ СН'!$F$6-'СЕТ СН'!$F$26</f>
        <v>943.54199817000006</v>
      </c>
      <c r="T62" s="36">
        <f>SUMIFS(СВЦЭМ!$D$39:$D$782,СВЦЭМ!$A$39:$A$782,$A62,СВЦЭМ!$B$39:$B$782,T$47)+'СЕТ СН'!$F$14+СВЦЭМ!$D$10+'СЕТ СН'!$F$6-'СЕТ СН'!$F$26</f>
        <v>940.90153220000002</v>
      </c>
      <c r="U62" s="36">
        <f>SUMIFS(СВЦЭМ!$D$39:$D$782,СВЦЭМ!$A$39:$A$782,$A62,СВЦЭМ!$B$39:$B$782,U$47)+'СЕТ СН'!$F$14+СВЦЭМ!$D$10+'СЕТ СН'!$F$6-'СЕТ СН'!$F$26</f>
        <v>971.34039040000005</v>
      </c>
      <c r="V62" s="36">
        <f>SUMIFS(СВЦЭМ!$D$39:$D$782,СВЦЭМ!$A$39:$A$782,$A62,СВЦЭМ!$B$39:$B$782,V$47)+'СЕТ СН'!$F$14+СВЦЭМ!$D$10+'СЕТ СН'!$F$6-'СЕТ СН'!$F$26</f>
        <v>964.85172565000005</v>
      </c>
      <c r="W62" s="36">
        <f>SUMIFS(СВЦЭМ!$D$39:$D$782,СВЦЭМ!$A$39:$A$782,$A62,СВЦЭМ!$B$39:$B$782,W$47)+'СЕТ СН'!$F$14+СВЦЭМ!$D$10+'СЕТ СН'!$F$6-'СЕТ СН'!$F$26</f>
        <v>993.57631716000003</v>
      </c>
      <c r="X62" s="36">
        <f>SUMIFS(СВЦЭМ!$D$39:$D$782,СВЦЭМ!$A$39:$A$782,$A62,СВЦЭМ!$B$39:$B$782,X$47)+'СЕТ СН'!$F$14+СВЦЭМ!$D$10+'СЕТ СН'!$F$6-'СЕТ СН'!$F$26</f>
        <v>951.02010590999998</v>
      </c>
      <c r="Y62" s="36">
        <f>SUMIFS(СВЦЭМ!$D$39:$D$782,СВЦЭМ!$A$39:$A$782,$A62,СВЦЭМ!$B$39:$B$782,Y$47)+'СЕТ СН'!$F$14+СВЦЭМ!$D$10+'СЕТ СН'!$F$6-'СЕТ СН'!$F$26</f>
        <v>926.49066563999997</v>
      </c>
    </row>
    <row r="63" spans="1:25" ht="15.75" x14ac:dyDescent="0.2">
      <c r="A63" s="35">
        <f t="shared" si="1"/>
        <v>44393</v>
      </c>
      <c r="B63" s="36">
        <f>SUMIFS(СВЦЭМ!$D$39:$D$782,СВЦЭМ!$A$39:$A$782,$A63,СВЦЭМ!$B$39:$B$782,B$47)+'СЕТ СН'!$F$14+СВЦЭМ!$D$10+'СЕТ СН'!$F$6-'СЕТ СН'!$F$26</f>
        <v>931.57351201999995</v>
      </c>
      <c r="C63" s="36">
        <f>SUMIFS(СВЦЭМ!$D$39:$D$782,СВЦЭМ!$A$39:$A$782,$A63,СВЦЭМ!$B$39:$B$782,C$47)+'СЕТ СН'!$F$14+СВЦЭМ!$D$10+'СЕТ СН'!$F$6-'СЕТ СН'!$F$26</f>
        <v>1002.98963903</v>
      </c>
      <c r="D63" s="36">
        <f>SUMIFS(СВЦЭМ!$D$39:$D$782,СВЦЭМ!$A$39:$A$782,$A63,СВЦЭМ!$B$39:$B$782,D$47)+'СЕТ СН'!$F$14+СВЦЭМ!$D$10+'СЕТ СН'!$F$6-'СЕТ СН'!$F$26</f>
        <v>1056.5586108799998</v>
      </c>
      <c r="E63" s="36">
        <f>SUMIFS(СВЦЭМ!$D$39:$D$782,СВЦЭМ!$A$39:$A$782,$A63,СВЦЭМ!$B$39:$B$782,E$47)+'СЕТ СН'!$F$14+СВЦЭМ!$D$10+'СЕТ СН'!$F$6-'СЕТ СН'!$F$26</f>
        <v>1069.7688060399998</v>
      </c>
      <c r="F63" s="36">
        <f>SUMIFS(СВЦЭМ!$D$39:$D$782,СВЦЭМ!$A$39:$A$782,$A63,СВЦЭМ!$B$39:$B$782,F$47)+'СЕТ СН'!$F$14+СВЦЭМ!$D$10+'СЕТ СН'!$F$6-'СЕТ СН'!$F$26</f>
        <v>1073.9557063299999</v>
      </c>
      <c r="G63" s="36">
        <f>SUMIFS(СВЦЭМ!$D$39:$D$782,СВЦЭМ!$A$39:$A$782,$A63,СВЦЭМ!$B$39:$B$782,G$47)+'СЕТ СН'!$F$14+СВЦЭМ!$D$10+'СЕТ СН'!$F$6-'СЕТ СН'!$F$26</f>
        <v>1055.99894657</v>
      </c>
      <c r="H63" s="36">
        <f>SUMIFS(СВЦЭМ!$D$39:$D$782,СВЦЭМ!$A$39:$A$782,$A63,СВЦЭМ!$B$39:$B$782,H$47)+'СЕТ СН'!$F$14+СВЦЭМ!$D$10+'СЕТ СН'!$F$6-'СЕТ СН'!$F$26</f>
        <v>1020.98008411</v>
      </c>
      <c r="I63" s="36">
        <f>SUMIFS(СВЦЭМ!$D$39:$D$782,СВЦЭМ!$A$39:$A$782,$A63,СВЦЭМ!$B$39:$B$782,I$47)+'СЕТ СН'!$F$14+СВЦЭМ!$D$10+'СЕТ СН'!$F$6-'СЕТ СН'!$F$26</f>
        <v>961.60432064999998</v>
      </c>
      <c r="J63" s="36">
        <f>SUMIFS(СВЦЭМ!$D$39:$D$782,СВЦЭМ!$A$39:$A$782,$A63,СВЦЭМ!$B$39:$B$782,J$47)+'СЕТ СН'!$F$14+СВЦЭМ!$D$10+'СЕТ СН'!$F$6-'СЕТ СН'!$F$26</f>
        <v>903.04311747999998</v>
      </c>
      <c r="K63" s="36">
        <f>SUMIFS(СВЦЭМ!$D$39:$D$782,СВЦЭМ!$A$39:$A$782,$A63,СВЦЭМ!$B$39:$B$782,K$47)+'СЕТ СН'!$F$14+СВЦЭМ!$D$10+'СЕТ СН'!$F$6-'СЕТ СН'!$F$26</f>
        <v>949.85735323000006</v>
      </c>
      <c r="L63" s="36">
        <f>SUMIFS(СВЦЭМ!$D$39:$D$782,СВЦЭМ!$A$39:$A$782,$A63,СВЦЭМ!$B$39:$B$782,L$47)+'СЕТ СН'!$F$14+СВЦЭМ!$D$10+'СЕТ СН'!$F$6-'СЕТ СН'!$F$26</f>
        <v>967.86522778999995</v>
      </c>
      <c r="M63" s="36">
        <f>SUMIFS(СВЦЭМ!$D$39:$D$782,СВЦЭМ!$A$39:$A$782,$A63,СВЦЭМ!$B$39:$B$782,M$47)+'СЕТ СН'!$F$14+СВЦЭМ!$D$10+'СЕТ СН'!$F$6-'СЕТ СН'!$F$26</f>
        <v>899.55840877000003</v>
      </c>
      <c r="N63" s="36">
        <f>SUMIFS(СВЦЭМ!$D$39:$D$782,СВЦЭМ!$A$39:$A$782,$A63,СВЦЭМ!$B$39:$B$782,N$47)+'СЕТ СН'!$F$14+СВЦЭМ!$D$10+'СЕТ СН'!$F$6-'СЕТ СН'!$F$26</f>
        <v>845.71634310000002</v>
      </c>
      <c r="O63" s="36">
        <f>SUMIFS(СВЦЭМ!$D$39:$D$782,СВЦЭМ!$A$39:$A$782,$A63,СВЦЭМ!$B$39:$B$782,O$47)+'СЕТ СН'!$F$14+СВЦЭМ!$D$10+'СЕТ СН'!$F$6-'СЕТ СН'!$F$26</f>
        <v>861.14505954000003</v>
      </c>
      <c r="P63" s="36">
        <f>SUMIFS(СВЦЭМ!$D$39:$D$782,СВЦЭМ!$A$39:$A$782,$A63,СВЦЭМ!$B$39:$B$782,P$47)+'СЕТ СН'!$F$14+СВЦЭМ!$D$10+'СЕТ СН'!$F$6-'СЕТ СН'!$F$26</f>
        <v>867.87179627</v>
      </c>
      <c r="Q63" s="36">
        <f>SUMIFS(СВЦЭМ!$D$39:$D$782,СВЦЭМ!$A$39:$A$782,$A63,СВЦЭМ!$B$39:$B$782,Q$47)+'СЕТ СН'!$F$14+СВЦЭМ!$D$10+'СЕТ СН'!$F$6-'СЕТ СН'!$F$26</f>
        <v>866.93667083000003</v>
      </c>
      <c r="R63" s="36">
        <f>SUMIFS(СВЦЭМ!$D$39:$D$782,СВЦЭМ!$A$39:$A$782,$A63,СВЦЭМ!$B$39:$B$782,R$47)+'СЕТ СН'!$F$14+СВЦЭМ!$D$10+'СЕТ СН'!$F$6-'СЕТ СН'!$F$26</f>
        <v>855.12112248000005</v>
      </c>
      <c r="S63" s="36">
        <f>SUMIFS(СВЦЭМ!$D$39:$D$782,СВЦЭМ!$A$39:$A$782,$A63,СВЦЭМ!$B$39:$B$782,S$47)+'СЕТ СН'!$F$14+СВЦЭМ!$D$10+'СЕТ СН'!$F$6-'СЕТ СН'!$F$26</f>
        <v>916.72454844000004</v>
      </c>
      <c r="T63" s="36">
        <f>SUMIFS(СВЦЭМ!$D$39:$D$782,СВЦЭМ!$A$39:$A$782,$A63,СВЦЭМ!$B$39:$B$782,T$47)+'СЕТ СН'!$F$14+СВЦЭМ!$D$10+'СЕТ СН'!$F$6-'СЕТ СН'!$F$26</f>
        <v>920.85100390000002</v>
      </c>
      <c r="U63" s="36">
        <f>SUMIFS(СВЦЭМ!$D$39:$D$782,СВЦЭМ!$A$39:$A$782,$A63,СВЦЭМ!$B$39:$B$782,U$47)+'СЕТ СН'!$F$14+СВЦЭМ!$D$10+'СЕТ СН'!$F$6-'СЕТ СН'!$F$26</f>
        <v>930.73076333999995</v>
      </c>
      <c r="V63" s="36">
        <f>SUMIFS(СВЦЭМ!$D$39:$D$782,СВЦЭМ!$A$39:$A$782,$A63,СВЦЭМ!$B$39:$B$782,V$47)+'СЕТ СН'!$F$14+СВЦЭМ!$D$10+'СЕТ СН'!$F$6-'СЕТ СН'!$F$26</f>
        <v>928.06016334000003</v>
      </c>
      <c r="W63" s="36">
        <f>SUMIFS(СВЦЭМ!$D$39:$D$782,СВЦЭМ!$A$39:$A$782,$A63,СВЦЭМ!$B$39:$B$782,W$47)+'СЕТ СН'!$F$14+СВЦЭМ!$D$10+'СЕТ СН'!$F$6-'СЕТ СН'!$F$26</f>
        <v>956.25173626000003</v>
      </c>
      <c r="X63" s="36">
        <f>SUMIFS(СВЦЭМ!$D$39:$D$782,СВЦЭМ!$A$39:$A$782,$A63,СВЦЭМ!$B$39:$B$782,X$47)+'СЕТ СН'!$F$14+СВЦЭМ!$D$10+'СЕТ СН'!$F$6-'СЕТ СН'!$F$26</f>
        <v>939.16808753999999</v>
      </c>
      <c r="Y63" s="36">
        <f>SUMIFS(СВЦЭМ!$D$39:$D$782,СВЦЭМ!$A$39:$A$782,$A63,СВЦЭМ!$B$39:$B$782,Y$47)+'СЕТ СН'!$F$14+СВЦЭМ!$D$10+'СЕТ СН'!$F$6-'СЕТ СН'!$F$26</f>
        <v>874.31963359999997</v>
      </c>
    </row>
    <row r="64" spans="1:25" ht="15.75" x14ac:dyDescent="0.2">
      <c r="A64" s="35">
        <f t="shared" si="1"/>
        <v>44394</v>
      </c>
      <c r="B64" s="36">
        <f>SUMIFS(СВЦЭМ!$D$39:$D$782,СВЦЭМ!$A$39:$A$782,$A64,СВЦЭМ!$B$39:$B$782,B$47)+'СЕТ СН'!$F$14+СВЦЭМ!$D$10+'СЕТ СН'!$F$6-'СЕТ СН'!$F$26</f>
        <v>910.84026082000003</v>
      </c>
      <c r="C64" s="36">
        <f>SUMIFS(СВЦЭМ!$D$39:$D$782,СВЦЭМ!$A$39:$A$782,$A64,СВЦЭМ!$B$39:$B$782,C$47)+'СЕТ СН'!$F$14+СВЦЭМ!$D$10+'СЕТ СН'!$F$6-'СЕТ СН'!$F$26</f>
        <v>985.15245606999997</v>
      </c>
      <c r="D64" s="36">
        <f>SUMIFS(СВЦЭМ!$D$39:$D$782,СВЦЭМ!$A$39:$A$782,$A64,СВЦЭМ!$B$39:$B$782,D$47)+'СЕТ СН'!$F$14+СВЦЭМ!$D$10+'СЕТ СН'!$F$6-'СЕТ СН'!$F$26</f>
        <v>1024.5737792</v>
      </c>
      <c r="E64" s="36">
        <f>SUMIFS(СВЦЭМ!$D$39:$D$782,СВЦЭМ!$A$39:$A$782,$A64,СВЦЭМ!$B$39:$B$782,E$47)+'СЕТ СН'!$F$14+СВЦЭМ!$D$10+'СЕТ СН'!$F$6-'СЕТ СН'!$F$26</f>
        <v>1035.82016146</v>
      </c>
      <c r="F64" s="36">
        <f>SUMIFS(СВЦЭМ!$D$39:$D$782,СВЦЭМ!$A$39:$A$782,$A64,СВЦЭМ!$B$39:$B$782,F$47)+'СЕТ СН'!$F$14+СВЦЭМ!$D$10+'СЕТ СН'!$F$6-'СЕТ СН'!$F$26</f>
        <v>1038.77794829</v>
      </c>
      <c r="G64" s="36">
        <f>SUMIFS(СВЦЭМ!$D$39:$D$782,СВЦЭМ!$A$39:$A$782,$A64,СВЦЭМ!$B$39:$B$782,G$47)+'СЕТ СН'!$F$14+СВЦЭМ!$D$10+'СЕТ СН'!$F$6-'СЕТ СН'!$F$26</f>
        <v>1031.16365595</v>
      </c>
      <c r="H64" s="36">
        <f>SUMIFS(СВЦЭМ!$D$39:$D$782,СВЦЭМ!$A$39:$A$782,$A64,СВЦЭМ!$B$39:$B$782,H$47)+'СЕТ СН'!$F$14+СВЦЭМ!$D$10+'СЕТ СН'!$F$6-'СЕТ СН'!$F$26</f>
        <v>1025.6402281199998</v>
      </c>
      <c r="I64" s="36">
        <f>SUMIFS(СВЦЭМ!$D$39:$D$782,СВЦЭМ!$A$39:$A$782,$A64,СВЦЭМ!$B$39:$B$782,I$47)+'СЕТ СН'!$F$14+СВЦЭМ!$D$10+'СЕТ СН'!$F$6-'СЕТ СН'!$F$26</f>
        <v>972.77288585999997</v>
      </c>
      <c r="J64" s="36">
        <f>SUMIFS(СВЦЭМ!$D$39:$D$782,СВЦЭМ!$A$39:$A$782,$A64,СВЦЭМ!$B$39:$B$782,J$47)+'СЕТ СН'!$F$14+СВЦЭМ!$D$10+'СЕТ СН'!$F$6-'СЕТ СН'!$F$26</f>
        <v>929.07744442000001</v>
      </c>
      <c r="K64" s="36">
        <f>SUMIFS(СВЦЭМ!$D$39:$D$782,СВЦЭМ!$A$39:$A$782,$A64,СВЦЭМ!$B$39:$B$782,K$47)+'СЕТ СН'!$F$14+СВЦЭМ!$D$10+'СЕТ СН'!$F$6-'СЕТ СН'!$F$26</f>
        <v>893.13418443</v>
      </c>
      <c r="L64" s="36">
        <f>SUMIFS(СВЦЭМ!$D$39:$D$782,СВЦЭМ!$A$39:$A$782,$A64,СВЦЭМ!$B$39:$B$782,L$47)+'СЕТ СН'!$F$14+СВЦЭМ!$D$10+'СЕТ СН'!$F$6-'СЕТ СН'!$F$26</f>
        <v>924.44771323999998</v>
      </c>
      <c r="M64" s="36">
        <f>SUMIFS(СВЦЭМ!$D$39:$D$782,СВЦЭМ!$A$39:$A$782,$A64,СВЦЭМ!$B$39:$B$782,M$47)+'СЕТ СН'!$F$14+СВЦЭМ!$D$10+'СЕТ СН'!$F$6-'СЕТ СН'!$F$26</f>
        <v>877.59534821</v>
      </c>
      <c r="N64" s="36">
        <f>SUMIFS(СВЦЭМ!$D$39:$D$782,СВЦЭМ!$A$39:$A$782,$A64,СВЦЭМ!$B$39:$B$782,N$47)+'СЕТ СН'!$F$14+СВЦЭМ!$D$10+'СЕТ СН'!$F$6-'СЕТ СН'!$F$26</f>
        <v>891.70109022999998</v>
      </c>
      <c r="O64" s="36">
        <f>SUMIFS(СВЦЭМ!$D$39:$D$782,СВЦЭМ!$A$39:$A$782,$A64,СВЦЭМ!$B$39:$B$782,O$47)+'СЕТ СН'!$F$14+СВЦЭМ!$D$10+'СЕТ СН'!$F$6-'СЕТ СН'!$F$26</f>
        <v>906.88787029000002</v>
      </c>
      <c r="P64" s="36">
        <f>SUMIFS(СВЦЭМ!$D$39:$D$782,СВЦЭМ!$A$39:$A$782,$A64,СВЦЭМ!$B$39:$B$782,P$47)+'СЕТ СН'!$F$14+СВЦЭМ!$D$10+'СЕТ СН'!$F$6-'СЕТ СН'!$F$26</f>
        <v>939.44446764999998</v>
      </c>
      <c r="Q64" s="36">
        <f>SUMIFS(СВЦЭМ!$D$39:$D$782,СВЦЭМ!$A$39:$A$782,$A64,СВЦЭМ!$B$39:$B$782,Q$47)+'СЕТ СН'!$F$14+СВЦЭМ!$D$10+'СЕТ СН'!$F$6-'СЕТ СН'!$F$26</f>
        <v>957.73948730999996</v>
      </c>
      <c r="R64" s="36">
        <f>SUMIFS(СВЦЭМ!$D$39:$D$782,СВЦЭМ!$A$39:$A$782,$A64,СВЦЭМ!$B$39:$B$782,R$47)+'СЕТ СН'!$F$14+СВЦЭМ!$D$10+'СЕТ СН'!$F$6-'СЕТ СН'!$F$26</f>
        <v>940.86396610999998</v>
      </c>
      <c r="S64" s="36">
        <f>SUMIFS(СВЦЭМ!$D$39:$D$782,СВЦЭМ!$A$39:$A$782,$A64,СВЦЭМ!$B$39:$B$782,S$47)+'СЕТ СН'!$F$14+СВЦЭМ!$D$10+'СЕТ СН'!$F$6-'СЕТ СН'!$F$26</f>
        <v>911.71672469999999</v>
      </c>
      <c r="T64" s="36">
        <f>SUMIFS(СВЦЭМ!$D$39:$D$782,СВЦЭМ!$A$39:$A$782,$A64,СВЦЭМ!$B$39:$B$782,T$47)+'СЕТ СН'!$F$14+СВЦЭМ!$D$10+'СЕТ СН'!$F$6-'СЕТ СН'!$F$26</f>
        <v>941.34399880000001</v>
      </c>
      <c r="U64" s="36">
        <f>SUMIFS(СВЦЭМ!$D$39:$D$782,СВЦЭМ!$A$39:$A$782,$A64,СВЦЭМ!$B$39:$B$782,U$47)+'СЕТ СН'!$F$14+СВЦЭМ!$D$10+'СЕТ СН'!$F$6-'СЕТ СН'!$F$26</f>
        <v>947.91134324999996</v>
      </c>
      <c r="V64" s="36">
        <f>SUMIFS(СВЦЭМ!$D$39:$D$782,СВЦЭМ!$A$39:$A$782,$A64,СВЦЭМ!$B$39:$B$782,V$47)+'СЕТ СН'!$F$14+СВЦЭМ!$D$10+'СЕТ СН'!$F$6-'СЕТ СН'!$F$26</f>
        <v>942.41616165000005</v>
      </c>
      <c r="W64" s="36">
        <f>SUMIFS(СВЦЭМ!$D$39:$D$782,СВЦЭМ!$A$39:$A$782,$A64,СВЦЭМ!$B$39:$B$782,W$47)+'СЕТ СН'!$F$14+СВЦЭМ!$D$10+'СЕТ СН'!$F$6-'СЕТ СН'!$F$26</f>
        <v>953.94180028999995</v>
      </c>
      <c r="X64" s="36">
        <f>SUMIFS(СВЦЭМ!$D$39:$D$782,СВЦЭМ!$A$39:$A$782,$A64,СВЦЭМ!$B$39:$B$782,X$47)+'СЕТ СН'!$F$14+СВЦЭМ!$D$10+'СЕТ СН'!$F$6-'СЕТ СН'!$F$26</f>
        <v>933.66103032000001</v>
      </c>
      <c r="Y64" s="36">
        <f>SUMIFS(СВЦЭМ!$D$39:$D$782,СВЦЭМ!$A$39:$A$782,$A64,СВЦЭМ!$B$39:$B$782,Y$47)+'СЕТ СН'!$F$14+СВЦЭМ!$D$10+'СЕТ СН'!$F$6-'СЕТ СН'!$F$26</f>
        <v>892.23615575999997</v>
      </c>
    </row>
    <row r="65" spans="1:25" ht="15.75" x14ac:dyDescent="0.2">
      <c r="A65" s="35">
        <f t="shared" si="1"/>
        <v>44395</v>
      </c>
      <c r="B65" s="36">
        <f>SUMIFS(СВЦЭМ!$D$39:$D$782,СВЦЭМ!$A$39:$A$782,$A65,СВЦЭМ!$B$39:$B$782,B$47)+'СЕТ СН'!$F$14+СВЦЭМ!$D$10+'СЕТ СН'!$F$6-'СЕТ СН'!$F$26</f>
        <v>914.16183420000004</v>
      </c>
      <c r="C65" s="36">
        <f>SUMIFS(СВЦЭМ!$D$39:$D$782,СВЦЭМ!$A$39:$A$782,$A65,СВЦЭМ!$B$39:$B$782,C$47)+'СЕТ СН'!$F$14+СВЦЭМ!$D$10+'СЕТ СН'!$F$6-'СЕТ СН'!$F$26</f>
        <v>973.14377362000005</v>
      </c>
      <c r="D65" s="36">
        <f>SUMIFS(СВЦЭМ!$D$39:$D$782,СВЦЭМ!$A$39:$A$782,$A65,СВЦЭМ!$B$39:$B$782,D$47)+'СЕТ СН'!$F$14+СВЦЭМ!$D$10+'СЕТ СН'!$F$6-'СЕТ СН'!$F$26</f>
        <v>1011.67378239</v>
      </c>
      <c r="E65" s="36">
        <f>SUMIFS(СВЦЭМ!$D$39:$D$782,СВЦЭМ!$A$39:$A$782,$A65,СВЦЭМ!$B$39:$B$782,E$47)+'СЕТ СН'!$F$14+СВЦЭМ!$D$10+'СЕТ СН'!$F$6-'СЕТ СН'!$F$26</f>
        <v>1023.08725578</v>
      </c>
      <c r="F65" s="36">
        <f>SUMIFS(СВЦЭМ!$D$39:$D$782,СВЦЭМ!$A$39:$A$782,$A65,СВЦЭМ!$B$39:$B$782,F$47)+'СЕТ СН'!$F$14+СВЦЭМ!$D$10+'СЕТ СН'!$F$6-'СЕТ СН'!$F$26</f>
        <v>1035.29972359</v>
      </c>
      <c r="G65" s="36">
        <f>SUMIFS(СВЦЭМ!$D$39:$D$782,СВЦЭМ!$A$39:$A$782,$A65,СВЦЭМ!$B$39:$B$782,G$47)+'СЕТ СН'!$F$14+СВЦЭМ!$D$10+'СЕТ СН'!$F$6-'СЕТ СН'!$F$26</f>
        <v>1036.8369185399999</v>
      </c>
      <c r="H65" s="36">
        <f>SUMIFS(СВЦЭМ!$D$39:$D$782,СВЦЭМ!$A$39:$A$782,$A65,СВЦЭМ!$B$39:$B$782,H$47)+'СЕТ СН'!$F$14+СВЦЭМ!$D$10+'СЕТ СН'!$F$6-'СЕТ СН'!$F$26</f>
        <v>1023.05547863</v>
      </c>
      <c r="I65" s="36">
        <f>SUMIFS(СВЦЭМ!$D$39:$D$782,СВЦЭМ!$A$39:$A$782,$A65,СВЦЭМ!$B$39:$B$782,I$47)+'СЕТ СН'!$F$14+СВЦЭМ!$D$10+'СЕТ СН'!$F$6-'СЕТ СН'!$F$26</f>
        <v>968.82264018000001</v>
      </c>
      <c r="J65" s="36">
        <f>SUMIFS(СВЦЭМ!$D$39:$D$782,СВЦЭМ!$A$39:$A$782,$A65,СВЦЭМ!$B$39:$B$782,J$47)+'СЕТ СН'!$F$14+СВЦЭМ!$D$10+'СЕТ СН'!$F$6-'СЕТ СН'!$F$26</f>
        <v>896.95382113999995</v>
      </c>
      <c r="K65" s="36">
        <f>SUMIFS(СВЦЭМ!$D$39:$D$782,СВЦЭМ!$A$39:$A$782,$A65,СВЦЭМ!$B$39:$B$782,K$47)+'СЕТ СН'!$F$14+СВЦЭМ!$D$10+'СЕТ СН'!$F$6-'СЕТ СН'!$F$26</f>
        <v>876.88873639999997</v>
      </c>
      <c r="L65" s="36">
        <f>SUMIFS(СВЦЭМ!$D$39:$D$782,СВЦЭМ!$A$39:$A$782,$A65,СВЦЭМ!$B$39:$B$782,L$47)+'СЕТ СН'!$F$14+СВЦЭМ!$D$10+'СЕТ СН'!$F$6-'СЕТ СН'!$F$26</f>
        <v>871.64094878000003</v>
      </c>
      <c r="M65" s="36">
        <f>SUMIFS(СВЦЭМ!$D$39:$D$782,СВЦЭМ!$A$39:$A$782,$A65,СВЦЭМ!$B$39:$B$782,M$47)+'СЕТ СН'!$F$14+СВЦЭМ!$D$10+'СЕТ СН'!$F$6-'СЕТ СН'!$F$26</f>
        <v>885.25087803999998</v>
      </c>
      <c r="N65" s="36">
        <f>SUMIFS(СВЦЭМ!$D$39:$D$782,СВЦЭМ!$A$39:$A$782,$A65,СВЦЭМ!$B$39:$B$782,N$47)+'СЕТ СН'!$F$14+СВЦЭМ!$D$10+'СЕТ СН'!$F$6-'СЕТ СН'!$F$26</f>
        <v>900.04574751999996</v>
      </c>
      <c r="O65" s="36">
        <f>SUMIFS(СВЦЭМ!$D$39:$D$782,СВЦЭМ!$A$39:$A$782,$A65,СВЦЭМ!$B$39:$B$782,O$47)+'СЕТ СН'!$F$14+СВЦЭМ!$D$10+'СЕТ СН'!$F$6-'СЕТ СН'!$F$26</f>
        <v>906.72709000999998</v>
      </c>
      <c r="P65" s="36">
        <f>SUMIFS(СВЦЭМ!$D$39:$D$782,СВЦЭМ!$A$39:$A$782,$A65,СВЦЭМ!$B$39:$B$782,P$47)+'СЕТ СН'!$F$14+СВЦЭМ!$D$10+'СЕТ СН'!$F$6-'СЕТ СН'!$F$26</f>
        <v>914.52493429000003</v>
      </c>
      <c r="Q65" s="36">
        <f>SUMIFS(СВЦЭМ!$D$39:$D$782,СВЦЭМ!$A$39:$A$782,$A65,СВЦЭМ!$B$39:$B$782,Q$47)+'СЕТ СН'!$F$14+СВЦЭМ!$D$10+'СЕТ СН'!$F$6-'СЕТ СН'!$F$26</f>
        <v>927.47396918000004</v>
      </c>
      <c r="R65" s="36">
        <f>SUMIFS(СВЦЭМ!$D$39:$D$782,СВЦЭМ!$A$39:$A$782,$A65,СВЦЭМ!$B$39:$B$782,R$47)+'СЕТ СН'!$F$14+СВЦЭМ!$D$10+'СЕТ СН'!$F$6-'СЕТ СН'!$F$26</f>
        <v>909.55144135</v>
      </c>
      <c r="S65" s="36">
        <f>SUMIFS(СВЦЭМ!$D$39:$D$782,СВЦЭМ!$A$39:$A$782,$A65,СВЦЭМ!$B$39:$B$782,S$47)+'СЕТ СН'!$F$14+СВЦЭМ!$D$10+'СЕТ СН'!$F$6-'СЕТ СН'!$F$26</f>
        <v>916.17698757000005</v>
      </c>
      <c r="T65" s="36">
        <f>SUMIFS(СВЦЭМ!$D$39:$D$782,СВЦЭМ!$A$39:$A$782,$A65,СВЦЭМ!$B$39:$B$782,T$47)+'СЕТ СН'!$F$14+СВЦЭМ!$D$10+'СЕТ СН'!$F$6-'СЕТ СН'!$F$26</f>
        <v>916.63870697000004</v>
      </c>
      <c r="U65" s="36">
        <f>SUMIFS(СВЦЭМ!$D$39:$D$782,СВЦЭМ!$A$39:$A$782,$A65,СВЦЭМ!$B$39:$B$782,U$47)+'СЕТ СН'!$F$14+СВЦЭМ!$D$10+'СЕТ СН'!$F$6-'СЕТ СН'!$F$26</f>
        <v>885.87359632000005</v>
      </c>
      <c r="V65" s="36">
        <f>SUMIFS(СВЦЭМ!$D$39:$D$782,СВЦЭМ!$A$39:$A$782,$A65,СВЦЭМ!$B$39:$B$782,V$47)+'СЕТ СН'!$F$14+СВЦЭМ!$D$10+'СЕТ СН'!$F$6-'СЕТ СН'!$F$26</f>
        <v>883.52996041000006</v>
      </c>
      <c r="W65" s="36">
        <f>SUMIFS(СВЦЭМ!$D$39:$D$782,СВЦЭМ!$A$39:$A$782,$A65,СВЦЭМ!$B$39:$B$782,W$47)+'СЕТ СН'!$F$14+СВЦЭМ!$D$10+'СЕТ СН'!$F$6-'СЕТ СН'!$F$26</f>
        <v>854.23082247000002</v>
      </c>
      <c r="X65" s="36">
        <f>SUMIFS(СВЦЭМ!$D$39:$D$782,СВЦЭМ!$A$39:$A$782,$A65,СВЦЭМ!$B$39:$B$782,X$47)+'СЕТ СН'!$F$14+СВЦЭМ!$D$10+'СЕТ СН'!$F$6-'СЕТ СН'!$F$26</f>
        <v>876.31128471</v>
      </c>
      <c r="Y65" s="36">
        <f>SUMIFS(СВЦЭМ!$D$39:$D$782,СВЦЭМ!$A$39:$A$782,$A65,СВЦЭМ!$B$39:$B$782,Y$47)+'СЕТ СН'!$F$14+СВЦЭМ!$D$10+'СЕТ СН'!$F$6-'СЕТ СН'!$F$26</f>
        <v>934.58662742000001</v>
      </c>
    </row>
    <row r="66" spans="1:25" ht="15.75" x14ac:dyDescent="0.2">
      <c r="A66" s="35">
        <f t="shared" si="1"/>
        <v>44396</v>
      </c>
      <c r="B66" s="36">
        <f>SUMIFS(СВЦЭМ!$D$39:$D$782,СВЦЭМ!$A$39:$A$782,$A66,СВЦЭМ!$B$39:$B$782,B$47)+'СЕТ СН'!$F$14+СВЦЭМ!$D$10+'СЕТ СН'!$F$6-'СЕТ СН'!$F$26</f>
        <v>1017.45512188</v>
      </c>
      <c r="C66" s="36">
        <f>SUMIFS(СВЦЭМ!$D$39:$D$782,СВЦЭМ!$A$39:$A$782,$A66,СВЦЭМ!$B$39:$B$782,C$47)+'СЕТ СН'!$F$14+СВЦЭМ!$D$10+'СЕТ СН'!$F$6-'СЕТ СН'!$F$26</f>
        <v>1076.4721772399998</v>
      </c>
      <c r="D66" s="36">
        <f>SUMIFS(СВЦЭМ!$D$39:$D$782,СВЦЭМ!$A$39:$A$782,$A66,СВЦЭМ!$B$39:$B$782,D$47)+'СЕТ СН'!$F$14+СВЦЭМ!$D$10+'СЕТ СН'!$F$6-'СЕТ СН'!$F$26</f>
        <v>1100.4744938399999</v>
      </c>
      <c r="E66" s="36">
        <f>SUMIFS(СВЦЭМ!$D$39:$D$782,СВЦЭМ!$A$39:$A$782,$A66,СВЦЭМ!$B$39:$B$782,E$47)+'СЕТ СН'!$F$14+СВЦЭМ!$D$10+'СЕТ СН'!$F$6-'СЕТ СН'!$F$26</f>
        <v>1095.2612394999999</v>
      </c>
      <c r="F66" s="36">
        <f>SUMIFS(СВЦЭМ!$D$39:$D$782,СВЦЭМ!$A$39:$A$782,$A66,СВЦЭМ!$B$39:$B$782,F$47)+'СЕТ СН'!$F$14+СВЦЭМ!$D$10+'СЕТ СН'!$F$6-'СЕТ СН'!$F$26</f>
        <v>1094.7307323999999</v>
      </c>
      <c r="G66" s="36">
        <f>SUMIFS(СВЦЭМ!$D$39:$D$782,СВЦЭМ!$A$39:$A$782,$A66,СВЦЭМ!$B$39:$B$782,G$47)+'СЕТ СН'!$F$14+СВЦЭМ!$D$10+'СЕТ СН'!$F$6-'СЕТ СН'!$F$26</f>
        <v>1083.1781101899999</v>
      </c>
      <c r="H66" s="36">
        <f>SUMIFS(СВЦЭМ!$D$39:$D$782,СВЦЭМ!$A$39:$A$782,$A66,СВЦЭМ!$B$39:$B$782,H$47)+'СЕТ СН'!$F$14+СВЦЭМ!$D$10+'СЕТ СН'!$F$6-'СЕТ СН'!$F$26</f>
        <v>1107.4088504199999</v>
      </c>
      <c r="I66" s="36">
        <f>SUMIFS(СВЦЭМ!$D$39:$D$782,СВЦЭМ!$A$39:$A$782,$A66,СВЦЭМ!$B$39:$B$782,I$47)+'СЕТ СН'!$F$14+СВЦЭМ!$D$10+'СЕТ СН'!$F$6-'СЕТ СН'!$F$26</f>
        <v>1032.1718419199999</v>
      </c>
      <c r="J66" s="36">
        <f>SUMIFS(СВЦЭМ!$D$39:$D$782,СВЦЭМ!$A$39:$A$782,$A66,СВЦЭМ!$B$39:$B$782,J$47)+'СЕТ СН'!$F$14+СВЦЭМ!$D$10+'СЕТ СН'!$F$6-'СЕТ СН'!$F$26</f>
        <v>968.84939455000006</v>
      </c>
      <c r="K66" s="36">
        <f>SUMIFS(СВЦЭМ!$D$39:$D$782,СВЦЭМ!$A$39:$A$782,$A66,СВЦЭМ!$B$39:$B$782,K$47)+'СЕТ СН'!$F$14+СВЦЭМ!$D$10+'СЕТ СН'!$F$6-'СЕТ СН'!$F$26</f>
        <v>920.75514293000003</v>
      </c>
      <c r="L66" s="36">
        <f>SUMIFS(СВЦЭМ!$D$39:$D$782,СВЦЭМ!$A$39:$A$782,$A66,СВЦЭМ!$B$39:$B$782,L$47)+'СЕТ СН'!$F$14+СВЦЭМ!$D$10+'СЕТ СН'!$F$6-'СЕТ СН'!$F$26</f>
        <v>892.74190489</v>
      </c>
      <c r="M66" s="36">
        <f>SUMIFS(СВЦЭМ!$D$39:$D$782,СВЦЭМ!$A$39:$A$782,$A66,СВЦЭМ!$B$39:$B$782,M$47)+'СЕТ СН'!$F$14+СВЦЭМ!$D$10+'СЕТ СН'!$F$6-'СЕТ СН'!$F$26</f>
        <v>915.52894967999998</v>
      </c>
      <c r="N66" s="36">
        <f>SUMIFS(СВЦЭМ!$D$39:$D$782,СВЦЭМ!$A$39:$A$782,$A66,СВЦЭМ!$B$39:$B$782,N$47)+'СЕТ СН'!$F$14+СВЦЭМ!$D$10+'СЕТ СН'!$F$6-'СЕТ СН'!$F$26</f>
        <v>927.76919864000001</v>
      </c>
      <c r="O66" s="36">
        <f>SUMIFS(СВЦЭМ!$D$39:$D$782,СВЦЭМ!$A$39:$A$782,$A66,СВЦЭМ!$B$39:$B$782,O$47)+'СЕТ СН'!$F$14+СВЦЭМ!$D$10+'СЕТ СН'!$F$6-'СЕТ СН'!$F$26</f>
        <v>939.89323979000005</v>
      </c>
      <c r="P66" s="36">
        <f>SUMIFS(СВЦЭМ!$D$39:$D$782,СВЦЭМ!$A$39:$A$782,$A66,СВЦЭМ!$B$39:$B$782,P$47)+'СЕТ СН'!$F$14+СВЦЭМ!$D$10+'СЕТ СН'!$F$6-'СЕТ СН'!$F$26</f>
        <v>922.44487532000005</v>
      </c>
      <c r="Q66" s="36">
        <f>SUMIFS(СВЦЭМ!$D$39:$D$782,СВЦЭМ!$A$39:$A$782,$A66,СВЦЭМ!$B$39:$B$782,Q$47)+'СЕТ СН'!$F$14+СВЦЭМ!$D$10+'СЕТ СН'!$F$6-'СЕТ СН'!$F$26</f>
        <v>914.26316033000001</v>
      </c>
      <c r="R66" s="36">
        <f>SUMIFS(СВЦЭМ!$D$39:$D$782,СВЦЭМ!$A$39:$A$782,$A66,СВЦЭМ!$B$39:$B$782,R$47)+'СЕТ СН'!$F$14+СВЦЭМ!$D$10+'СЕТ СН'!$F$6-'СЕТ СН'!$F$26</f>
        <v>904.43455200000005</v>
      </c>
      <c r="S66" s="36">
        <f>SUMIFS(СВЦЭМ!$D$39:$D$782,СВЦЭМ!$A$39:$A$782,$A66,СВЦЭМ!$B$39:$B$782,S$47)+'СЕТ СН'!$F$14+СВЦЭМ!$D$10+'СЕТ СН'!$F$6-'СЕТ СН'!$F$26</f>
        <v>890.25867439000001</v>
      </c>
      <c r="T66" s="36">
        <f>SUMIFS(СВЦЭМ!$D$39:$D$782,СВЦЭМ!$A$39:$A$782,$A66,СВЦЭМ!$B$39:$B$782,T$47)+'СЕТ СН'!$F$14+СВЦЭМ!$D$10+'СЕТ СН'!$F$6-'СЕТ СН'!$F$26</f>
        <v>882.86811815999999</v>
      </c>
      <c r="U66" s="36">
        <f>SUMIFS(СВЦЭМ!$D$39:$D$782,СВЦЭМ!$A$39:$A$782,$A66,СВЦЭМ!$B$39:$B$782,U$47)+'СЕТ СН'!$F$14+СВЦЭМ!$D$10+'СЕТ СН'!$F$6-'СЕТ СН'!$F$26</f>
        <v>892.28665493999995</v>
      </c>
      <c r="V66" s="36">
        <f>SUMIFS(СВЦЭМ!$D$39:$D$782,СВЦЭМ!$A$39:$A$782,$A66,СВЦЭМ!$B$39:$B$782,V$47)+'СЕТ СН'!$F$14+СВЦЭМ!$D$10+'СЕТ СН'!$F$6-'СЕТ СН'!$F$26</f>
        <v>889.94754894000005</v>
      </c>
      <c r="W66" s="36">
        <f>SUMIFS(СВЦЭМ!$D$39:$D$782,СВЦЭМ!$A$39:$A$782,$A66,СВЦЭМ!$B$39:$B$782,W$47)+'СЕТ СН'!$F$14+СВЦЭМ!$D$10+'СЕТ СН'!$F$6-'СЕТ СН'!$F$26</f>
        <v>904.24364481999999</v>
      </c>
      <c r="X66" s="36">
        <f>SUMIFS(СВЦЭМ!$D$39:$D$782,СВЦЭМ!$A$39:$A$782,$A66,СВЦЭМ!$B$39:$B$782,X$47)+'СЕТ СН'!$F$14+СВЦЭМ!$D$10+'СЕТ СН'!$F$6-'СЕТ СН'!$F$26</f>
        <v>897.16051705999996</v>
      </c>
      <c r="Y66" s="36">
        <f>SUMIFS(СВЦЭМ!$D$39:$D$782,СВЦЭМ!$A$39:$A$782,$A66,СВЦЭМ!$B$39:$B$782,Y$47)+'СЕТ СН'!$F$14+СВЦЭМ!$D$10+'СЕТ СН'!$F$6-'СЕТ СН'!$F$26</f>
        <v>930.89974288999997</v>
      </c>
    </row>
    <row r="67" spans="1:25" ht="15.75" x14ac:dyDescent="0.2">
      <c r="A67" s="35">
        <f t="shared" si="1"/>
        <v>44397</v>
      </c>
      <c r="B67" s="36">
        <f>SUMIFS(СВЦЭМ!$D$39:$D$782,СВЦЭМ!$A$39:$A$782,$A67,СВЦЭМ!$B$39:$B$782,B$47)+'СЕТ СН'!$F$14+СВЦЭМ!$D$10+'СЕТ СН'!$F$6-'СЕТ СН'!$F$26</f>
        <v>983.01875386999995</v>
      </c>
      <c r="C67" s="36">
        <f>SUMIFS(СВЦЭМ!$D$39:$D$782,СВЦЭМ!$A$39:$A$782,$A67,СВЦЭМ!$B$39:$B$782,C$47)+'СЕТ СН'!$F$14+СВЦЭМ!$D$10+'СЕТ СН'!$F$6-'СЕТ СН'!$F$26</f>
        <v>1067.2268058699999</v>
      </c>
      <c r="D67" s="36">
        <f>SUMIFS(СВЦЭМ!$D$39:$D$782,СВЦЭМ!$A$39:$A$782,$A67,СВЦЭМ!$B$39:$B$782,D$47)+'СЕТ СН'!$F$14+СВЦЭМ!$D$10+'СЕТ СН'!$F$6-'СЕТ СН'!$F$26</f>
        <v>1114.69451028</v>
      </c>
      <c r="E67" s="36">
        <f>SUMIFS(СВЦЭМ!$D$39:$D$782,СВЦЭМ!$A$39:$A$782,$A67,СВЦЭМ!$B$39:$B$782,E$47)+'СЕТ СН'!$F$14+СВЦЭМ!$D$10+'СЕТ СН'!$F$6-'СЕТ СН'!$F$26</f>
        <v>1128.15385737</v>
      </c>
      <c r="F67" s="36">
        <f>SUMIFS(СВЦЭМ!$D$39:$D$782,СВЦЭМ!$A$39:$A$782,$A67,СВЦЭМ!$B$39:$B$782,F$47)+'СЕТ СН'!$F$14+СВЦЭМ!$D$10+'СЕТ СН'!$F$6-'СЕТ СН'!$F$26</f>
        <v>1134.3945032699999</v>
      </c>
      <c r="G67" s="36">
        <f>SUMIFS(СВЦЭМ!$D$39:$D$782,СВЦЭМ!$A$39:$A$782,$A67,СВЦЭМ!$B$39:$B$782,G$47)+'СЕТ СН'!$F$14+СВЦЭМ!$D$10+'СЕТ СН'!$F$6-'СЕТ СН'!$F$26</f>
        <v>1105.63275815</v>
      </c>
      <c r="H67" s="36">
        <f>SUMIFS(СВЦЭМ!$D$39:$D$782,СВЦЭМ!$A$39:$A$782,$A67,СВЦЭМ!$B$39:$B$782,H$47)+'СЕТ СН'!$F$14+СВЦЭМ!$D$10+'СЕТ СН'!$F$6-'СЕТ СН'!$F$26</f>
        <v>1053.0372156199999</v>
      </c>
      <c r="I67" s="36">
        <f>SUMIFS(СВЦЭМ!$D$39:$D$782,СВЦЭМ!$A$39:$A$782,$A67,СВЦЭМ!$B$39:$B$782,I$47)+'СЕТ СН'!$F$14+СВЦЭМ!$D$10+'СЕТ СН'!$F$6-'СЕТ СН'!$F$26</f>
        <v>972.23439102999998</v>
      </c>
      <c r="J67" s="36">
        <f>SUMIFS(СВЦЭМ!$D$39:$D$782,СВЦЭМ!$A$39:$A$782,$A67,СВЦЭМ!$B$39:$B$782,J$47)+'СЕТ СН'!$F$14+СВЦЭМ!$D$10+'СЕТ СН'!$F$6-'СЕТ СН'!$F$26</f>
        <v>900.02754612000001</v>
      </c>
      <c r="K67" s="36">
        <f>SUMIFS(СВЦЭМ!$D$39:$D$782,СВЦЭМ!$A$39:$A$782,$A67,СВЦЭМ!$B$39:$B$782,K$47)+'СЕТ СН'!$F$14+СВЦЭМ!$D$10+'СЕТ СН'!$F$6-'СЕТ СН'!$F$26</f>
        <v>881.85136892000003</v>
      </c>
      <c r="L67" s="36">
        <f>SUMIFS(СВЦЭМ!$D$39:$D$782,СВЦЭМ!$A$39:$A$782,$A67,СВЦЭМ!$B$39:$B$782,L$47)+'СЕТ СН'!$F$14+СВЦЭМ!$D$10+'СЕТ СН'!$F$6-'СЕТ СН'!$F$26</f>
        <v>875.27644993000001</v>
      </c>
      <c r="M67" s="36">
        <f>SUMIFS(СВЦЭМ!$D$39:$D$782,СВЦЭМ!$A$39:$A$782,$A67,СВЦЭМ!$B$39:$B$782,M$47)+'СЕТ СН'!$F$14+СВЦЭМ!$D$10+'СЕТ СН'!$F$6-'СЕТ СН'!$F$26</f>
        <v>862.99369908999995</v>
      </c>
      <c r="N67" s="36">
        <f>SUMIFS(СВЦЭМ!$D$39:$D$782,СВЦЭМ!$A$39:$A$782,$A67,СВЦЭМ!$B$39:$B$782,N$47)+'СЕТ СН'!$F$14+СВЦЭМ!$D$10+'СЕТ СН'!$F$6-'СЕТ СН'!$F$26</f>
        <v>892.22322082999995</v>
      </c>
      <c r="O67" s="36">
        <f>SUMIFS(СВЦЭМ!$D$39:$D$782,СВЦЭМ!$A$39:$A$782,$A67,СВЦЭМ!$B$39:$B$782,O$47)+'СЕТ СН'!$F$14+СВЦЭМ!$D$10+'СЕТ СН'!$F$6-'СЕТ СН'!$F$26</f>
        <v>884.21463617999996</v>
      </c>
      <c r="P67" s="36">
        <f>SUMIFS(СВЦЭМ!$D$39:$D$782,СВЦЭМ!$A$39:$A$782,$A67,СВЦЭМ!$B$39:$B$782,P$47)+'СЕТ СН'!$F$14+СВЦЭМ!$D$10+'СЕТ СН'!$F$6-'СЕТ СН'!$F$26</f>
        <v>899.56500535999999</v>
      </c>
      <c r="Q67" s="36">
        <f>SUMIFS(СВЦЭМ!$D$39:$D$782,СВЦЭМ!$A$39:$A$782,$A67,СВЦЭМ!$B$39:$B$782,Q$47)+'СЕТ СН'!$F$14+СВЦЭМ!$D$10+'СЕТ СН'!$F$6-'СЕТ СН'!$F$26</f>
        <v>883.1259695</v>
      </c>
      <c r="R67" s="36">
        <f>SUMIFS(СВЦЭМ!$D$39:$D$782,СВЦЭМ!$A$39:$A$782,$A67,СВЦЭМ!$B$39:$B$782,R$47)+'СЕТ СН'!$F$14+СВЦЭМ!$D$10+'СЕТ СН'!$F$6-'СЕТ СН'!$F$26</f>
        <v>897.12853233999999</v>
      </c>
      <c r="S67" s="36">
        <f>SUMIFS(СВЦЭМ!$D$39:$D$782,СВЦЭМ!$A$39:$A$782,$A67,СВЦЭМ!$B$39:$B$782,S$47)+'СЕТ СН'!$F$14+СВЦЭМ!$D$10+'СЕТ СН'!$F$6-'СЕТ СН'!$F$26</f>
        <v>863.16972658999998</v>
      </c>
      <c r="T67" s="36">
        <f>SUMIFS(СВЦЭМ!$D$39:$D$782,СВЦЭМ!$A$39:$A$782,$A67,СВЦЭМ!$B$39:$B$782,T$47)+'СЕТ СН'!$F$14+СВЦЭМ!$D$10+'СЕТ СН'!$F$6-'СЕТ СН'!$F$26</f>
        <v>907.27210566999997</v>
      </c>
      <c r="U67" s="36">
        <f>SUMIFS(СВЦЭМ!$D$39:$D$782,СВЦЭМ!$A$39:$A$782,$A67,СВЦЭМ!$B$39:$B$782,U$47)+'СЕТ СН'!$F$14+СВЦЭМ!$D$10+'СЕТ СН'!$F$6-'СЕТ СН'!$F$26</f>
        <v>918.08246467000004</v>
      </c>
      <c r="V67" s="36">
        <f>SUMIFS(СВЦЭМ!$D$39:$D$782,СВЦЭМ!$A$39:$A$782,$A67,СВЦЭМ!$B$39:$B$782,V$47)+'СЕТ СН'!$F$14+СВЦЭМ!$D$10+'СЕТ СН'!$F$6-'СЕТ СН'!$F$26</f>
        <v>916.27902523</v>
      </c>
      <c r="W67" s="36">
        <f>SUMIFS(СВЦЭМ!$D$39:$D$782,СВЦЭМ!$A$39:$A$782,$A67,СВЦЭМ!$B$39:$B$782,W$47)+'СЕТ СН'!$F$14+СВЦЭМ!$D$10+'СЕТ СН'!$F$6-'СЕТ СН'!$F$26</f>
        <v>944.23406858999999</v>
      </c>
      <c r="X67" s="36">
        <f>SUMIFS(СВЦЭМ!$D$39:$D$782,СВЦЭМ!$A$39:$A$782,$A67,СВЦЭМ!$B$39:$B$782,X$47)+'СЕТ СН'!$F$14+СВЦЭМ!$D$10+'СЕТ СН'!$F$6-'СЕТ СН'!$F$26</f>
        <v>924.27641552</v>
      </c>
      <c r="Y67" s="36">
        <f>SUMIFS(СВЦЭМ!$D$39:$D$782,СВЦЭМ!$A$39:$A$782,$A67,СВЦЭМ!$B$39:$B$782,Y$47)+'СЕТ СН'!$F$14+СВЦЭМ!$D$10+'СЕТ СН'!$F$6-'СЕТ СН'!$F$26</f>
        <v>924.93168245000004</v>
      </c>
    </row>
    <row r="68" spans="1:25" ht="15.75" x14ac:dyDescent="0.2">
      <c r="A68" s="35">
        <f t="shared" si="1"/>
        <v>44398</v>
      </c>
      <c r="B68" s="36">
        <f>SUMIFS(СВЦЭМ!$D$39:$D$782,СВЦЭМ!$A$39:$A$782,$A68,СВЦЭМ!$B$39:$B$782,B$47)+'СЕТ СН'!$F$14+СВЦЭМ!$D$10+'СЕТ СН'!$F$6-'СЕТ СН'!$F$26</f>
        <v>1097.36614485</v>
      </c>
      <c r="C68" s="36">
        <f>SUMIFS(СВЦЭМ!$D$39:$D$782,СВЦЭМ!$A$39:$A$782,$A68,СВЦЭМ!$B$39:$B$782,C$47)+'СЕТ СН'!$F$14+СВЦЭМ!$D$10+'СЕТ СН'!$F$6-'СЕТ СН'!$F$26</f>
        <v>1176.4478890799999</v>
      </c>
      <c r="D68" s="36">
        <f>SUMIFS(СВЦЭМ!$D$39:$D$782,СВЦЭМ!$A$39:$A$782,$A68,СВЦЭМ!$B$39:$B$782,D$47)+'СЕТ СН'!$F$14+СВЦЭМ!$D$10+'СЕТ СН'!$F$6-'СЕТ СН'!$F$26</f>
        <v>1248.4160333399998</v>
      </c>
      <c r="E68" s="36">
        <f>SUMIFS(СВЦЭМ!$D$39:$D$782,СВЦЭМ!$A$39:$A$782,$A68,СВЦЭМ!$B$39:$B$782,E$47)+'СЕТ СН'!$F$14+СВЦЭМ!$D$10+'СЕТ СН'!$F$6-'СЕТ СН'!$F$26</f>
        <v>1262.3310757199999</v>
      </c>
      <c r="F68" s="36">
        <f>SUMIFS(СВЦЭМ!$D$39:$D$782,СВЦЭМ!$A$39:$A$782,$A68,СВЦЭМ!$B$39:$B$782,F$47)+'СЕТ СН'!$F$14+СВЦЭМ!$D$10+'СЕТ СН'!$F$6-'СЕТ СН'!$F$26</f>
        <v>1264.0336133999999</v>
      </c>
      <c r="G68" s="36">
        <f>SUMIFS(СВЦЭМ!$D$39:$D$782,СВЦЭМ!$A$39:$A$782,$A68,СВЦЭМ!$B$39:$B$782,G$47)+'СЕТ СН'!$F$14+СВЦЭМ!$D$10+'СЕТ СН'!$F$6-'СЕТ СН'!$F$26</f>
        <v>1244.9104023199998</v>
      </c>
      <c r="H68" s="36">
        <f>SUMIFS(СВЦЭМ!$D$39:$D$782,СВЦЭМ!$A$39:$A$782,$A68,СВЦЭМ!$B$39:$B$782,H$47)+'СЕТ СН'!$F$14+СВЦЭМ!$D$10+'СЕТ СН'!$F$6-'СЕТ СН'!$F$26</f>
        <v>1220.51277237</v>
      </c>
      <c r="I68" s="36">
        <f>SUMIFS(СВЦЭМ!$D$39:$D$782,СВЦЭМ!$A$39:$A$782,$A68,СВЦЭМ!$B$39:$B$782,I$47)+'СЕТ СН'!$F$14+СВЦЭМ!$D$10+'СЕТ СН'!$F$6-'СЕТ СН'!$F$26</f>
        <v>1127.5571880699999</v>
      </c>
      <c r="J68" s="36">
        <f>SUMIFS(СВЦЭМ!$D$39:$D$782,СВЦЭМ!$A$39:$A$782,$A68,СВЦЭМ!$B$39:$B$782,J$47)+'СЕТ СН'!$F$14+СВЦЭМ!$D$10+'СЕТ СН'!$F$6-'СЕТ СН'!$F$26</f>
        <v>1061.24021148</v>
      </c>
      <c r="K68" s="36">
        <f>SUMIFS(СВЦЭМ!$D$39:$D$782,СВЦЭМ!$A$39:$A$782,$A68,СВЦЭМ!$B$39:$B$782,K$47)+'СЕТ СН'!$F$14+СВЦЭМ!$D$10+'СЕТ СН'!$F$6-'СЕТ СН'!$F$26</f>
        <v>1004.1720898999999</v>
      </c>
      <c r="L68" s="36">
        <f>SUMIFS(СВЦЭМ!$D$39:$D$782,СВЦЭМ!$A$39:$A$782,$A68,СВЦЭМ!$B$39:$B$782,L$47)+'СЕТ СН'!$F$14+СВЦЭМ!$D$10+'СЕТ СН'!$F$6-'СЕТ СН'!$F$26</f>
        <v>953.38045435000004</v>
      </c>
      <c r="M68" s="36">
        <f>SUMIFS(СВЦЭМ!$D$39:$D$782,СВЦЭМ!$A$39:$A$782,$A68,СВЦЭМ!$B$39:$B$782,M$47)+'СЕТ СН'!$F$14+СВЦЭМ!$D$10+'СЕТ СН'!$F$6-'СЕТ СН'!$F$26</f>
        <v>960.64396975</v>
      </c>
      <c r="N68" s="36">
        <f>SUMIFS(СВЦЭМ!$D$39:$D$782,СВЦЭМ!$A$39:$A$782,$A68,СВЦЭМ!$B$39:$B$782,N$47)+'СЕТ СН'!$F$14+СВЦЭМ!$D$10+'СЕТ СН'!$F$6-'СЕТ СН'!$F$26</f>
        <v>999.14237370000001</v>
      </c>
      <c r="O68" s="36">
        <f>SUMIFS(СВЦЭМ!$D$39:$D$782,СВЦЭМ!$A$39:$A$782,$A68,СВЦЭМ!$B$39:$B$782,O$47)+'СЕТ СН'!$F$14+СВЦЭМ!$D$10+'СЕТ СН'!$F$6-'СЕТ СН'!$F$26</f>
        <v>997.34206685000004</v>
      </c>
      <c r="P68" s="36">
        <f>SUMIFS(СВЦЭМ!$D$39:$D$782,СВЦЭМ!$A$39:$A$782,$A68,СВЦЭМ!$B$39:$B$782,P$47)+'СЕТ СН'!$F$14+СВЦЭМ!$D$10+'СЕТ СН'!$F$6-'СЕТ СН'!$F$26</f>
        <v>1014.37021501</v>
      </c>
      <c r="Q68" s="36">
        <f>SUMIFS(СВЦЭМ!$D$39:$D$782,СВЦЭМ!$A$39:$A$782,$A68,СВЦЭМ!$B$39:$B$782,Q$47)+'СЕТ СН'!$F$14+СВЦЭМ!$D$10+'СЕТ СН'!$F$6-'СЕТ СН'!$F$26</f>
        <v>988.55013127999996</v>
      </c>
      <c r="R68" s="36">
        <f>SUMIFS(СВЦЭМ!$D$39:$D$782,СВЦЭМ!$A$39:$A$782,$A68,СВЦЭМ!$B$39:$B$782,R$47)+'СЕТ СН'!$F$14+СВЦЭМ!$D$10+'СЕТ СН'!$F$6-'СЕТ СН'!$F$26</f>
        <v>989.91982371999995</v>
      </c>
      <c r="S68" s="36">
        <f>SUMIFS(СВЦЭМ!$D$39:$D$782,СВЦЭМ!$A$39:$A$782,$A68,СВЦЭМ!$B$39:$B$782,S$47)+'СЕТ СН'!$F$14+СВЦЭМ!$D$10+'СЕТ СН'!$F$6-'СЕТ СН'!$F$26</f>
        <v>978.12857982000003</v>
      </c>
      <c r="T68" s="36">
        <f>SUMIFS(СВЦЭМ!$D$39:$D$782,СВЦЭМ!$A$39:$A$782,$A68,СВЦЭМ!$B$39:$B$782,T$47)+'СЕТ СН'!$F$14+СВЦЭМ!$D$10+'СЕТ СН'!$F$6-'СЕТ СН'!$F$26</f>
        <v>960.82837433999998</v>
      </c>
      <c r="U68" s="36">
        <f>SUMIFS(СВЦЭМ!$D$39:$D$782,СВЦЭМ!$A$39:$A$782,$A68,СВЦЭМ!$B$39:$B$782,U$47)+'СЕТ СН'!$F$14+СВЦЭМ!$D$10+'СЕТ СН'!$F$6-'СЕТ СН'!$F$26</f>
        <v>981.49282462999997</v>
      </c>
      <c r="V68" s="36">
        <f>SUMIFS(СВЦЭМ!$D$39:$D$782,СВЦЭМ!$A$39:$A$782,$A68,СВЦЭМ!$B$39:$B$782,V$47)+'СЕТ СН'!$F$14+СВЦЭМ!$D$10+'СЕТ СН'!$F$6-'СЕТ СН'!$F$26</f>
        <v>990.60580529000003</v>
      </c>
      <c r="W68" s="36">
        <f>SUMIFS(СВЦЭМ!$D$39:$D$782,СВЦЭМ!$A$39:$A$782,$A68,СВЦЭМ!$B$39:$B$782,W$47)+'СЕТ СН'!$F$14+СВЦЭМ!$D$10+'СЕТ СН'!$F$6-'СЕТ СН'!$F$26</f>
        <v>972.25475031999997</v>
      </c>
      <c r="X68" s="36">
        <f>SUMIFS(СВЦЭМ!$D$39:$D$782,СВЦЭМ!$A$39:$A$782,$A68,СВЦЭМ!$B$39:$B$782,X$47)+'СЕТ СН'!$F$14+СВЦЭМ!$D$10+'СЕТ СН'!$F$6-'СЕТ СН'!$F$26</f>
        <v>1010.20351482</v>
      </c>
      <c r="Y68" s="36">
        <f>SUMIFS(СВЦЭМ!$D$39:$D$782,СВЦЭМ!$A$39:$A$782,$A68,СВЦЭМ!$B$39:$B$782,Y$47)+'СЕТ СН'!$F$14+СВЦЭМ!$D$10+'СЕТ СН'!$F$6-'СЕТ СН'!$F$26</f>
        <v>1061.7552695099998</v>
      </c>
    </row>
    <row r="69" spans="1:25" ht="15.75" x14ac:dyDescent="0.2">
      <c r="A69" s="35">
        <f t="shared" si="1"/>
        <v>44399</v>
      </c>
      <c r="B69" s="36">
        <f>SUMIFS(СВЦЭМ!$D$39:$D$782,СВЦЭМ!$A$39:$A$782,$A69,СВЦЭМ!$B$39:$B$782,B$47)+'СЕТ СН'!$F$14+СВЦЭМ!$D$10+'СЕТ СН'!$F$6-'СЕТ СН'!$F$26</f>
        <v>994.82356259999995</v>
      </c>
      <c r="C69" s="36">
        <f>SUMIFS(СВЦЭМ!$D$39:$D$782,СВЦЭМ!$A$39:$A$782,$A69,СВЦЭМ!$B$39:$B$782,C$47)+'СЕТ СН'!$F$14+СВЦЭМ!$D$10+'СЕТ СН'!$F$6-'СЕТ СН'!$F$26</f>
        <v>1058.5799656699999</v>
      </c>
      <c r="D69" s="36">
        <f>SUMIFS(СВЦЭМ!$D$39:$D$782,СВЦЭМ!$A$39:$A$782,$A69,СВЦЭМ!$B$39:$B$782,D$47)+'СЕТ СН'!$F$14+СВЦЭМ!$D$10+'СЕТ СН'!$F$6-'СЕТ СН'!$F$26</f>
        <v>1053.4966829099999</v>
      </c>
      <c r="E69" s="36">
        <f>SUMIFS(СВЦЭМ!$D$39:$D$782,СВЦЭМ!$A$39:$A$782,$A69,СВЦЭМ!$B$39:$B$782,E$47)+'СЕТ СН'!$F$14+СВЦЭМ!$D$10+'СЕТ СН'!$F$6-'СЕТ СН'!$F$26</f>
        <v>1078.67527017</v>
      </c>
      <c r="F69" s="36">
        <f>SUMIFS(СВЦЭМ!$D$39:$D$782,СВЦЭМ!$A$39:$A$782,$A69,СВЦЭМ!$B$39:$B$782,F$47)+'СЕТ СН'!$F$14+СВЦЭМ!$D$10+'СЕТ СН'!$F$6-'СЕТ СН'!$F$26</f>
        <v>1074.7275744799999</v>
      </c>
      <c r="G69" s="36">
        <f>SUMIFS(СВЦЭМ!$D$39:$D$782,СВЦЭМ!$A$39:$A$782,$A69,СВЦЭМ!$B$39:$B$782,G$47)+'СЕТ СН'!$F$14+СВЦЭМ!$D$10+'СЕТ СН'!$F$6-'СЕТ СН'!$F$26</f>
        <v>1060.5242684999998</v>
      </c>
      <c r="H69" s="36">
        <f>SUMIFS(СВЦЭМ!$D$39:$D$782,СВЦЭМ!$A$39:$A$782,$A69,СВЦЭМ!$B$39:$B$782,H$47)+'СЕТ СН'!$F$14+СВЦЭМ!$D$10+'СЕТ СН'!$F$6-'СЕТ СН'!$F$26</f>
        <v>1010.97505032</v>
      </c>
      <c r="I69" s="36">
        <f>SUMIFS(СВЦЭМ!$D$39:$D$782,СВЦЭМ!$A$39:$A$782,$A69,СВЦЭМ!$B$39:$B$782,I$47)+'СЕТ СН'!$F$14+СВЦЭМ!$D$10+'СЕТ СН'!$F$6-'СЕТ СН'!$F$26</f>
        <v>954.74892509999995</v>
      </c>
      <c r="J69" s="36">
        <f>SUMIFS(СВЦЭМ!$D$39:$D$782,СВЦЭМ!$A$39:$A$782,$A69,СВЦЭМ!$B$39:$B$782,J$47)+'СЕТ СН'!$F$14+СВЦЭМ!$D$10+'СЕТ СН'!$F$6-'СЕТ СН'!$F$26</f>
        <v>883.97041003000004</v>
      </c>
      <c r="K69" s="36">
        <f>SUMIFS(СВЦЭМ!$D$39:$D$782,СВЦЭМ!$A$39:$A$782,$A69,СВЦЭМ!$B$39:$B$782,K$47)+'СЕТ СН'!$F$14+СВЦЭМ!$D$10+'СЕТ СН'!$F$6-'СЕТ СН'!$F$26</f>
        <v>858.60672331000001</v>
      </c>
      <c r="L69" s="36">
        <f>SUMIFS(СВЦЭМ!$D$39:$D$782,СВЦЭМ!$A$39:$A$782,$A69,СВЦЭМ!$B$39:$B$782,L$47)+'СЕТ СН'!$F$14+СВЦЭМ!$D$10+'СЕТ СН'!$F$6-'СЕТ СН'!$F$26</f>
        <v>881.68785069</v>
      </c>
      <c r="M69" s="36">
        <f>SUMIFS(СВЦЭМ!$D$39:$D$782,СВЦЭМ!$A$39:$A$782,$A69,СВЦЭМ!$B$39:$B$782,M$47)+'СЕТ СН'!$F$14+СВЦЭМ!$D$10+'СЕТ СН'!$F$6-'СЕТ СН'!$F$26</f>
        <v>842.20413458999997</v>
      </c>
      <c r="N69" s="36">
        <f>SUMIFS(СВЦЭМ!$D$39:$D$782,СВЦЭМ!$A$39:$A$782,$A69,СВЦЭМ!$B$39:$B$782,N$47)+'СЕТ СН'!$F$14+СВЦЭМ!$D$10+'СЕТ СН'!$F$6-'СЕТ СН'!$F$26</f>
        <v>846.66280611000002</v>
      </c>
      <c r="O69" s="36">
        <f>SUMIFS(СВЦЭМ!$D$39:$D$782,СВЦЭМ!$A$39:$A$782,$A69,СВЦЭМ!$B$39:$B$782,O$47)+'СЕТ СН'!$F$14+СВЦЭМ!$D$10+'СЕТ СН'!$F$6-'СЕТ СН'!$F$26</f>
        <v>845.30094907</v>
      </c>
      <c r="P69" s="36">
        <f>SUMIFS(СВЦЭМ!$D$39:$D$782,СВЦЭМ!$A$39:$A$782,$A69,СВЦЭМ!$B$39:$B$782,P$47)+'СЕТ СН'!$F$14+СВЦЭМ!$D$10+'СЕТ СН'!$F$6-'СЕТ СН'!$F$26</f>
        <v>844.54750781999996</v>
      </c>
      <c r="Q69" s="36">
        <f>SUMIFS(СВЦЭМ!$D$39:$D$782,СВЦЭМ!$A$39:$A$782,$A69,СВЦЭМ!$B$39:$B$782,Q$47)+'СЕТ СН'!$F$14+СВЦЭМ!$D$10+'СЕТ СН'!$F$6-'СЕТ СН'!$F$26</f>
        <v>843.04196354999999</v>
      </c>
      <c r="R69" s="36">
        <f>SUMIFS(СВЦЭМ!$D$39:$D$782,СВЦЭМ!$A$39:$A$782,$A69,СВЦЭМ!$B$39:$B$782,R$47)+'СЕТ СН'!$F$14+СВЦЭМ!$D$10+'СЕТ СН'!$F$6-'СЕТ СН'!$F$26</f>
        <v>868.78559288999998</v>
      </c>
      <c r="S69" s="36">
        <f>SUMIFS(СВЦЭМ!$D$39:$D$782,СВЦЭМ!$A$39:$A$782,$A69,СВЦЭМ!$B$39:$B$782,S$47)+'СЕТ СН'!$F$14+СВЦЭМ!$D$10+'СЕТ СН'!$F$6-'СЕТ СН'!$F$26</f>
        <v>837.77857951999999</v>
      </c>
      <c r="T69" s="36">
        <f>SUMIFS(СВЦЭМ!$D$39:$D$782,СВЦЭМ!$A$39:$A$782,$A69,СВЦЭМ!$B$39:$B$782,T$47)+'СЕТ СН'!$F$14+СВЦЭМ!$D$10+'СЕТ СН'!$F$6-'СЕТ СН'!$F$26</f>
        <v>913.17863602</v>
      </c>
      <c r="U69" s="36">
        <f>SUMIFS(СВЦЭМ!$D$39:$D$782,СВЦЭМ!$A$39:$A$782,$A69,СВЦЭМ!$B$39:$B$782,U$47)+'СЕТ СН'!$F$14+СВЦЭМ!$D$10+'СЕТ СН'!$F$6-'СЕТ СН'!$F$26</f>
        <v>925.12818317000006</v>
      </c>
      <c r="V69" s="36">
        <f>SUMIFS(СВЦЭМ!$D$39:$D$782,СВЦЭМ!$A$39:$A$782,$A69,СВЦЭМ!$B$39:$B$782,V$47)+'СЕТ СН'!$F$14+СВЦЭМ!$D$10+'СЕТ СН'!$F$6-'СЕТ СН'!$F$26</f>
        <v>920.54905782000003</v>
      </c>
      <c r="W69" s="36">
        <f>SUMIFS(СВЦЭМ!$D$39:$D$782,СВЦЭМ!$A$39:$A$782,$A69,СВЦЭМ!$B$39:$B$782,W$47)+'СЕТ СН'!$F$14+СВЦЭМ!$D$10+'СЕТ СН'!$F$6-'СЕТ СН'!$F$26</f>
        <v>938.17652711000005</v>
      </c>
      <c r="X69" s="36">
        <f>SUMIFS(СВЦЭМ!$D$39:$D$782,СВЦЭМ!$A$39:$A$782,$A69,СВЦЭМ!$B$39:$B$782,X$47)+'СЕТ СН'!$F$14+СВЦЭМ!$D$10+'СЕТ СН'!$F$6-'СЕТ СН'!$F$26</f>
        <v>911.94727917</v>
      </c>
      <c r="Y69" s="36">
        <f>SUMIFS(СВЦЭМ!$D$39:$D$782,СВЦЭМ!$A$39:$A$782,$A69,СВЦЭМ!$B$39:$B$782,Y$47)+'СЕТ СН'!$F$14+СВЦЭМ!$D$10+'СЕТ СН'!$F$6-'СЕТ СН'!$F$26</f>
        <v>889.99273975000006</v>
      </c>
    </row>
    <row r="70" spans="1:25" ht="15.75" x14ac:dyDescent="0.2">
      <c r="A70" s="35">
        <f t="shared" si="1"/>
        <v>44400</v>
      </c>
      <c r="B70" s="36">
        <f>SUMIFS(СВЦЭМ!$D$39:$D$782,СВЦЭМ!$A$39:$A$782,$A70,СВЦЭМ!$B$39:$B$782,B$47)+'СЕТ СН'!$F$14+СВЦЭМ!$D$10+'СЕТ СН'!$F$6-'СЕТ СН'!$F$26</f>
        <v>923.87888068999996</v>
      </c>
      <c r="C70" s="36">
        <f>SUMIFS(СВЦЭМ!$D$39:$D$782,СВЦЭМ!$A$39:$A$782,$A70,СВЦЭМ!$B$39:$B$782,C$47)+'СЕТ СН'!$F$14+СВЦЭМ!$D$10+'СЕТ СН'!$F$6-'СЕТ СН'!$F$26</f>
        <v>975.31253212000001</v>
      </c>
      <c r="D70" s="36">
        <f>SUMIFS(СВЦЭМ!$D$39:$D$782,СВЦЭМ!$A$39:$A$782,$A70,СВЦЭМ!$B$39:$B$782,D$47)+'СЕТ СН'!$F$14+СВЦЭМ!$D$10+'СЕТ СН'!$F$6-'СЕТ СН'!$F$26</f>
        <v>996.65229151000005</v>
      </c>
      <c r="E70" s="36">
        <f>SUMIFS(СВЦЭМ!$D$39:$D$782,СВЦЭМ!$A$39:$A$782,$A70,СВЦЭМ!$B$39:$B$782,E$47)+'СЕТ СН'!$F$14+СВЦЭМ!$D$10+'СЕТ СН'!$F$6-'СЕТ СН'!$F$26</f>
        <v>1036.4097088599999</v>
      </c>
      <c r="F70" s="36">
        <f>SUMIFS(СВЦЭМ!$D$39:$D$782,СВЦЭМ!$A$39:$A$782,$A70,СВЦЭМ!$B$39:$B$782,F$47)+'СЕТ СН'!$F$14+СВЦЭМ!$D$10+'СЕТ СН'!$F$6-'СЕТ СН'!$F$26</f>
        <v>1032.9710237100001</v>
      </c>
      <c r="G70" s="36">
        <f>SUMIFS(СВЦЭМ!$D$39:$D$782,СВЦЭМ!$A$39:$A$782,$A70,СВЦЭМ!$B$39:$B$782,G$47)+'СЕТ СН'!$F$14+СВЦЭМ!$D$10+'СЕТ СН'!$F$6-'СЕТ СН'!$F$26</f>
        <v>1005.66224668</v>
      </c>
      <c r="H70" s="36">
        <f>SUMIFS(СВЦЭМ!$D$39:$D$782,СВЦЭМ!$A$39:$A$782,$A70,СВЦЭМ!$B$39:$B$782,H$47)+'СЕТ СН'!$F$14+СВЦЭМ!$D$10+'СЕТ СН'!$F$6-'СЕТ СН'!$F$26</f>
        <v>962.56117587999995</v>
      </c>
      <c r="I70" s="36">
        <f>SUMIFS(СВЦЭМ!$D$39:$D$782,СВЦЭМ!$A$39:$A$782,$A70,СВЦЭМ!$B$39:$B$782,I$47)+'СЕТ СН'!$F$14+СВЦЭМ!$D$10+'СЕТ СН'!$F$6-'СЕТ СН'!$F$26</f>
        <v>856.54618374999995</v>
      </c>
      <c r="J70" s="36">
        <f>SUMIFS(СВЦЭМ!$D$39:$D$782,СВЦЭМ!$A$39:$A$782,$A70,СВЦЭМ!$B$39:$B$782,J$47)+'СЕТ СН'!$F$14+СВЦЭМ!$D$10+'СЕТ СН'!$F$6-'СЕТ СН'!$F$26</f>
        <v>844.67495227999996</v>
      </c>
      <c r="K70" s="36">
        <f>SUMIFS(СВЦЭМ!$D$39:$D$782,СВЦЭМ!$A$39:$A$782,$A70,СВЦЭМ!$B$39:$B$782,K$47)+'СЕТ СН'!$F$14+СВЦЭМ!$D$10+'СЕТ СН'!$F$6-'СЕТ СН'!$F$26</f>
        <v>866.66895664000003</v>
      </c>
      <c r="L70" s="36">
        <f>SUMIFS(СВЦЭМ!$D$39:$D$782,СВЦЭМ!$A$39:$A$782,$A70,СВЦЭМ!$B$39:$B$782,L$47)+'СЕТ СН'!$F$14+СВЦЭМ!$D$10+'СЕТ СН'!$F$6-'СЕТ СН'!$F$26</f>
        <v>889.00756283999999</v>
      </c>
      <c r="M70" s="36">
        <f>SUMIFS(СВЦЭМ!$D$39:$D$782,СВЦЭМ!$A$39:$A$782,$A70,СВЦЭМ!$B$39:$B$782,M$47)+'СЕТ СН'!$F$14+СВЦЭМ!$D$10+'СЕТ СН'!$F$6-'СЕТ СН'!$F$26</f>
        <v>878.14124710999999</v>
      </c>
      <c r="N70" s="36">
        <f>SUMIFS(СВЦЭМ!$D$39:$D$782,СВЦЭМ!$A$39:$A$782,$A70,СВЦЭМ!$B$39:$B$782,N$47)+'СЕТ СН'!$F$14+СВЦЭМ!$D$10+'СЕТ СН'!$F$6-'СЕТ СН'!$F$26</f>
        <v>875.47831301999997</v>
      </c>
      <c r="O70" s="36">
        <f>SUMIFS(СВЦЭМ!$D$39:$D$782,СВЦЭМ!$A$39:$A$782,$A70,СВЦЭМ!$B$39:$B$782,O$47)+'СЕТ СН'!$F$14+СВЦЭМ!$D$10+'СЕТ СН'!$F$6-'СЕТ СН'!$F$26</f>
        <v>855.32072771000003</v>
      </c>
      <c r="P70" s="36">
        <f>SUMIFS(СВЦЭМ!$D$39:$D$782,СВЦЭМ!$A$39:$A$782,$A70,СВЦЭМ!$B$39:$B$782,P$47)+'СЕТ СН'!$F$14+СВЦЭМ!$D$10+'СЕТ СН'!$F$6-'СЕТ СН'!$F$26</f>
        <v>857.72728518999998</v>
      </c>
      <c r="Q70" s="36">
        <f>SUMIFS(СВЦЭМ!$D$39:$D$782,СВЦЭМ!$A$39:$A$782,$A70,СВЦЭМ!$B$39:$B$782,Q$47)+'СЕТ СН'!$F$14+СВЦЭМ!$D$10+'СЕТ СН'!$F$6-'СЕТ СН'!$F$26</f>
        <v>853.07252728000003</v>
      </c>
      <c r="R70" s="36">
        <f>SUMIFS(СВЦЭМ!$D$39:$D$782,СВЦЭМ!$A$39:$A$782,$A70,СВЦЭМ!$B$39:$B$782,R$47)+'СЕТ СН'!$F$14+СВЦЭМ!$D$10+'СЕТ СН'!$F$6-'СЕТ СН'!$F$26</f>
        <v>860.19340869999996</v>
      </c>
      <c r="S70" s="36">
        <f>SUMIFS(СВЦЭМ!$D$39:$D$782,СВЦЭМ!$A$39:$A$782,$A70,СВЦЭМ!$B$39:$B$782,S$47)+'СЕТ СН'!$F$14+СВЦЭМ!$D$10+'СЕТ СН'!$F$6-'СЕТ СН'!$F$26</f>
        <v>879.03413857999999</v>
      </c>
      <c r="T70" s="36">
        <f>SUMIFS(СВЦЭМ!$D$39:$D$782,СВЦЭМ!$A$39:$A$782,$A70,СВЦЭМ!$B$39:$B$782,T$47)+'СЕТ СН'!$F$14+СВЦЭМ!$D$10+'СЕТ СН'!$F$6-'СЕТ СН'!$F$26</f>
        <v>891.59972086000005</v>
      </c>
      <c r="U70" s="36">
        <f>SUMIFS(СВЦЭМ!$D$39:$D$782,СВЦЭМ!$A$39:$A$782,$A70,СВЦЭМ!$B$39:$B$782,U$47)+'СЕТ СН'!$F$14+СВЦЭМ!$D$10+'СЕТ СН'!$F$6-'СЕТ СН'!$F$26</f>
        <v>887.44006721000005</v>
      </c>
      <c r="V70" s="36">
        <f>SUMIFS(СВЦЭМ!$D$39:$D$782,СВЦЭМ!$A$39:$A$782,$A70,СВЦЭМ!$B$39:$B$782,V$47)+'СЕТ СН'!$F$14+СВЦЭМ!$D$10+'СЕТ СН'!$F$6-'СЕТ СН'!$F$26</f>
        <v>877.70403163000003</v>
      </c>
      <c r="W70" s="36">
        <f>SUMIFS(СВЦЭМ!$D$39:$D$782,СВЦЭМ!$A$39:$A$782,$A70,СВЦЭМ!$B$39:$B$782,W$47)+'СЕТ СН'!$F$14+СВЦЭМ!$D$10+'СЕТ СН'!$F$6-'СЕТ СН'!$F$26</f>
        <v>894.91168612000001</v>
      </c>
      <c r="X70" s="36">
        <f>SUMIFS(СВЦЭМ!$D$39:$D$782,СВЦЭМ!$A$39:$A$782,$A70,СВЦЭМ!$B$39:$B$782,X$47)+'СЕТ СН'!$F$14+СВЦЭМ!$D$10+'СЕТ СН'!$F$6-'СЕТ СН'!$F$26</f>
        <v>898.84136534000004</v>
      </c>
      <c r="Y70" s="36">
        <f>SUMIFS(СВЦЭМ!$D$39:$D$782,СВЦЭМ!$A$39:$A$782,$A70,СВЦЭМ!$B$39:$B$782,Y$47)+'СЕТ СН'!$F$14+СВЦЭМ!$D$10+'СЕТ СН'!$F$6-'СЕТ СН'!$F$26</f>
        <v>879.46363666000002</v>
      </c>
    </row>
    <row r="71" spans="1:25" ht="15.75" x14ac:dyDescent="0.2">
      <c r="A71" s="35">
        <f t="shared" si="1"/>
        <v>44401</v>
      </c>
      <c r="B71" s="36">
        <f>SUMIFS(СВЦЭМ!$D$39:$D$782,СВЦЭМ!$A$39:$A$782,$A71,СВЦЭМ!$B$39:$B$782,B$47)+'СЕТ СН'!$F$14+СВЦЭМ!$D$10+'СЕТ СН'!$F$6-'СЕТ СН'!$F$26</f>
        <v>928.50427950000005</v>
      </c>
      <c r="C71" s="36">
        <f>SUMIFS(СВЦЭМ!$D$39:$D$782,СВЦЭМ!$A$39:$A$782,$A71,СВЦЭМ!$B$39:$B$782,C$47)+'СЕТ СН'!$F$14+СВЦЭМ!$D$10+'СЕТ СН'!$F$6-'СЕТ СН'!$F$26</f>
        <v>902.66212360999998</v>
      </c>
      <c r="D71" s="36">
        <f>SUMIFS(СВЦЭМ!$D$39:$D$782,СВЦЭМ!$A$39:$A$782,$A71,СВЦЭМ!$B$39:$B$782,D$47)+'СЕТ СН'!$F$14+СВЦЭМ!$D$10+'СЕТ СН'!$F$6-'СЕТ СН'!$F$26</f>
        <v>990.76305723999997</v>
      </c>
      <c r="E71" s="36">
        <f>SUMIFS(СВЦЭМ!$D$39:$D$782,СВЦЭМ!$A$39:$A$782,$A71,СВЦЭМ!$B$39:$B$782,E$47)+'СЕТ СН'!$F$14+СВЦЭМ!$D$10+'СЕТ СН'!$F$6-'СЕТ СН'!$F$26</f>
        <v>1006.12114487</v>
      </c>
      <c r="F71" s="36">
        <f>SUMIFS(СВЦЭМ!$D$39:$D$782,СВЦЭМ!$A$39:$A$782,$A71,СВЦЭМ!$B$39:$B$782,F$47)+'СЕТ СН'!$F$14+СВЦЭМ!$D$10+'СЕТ СН'!$F$6-'СЕТ СН'!$F$26</f>
        <v>996.20521209000003</v>
      </c>
      <c r="G71" s="36">
        <f>SUMIFS(СВЦЭМ!$D$39:$D$782,СВЦЭМ!$A$39:$A$782,$A71,СВЦЭМ!$B$39:$B$782,G$47)+'СЕТ СН'!$F$14+СВЦЭМ!$D$10+'СЕТ СН'!$F$6-'СЕТ СН'!$F$26</f>
        <v>979.27597084000001</v>
      </c>
      <c r="H71" s="36">
        <f>SUMIFS(СВЦЭМ!$D$39:$D$782,СВЦЭМ!$A$39:$A$782,$A71,СВЦЭМ!$B$39:$B$782,H$47)+'СЕТ СН'!$F$14+СВЦЭМ!$D$10+'СЕТ СН'!$F$6-'СЕТ СН'!$F$26</f>
        <v>971.73239754999997</v>
      </c>
      <c r="I71" s="36">
        <f>SUMIFS(СВЦЭМ!$D$39:$D$782,СВЦЭМ!$A$39:$A$782,$A71,СВЦЭМ!$B$39:$B$782,I$47)+'СЕТ СН'!$F$14+СВЦЭМ!$D$10+'СЕТ СН'!$F$6-'СЕТ СН'!$F$26</f>
        <v>886.86285090000001</v>
      </c>
      <c r="J71" s="36">
        <f>SUMIFS(СВЦЭМ!$D$39:$D$782,СВЦЭМ!$A$39:$A$782,$A71,СВЦЭМ!$B$39:$B$782,J$47)+'СЕТ СН'!$F$14+СВЦЭМ!$D$10+'СЕТ СН'!$F$6-'СЕТ СН'!$F$26</f>
        <v>869.24181733</v>
      </c>
      <c r="K71" s="36">
        <f>SUMIFS(СВЦЭМ!$D$39:$D$782,СВЦЭМ!$A$39:$A$782,$A71,СВЦЭМ!$B$39:$B$782,K$47)+'СЕТ СН'!$F$14+СВЦЭМ!$D$10+'СЕТ СН'!$F$6-'СЕТ СН'!$F$26</f>
        <v>846.58596387</v>
      </c>
      <c r="L71" s="36">
        <f>SUMIFS(СВЦЭМ!$D$39:$D$782,СВЦЭМ!$A$39:$A$782,$A71,СВЦЭМ!$B$39:$B$782,L$47)+'СЕТ СН'!$F$14+СВЦЭМ!$D$10+'СЕТ СН'!$F$6-'СЕТ СН'!$F$26</f>
        <v>876.20408611000005</v>
      </c>
      <c r="M71" s="36">
        <f>SUMIFS(СВЦЭМ!$D$39:$D$782,СВЦЭМ!$A$39:$A$782,$A71,СВЦЭМ!$B$39:$B$782,M$47)+'СЕТ СН'!$F$14+СВЦЭМ!$D$10+'СЕТ СН'!$F$6-'СЕТ СН'!$F$26</f>
        <v>858.35881410000002</v>
      </c>
      <c r="N71" s="36">
        <f>SUMIFS(СВЦЭМ!$D$39:$D$782,СВЦЭМ!$A$39:$A$782,$A71,СВЦЭМ!$B$39:$B$782,N$47)+'СЕТ СН'!$F$14+СВЦЭМ!$D$10+'СЕТ СН'!$F$6-'СЕТ СН'!$F$26</f>
        <v>859.95384580999996</v>
      </c>
      <c r="O71" s="36">
        <f>SUMIFS(СВЦЭМ!$D$39:$D$782,СВЦЭМ!$A$39:$A$782,$A71,СВЦЭМ!$B$39:$B$782,O$47)+'СЕТ СН'!$F$14+СВЦЭМ!$D$10+'СЕТ СН'!$F$6-'СЕТ СН'!$F$26</f>
        <v>894.10354053000003</v>
      </c>
      <c r="P71" s="36">
        <f>SUMIFS(СВЦЭМ!$D$39:$D$782,СВЦЭМ!$A$39:$A$782,$A71,СВЦЭМ!$B$39:$B$782,P$47)+'СЕТ СН'!$F$14+СВЦЭМ!$D$10+'СЕТ СН'!$F$6-'СЕТ СН'!$F$26</f>
        <v>910.83984132</v>
      </c>
      <c r="Q71" s="36">
        <f>SUMIFS(СВЦЭМ!$D$39:$D$782,СВЦЭМ!$A$39:$A$782,$A71,СВЦЭМ!$B$39:$B$782,Q$47)+'СЕТ СН'!$F$14+СВЦЭМ!$D$10+'СЕТ СН'!$F$6-'СЕТ СН'!$F$26</f>
        <v>900.81812178999996</v>
      </c>
      <c r="R71" s="36">
        <f>SUMIFS(СВЦЭМ!$D$39:$D$782,СВЦЭМ!$A$39:$A$782,$A71,СВЦЭМ!$B$39:$B$782,R$47)+'СЕТ СН'!$F$14+СВЦЭМ!$D$10+'СЕТ СН'!$F$6-'СЕТ СН'!$F$26</f>
        <v>885.72209425000005</v>
      </c>
      <c r="S71" s="36">
        <f>SUMIFS(СВЦЭМ!$D$39:$D$782,СВЦЭМ!$A$39:$A$782,$A71,СВЦЭМ!$B$39:$B$782,S$47)+'СЕТ СН'!$F$14+СВЦЭМ!$D$10+'СЕТ СН'!$F$6-'СЕТ СН'!$F$26</f>
        <v>833.51337920000003</v>
      </c>
      <c r="T71" s="36">
        <f>SUMIFS(СВЦЭМ!$D$39:$D$782,СВЦЭМ!$A$39:$A$782,$A71,СВЦЭМ!$B$39:$B$782,T$47)+'СЕТ СН'!$F$14+СВЦЭМ!$D$10+'СЕТ СН'!$F$6-'СЕТ СН'!$F$26</f>
        <v>857.48451519000002</v>
      </c>
      <c r="U71" s="36">
        <f>SUMIFS(СВЦЭМ!$D$39:$D$782,СВЦЭМ!$A$39:$A$782,$A71,СВЦЭМ!$B$39:$B$782,U$47)+'СЕТ СН'!$F$14+СВЦЭМ!$D$10+'СЕТ СН'!$F$6-'СЕТ СН'!$F$26</f>
        <v>820.31130546999998</v>
      </c>
      <c r="V71" s="36">
        <f>SUMIFS(СВЦЭМ!$D$39:$D$782,СВЦЭМ!$A$39:$A$782,$A71,СВЦЭМ!$B$39:$B$782,V$47)+'СЕТ СН'!$F$14+СВЦЭМ!$D$10+'СЕТ СН'!$F$6-'СЕТ СН'!$F$26</f>
        <v>820.45694906000006</v>
      </c>
      <c r="W71" s="36">
        <f>SUMIFS(СВЦЭМ!$D$39:$D$782,СВЦЭМ!$A$39:$A$782,$A71,СВЦЭМ!$B$39:$B$782,W$47)+'СЕТ СН'!$F$14+СВЦЭМ!$D$10+'СЕТ СН'!$F$6-'СЕТ СН'!$F$26</f>
        <v>839.29459741000005</v>
      </c>
      <c r="X71" s="36">
        <f>SUMIFS(СВЦЭМ!$D$39:$D$782,СВЦЭМ!$A$39:$A$782,$A71,СВЦЭМ!$B$39:$B$782,X$47)+'СЕТ СН'!$F$14+СВЦЭМ!$D$10+'СЕТ СН'!$F$6-'СЕТ СН'!$F$26</f>
        <v>883.19339974000002</v>
      </c>
      <c r="Y71" s="36">
        <f>SUMIFS(СВЦЭМ!$D$39:$D$782,СВЦЭМ!$A$39:$A$782,$A71,СВЦЭМ!$B$39:$B$782,Y$47)+'СЕТ СН'!$F$14+СВЦЭМ!$D$10+'СЕТ СН'!$F$6-'СЕТ СН'!$F$26</f>
        <v>893.68188710000004</v>
      </c>
    </row>
    <row r="72" spans="1:25" ht="15.75" x14ac:dyDescent="0.2">
      <c r="A72" s="35">
        <f t="shared" si="1"/>
        <v>44402</v>
      </c>
      <c r="B72" s="36">
        <f>SUMIFS(СВЦЭМ!$D$39:$D$782,СВЦЭМ!$A$39:$A$782,$A72,СВЦЭМ!$B$39:$B$782,B$47)+'СЕТ СН'!$F$14+СВЦЭМ!$D$10+'СЕТ СН'!$F$6-'СЕТ СН'!$F$26</f>
        <v>864.43935577000002</v>
      </c>
      <c r="C72" s="36">
        <f>SUMIFS(СВЦЭМ!$D$39:$D$782,СВЦЭМ!$A$39:$A$782,$A72,СВЦЭМ!$B$39:$B$782,C$47)+'СЕТ СН'!$F$14+СВЦЭМ!$D$10+'СЕТ СН'!$F$6-'СЕТ СН'!$F$26</f>
        <v>934.18317763000005</v>
      </c>
      <c r="D72" s="36">
        <f>SUMIFS(СВЦЭМ!$D$39:$D$782,СВЦЭМ!$A$39:$A$782,$A72,СВЦЭМ!$B$39:$B$782,D$47)+'СЕТ СН'!$F$14+СВЦЭМ!$D$10+'СЕТ СН'!$F$6-'СЕТ СН'!$F$26</f>
        <v>972.74184502000003</v>
      </c>
      <c r="E72" s="36">
        <f>SUMIFS(СВЦЭМ!$D$39:$D$782,СВЦЭМ!$A$39:$A$782,$A72,СВЦЭМ!$B$39:$B$782,E$47)+'СЕТ СН'!$F$14+СВЦЭМ!$D$10+'СЕТ СН'!$F$6-'СЕТ СН'!$F$26</f>
        <v>989.92223740999998</v>
      </c>
      <c r="F72" s="36">
        <f>SUMIFS(СВЦЭМ!$D$39:$D$782,СВЦЭМ!$A$39:$A$782,$A72,СВЦЭМ!$B$39:$B$782,F$47)+'СЕТ СН'!$F$14+СВЦЭМ!$D$10+'СЕТ СН'!$F$6-'СЕТ СН'!$F$26</f>
        <v>996.43604525000001</v>
      </c>
      <c r="G72" s="36">
        <f>SUMIFS(СВЦЭМ!$D$39:$D$782,СВЦЭМ!$A$39:$A$782,$A72,СВЦЭМ!$B$39:$B$782,G$47)+'СЕТ СН'!$F$14+СВЦЭМ!$D$10+'СЕТ СН'!$F$6-'СЕТ СН'!$F$26</f>
        <v>986.48649377000004</v>
      </c>
      <c r="H72" s="36">
        <f>SUMIFS(СВЦЭМ!$D$39:$D$782,СВЦЭМ!$A$39:$A$782,$A72,СВЦЭМ!$B$39:$B$782,H$47)+'СЕТ СН'!$F$14+СВЦЭМ!$D$10+'СЕТ СН'!$F$6-'СЕТ СН'!$F$26</f>
        <v>965.84558660000005</v>
      </c>
      <c r="I72" s="36">
        <f>SUMIFS(СВЦЭМ!$D$39:$D$782,СВЦЭМ!$A$39:$A$782,$A72,СВЦЭМ!$B$39:$B$782,I$47)+'СЕТ СН'!$F$14+СВЦЭМ!$D$10+'СЕТ СН'!$F$6-'СЕТ СН'!$F$26</f>
        <v>909.71500508999998</v>
      </c>
      <c r="J72" s="36">
        <f>SUMIFS(СВЦЭМ!$D$39:$D$782,СВЦЭМ!$A$39:$A$782,$A72,СВЦЭМ!$B$39:$B$782,J$47)+'СЕТ СН'!$F$14+СВЦЭМ!$D$10+'СЕТ СН'!$F$6-'СЕТ СН'!$F$26</f>
        <v>843.23448945999996</v>
      </c>
      <c r="K72" s="36">
        <f>SUMIFS(СВЦЭМ!$D$39:$D$782,СВЦЭМ!$A$39:$A$782,$A72,СВЦЭМ!$B$39:$B$782,K$47)+'СЕТ СН'!$F$14+СВЦЭМ!$D$10+'СЕТ СН'!$F$6-'СЕТ СН'!$F$26</f>
        <v>812.14588727</v>
      </c>
      <c r="L72" s="36">
        <f>SUMIFS(СВЦЭМ!$D$39:$D$782,СВЦЭМ!$A$39:$A$782,$A72,СВЦЭМ!$B$39:$B$782,L$47)+'СЕТ СН'!$F$14+СВЦЭМ!$D$10+'СЕТ СН'!$F$6-'СЕТ СН'!$F$26</f>
        <v>810.13449835999995</v>
      </c>
      <c r="M72" s="36">
        <f>SUMIFS(СВЦЭМ!$D$39:$D$782,СВЦЭМ!$A$39:$A$782,$A72,СВЦЭМ!$B$39:$B$782,M$47)+'СЕТ СН'!$F$14+СВЦЭМ!$D$10+'СЕТ СН'!$F$6-'СЕТ СН'!$F$26</f>
        <v>823.09181161000004</v>
      </c>
      <c r="N72" s="36">
        <f>SUMIFS(СВЦЭМ!$D$39:$D$782,СВЦЭМ!$A$39:$A$782,$A72,СВЦЭМ!$B$39:$B$782,N$47)+'СЕТ СН'!$F$14+СВЦЭМ!$D$10+'СЕТ СН'!$F$6-'СЕТ СН'!$F$26</f>
        <v>874.56318474</v>
      </c>
      <c r="O72" s="36">
        <f>SUMIFS(СВЦЭМ!$D$39:$D$782,СВЦЭМ!$A$39:$A$782,$A72,СВЦЭМ!$B$39:$B$782,O$47)+'СЕТ СН'!$F$14+СВЦЭМ!$D$10+'СЕТ СН'!$F$6-'СЕТ СН'!$F$26</f>
        <v>914.65416098000003</v>
      </c>
      <c r="P72" s="36">
        <f>SUMIFS(СВЦЭМ!$D$39:$D$782,СВЦЭМ!$A$39:$A$782,$A72,СВЦЭМ!$B$39:$B$782,P$47)+'СЕТ СН'!$F$14+СВЦЭМ!$D$10+'СЕТ СН'!$F$6-'СЕТ СН'!$F$26</f>
        <v>914.81740224999999</v>
      </c>
      <c r="Q72" s="36">
        <f>SUMIFS(СВЦЭМ!$D$39:$D$782,СВЦЭМ!$A$39:$A$782,$A72,СВЦЭМ!$B$39:$B$782,Q$47)+'СЕТ СН'!$F$14+СВЦЭМ!$D$10+'СЕТ СН'!$F$6-'СЕТ СН'!$F$26</f>
        <v>921.51472039999999</v>
      </c>
      <c r="R72" s="36">
        <f>SUMIFS(СВЦЭМ!$D$39:$D$782,СВЦЭМ!$A$39:$A$782,$A72,СВЦЭМ!$B$39:$B$782,R$47)+'СЕТ СН'!$F$14+СВЦЭМ!$D$10+'СЕТ СН'!$F$6-'СЕТ СН'!$F$26</f>
        <v>879.98435882000001</v>
      </c>
      <c r="S72" s="36">
        <f>SUMIFS(СВЦЭМ!$D$39:$D$782,СВЦЭМ!$A$39:$A$782,$A72,СВЦЭМ!$B$39:$B$782,S$47)+'СЕТ СН'!$F$14+СВЦЭМ!$D$10+'СЕТ СН'!$F$6-'СЕТ СН'!$F$26</f>
        <v>857.28515801000003</v>
      </c>
      <c r="T72" s="36">
        <f>SUMIFS(СВЦЭМ!$D$39:$D$782,СВЦЭМ!$A$39:$A$782,$A72,СВЦЭМ!$B$39:$B$782,T$47)+'СЕТ СН'!$F$14+СВЦЭМ!$D$10+'СЕТ СН'!$F$6-'СЕТ СН'!$F$26</f>
        <v>825.13133276999997</v>
      </c>
      <c r="U72" s="36">
        <f>SUMIFS(СВЦЭМ!$D$39:$D$782,СВЦЭМ!$A$39:$A$782,$A72,СВЦЭМ!$B$39:$B$782,U$47)+'СЕТ СН'!$F$14+СВЦЭМ!$D$10+'СЕТ СН'!$F$6-'СЕТ СН'!$F$26</f>
        <v>821.21166054000003</v>
      </c>
      <c r="V72" s="36">
        <f>SUMIFS(СВЦЭМ!$D$39:$D$782,СВЦЭМ!$A$39:$A$782,$A72,СВЦЭМ!$B$39:$B$782,V$47)+'СЕТ СН'!$F$14+СВЦЭМ!$D$10+'СЕТ СН'!$F$6-'СЕТ СН'!$F$26</f>
        <v>824.69303046000005</v>
      </c>
      <c r="W72" s="36">
        <f>SUMIFS(СВЦЭМ!$D$39:$D$782,СВЦЭМ!$A$39:$A$782,$A72,СВЦЭМ!$B$39:$B$782,W$47)+'СЕТ СН'!$F$14+СВЦЭМ!$D$10+'СЕТ СН'!$F$6-'СЕТ СН'!$F$26</f>
        <v>866.95891555000003</v>
      </c>
      <c r="X72" s="36">
        <f>SUMIFS(СВЦЭМ!$D$39:$D$782,СВЦЭМ!$A$39:$A$782,$A72,СВЦЭМ!$B$39:$B$782,X$47)+'СЕТ СН'!$F$14+СВЦЭМ!$D$10+'СЕТ СН'!$F$6-'СЕТ СН'!$F$26</f>
        <v>830.70596670999998</v>
      </c>
      <c r="Y72" s="36">
        <f>SUMIFS(СВЦЭМ!$D$39:$D$782,СВЦЭМ!$A$39:$A$782,$A72,СВЦЭМ!$B$39:$B$782,Y$47)+'СЕТ СН'!$F$14+СВЦЭМ!$D$10+'СЕТ СН'!$F$6-'СЕТ СН'!$F$26</f>
        <v>849.32332714999995</v>
      </c>
    </row>
    <row r="73" spans="1:25" ht="15.75" x14ac:dyDescent="0.2">
      <c r="A73" s="35">
        <f t="shared" si="1"/>
        <v>44403</v>
      </c>
      <c r="B73" s="36">
        <f>SUMIFS(СВЦЭМ!$D$39:$D$782,СВЦЭМ!$A$39:$A$782,$A73,СВЦЭМ!$B$39:$B$782,B$47)+'СЕТ СН'!$F$14+СВЦЭМ!$D$10+'СЕТ СН'!$F$6-'СЕТ СН'!$F$26</f>
        <v>874.14880194</v>
      </c>
      <c r="C73" s="36">
        <f>SUMIFS(СВЦЭМ!$D$39:$D$782,СВЦЭМ!$A$39:$A$782,$A73,СВЦЭМ!$B$39:$B$782,C$47)+'СЕТ СН'!$F$14+СВЦЭМ!$D$10+'СЕТ СН'!$F$6-'СЕТ СН'!$F$26</f>
        <v>940.64821896000001</v>
      </c>
      <c r="D73" s="36">
        <f>SUMIFS(СВЦЭМ!$D$39:$D$782,СВЦЭМ!$A$39:$A$782,$A73,СВЦЭМ!$B$39:$B$782,D$47)+'СЕТ СН'!$F$14+СВЦЭМ!$D$10+'СЕТ СН'!$F$6-'СЕТ СН'!$F$26</f>
        <v>969.65206326999999</v>
      </c>
      <c r="E73" s="36">
        <f>SUMIFS(СВЦЭМ!$D$39:$D$782,СВЦЭМ!$A$39:$A$782,$A73,СВЦЭМ!$B$39:$B$782,E$47)+'СЕТ СН'!$F$14+СВЦЭМ!$D$10+'СЕТ СН'!$F$6-'СЕТ СН'!$F$26</f>
        <v>969.24528220000002</v>
      </c>
      <c r="F73" s="36">
        <f>SUMIFS(СВЦЭМ!$D$39:$D$782,СВЦЭМ!$A$39:$A$782,$A73,СВЦЭМ!$B$39:$B$782,F$47)+'СЕТ СН'!$F$14+СВЦЭМ!$D$10+'СЕТ СН'!$F$6-'СЕТ СН'!$F$26</f>
        <v>973.67171942000004</v>
      </c>
      <c r="G73" s="36">
        <f>SUMIFS(СВЦЭМ!$D$39:$D$782,СВЦЭМ!$A$39:$A$782,$A73,СВЦЭМ!$B$39:$B$782,G$47)+'СЕТ СН'!$F$14+СВЦЭМ!$D$10+'СЕТ СН'!$F$6-'СЕТ СН'!$F$26</f>
        <v>960.87135063999995</v>
      </c>
      <c r="H73" s="36">
        <f>SUMIFS(СВЦЭМ!$D$39:$D$782,СВЦЭМ!$A$39:$A$782,$A73,СВЦЭМ!$B$39:$B$782,H$47)+'СЕТ СН'!$F$14+СВЦЭМ!$D$10+'СЕТ СН'!$F$6-'СЕТ СН'!$F$26</f>
        <v>949.51898634999998</v>
      </c>
      <c r="I73" s="36">
        <f>SUMIFS(СВЦЭМ!$D$39:$D$782,СВЦЭМ!$A$39:$A$782,$A73,СВЦЭМ!$B$39:$B$782,I$47)+'СЕТ СН'!$F$14+СВЦЭМ!$D$10+'СЕТ СН'!$F$6-'СЕТ СН'!$F$26</f>
        <v>888.41034881999997</v>
      </c>
      <c r="J73" s="36">
        <f>SUMIFS(СВЦЭМ!$D$39:$D$782,СВЦЭМ!$A$39:$A$782,$A73,СВЦЭМ!$B$39:$B$782,J$47)+'СЕТ СН'!$F$14+СВЦЭМ!$D$10+'СЕТ СН'!$F$6-'СЕТ СН'!$F$26</f>
        <v>842.28160208999998</v>
      </c>
      <c r="K73" s="36">
        <f>SUMIFS(СВЦЭМ!$D$39:$D$782,СВЦЭМ!$A$39:$A$782,$A73,СВЦЭМ!$B$39:$B$782,K$47)+'СЕТ СН'!$F$14+СВЦЭМ!$D$10+'СЕТ СН'!$F$6-'СЕТ СН'!$F$26</f>
        <v>893.99891360000004</v>
      </c>
      <c r="L73" s="36">
        <f>SUMIFS(СВЦЭМ!$D$39:$D$782,СВЦЭМ!$A$39:$A$782,$A73,СВЦЭМ!$B$39:$B$782,L$47)+'СЕТ СН'!$F$14+СВЦЭМ!$D$10+'СЕТ СН'!$F$6-'СЕТ СН'!$F$26</f>
        <v>924.89462186000003</v>
      </c>
      <c r="M73" s="36">
        <f>SUMIFS(СВЦЭМ!$D$39:$D$782,СВЦЭМ!$A$39:$A$782,$A73,СВЦЭМ!$B$39:$B$782,M$47)+'СЕТ СН'!$F$14+СВЦЭМ!$D$10+'СЕТ СН'!$F$6-'СЕТ СН'!$F$26</f>
        <v>899.62263116999998</v>
      </c>
      <c r="N73" s="36">
        <f>SUMIFS(СВЦЭМ!$D$39:$D$782,СВЦЭМ!$A$39:$A$782,$A73,СВЦЭМ!$B$39:$B$782,N$47)+'СЕТ СН'!$F$14+СВЦЭМ!$D$10+'СЕТ СН'!$F$6-'СЕТ СН'!$F$26</f>
        <v>943.95827330999998</v>
      </c>
      <c r="O73" s="36">
        <f>SUMIFS(СВЦЭМ!$D$39:$D$782,СВЦЭМ!$A$39:$A$782,$A73,СВЦЭМ!$B$39:$B$782,O$47)+'СЕТ СН'!$F$14+СВЦЭМ!$D$10+'СЕТ СН'!$F$6-'СЕТ СН'!$F$26</f>
        <v>929.05126035000001</v>
      </c>
      <c r="P73" s="36">
        <f>SUMIFS(СВЦЭМ!$D$39:$D$782,СВЦЭМ!$A$39:$A$782,$A73,СВЦЭМ!$B$39:$B$782,P$47)+'СЕТ СН'!$F$14+СВЦЭМ!$D$10+'СЕТ СН'!$F$6-'СЕТ СН'!$F$26</f>
        <v>932.50586161000001</v>
      </c>
      <c r="Q73" s="36">
        <f>SUMIFS(СВЦЭМ!$D$39:$D$782,СВЦЭМ!$A$39:$A$782,$A73,СВЦЭМ!$B$39:$B$782,Q$47)+'СЕТ СН'!$F$14+СВЦЭМ!$D$10+'СЕТ СН'!$F$6-'СЕТ СН'!$F$26</f>
        <v>927.94938503000003</v>
      </c>
      <c r="R73" s="36">
        <f>SUMIFS(СВЦЭМ!$D$39:$D$782,СВЦЭМ!$A$39:$A$782,$A73,СВЦЭМ!$B$39:$B$782,R$47)+'СЕТ СН'!$F$14+СВЦЭМ!$D$10+'СЕТ СН'!$F$6-'СЕТ СН'!$F$26</f>
        <v>937.32655025999998</v>
      </c>
      <c r="S73" s="36">
        <f>SUMIFS(СВЦЭМ!$D$39:$D$782,СВЦЭМ!$A$39:$A$782,$A73,СВЦЭМ!$B$39:$B$782,S$47)+'СЕТ СН'!$F$14+СВЦЭМ!$D$10+'СЕТ СН'!$F$6-'СЕТ СН'!$F$26</f>
        <v>863.34750313999996</v>
      </c>
      <c r="T73" s="36">
        <f>SUMIFS(СВЦЭМ!$D$39:$D$782,СВЦЭМ!$A$39:$A$782,$A73,СВЦЭМ!$B$39:$B$782,T$47)+'СЕТ СН'!$F$14+СВЦЭМ!$D$10+'СЕТ СН'!$F$6-'СЕТ СН'!$F$26</f>
        <v>843.14460130999998</v>
      </c>
      <c r="U73" s="36">
        <f>SUMIFS(СВЦЭМ!$D$39:$D$782,СВЦЭМ!$A$39:$A$782,$A73,СВЦЭМ!$B$39:$B$782,U$47)+'СЕТ СН'!$F$14+СВЦЭМ!$D$10+'СЕТ СН'!$F$6-'СЕТ СН'!$F$26</f>
        <v>846.85402320000003</v>
      </c>
      <c r="V73" s="36">
        <f>SUMIFS(СВЦЭМ!$D$39:$D$782,СВЦЭМ!$A$39:$A$782,$A73,СВЦЭМ!$B$39:$B$782,V$47)+'СЕТ СН'!$F$14+СВЦЭМ!$D$10+'СЕТ СН'!$F$6-'СЕТ СН'!$F$26</f>
        <v>838.62295155000004</v>
      </c>
      <c r="W73" s="36">
        <f>SUMIFS(СВЦЭМ!$D$39:$D$782,СВЦЭМ!$A$39:$A$782,$A73,СВЦЭМ!$B$39:$B$782,W$47)+'СЕТ СН'!$F$14+СВЦЭМ!$D$10+'СЕТ СН'!$F$6-'СЕТ СН'!$F$26</f>
        <v>888.23749165000004</v>
      </c>
      <c r="X73" s="36">
        <f>SUMIFS(СВЦЭМ!$D$39:$D$782,СВЦЭМ!$A$39:$A$782,$A73,СВЦЭМ!$B$39:$B$782,X$47)+'СЕТ СН'!$F$14+СВЦЭМ!$D$10+'СЕТ СН'!$F$6-'СЕТ СН'!$F$26</f>
        <v>857.59252914000001</v>
      </c>
      <c r="Y73" s="36">
        <f>SUMIFS(СВЦЭМ!$D$39:$D$782,СВЦЭМ!$A$39:$A$782,$A73,СВЦЭМ!$B$39:$B$782,Y$47)+'СЕТ СН'!$F$14+СВЦЭМ!$D$10+'СЕТ СН'!$F$6-'СЕТ СН'!$F$26</f>
        <v>801.79388088999997</v>
      </c>
    </row>
    <row r="74" spans="1:25" ht="15.75" x14ac:dyDescent="0.2">
      <c r="A74" s="35">
        <f t="shared" si="1"/>
        <v>44404</v>
      </c>
      <c r="B74" s="36">
        <f>SUMIFS(СВЦЭМ!$D$39:$D$782,СВЦЭМ!$A$39:$A$782,$A74,СВЦЭМ!$B$39:$B$782,B$47)+'СЕТ СН'!$F$14+СВЦЭМ!$D$10+'СЕТ СН'!$F$6-'СЕТ СН'!$F$26</f>
        <v>997.21087209999996</v>
      </c>
      <c r="C74" s="36">
        <f>SUMIFS(СВЦЭМ!$D$39:$D$782,СВЦЭМ!$A$39:$A$782,$A74,СВЦЭМ!$B$39:$B$782,C$47)+'СЕТ СН'!$F$14+СВЦЭМ!$D$10+'СЕТ СН'!$F$6-'СЕТ СН'!$F$26</f>
        <v>1041.4325653999999</v>
      </c>
      <c r="D74" s="36">
        <f>SUMIFS(СВЦЭМ!$D$39:$D$782,СВЦЭМ!$A$39:$A$782,$A74,СВЦЭМ!$B$39:$B$782,D$47)+'СЕТ СН'!$F$14+СВЦЭМ!$D$10+'СЕТ СН'!$F$6-'СЕТ СН'!$F$26</f>
        <v>1081.8517019199999</v>
      </c>
      <c r="E74" s="36">
        <f>SUMIFS(СВЦЭМ!$D$39:$D$782,СВЦЭМ!$A$39:$A$782,$A74,СВЦЭМ!$B$39:$B$782,E$47)+'СЕТ СН'!$F$14+СВЦЭМ!$D$10+'СЕТ СН'!$F$6-'СЕТ СН'!$F$26</f>
        <v>1090.5470068499999</v>
      </c>
      <c r="F74" s="36">
        <f>SUMIFS(СВЦЭМ!$D$39:$D$782,СВЦЭМ!$A$39:$A$782,$A74,СВЦЭМ!$B$39:$B$782,F$47)+'СЕТ СН'!$F$14+СВЦЭМ!$D$10+'СЕТ СН'!$F$6-'СЕТ СН'!$F$26</f>
        <v>1090.9183738499999</v>
      </c>
      <c r="G74" s="36">
        <f>SUMIFS(СВЦЭМ!$D$39:$D$782,СВЦЭМ!$A$39:$A$782,$A74,СВЦЭМ!$B$39:$B$782,G$47)+'СЕТ СН'!$F$14+СВЦЭМ!$D$10+'СЕТ СН'!$F$6-'СЕТ СН'!$F$26</f>
        <v>1070.8914086099999</v>
      </c>
      <c r="H74" s="36">
        <f>SUMIFS(СВЦЭМ!$D$39:$D$782,СВЦЭМ!$A$39:$A$782,$A74,СВЦЭМ!$B$39:$B$782,H$47)+'СЕТ СН'!$F$14+СВЦЭМ!$D$10+'СЕТ СН'!$F$6-'СЕТ СН'!$F$26</f>
        <v>1043.6465589099998</v>
      </c>
      <c r="I74" s="36">
        <f>SUMIFS(СВЦЭМ!$D$39:$D$782,СВЦЭМ!$A$39:$A$782,$A74,СВЦЭМ!$B$39:$B$782,I$47)+'СЕТ СН'!$F$14+СВЦЭМ!$D$10+'СЕТ СН'!$F$6-'СЕТ СН'!$F$26</f>
        <v>989.25557462999996</v>
      </c>
      <c r="J74" s="36">
        <f>SUMIFS(СВЦЭМ!$D$39:$D$782,СВЦЭМ!$A$39:$A$782,$A74,СВЦЭМ!$B$39:$B$782,J$47)+'СЕТ СН'!$F$14+СВЦЭМ!$D$10+'СЕТ СН'!$F$6-'СЕТ СН'!$F$26</f>
        <v>942.88685748</v>
      </c>
      <c r="K74" s="36">
        <f>SUMIFS(СВЦЭМ!$D$39:$D$782,СВЦЭМ!$A$39:$A$782,$A74,СВЦЭМ!$B$39:$B$782,K$47)+'СЕТ СН'!$F$14+СВЦЭМ!$D$10+'СЕТ СН'!$F$6-'СЕТ СН'!$F$26</f>
        <v>886.32685021999998</v>
      </c>
      <c r="L74" s="36">
        <f>SUMIFS(СВЦЭМ!$D$39:$D$782,СВЦЭМ!$A$39:$A$782,$A74,СВЦЭМ!$B$39:$B$782,L$47)+'СЕТ СН'!$F$14+СВЦЭМ!$D$10+'СЕТ СН'!$F$6-'СЕТ СН'!$F$26</f>
        <v>890.92429779999998</v>
      </c>
      <c r="M74" s="36">
        <f>SUMIFS(СВЦЭМ!$D$39:$D$782,СВЦЭМ!$A$39:$A$782,$A74,СВЦЭМ!$B$39:$B$782,M$47)+'СЕТ СН'!$F$14+СВЦЭМ!$D$10+'СЕТ СН'!$F$6-'СЕТ СН'!$F$26</f>
        <v>943.90747099999999</v>
      </c>
      <c r="N74" s="36">
        <f>SUMIFS(СВЦЭМ!$D$39:$D$782,СВЦЭМ!$A$39:$A$782,$A74,СВЦЭМ!$B$39:$B$782,N$47)+'СЕТ СН'!$F$14+СВЦЭМ!$D$10+'СЕТ СН'!$F$6-'СЕТ СН'!$F$26</f>
        <v>977.00847698999996</v>
      </c>
      <c r="O74" s="36">
        <f>SUMIFS(СВЦЭМ!$D$39:$D$782,СВЦЭМ!$A$39:$A$782,$A74,СВЦЭМ!$B$39:$B$782,O$47)+'СЕТ СН'!$F$14+СВЦЭМ!$D$10+'СЕТ СН'!$F$6-'СЕТ СН'!$F$26</f>
        <v>966.09779431000004</v>
      </c>
      <c r="P74" s="36">
        <f>SUMIFS(СВЦЭМ!$D$39:$D$782,СВЦЭМ!$A$39:$A$782,$A74,СВЦЭМ!$B$39:$B$782,P$47)+'СЕТ СН'!$F$14+СВЦЭМ!$D$10+'СЕТ СН'!$F$6-'СЕТ СН'!$F$26</f>
        <v>970.18257100999995</v>
      </c>
      <c r="Q74" s="36">
        <f>SUMIFS(СВЦЭМ!$D$39:$D$782,СВЦЭМ!$A$39:$A$782,$A74,СВЦЭМ!$B$39:$B$782,Q$47)+'СЕТ СН'!$F$14+СВЦЭМ!$D$10+'СЕТ СН'!$F$6-'СЕТ СН'!$F$26</f>
        <v>973.34027513000001</v>
      </c>
      <c r="R74" s="36">
        <f>SUMIFS(СВЦЭМ!$D$39:$D$782,СВЦЭМ!$A$39:$A$782,$A74,СВЦЭМ!$B$39:$B$782,R$47)+'СЕТ СН'!$F$14+СВЦЭМ!$D$10+'СЕТ СН'!$F$6-'СЕТ СН'!$F$26</f>
        <v>963.54513542999996</v>
      </c>
      <c r="S74" s="36">
        <f>SUMIFS(СВЦЭМ!$D$39:$D$782,СВЦЭМ!$A$39:$A$782,$A74,СВЦЭМ!$B$39:$B$782,S$47)+'СЕТ СН'!$F$14+СВЦЭМ!$D$10+'СЕТ СН'!$F$6-'СЕТ СН'!$F$26</f>
        <v>962.25224246000005</v>
      </c>
      <c r="T74" s="36">
        <f>SUMIFS(СВЦЭМ!$D$39:$D$782,СВЦЭМ!$A$39:$A$782,$A74,СВЦЭМ!$B$39:$B$782,T$47)+'СЕТ СН'!$F$14+СВЦЭМ!$D$10+'СЕТ СН'!$F$6-'СЕТ СН'!$F$26</f>
        <v>939.94652157999997</v>
      </c>
      <c r="U74" s="36">
        <f>SUMIFS(СВЦЭМ!$D$39:$D$782,СВЦЭМ!$A$39:$A$782,$A74,СВЦЭМ!$B$39:$B$782,U$47)+'СЕТ СН'!$F$14+СВЦЭМ!$D$10+'СЕТ СН'!$F$6-'СЕТ СН'!$F$26</f>
        <v>923.02996496000003</v>
      </c>
      <c r="V74" s="36">
        <f>SUMIFS(СВЦЭМ!$D$39:$D$782,СВЦЭМ!$A$39:$A$782,$A74,СВЦЭМ!$B$39:$B$782,V$47)+'СЕТ СН'!$F$14+СВЦЭМ!$D$10+'СЕТ СН'!$F$6-'СЕТ СН'!$F$26</f>
        <v>879.28447867</v>
      </c>
      <c r="W74" s="36">
        <f>SUMIFS(СВЦЭМ!$D$39:$D$782,СВЦЭМ!$A$39:$A$782,$A74,СВЦЭМ!$B$39:$B$782,W$47)+'СЕТ СН'!$F$14+СВЦЭМ!$D$10+'СЕТ СН'!$F$6-'СЕТ СН'!$F$26</f>
        <v>889.57883347999996</v>
      </c>
      <c r="X74" s="36">
        <f>SUMIFS(СВЦЭМ!$D$39:$D$782,СВЦЭМ!$A$39:$A$782,$A74,СВЦЭМ!$B$39:$B$782,X$47)+'СЕТ СН'!$F$14+СВЦЭМ!$D$10+'СЕТ СН'!$F$6-'СЕТ СН'!$F$26</f>
        <v>904.85765524999999</v>
      </c>
      <c r="Y74" s="36">
        <f>SUMIFS(СВЦЭМ!$D$39:$D$782,СВЦЭМ!$A$39:$A$782,$A74,СВЦЭМ!$B$39:$B$782,Y$47)+'СЕТ СН'!$F$14+СВЦЭМ!$D$10+'СЕТ СН'!$F$6-'СЕТ СН'!$F$26</f>
        <v>961.26632003999998</v>
      </c>
    </row>
    <row r="75" spans="1:25" ht="15.75" x14ac:dyDescent="0.2">
      <c r="A75" s="35">
        <f t="shared" si="1"/>
        <v>44405</v>
      </c>
      <c r="B75" s="36">
        <f>SUMIFS(СВЦЭМ!$D$39:$D$782,СВЦЭМ!$A$39:$A$782,$A75,СВЦЭМ!$B$39:$B$782,B$47)+'СЕТ СН'!$F$14+СВЦЭМ!$D$10+'СЕТ СН'!$F$6-'СЕТ СН'!$F$26</f>
        <v>1015.57911029</v>
      </c>
      <c r="C75" s="36">
        <f>SUMIFS(СВЦЭМ!$D$39:$D$782,СВЦЭМ!$A$39:$A$782,$A75,СВЦЭМ!$B$39:$B$782,C$47)+'СЕТ СН'!$F$14+СВЦЭМ!$D$10+'СЕТ СН'!$F$6-'СЕТ СН'!$F$26</f>
        <v>1005.46720462</v>
      </c>
      <c r="D75" s="36">
        <f>SUMIFS(СВЦЭМ!$D$39:$D$782,СВЦЭМ!$A$39:$A$782,$A75,СВЦЭМ!$B$39:$B$782,D$47)+'СЕТ СН'!$F$14+СВЦЭМ!$D$10+'СЕТ СН'!$F$6-'СЕТ СН'!$F$26</f>
        <v>1052.32267935</v>
      </c>
      <c r="E75" s="36">
        <f>SUMIFS(СВЦЭМ!$D$39:$D$782,СВЦЭМ!$A$39:$A$782,$A75,СВЦЭМ!$B$39:$B$782,E$47)+'СЕТ СН'!$F$14+СВЦЭМ!$D$10+'СЕТ СН'!$F$6-'СЕТ СН'!$F$26</f>
        <v>1058.6089008699998</v>
      </c>
      <c r="F75" s="36">
        <f>SUMIFS(СВЦЭМ!$D$39:$D$782,СВЦЭМ!$A$39:$A$782,$A75,СВЦЭМ!$B$39:$B$782,F$47)+'СЕТ СН'!$F$14+СВЦЭМ!$D$10+'СЕТ СН'!$F$6-'СЕТ СН'!$F$26</f>
        <v>1051.9234685599999</v>
      </c>
      <c r="G75" s="36">
        <f>SUMIFS(СВЦЭМ!$D$39:$D$782,СВЦЭМ!$A$39:$A$782,$A75,СВЦЭМ!$B$39:$B$782,G$47)+'СЕТ СН'!$F$14+СВЦЭМ!$D$10+'СЕТ СН'!$F$6-'СЕТ СН'!$F$26</f>
        <v>1042.3772348699999</v>
      </c>
      <c r="H75" s="36">
        <f>SUMIFS(СВЦЭМ!$D$39:$D$782,СВЦЭМ!$A$39:$A$782,$A75,СВЦЭМ!$B$39:$B$782,H$47)+'СЕТ СН'!$F$14+СВЦЭМ!$D$10+'СЕТ СН'!$F$6-'СЕТ СН'!$F$26</f>
        <v>1032.32499441</v>
      </c>
      <c r="I75" s="36">
        <f>SUMIFS(СВЦЭМ!$D$39:$D$782,СВЦЭМ!$A$39:$A$782,$A75,СВЦЭМ!$B$39:$B$782,I$47)+'СЕТ СН'!$F$14+СВЦЭМ!$D$10+'СЕТ СН'!$F$6-'СЕТ СН'!$F$26</f>
        <v>989.08188202999997</v>
      </c>
      <c r="J75" s="36">
        <f>SUMIFS(СВЦЭМ!$D$39:$D$782,СВЦЭМ!$A$39:$A$782,$A75,СВЦЭМ!$B$39:$B$782,J$47)+'СЕТ СН'!$F$14+СВЦЭМ!$D$10+'СЕТ СН'!$F$6-'СЕТ СН'!$F$26</f>
        <v>944.47950071000002</v>
      </c>
      <c r="K75" s="36">
        <f>SUMIFS(СВЦЭМ!$D$39:$D$782,СВЦЭМ!$A$39:$A$782,$A75,СВЦЭМ!$B$39:$B$782,K$47)+'СЕТ СН'!$F$14+СВЦЭМ!$D$10+'СЕТ СН'!$F$6-'СЕТ СН'!$F$26</f>
        <v>963.02051806999998</v>
      </c>
      <c r="L75" s="36">
        <f>SUMIFS(СВЦЭМ!$D$39:$D$782,СВЦЭМ!$A$39:$A$782,$A75,СВЦЭМ!$B$39:$B$782,L$47)+'СЕТ СН'!$F$14+СВЦЭМ!$D$10+'СЕТ СН'!$F$6-'СЕТ СН'!$F$26</f>
        <v>937.51964973999998</v>
      </c>
      <c r="M75" s="36">
        <f>SUMIFS(СВЦЭМ!$D$39:$D$782,СВЦЭМ!$A$39:$A$782,$A75,СВЦЭМ!$B$39:$B$782,M$47)+'СЕТ СН'!$F$14+СВЦЭМ!$D$10+'СЕТ СН'!$F$6-'СЕТ СН'!$F$26</f>
        <v>938.55164752999997</v>
      </c>
      <c r="N75" s="36">
        <f>SUMIFS(СВЦЭМ!$D$39:$D$782,СВЦЭМ!$A$39:$A$782,$A75,СВЦЭМ!$B$39:$B$782,N$47)+'СЕТ СН'!$F$14+СВЦЭМ!$D$10+'СЕТ СН'!$F$6-'СЕТ СН'!$F$26</f>
        <v>943.07618959000001</v>
      </c>
      <c r="O75" s="36">
        <f>SUMIFS(СВЦЭМ!$D$39:$D$782,СВЦЭМ!$A$39:$A$782,$A75,СВЦЭМ!$B$39:$B$782,O$47)+'СЕТ СН'!$F$14+СВЦЭМ!$D$10+'СЕТ СН'!$F$6-'СЕТ СН'!$F$26</f>
        <v>946.95288944000004</v>
      </c>
      <c r="P75" s="36">
        <f>SUMIFS(СВЦЭМ!$D$39:$D$782,СВЦЭМ!$A$39:$A$782,$A75,СВЦЭМ!$B$39:$B$782,P$47)+'СЕТ СН'!$F$14+СВЦЭМ!$D$10+'СЕТ СН'!$F$6-'СЕТ СН'!$F$26</f>
        <v>992.64622886999996</v>
      </c>
      <c r="Q75" s="36">
        <f>SUMIFS(СВЦЭМ!$D$39:$D$782,СВЦЭМ!$A$39:$A$782,$A75,СВЦЭМ!$B$39:$B$782,Q$47)+'СЕТ СН'!$F$14+СВЦЭМ!$D$10+'СЕТ СН'!$F$6-'СЕТ СН'!$F$26</f>
        <v>985.59658586</v>
      </c>
      <c r="R75" s="36">
        <f>SUMIFS(СВЦЭМ!$D$39:$D$782,СВЦЭМ!$A$39:$A$782,$A75,СВЦЭМ!$B$39:$B$782,R$47)+'СЕТ СН'!$F$14+СВЦЭМ!$D$10+'СЕТ СН'!$F$6-'СЕТ СН'!$F$26</f>
        <v>980.81411862000004</v>
      </c>
      <c r="S75" s="36">
        <f>SUMIFS(СВЦЭМ!$D$39:$D$782,СВЦЭМ!$A$39:$A$782,$A75,СВЦЭМ!$B$39:$B$782,S$47)+'СЕТ СН'!$F$14+СВЦЭМ!$D$10+'СЕТ СН'!$F$6-'СЕТ СН'!$F$26</f>
        <v>979.05577574000006</v>
      </c>
      <c r="T75" s="36">
        <f>SUMIFS(СВЦЭМ!$D$39:$D$782,СВЦЭМ!$A$39:$A$782,$A75,СВЦЭМ!$B$39:$B$782,T$47)+'СЕТ СН'!$F$14+СВЦЭМ!$D$10+'СЕТ СН'!$F$6-'СЕТ СН'!$F$26</f>
        <v>975.79767229000004</v>
      </c>
      <c r="U75" s="36">
        <f>SUMIFS(СВЦЭМ!$D$39:$D$782,СВЦЭМ!$A$39:$A$782,$A75,СВЦЭМ!$B$39:$B$782,U$47)+'СЕТ СН'!$F$14+СВЦЭМ!$D$10+'СЕТ СН'!$F$6-'СЕТ СН'!$F$26</f>
        <v>969.13216923000004</v>
      </c>
      <c r="V75" s="36">
        <f>SUMIFS(СВЦЭМ!$D$39:$D$782,СВЦЭМ!$A$39:$A$782,$A75,СВЦЭМ!$B$39:$B$782,V$47)+'СЕТ СН'!$F$14+СВЦЭМ!$D$10+'СЕТ СН'!$F$6-'СЕТ СН'!$F$26</f>
        <v>967.05996037</v>
      </c>
      <c r="W75" s="36">
        <f>SUMIFS(СВЦЭМ!$D$39:$D$782,СВЦЭМ!$A$39:$A$782,$A75,СВЦЭМ!$B$39:$B$782,W$47)+'СЕТ СН'!$F$14+СВЦЭМ!$D$10+'СЕТ СН'!$F$6-'СЕТ СН'!$F$26</f>
        <v>987.80270041000006</v>
      </c>
      <c r="X75" s="36">
        <f>SUMIFS(СВЦЭМ!$D$39:$D$782,СВЦЭМ!$A$39:$A$782,$A75,СВЦЭМ!$B$39:$B$782,X$47)+'СЕТ СН'!$F$14+СВЦЭМ!$D$10+'СЕТ СН'!$F$6-'СЕТ СН'!$F$26</f>
        <v>956.50649724000004</v>
      </c>
      <c r="Y75" s="36">
        <f>SUMIFS(СВЦЭМ!$D$39:$D$782,СВЦЭМ!$A$39:$A$782,$A75,СВЦЭМ!$B$39:$B$782,Y$47)+'СЕТ СН'!$F$14+СВЦЭМ!$D$10+'СЕТ СН'!$F$6-'СЕТ СН'!$F$26</f>
        <v>944.03079267999999</v>
      </c>
    </row>
    <row r="76" spans="1:25" ht="15.75" x14ac:dyDescent="0.2">
      <c r="A76" s="35">
        <f t="shared" si="1"/>
        <v>44406</v>
      </c>
      <c r="B76" s="36">
        <f>SUMIFS(СВЦЭМ!$D$39:$D$782,СВЦЭМ!$A$39:$A$782,$A76,СВЦЭМ!$B$39:$B$782,B$47)+'СЕТ СН'!$F$14+СВЦЭМ!$D$10+'СЕТ СН'!$F$6-'СЕТ СН'!$F$26</f>
        <v>991.02002514000003</v>
      </c>
      <c r="C76" s="36">
        <f>SUMIFS(СВЦЭМ!$D$39:$D$782,СВЦЭМ!$A$39:$A$782,$A76,СВЦЭМ!$B$39:$B$782,C$47)+'СЕТ СН'!$F$14+СВЦЭМ!$D$10+'СЕТ СН'!$F$6-'СЕТ СН'!$F$26</f>
        <v>1141.2149107099999</v>
      </c>
      <c r="D76" s="36">
        <f>SUMIFS(СВЦЭМ!$D$39:$D$782,СВЦЭМ!$A$39:$A$782,$A76,СВЦЭМ!$B$39:$B$782,D$47)+'СЕТ СН'!$F$14+СВЦЭМ!$D$10+'СЕТ СН'!$F$6-'СЕТ СН'!$F$26</f>
        <v>1110.3813832599999</v>
      </c>
      <c r="E76" s="36">
        <f>SUMIFS(СВЦЭМ!$D$39:$D$782,СВЦЭМ!$A$39:$A$782,$A76,СВЦЭМ!$B$39:$B$782,E$47)+'СЕТ СН'!$F$14+СВЦЭМ!$D$10+'СЕТ СН'!$F$6-'СЕТ СН'!$F$26</f>
        <v>1087.8127087</v>
      </c>
      <c r="F76" s="36">
        <f>SUMIFS(СВЦЭМ!$D$39:$D$782,СВЦЭМ!$A$39:$A$782,$A76,СВЦЭМ!$B$39:$B$782,F$47)+'СЕТ СН'!$F$14+СВЦЭМ!$D$10+'СЕТ СН'!$F$6-'СЕТ СН'!$F$26</f>
        <v>1082.3250910100001</v>
      </c>
      <c r="G76" s="36">
        <f>SUMIFS(СВЦЭМ!$D$39:$D$782,СВЦЭМ!$A$39:$A$782,$A76,СВЦЭМ!$B$39:$B$782,G$47)+'СЕТ СН'!$F$14+СВЦЭМ!$D$10+'СЕТ СН'!$F$6-'СЕТ СН'!$F$26</f>
        <v>1088.54664093</v>
      </c>
      <c r="H76" s="36">
        <f>SUMIFS(СВЦЭМ!$D$39:$D$782,СВЦЭМ!$A$39:$A$782,$A76,СВЦЭМ!$B$39:$B$782,H$47)+'СЕТ СН'!$F$14+СВЦЭМ!$D$10+'СЕТ СН'!$F$6-'СЕТ СН'!$F$26</f>
        <v>1132.2488961699999</v>
      </c>
      <c r="I76" s="36">
        <f>SUMIFS(СВЦЭМ!$D$39:$D$782,СВЦЭМ!$A$39:$A$782,$A76,СВЦЭМ!$B$39:$B$782,I$47)+'СЕТ СН'!$F$14+СВЦЭМ!$D$10+'СЕТ СН'!$F$6-'СЕТ СН'!$F$26</f>
        <v>1131.3889134299998</v>
      </c>
      <c r="J76" s="36">
        <f>SUMIFS(СВЦЭМ!$D$39:$D$782,СВЦЭМ!$A$39:$A$782,$A76,СВЦЭМ!$B$39:$B$782,J$47)+'СЕТ СН'!$F$14+СВЦЭМ!$D$10+'СЕТ СН'!$F$6-'СЕТ СН'!$F$26</f>
        <v>1038.15578418</v>
      </c>
      <c r="K76" s="36">
        <f>SUMIFS(СВЦЭМ!$D$39:$D$782,СВЦЭМ!$A$39:$A$782,$A76,СВЦЭМ!$B$39:$B$782,K$47)+'СЕТ СН'!$F$14+СВЦЭМ!$D$10+'СЕТ СН'!$F$6-'СЕТ СН'!$F$26</f>
        <v>998.74280517</v>
      </c>
      <c r="L76" s="36">
        <f>SUMIFS(СВЦЭМ!$D$39:$D$782,СВЦЭМ!$A$39:$A$782,$A76,СВЦЭМ!$B$39:$B$782,L$47)+'СЕТ СН'!$F$14+СВЦЭМ!$D$10+'СЕТ СН'!$F$6-'СЕТ СН'!$F$26</f>
        <v>1006.48775488</v>
      </c>
      <c r="M76" s="36">
        <f>SUMIFS(СВЦЭМ!$D$39:$D$782,СВЦЭМ!$A$39:$A$782,$A76,СВЦЭМ!$B$39:$B$782,M$47)+'СЕТ СН'!$F$14+СВЦЭМ!$D$10+'СЕТ СН'!$F$6-'СЕТ СН'!$F$26</f>
        <v>1014.11714506</v>
      </c>
      <c r="N76" s="36">
        <f>SUMIFS(СВЦЭМ!$D$39:$D$782,СВЦЭМ!$A$39:$A$782,$A76,СВЦЭМ!$B$39:$B$782,N$47)+'СЕТ СН'!$F$14+СВЦЭМ!$D$10+'СЕТ СН'!$F$6-'СЕТ СН'!$F$26</f>
        <v>1007.46813123</v>
      </c>
      <c r="O76" s="36">
        <f>SUMIFS(СВЦЭМ!$D$39:$D$782,СВЦЭМ!$A$39:$A$782,$A76,СВЦЭМ!$B$39:$B$782,O$47)+'СЕТ СН'!$F$14+СВЦЭМ!$D$10+'СЕТ СН'!$F$6-'СЕТ СН'!$F$26</f>
        <v>1004.93055452</v>
      </c>
      <c r="P76" s="36">
        <f>SUMIFS(СВЦЭМ!$D$39:$D$782,СВЦЭМ!$A$39:$A$782,$A76,СВЦЭМ!$B$39:$B$782,P$47)+'СЕТ СН'!$F$14+СВЦЭМ!$D$10+'СЕТ СН'!$F$6-'СЕТ СН'!$F$26</f>
        <v>1019.36302704</v>
      </c>
      <c r="Q76" s="36">
        <f>SUMIFS(СВЦЭМ!$D$39:$D$782,СВЦЭМ!$A$39:$A$782,$A76,СВЦЭМ!$B$39:$B$782,Q$47)+'СЕТ СН'!$F$14+СВЦЭМ!$D$10+'СЕТ СН'!$F$6-'СЕТ СН'!$F$26</f>
        <v>1024.7204786099999</v>
      </c>
      <c r="R76" s="36">
        <f>SUMIFS(СВЦЭМ!$D$39:$D$782,СВЦЭМ!$A$39:$A$782,$A76,СВЦЭМ!$B$39:$B$782,R$47)+'СЕТ СН'!$F$14+СВЦЭМ!$D$10+'СЕТ СН'!$F$6-'СЕТ СН'!$F$26</f>
        <v>1011.34394688</v>
      </c>
      <c r="S76" s="36">
        <f>SUMIFS(СВЦЭМ!$D$39:$D$782,СВЦЭМ!$A$39:$A$782,$A76,СВЦЭМ!$B$39:$B$782,S$47)+'СЕТ СН'!$F$14+СВЦЭМ!$D$10+'СЕТ СН'!$F$6-'СЕТ СН'!$F$26</f>
        <v>1004.10013789</v>
      </c>
      <c r="T76" s="36">
        <f>SUMIFS(СВЦЭМ!$D$39:$D$782,СВЦЭМ!$A$39:$A$782,$A76,СВЦЭМ!$B$39:$B$782,T$47)+'СЕТ СН'!$F$14+СВЦЭМ!$D$10+'СЕТ СН'!$F$6-'СЕТ СН'!$F$26</f>
        <v>975.17837953000003</v>
      </c>
      <c r="U76" s="36">
        <f>SUMIFS(СВЦЭМ!$D$39:$D$782,СВЦЭМ!$A$39:$A$782,$A76,СВЦЭМ!$B$39:$B$782,U$47)+'СЕТ СН'!$F$14+СВЦЭМ!$D$10+'СЕТ СН'!$F$6-'СЕТ СН'!$F$26</f>
        <v>958.0434636</v>
      </c>
      <c r="V76" s="36">
        <f>SUMIFS(СВЦЭМ!$D$39:$D$782,СВЦЭМ!$A$39:$A$782,$A76,СВЦЭМ!$B$39:$B$782,V$47)+'СЕТ СН'!$F$14+СВЦЭМ!$D$10+'СЕТ СН'!$F$6-'СЕТ СН'!$F$26</f>
        <v>951.65341265999996</v>
      </c>
      <c r="W76" s="36">
        <f>SUMIFS(СВЦЭМ!$D$39:$D$782,СВЦЭМ!$A$39:$A$782,$A76,СВЦЭМ!$B$39:$B$782,W$47)+'СЕТ СН'!$F$14+СВЦЭМ!$D$10+'СЕТ СН'!$F$6-'СЕТ СН'!$F$26</f>
        <v>976.50785629999996</v>
      </c>
      <c r="X76" s="36">
        <f>SUMIFS(СВЦЭМ!$D$39:$D$782,СВЦЭМ!$A$39:$A$782,$A76,СВЦЭМ!$B$39:$B$782,X$47)+'СЕТ СН'!$F$14+СВЦЭМ!$D$10+'СЕТ СН'!$F$6-'СЕТ СН'!$F$26</f>
        <v>983.27254183000002</v>
      </c>
      <c r="Y76" s="36">
        <f>SUMIFS(СВЦЭМ!$D$39:$D$782,СВЦЭМ!$A$39:$A$782,$A76,СВЦЭМ!$B$39:$B$782,Y$47)+'СЕТ СН'!$F$14+СВЦЭМ!$D$10+'СЕТ СН'!$F$6-'СЕТ СН'!$F$26</f>
        <v>1058.06688614</v>
      </c>
    </row>
    <row r="77" spans="1:25" ht="15.75" x14ac:dyDescent="0.2">
      <c r="A77" s="35">
        <f t="shared" si="1"/>
        <v>44407</v>
      </c>
      <c r="B77" s="36">
        <f>SUMIFS(СВЦЭМ!$D$39:$D$782,СВЦЭМ!$A$39:$A$782,$A77,СВЦЭМ!$B$39:$B$782,B$47)+'СЕТ СН'!$F$14+СВЦЭМ!$D$10+'СЕТ СН'!$F$6-'СЕТ СН'!$F$26</f>
        <v>1063.3756946199999</v>
      </c>
      <c r="C77" s="36">
        <f>SUMIFS(СВЦЭМ!$D$39:$D$782,СВЦЭМ!$A$39:$A$782,$A77,СВЦЭМ!$B$39:$B$782,C$47)+'СЕТ СН'!$F$14+СВЦЭМ!$D$10+'СЕТ СН'!$F$6-'СЕТ СН'!$F$26</f>
        <v>1076.5373319400001</v>
      </c>
      <c r="D77" s="36">
        <f>SUMIFS(СВЦЭМ!$D$39:$D$782,СВЦЭМ!$A$39:$A$782,$A77,СВЦЭМ!$B$39:$B$782,D$47)+'СЕТ СН'!$F$14+СВЦЭМ!$D$10+'СЕТ СН'!$F$6-'СЕТ СН'!$F$26</f>
        <v>1043.4098765799999</v>
      </c>
      <c r="E77" s="36">
        <f>SUMIFS(СВЦЭМ!$D$39:$D$782,СВЦЭМ!$A$39:$A$782,$A77,СВЦЭМ!$B$39:$B$782,E$47)+'СЕТ СН'!$F$14+СВЦЭМ!$D$10+'СЕТ СН'!$F$6-'СЕТ СН'!$F$26</f>
        <v>1056.4304972</v>
      </c>
      <c r="F77" s="36">
        <f>SUMIFS(СВЦЭМ!$D$39:$D$782,СВЦЭМ!$A$39:$A$782,$A77,СВЦЭМ!$B$39:$B$782,F$47)+'СЕТ СН'!$F$14+СВЦЭМ!$D$10+'СЕТ СН'!$F$6-'СЕТ СН'!$F$26</f>
        <v>1062.93406628</v>
      </c>
      <c r="G77" s="36">
        <f>SUMIFS(СВЦЭМ!$D$39:$D$782,СВЦЭМ!$A$39:$A$782,$A77,СВЦЭМ!$B$39:$B$782,G$47)+'СЕТ СН'!$F$14+СВЦЭМ!$D$10+'СЕТ СН'!$F$6-'СЕТ СН'!$F$26</f>
        <v>1032.2603359</v>
      </c>
      <c r="H77" s="36">
        <f>SUMIFS(СВЦЭМ!$D$39:$D$782,СВЦЭМ!$A$39:$A$782,$A77,СВЦЭМ!$B$39:$B$782,H$47)+'СЕТ СН'!$F$14+СВЦЭМ!$D$10+'СЕТ СН'!$F$6-'СЕТ СН'!$F$26</f>
        <v>1024.5892090299999</v>
      </c>
      <c r="I77" s="36">
        <f>SUMIFS(СВЦЭМ!$D$39:$D$782,СВЦЭМ!$A$39:$A$782,$A77,СВЦЭМ!$B$39:$B$782,I$47)+'СЕТ СН'!$F$14+СВЦЭМ!$D$10+'СЕТ СН'!$F$6-'СЕТ СН'!$F$26</f>
        <v>990.09808033000002</v>
      </c>
      <c r="J77" s="36">
        <f>SUMIFS(СВЦЭМ!$D$39:$D$782,СВЦЭМ!$A$39:$A$782,$A77,СВЦЭМ!$B$39:$B$782,J$47)+'СЕТ СН'!$F$14+СВЦЭМ!$D$10+'СЕТ СН'!$F$6-'СЕТ СН'!$F$26</f>
        <v>956.61764971000002</v>
      </c>
      <c r="K77" s="36">
        <f>SUMIFS(СВЦЭМ!$D$39:$D$782,СВЦЭМ!$A$39:$A$782,$A77,СВЦЭМ!$B$39:$B$782,K$47)+'СЕТ СН'!$F$14+СВЦЭМ!$D$10+'СЕТ СН'!$F$6-'СЕТ СН'!$F$26</f>
        <v>938.08954722999999</v>
      </c>
      <c r="L77" s="36">
        <f>SUMIFS(СВЦЭМ!$D$39:$D$782,СВЦЭМ!$A$39:$A$782,$A77,СВЦЭМ!$B$39:$B$782,L$47)+'СЕТ СН'!$F$14+СВЦЭМ!$D$10+'СЕТ СН'!$F$6-'СЕТ СН'!$F$26</f>
        <v>934.79285299000003</v>
      </c>
      <c r="M77" s="36">
        <f>SUMIFS(СВЦЭМ!$D$39:$D$782,СВЦЭМ!$A$39:$A$782,$A77,СВЦЭМ!$B$39:$B$782,M$47)+'СЕТ СН'!$F$14+СВЦЭМ!$D$10+'СЕТ СН'!$F$6-'СЕТ СН'!$F$26</f>
        <v>937.97682543999997</v>
      </c>
      <c r="N77" s="36">
        <f>SUMIFS(СВЦЭМ!$D$39:$D$782,СВЦЭМ!$A$39:$A$782,$A77,СВЦЭМ!$B$39:$B$782,N$47)+'СЕТ СН'!$F$14+СВЦЭМ!$D$10+'СЕТ СН'!$F$6-'СЕТ СН'!$F$26</f>
        <v>940.73775364000005</v>
      </c>
      <c r="O77" s="36">
        <f>SUMIFS(СВЦЭМ!$D$39:$D$782,СВЦЭМ!$A$39:$A$782,$A77,СВЦЭМ!$B$39:$B$782,O$47)+'СЕТ СН'!$F$14+СВЦЭМ!$D$10+'СЕТ СН'!$F$6-'СЕТ СН'!$F$26</f>
        <v>944.83752664999997</v>
      </c>
      <c r="P77" s="36">
        <f>SUMIFS(СВЦЭМ!$D$39:$D$782,СВЦЭМ!$A$39:$A$782,$A77,СВЦЭМ!$B$39:$B$782,P$47)+'СЕТ СН'!$F$14+СВЦЭМ!$D$10+'СЕТ СН'!$F$6-'СЕТ СН'!$F$26</f>
        <v>953.25672725000004</v>
      </c>
      <c r="Q77" s="36">
        <f>SUMIFS(СВЦЭМ!$D$39:$D$782,СВЦЭМ!$A$39:$A$782,$A77,СВЦЭМ!$B$39:$B$782,Q$47)+'СЕТ СН'!$F$14+СВЦЭМ!$D$10+'СЕТ СН'!$F$6-'СЕТ СН'!$F$26</f>
        <v>964.84901846000002</v>
      </c>
      <c r="R77" s="36">
        <f>SUMIFS(СВЦЭМ!$D$39:$D$782,СВЦЭМ!$A$39:$A$782,$A77,СВЦЭМ!$B$39:$B$782,R$47)+'СЕТ СН'!$F$14+СВЦЭМ!$D$10+'СЕТ СН'!$F$6-'СЕТ СН'!$F$26</f>
        <v>958.22474684999997</v>
      </c>
      <c r="S77" s="36">
        <f>SUMIFS(СВЦЭМ!$D$39:$D$782,СВЦЭМ!$A$39:$A$782,$A77,СВЦЭМ!$B$39:$B$782,S$47)+'СЕТ СН'!$F$14+СВЦЭМ!$D$10+'СЕТ СН'!$F$6-'СЕТ СН'!$F$26</f>
        <v>962.38874238999995</v>
      </c>
      <c r="T77" s="36">
        <f>SUMIFS(СВЦЭМ!$D$39:$D$782,СВЦЭМ!$A$39:$A$782,$A77,СВЦЭМ!$B$39:$B$782,T$47)+'СЕТ СН'!$F$14+СВЦЭМ!$D$10+'СЕТ СН'!$F$6-'СЕТ СН'!$F$26</f>
        <v>965.04486957999995</v>
      </c>
      <c r="U77" s="36">
        <f>SUMIFS(СВЦЭМ!$D$39:$D$782,СВЦЭМ!$A$39:$A$782,$A77,СВЦЭМ!$B$39:$B$782,U$47)+'СЕТ СН'!$F$14+СВЦЭМ!$D$10+'СЕТ СН'!$F$6-'СЕТ СН'!$F$26</f>
        <v>988.71026439000002</v>
      </c>
      <c r="V77" s="36">
        <f>SUMIFS(СВЦЭМ!$D$39:$D$782,СВЦЭМ!$A$39:$A$782,$A77,СВЦЭМ!$B$39:$B$782,V$47)+'СЕТ СН'!$F$14+СВЦЭМ!$D$10+'СЕТ СН'!$F$6-'СЕТ СН'!$F$26</f>
        <v>977.97384628999998</v>
      </c>
      <c r="W77" s="36">
        <f>SUMIFS(СВЦЭМ!$D$39:$D$782,СВЦЭМ!$A$39:$A$782,$A77,СВЦЭМ!$B$39:$B$782,W$47)+'СЕТ СН'!$F$14+СВЦЭМ!$D$10+'СЕТ СН'!$F$6-'СЕТ СН'!$F$26</f>
        <v>1000.77560297</v>
      </c>
      <c r="X77" s="36">
        <f>SUMIFS(СВЦЭМ!$D$39:$D$782,СВЦЭМ!$A$39:$A$782,$A77,СВЦЭМ!$B$39:$B$782,X$47)+'СЕТ СН'!$F$14+СВЦЭМ!$D$10+'СЕТ СН'!$F$6-'СЕТ СН'!$F$26</f>
        <v>973.38577238000005</v>
      </c>
      <c r="Y77" s="36">
        <f>SUMIFS(СВЦЭМ!$D$39:$D$782,СВЦЭМ!$A$39:$A$782,$A77,СВЦЭМ!$B$39:$B$782,Y$47)+'СЕТ СН'!$F$14+СВЦЭМ!$D$10+'СЕТ СН'!$F$6-'СЕТ СН'!$F$26</f>
        <v>959.83724557000005</v>
      </c>
    </row>
    <row r="78" spans="1:25" ht="15.75" x14ac:dyDescent="0.2">
      <c r="A78" s="35">
        <f t="shared" si="1"/>
        <v>44408</v>
      </c>
      <c r="B78" s="36">
        <f>SUMIFS(СВЦЭМ!$D$39:$D$782,СВЦЭМ!$A$39:$A$782,$A78,СВЦЭМ!$B$39:$B$782,B$47)+'СЕТ СН'!$F$14+СВЦЭМ!$D$10+'СЕТ СН'!$F$6-'СЕТ СН'!$F$26</f>
        <v>1021.78895602</v>
      </c>
      <c r="C78" s="36">
        <f>SUMIFS(СВЦЭМ!$D$39:$D$782,СВЦЭМ!$A$39:$A$782,$A78,СВЦЭМ!$B$39:$B$782,C$47)+'СЕТ СН'!$F$14+СВЦЭМ!$D$10+'СЕТ СН'!$F$6-'СЕТ СН'!$F$26</f>
        <v>1117.7904984399997</v>
      </c>
      <c r="D78" s="36">
        <f>SUMIFS(СВЦЭМ!$D$39:$D$782,СВЦЭМ!$A$39:$A$782,$A78,СВЦЭМ!$B$39:$B$782,D$47)+'СЕТ СН'!$F$14+СВЦЭМ!$D$10+'СЕТ СН'!$F$6-'СЕТ СН'!$F$26</f>
        <v>1156.16035816</v>
      </c>
      <c r="E78" s="36">
        <f>SUMIFS(СВЦЭМ!$D$39:$D$782,СВЦЭМ!$A$39:$A$782,$A78,СВЦЭМ!$B$39:$B$782,E$47)+'СЕТ СН'!$F$14+СВЦЭМ!$D$10+'СЕТ СН'!$F$6-'СЕТ СН'!$F$26</f>
        <v>1136.9591707199997</v>
      </c>
      <c r="F78" s="36">
        <f>SUMIFS(СВЦЭМ!$D$39:$D$782,СВЦЭМ!$A$39:$A$782,$A78,СВЦЭМ!$B$39:$B$782,F$47)+'СЕТ СН'!$F$14+СВЦЭМ!$D$10+'СЕТ СН'!$F$6-'СЕТ СН'!$F$26</f>
        <v>1126.2324137799999</v>
      </c>
      <c r="G78" s="36">
        <f>SUMIFS(СВЦЭМ!$D$39:$D$782,СВЦЭМ!$A$39:$A$782,$A78,СВЦЭМ!$B$39:$B$782,G$47)+'СЕТ СН'!$F$14+СВЦЭМ!$D$10+'СЕТ СН'!$F$6-'СЕТ СН'!$F$26</f>
        <v>1124.17216203</v>
      </c>
      <c r="H78" s="36">
        <f>SUMIFS(СВЦЭМ!$D$39:$D$782,СВЦЭМ!$A$39:$A$782,$A78,СВЦЭМ!$B$39:$B$782,H$47)+'СЕТ СН'!$F$14+СВЦЭМ!$D$10+'СЕТ СН'!$F$6-'СЕТ СН'!$F$26</f>
        <v>1106.1679218999998</v>
      </c>
      <c r="I78" s="36">
        <f>SUMIFS(СВЦЭМ!$D$39:$D$782,СВЦЭМ!$A$39:$A$782,$A78,СВЦЭМ!$B$39:$B$782,I$47)+'СЕТ СН'!$F$14+СВЦЭМ!$D$10+'СЕТ СН'!$F$6-'СЕТ СН'!$F$26</f>
        <v>1030.2867185</v>
      </c>
      <c r="J78" s="36">
        <f>SUMIFS(СВЦЭМ!$D$39:$D$782,СВЦЭМ!$A$39:$A$782,$A78,СВЦЭМ!$B$39:$B$782,J$47)+'СЕТ СН'!$F$14+СВЦЭМ!$D$10+'СЕТ СН'!$F$6-'СЕТ СН'!$F$26</f>
        <v>986.32826471999999</v>
      </c>
      <c r="K78" s="36">
        <f>SUMIFS(СВЦЭМ!$D$39:$D$782,СВЦЭМ!$A$39:$A$782,$A78,СВЦЭМ!$B$39:$B$782,K$47)+'СЕТ СН'!$F$14+СВЦЭМ!$D$10+'СЕТ СН'!$F$6-'СЕТ СН'!$F$26</f>
        <v>948.50749073999998</v>
      </c>
      <c r="L78" s="36">
        <f>SUMIFS(СВЦЭМ!$D$39:$D$782,СВЦЭМ!$A$39:$A$782,$A78,СВЦЭМ!$B$39:$B$782,L$47)+'СЕТ СН'!$F$14+СВЦЭМ!$D$10+'СЕТ СН'!$F$6-'СЕТ СН'!$F$26</f>
        <v>959.72293759000002</v>
      </c>
      <c r="M78" s="36">
        <f>SUMIFS(СВЦЭМ!$D$39:$D$782,СВЦЭМ!$A$39:$A$782,$A78,СВЦЭМ!$B$39:$B$782,M$47)+'СЕТ СН'!$F$14+СВЦЭМ!$D$10+'СЕТ СН'!$F$6-'СЕТ СН'!$F$26</f>
        <v>980.29796494000004</v>
      </c>
      <c r="N78" s="36">
        <f>SUMIFS(СВЦЭМ!$D$39:$D$782,СВЦЭМ!$A$39:$A$782,$A78,СВЦЭМ!$B$39:$B$782,N$47)+'СЕТ СН'!$F$14+СВЦЭМ!$D$10+'СЕТ СН'!$F$6-'СЕТ СН'!$F$26</f>
        <v>983.21366831</v>
      </c>
      <c r="O78" s="36">
        <f>SUMIFS(СВЦЭМ!$D$39:$D$782,СВЦЭМ!$A$39:$A$782,$A78,СВЦЭМ!$B$39:$B$782,O$47)+'СЕТ СН'!$F$14+СВЦЭМ!$D$10+'СЕТ СН'!$F$6-'СЕТ СН'!$F$26</f>
        <v>979.60245574999999</v>
      </c>
      <c r="P78" s="36">
        <f>SUMIFS(СВЦЭМ!$D$39:$D$782,СВЦЭМ!$A$39:$A$782,$A78,СВЦЭМ!$B$39:$B$782,P$47)+'СЕТ СН'!$F$14+СВЦЭМ!$D$10+'СЕТ СН'!$F$6-'СЕТ СН'!$F$26</f>
        <v>931.40287265999996</v>
      </c>
      <c r="Q78" s="36">
        <f>SUMIFS(СВЦЭМ!$D$39:$D$782,СВЦЭМ!$A$39:$A$782,$A78,СВЦЭМ!$B$39:$B$782,Q$47)+'СЕТ СН'!$F$14+СВЦЭМ!$D$10+'СЕТ СН'!$F$6-'СЕТ СН'!$F$26</f>
        <v>876.5226543</v>
      </c>
      <c r="R78" s="36">
        <f>SUMIFS(СВЦЭМ!$D$39:$D$782,СВЦЭМ!$A$39:$A$782,$A78,СВЦЭМ!$B$39:$B$782,R$47)+'СЕТ СН'!$F$14+СВЦЭМ!$D$10+'СЕТ СН'!$F$6-'СЕТ СН'!$F$26</f>
        <v>867.15694613000005</v>
      </c>
      <c r="S78" s="36">
        <f>SUMIFS(СВЦЭМ!$D$39:$D$782,СВЦЭМ!$A$39:$A$782,$A78,СВЦЭМ!$B$39:$B$782,S$47)+'СЕТ СН'!$F$14+СВЦЭМ!$D$10+'СЕТ СН'!$F$6-'СЕТ СН'!$F$26</f>
        <v>871.30010150999999</v>
      </c>
      <c r="T78" s="36">
        <f>SUMIFS(СВЦЭМ!$D$39:$D$782,СВЦЭМ!$A$39:$A$782,$A78,СВЦЭМ!$B$39:$B$782,T$47)+'СЕТ СН'!$F$14+СВЦЭМ!$D$10+'СЕТ СН'!$F$6-'СЕТ СН'!$F$26</f>
        <v>875.70863892</v>
      </c>
      <c r="U78" s="36">
        <f>SUMIFS(СВЦЭМ!$D$39:$D$782,СВЦЭМ!$A$39:$A$782,$A78,СВЦЭМ!$B$39:$B$782,U$47)+'СЕТ СН'!$F$14+СВЦЭМ!$D$10+'СЕТ СН'!$F$6-'СЕТ СН'!$F$26</f>
        <v>873.55521353999995</v>
      </c>
      <c r="V78" s="36">
        <f>SUMIFS(СВЦЭМ!$D$39:$D$782,СВЦЭМ!$A$39:$A$782,$A78,СВЦЭМ!$B$39:$B$782,V$47)+'СЕТ СН'!$F$14+СВЦЭМ!$D$10+'СЕТ СН'!$F$6-'СЕТ СН'!$F$26</f>
        <v>859.20789373000002</v>
      </c>
      <c r="W78" s="36">
        <f>SUMIFS(СВЦЭМ!$D$39:$D$782,СВЦЭМ!$A$39:$A$782,$A78,СВЦЭМ!$B$39:$B$782,W$47)+'СЕТ СН'!$F$14+СВЦЭМ!$D$10+'СЕТ СН'!$F$6-'СЕТ СН'!$F$26</f>
        <v>855.09657315000004</v>
      </c>
      <c r="X78" s="36">
        <f>SUMIFS(СВЦЭМ!$D$39:$D$782,СВЦЭМ!$A$39:$A$782,$A78,СВЦЭМ!$B$39:$B$782,X$47)+'СЕТ СН'!$F$14+СВЦЭМ!$D$10+'СЕТ СН'!$F$6-'СЕТ СН'!$F$26</f>
        <v>900.51962789000004</v>
      </c>
      <c r="Y78" s="36">
        <f>SUMIFS(СВЦЭМ!$D$39:$D$782,СВЦЭМ!$A$39:$A$782,$A78,СВЦЭМ!$B$39:$B$782,Y$47)+'СЕТ СН'!$F$14+СВЦЭМ!$D$10+'СЕТ СН'!$F$6-'СЕТ СН'!$F$26</f>
        <v>925.01344831000006</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01.07.2021</v>
      </c>
      <c r="B84" s="36">
        <f>SUMIFS(СВЦЭМ!$D$39:$D$782,СВЦЭМ!$A$39:$A$782,$A84,СВЦЭМ!$B$39:$B$782,B$83)+'СЕТ СН'!$G$14+СВЦЭМ!$D$10+'СЕТ СН'!$G$6-'СЕТ СН'!$G$26</f>
        <v>1509.46419186</v>
      </c>
      <c r="C84" s="36">
        <f>SUMIFS(СВЦЭМ!$D$39:$D$782,СВЦЭМ!$A$39:$A$782,$A84,СВЦЭМ!$B$39:$B$782,C$83)+'СЕТ СН'!$G$14+СВЦЭМ!$D$10+'СЕТ СН'!$G$6-'СЕТ СН'!$G$26</f>
        <v>1526.8536524599999</v>
      </c>
      <c r="D84" s="36">
        <f>SUMIFS(СВЦЭМ!$D$39:$D$782,СВЦЭМ!$A$39:$A$782,$A84,СВЦЭМ!$B$39:$B$782,D$83)+'СЕТ СН'!$G$14+СВЦЭМ!$D$10+'СЕТ СН'!$G$6-'СЕТ СН'!$G$26</f>
        <v>1556.8679582899999</v>
      </c>
      <c r="E84" s="36">
        <f>SUMIFS(СВЦЭМ!$D$39:$D$782,СВЦЭМ!$A$39:$A$782,$A84,СВЦЭМ!$B$39:$B$782,E$83)+'СЕТ СН'!$G$14+СВЦЭМ!$D$10+'СЕТ СН'!$G$6-'СЕТ СН'!$G$26</f>
        <v>1574.9775294400001</v>
      </c>
      <c r="F84" s="36">
        <f>SUMIFS(СВЦЭМ!$D$39:$D$782,СВЦЭМ!$A$39:$A$782,$A84,СВЦЭМ!$B$39:$B$782,F$83)+'СЕТ СН'!$G$14+СВЦЭМ!$D$10+'СЕТ СН'!$G$6-'СЕТ СН'!$G$26</f>
        <v>1577.4604183599999</v>
      </c>
      <c r="G84" s="36">
        <f>SUMIFS(СВЦЭМ!$D$39:$D$782,СВЦЭМ!$A$39:$A$782,$A84,СВЦЭМ!$B$39:$B$782,G$83)+'СЕТ СН'!$G$14+СВЦЭМ!$D$10+'СЕТ СН'!$G$6-'СЕТ СН'!$G$26</f>
        <v>1561.7796915600002</v>
      </c>
      <c r="H84" s="36">
        <f>SUMIFS(СВЦЭМ!$D$39:$D$782,СВЦЭМ!$A$39:$A$782,$A84,СВЦЭМ!$B$39:$B$782,H$83)+'СЕТ СН'!$G$14+СВЦЭМ!$D$10+'СЕТ СН'!$G$6-'СЕТ СН'!$G$26</f>
        <v>1541.70194014</v>
      </c>
      <c r="I84" s="36">
        <f>SUMIFS(СВЦЭМ!$D$39:$D$782,СВЦЭМ!$A$39:$A$782,$A84,СВЦЭМ!$B$39:$B$782,I$83)+'СЕТ СН'!$G$14+СВЦЭМ!$D$10+'СЕТ СН'!$G$6-'СЕТ СН'!$G$26</f>
        <v>1498.12482338</v>
      </c>
      <c r="J84" s="36">
        <f>SUMIFS(СВЦЭМ!$D$39:$D$782,СВЦЭМ!$A$39:$A$782,$A84,СВЦЭМ!$B$39:$B$782,J$83)+'СЕТ СН'!$G$14+СВЦЭМ!$D$10+'СЕТ СН'!$G$6-'СЕТ СН'!$G$26</f>
        <v>1472.4775332300001</v>
      </c>
      <c r="K84" s="36">
        <f>SUMIFS(СВЦЭМ!$D$39:$D$782,СВЦЭМ!$A$39:$A$782,$A84,СВЦЭМ!$B$39:$B$782,K$83)+'СЕТ СН'!$G$14+СВЦЭМ!$D$10+'СЕТ СН'!$G$6-'СЕТ СН'!$G$26</f>
        <v>1542.60900315</v>
      </c>
      <c r="L84" s="36">
        <f>SUMIFS(СВЦЭМ!$D$39:$D$782,СВЦЭМ!$A$39:$A$782,$A84,СВЦЭМ!$B$39:$B$782,L$83)+'СЕТ СН'!$G$14+СВЦЭМ!$D$10+'СЕТ СН'!$G$6-'СЕТ СН'!$G$26</f>
        <v>1550.40877832</v>
      </c>
      <c r="M84" s="36">
        <f>SUMIFS(СВЦЭМ!$D$39:$D$782,СВЦЭМ!$A$39:$A$782,$A84,СВЦЭМ!$B$39:$B$782,M$83)+'СЕТ СН'!$G$14+СВЦЭМ!$D$10+'СЕТ СН'!$G$6-'СЕТ СН'!$G$26</f>
        <v>1479.4414675100002</v>
      </c>
      <c r="N84" s="36">
        <f>SUMIFS(СВЦЭМ!$D$39:$D$782,СВЦЭМ!$A$39:$A$782,$A84,СВЦЭМ!$B$39:$B$782,N$83)+'СЕТ СН'!$G$14+СВЦЭМ!$D$10+'СЕТ СН'!$G$6-'СЕТ СН'!$G$26</f>
        <v>1421.2337323699999</v>
      </c>
      <c r="O84" s="36">
        <f>SUMIFS(СВЦЭМ!$D$39:$D$782,СВЦЭМ!$A$39:$A$782,$A84,СВЦЭМ!$B$39:$B$782,O$83)+'СЕТ СН'!$G$14+СВЦЭМ!$D$10+'СЕТ СН'!$G$6-'СЕТ СН'!$G$26</f>
        <v>1427.7115659000001</v>
      </c>
      <c r="P84" s="36">
        <f>SUMIFS(СВЦЭМ!$D$39:$D$782,СВЦЭМ!$A$39:$A$782,$A84,СВЦЭМ!$B$39:$B$782,P$83)+'СЕТ СН'!$G$14+СВЦЭМ!$D$10+'СЕТ СН'!$G$6-'СЕТ СН'!$G$26</f>
        <v>1430.1288755400001</v>
      </c>
      <c r="Q84" s="36">
        <f>SUMIFS(СВЦЭМ!$D$39:$D$782,СВЦЭМ!$A$39:$A$782,$A84,СВЦЭМ!$B$39:$B$782,Q$83)+'СЕТ СН'!$G$14+СВЦЭМ!$D$10+'СЕТ СН'!$G$6-'СЕТ СН'!$G$26</f>
        <v>1439.1292343700002</v>
      </c>
      <c r="R84" s="36">
        <f>SUMIFS(СВЦЭМ!$D$39:$D$782,СВЦЭМ!$A$39:$A$782,$A84,СВЦЭМ!$B$39:$B$782,R$83)+'СЕТ СН'!$G$14+СВЦЭМ!$D$10+'СЕТ СН'!$G$6-'СЕТ СН'!$G$26</f>
        <v>1426.2184213</v>
      </c>
      <c r="S84" s="36">
        <f>SUMIFS(СВЦЭМ!$D$39:$D$782,СВЦЭМ!$A$39:$A$782,$A84,СВЦЭМ!$B$39:$B$782,S$83)+'СЕТ СН'!$G$14+СВЦЭМ!$D$10+'СЕТ СН'!$G$6-'СЕТ СН'!$G$26</f>
        <v>1411.9827455499999</v>
      </c>
      <c r="T84" s="36">
        <f>SUMIFS(СВЦЭМ!$D$39:$D$782,СВЦЭМ!$A$39:$A$782,$A84,СВЦЭМ!$B$39:$B$782,T$83)+'СЕТ СН'!$G$14+СВЦЭМ!$D$10+'СЕТ СН'!$G$6-'СЕТ СН'!$G$26</f>
        <v>1452.01714436</v>
      </c>
      <c r="U84" s="36">
        <f>SUMIFS(СВЦЭМ!$D$39:$D$782,СВЦЭМ!$A$39:$A$782,$A84,СВЦЭМ!$B$39:$B$782,U$83)+'СЕТ СН'!$G$14+СВЦЭМ!$D$10+'СЕТ СН'!$G$6-'СЕТ СН'!$G$26</f>
        <v>1462.0757206799999</v>
      </c>
      <c r="V84" s="36">
        <f>SUMIFS(СВЦЭМ!$D$39:$D$782,СВЦЭМ!$A$39:$A$782,$A84,СВЦЭМ!$B$39:$B$782,V$83)+'СЕТ СН'!$G$14+СВЦЭМ!$D$10+'СЕТ СН'!$G$6-'СЕТ СН'!$G$26</f>
        <v>1462.1981014200001</v>
      </c>
      <c r="W84" s="36">
        <f>SUMIFS(СВЦЭМ!$D$39:$D$782,СВЦЭМ!$A$39:$A$782,$A84,СВЦЭМ!$B$39:$B$782,W$83)+'СЕТ СН'!$G$14+СВЦЭМ!$D$10+'СЕТ СН'!$G$6-'СЕТ СН'!$G$26</f>
        <v>1483.30549275</v>
      </c>
      <c r="X84" s="36">
        <f>SUMIFS(СВЦЭМ!$D$39:$D$782,СВЦЭМ!$A$39:$A$782,$A84,СВЦЭМ!$B$39:$B$782,X$83)+'СЕТ СН'!$G$14+СВЦЭМ!$D$10+'СЕТ СН'!$G$6-'СЕТ СН'!$G$26</f>
        <v>1445.7832634400002</v>
      </c>
      <c r="Y84" s="36">
        <f>SUMIFS(СВЦЭМ!$D$39:$D$782,СВЦЭМ!$A$39:$A$782,$A84,СВЦЭМ!$B$39:$B$782,Y$83)+'СЕТ СН'!$G$14+СВЦЭМ!$D$10+'СЕТ СН'!$G$6-'СЕТ СН'!$G$26</f>
        <v>1407.6700641699999</v>
      </c>
      <c r="AA84" s="45"/>
    </row>
    <row r="85" spans="1:27" ht="15.75" x14ac:dyDescent="0.2">
      <c r="A85" s="35">
        <f>A84+1</f>
        <v>44379</v>
      </c>
      <c r="B85" s="36">
        <f>SUMIFS(СВЦЭМ!$D$39:$D$782,СВЦЭМ!$A$39:$A$782,$A85,СВЦЭМ!$B$39:$B$782,B$83)+'СЕТ СН'!$G$14+СВЦЭМ!$D$10+'СЕТ СН'!$G$6-'СЕТ СН'!$G$26</f>
        <v>1483.64439107</v>
      </c>
      <c r="C85" s="36">
        <f>SUMIFS(СВЦЭМ!$D$39:$D$782,СВЦЭМ!$A$39:$A$782,$A85,СВЦЭМ!$B$39:$B$782,C$83)+'СЕТ СН'!$G$14+СВЦЭМ!$D$10+'СЕТ СН'!$G$6-'СЕТ СН'!$G$26</f>
        <v>1530.53304688</v>
      </c>
      <c r="D85" s="36">
        <f>SUMIFS(СВЦЭМ!$D$39:$D$782,СВЦЭМ!$A$39:$A$782,$A85,СВЦЭМ!$B$39:$B$782,D$83)+'СЕТ СН'!$G$14+СВЦЭМ!$D$10+'СЕТ СН'!$G$6-'СЕТ СН'!$G$26</f>
        <v>1562.6532874499999</v>
      </c>
      <c r="E85" s="36">
        <f>SUMIFS(СВЦЭМ!$D$39:$D$782,СВЦЭМ!$A$39:$A$782,$A85,СВЦЭМ!$B$39:$B$782,E$83)+'СЕТ СН'!$G$14+СВЦЭМ!$D$10+'СЕТ СН'!$G$6-'СЕТ СН'!$G$26</f>
        <v>1566.4811823999999</v>
      </c>
      <c r="F85" s="36">
        <f>SUMIFS(СВЦЭМ!$D$39:$D$782,СВЦЭМ!$A$39:$A$782,$A85,СВЦЭМ!$B$39:$B$782,F$83)+'СЕТ СН'!$G$14+СВЦЭМ!$D$10+'СЕТ СН'!$G$6-'СЕТ СН'!$G$26</f>
        <v>1567.17373858</v>
      </c>
      <c r="G85" s="36">
        <f>SUMIFS(СВЦЭМ!$D$39:$D$782,СВЦЭМ!$A$39:$A$782,$A85,СВЦЭМ!$B$39:$B$782,G$83)+'СЕТ СН'!$G$14+СВЦЭМ!$D$10+'СЕТ СН'!$G$6-'СЕТ СН'!$G$26</f>
        <v>1555.40053597</v>
      </c>
      <c r="H85" s="36">
        <f>SUMIFS(СВЦЭМ!$D$39:$D$782,СВЦЭМ!$A$39:$A$782,$A85,СВЦЭМ!$B$39:$B$782,H$83)+'СЕТ СН'!$G$14+СВЦЭМ!$D$10+'СЕТ СН'!$G$6-'СЕТ СН'!$G$26</f>
        <v>1524.2679736700002</v>
      </c>
      <c r="I85" s="36">
        <f>SUMIFS(СВЦЭМ!$D$39:$D$782,СВЦЭМ!$A$39:$A$782,$A85,СВЦЭМ!$B$39:$B$782,I$83)+'СЕТ СН'!$G$14+СВЦЭМ!$D$10+'СЕТ СН'!$G$6-'СЕТ СН'!$G$26</f>
        <v>1457.9076340500001</v>
      </c>
      <c r="J85" s="36">
        <f>SUMIFS(СВЦЭМ!$D$39:$D$782,СВЦЭМ!$A$39:$A$782,$A85,СВЦЭМ!$B$39:$B$782,J$83)+'СЕТ СН'!$G$14+СВЦЭМ!$D$10+'СЕТ СН'!$G$6-'СЕТ СН'!$G$26</f>
        <v>1435.3499956999999</v>
      </c>
      <c r="K85" s="36">
        <f>SUMIFS(СВЦЭМ!$D$39:$D$782,СВЦЭМ!$A$39:$A$782,$A85,СВЦЭМ!$B$39:$B$782,K$83)+'СЕТ СН'!$G$14+СВЦЭМ!$D$10+'СЕТ СН'!$G$6-'СЕТ СН'!$G$26</f>
        <v>1461.63479108</v>
      </c>
      <c r="L85" s="36">
        <f>SUMIFS(СВЦЭМ!$D$39:$D$782,СВЦЭМ!$A$39:$A$782,$A85,СВЦЭМ!$B$39:$B$782,L$83)+'СЕТ СН'!$G$14+СВЦЭМ!$D$10+'СЕТ СН'!$G$6-'СЕТ СН'!$G$26</f>
        <v>1470.60450427</v>
      </c>
      <c r="M85" s="36">
        <f>SUMIFS(СВЦЭМ!$D$39:$D$782,СВЦЭМ!$A$39:$A$782,$A85,СВЦЭМ!$B$39:$B$782,M$83)+'СЕТ СН'!$G$14+СВЦЭМ!$D$10+'СЕТ СН'!$G$6-'СЕТ СН'!$G$26</f>
        <v>1405.5540888400001</v>
      </c>
      <c r="N85" s="36">
        <f>SUMIFS(СВЦЭМ!$D$39:$D$782,СВЦЭМ!$A$39:$A$782,$A85,СВЦЭМ!$B$39:$B$782,N$83)+'СЕТ СН'!$G$14+СВЦЭМ!$D$10+'СЕТ СН'!$G$6-'СЕТ СН'!$G$26</f>
        <v>1391.8276922</v>
      </c>
      <c r="O85" s="36">
        <f>SUMIFS(СВЦЭМ!$D$39:$D$782,СВЦЭМ!$A$39:$A$782,$A85,СВЦЭМ!$B$39:$B$782,O$83)+'СЕТ СН'!$G$14+СВЦЭМ!$D$10+'СЕТ СН'!$G$6-'СЕТ СН'!$G$26</f>
        <v>1405.1729642099999</v>
      </c>
      <c r="P85" s="36">
        <f>SUMIFS(СВЦЭМ!$D$39:$D$782,СВЦЭМ!$A$39:$A$782,$A85,СВЦЭМ!$B$39:$B$782,P$83)+'СЕТ СН'!$G$14+СВЦЭМ!$D$10+'СЕТ СН'!$G$6-'СЕТ СН'!$G$26</f>
        <v>1402.55323391</v>
      </c>
      <c r="Q85" s="36">
        <f>SUMIFS(СВЦЭМ!$D$39:$D$782,СВЦЭМ!$A$39:$A$782,$A85,СВЦЭМ!$B$39:$B$782,Q$83)+'СЕТ СН'!$G$14+СВЦЭМ!$D$10+'СЕТ СН'!$G$6-'СЕТ СН'!$G$26</f>
        <v>1406.92418264</v>
      </c>
      <c r="R85" s="36">
        <f>SUMIFS(СВЦЭМ!$D$39:$D$782,СВЦЭМ!$A$39:$A$782,$A85,СВЦЭМ!$B$39:$B$782,R$83)+'СЕТ СН'!$G$14+СВЦЭМ!$D$10+'СЕТ СН'!$G$6-'СЕТ СН'!$G$26</f>
        <v>1411.3809566800001</v>
      </c>
      <c r="S85" s="36">
        <f>SUMIFS(СВЦЭМ!$D$39:$D$782,СВЦЭМ!$A$39:$A$782,$A85,СВЦЭМ!$B$39:$B$782,S$83)+'СЕТ СН'!$G$14+СВЦЭМ!$D$10+'СЕТ СН'!$G$6-'СЕТ СН'!$G$26</f>
        <v>1401.0381982500001</v>
      </c>
      <c r="T85" s="36">
        <f>SUMIFS(СВЦЭМ!$D$39:$D$782,СВЦЭМ!$A$39:$A$782,$A85,СВЦЭМ!$B$39:$B$782,T$83)+'СЕТ СН'!$G$14+СВЦЭМ!$D$10+'СЕТ СН'!$G$6-'СЕТ СН'!$G$26</f>
        <v>1447.7325424999999</v>
      </c>
      <c r="U85" s="36">
        <f>SUMIFS(СВЦЭМ!$D$39:$D$782,СВЦЭМ!$A$39:$A$782,$A85,СВЦЭМ!$B$39:$B$782,U$83)+'СЕТ СН'!$G$14+СВЦЭМ!$D$10+'СЕТ СН'!$G$6-'СЕТ СН'!$G$26</f>
        <v>1443.4254485699998</v>
      </c>
      <c r="V85" s="36">
        <f>SUMIFS(СВЦЭМ!$D$39:$D$782,СВЦЭМ!$A$39:$A$782,$A85,СВЦЭМ!$B$39:$B$782,V$83)+'СЕТ СН'!$G$14+СВЦЭМ!$D$10+'СЕТ СН'!$G$6-'СЕТ СН'!$G$26</f>
        <v>1438.9427956099998</v>
      </c>
      <c r="W85" s="36">
        <f>SUMIFS(СВЦЭМ!$D$39:$D$782,СВЦЭМ!$A$39:$A$782,$A85,СВЦЭМ!$B$39:$B$782,W$83)+'СЕТ СН'!$G$14+СВЦЭМ!$D$10+'СЕТ СН'!$G$6-'СЕТ СН'!$G$26</f>
        <v>1460.81336913</v>
      </c>
      <c r="X85" s="36">
        <f>SUMIFS(СВЦЭМ!$D$39:$D$782,СВЦЭМ!$A$39:$A$782,$A85,СВЦЭМ!$B$39:$B$782,X$83)+'СЕТ СН'!$G$14+СВЦЭМ!$D$10+'СЕТ СН'!$G$6-'СЕТ СН'!$G$26</f>
        <v>1436.1715652799999</v>
      </c>
      <c r="Y85" s="36">
        <f>SUMIFS(СВЦЭМ!$D$39:$D$782,СВЦЭМ!$A$39:$A$782,$A85,СВЦЭМ!$B$39:$B$782,Y$83)+'СЕТ СН'!$G$14+СВЦЭМ!$D$10+'СЕТ СН'!$G$6-'СЕТ СН'!$G$26</f>
        <v>1402.20648284</v>
      </c>
    </row>
    <row r="86" spans="1:27" ht="15.75" x14ac:dyDescent="0.2">
      <c r="A86" s="35">
        <f t="shared" ref="A86:A114" si="2">A85+1</f>
        <v>44380</v>
      </c>
      <c r="B86" s="36">
        <f>SUMIFS(СВЦЭМ!$D$39:$D$782,СВЦЭМ!$A$39:$A$782,$A86,СВЦЭМ!$B$39:$B$782,B$83)+'СЕТ СН'!$G$14+СВЦЭМ!$D$10+'СЕТ СН'!$G$6-'СЕТ СН'!$G$26</f>
        <v>1448.8273460599999</v>
      </c>
      <c r="C86" s="36">
        <f>SUMIFS(СВЦЭМ!$D$39:$D$782,СВЦЭМ!$A$39:$A$782,$A86,СВЦЭМ!$B$39:$B$782,C$83)+'СЕТ СН'!$G$14+СВЦЭМ!$D$10+'СЕТ СН'!$G$6-'СЕТ СН'!$G$26</f>
        <v>1508.19648304</v>
      </c>
      <c r="D86" s="36">
        <f>SUMIFS(СВЦЭМ!$D$39:$D$782,СВЦЭМ!$A$39:$A$782,$A86,СВЦЭМ!$B$39:$B$782,D$83)+'СЕТ СН'!$G$14+СВЦЭМ!$D$10+'СЕТ СН'!$G$6-'СЕТ СН'!$G$26</f>
        <v>1542.84690572</v>
      </c>
      <c r="E86" s="36">
        <f>SUMIFS(СВЦЭМ!$D$39:$D$782,СВЦЭМ!$A$39:$A$782,$A86,СВЦЭМ!$B$39:$B$782,E$83)+'СЕТ СН'!$G$14+СВЦЭМ!$D$10+'СЕТ СН'!$G$6-'СЕТ СН'!$G$26</f>
        <v>1556.50578602</v>
      </c>
      <c r="F86" s="36">
        <f>SUMIFS(СВЦЭМ!$D$39:$D$782,СВЦЭМ!$A$39:$A$782,$A86,СВЦЭМ!$B$39:$B$782,F$83)+'СЕТ СН'!$G$14+СВЦЭМ!$D$10+'СЕТ СН'!$G$6-'СЕТ СН'!$G$26</f>
        <v>1559.06057994</v>
      </c>
      <c r="G86" s="36">
        <f>SUMIFS(СВЦЭМ!$D$39:$D$782,СВЦЭМ!$A$39:$A$782,$A86,СВЦЭМ!$B$39:$B$782,G$83)+'СЕТ СН'!$G$14+СВЦЭМ!$D$10+'СЕТ СН'!$G$6-'СЕТ СН'!$G$26</f>
        <v>1549.39917911</v>
      </c>
      <c r="H86" s="36">
        <f>SUMIFS(СВЦЭМ!$D$39:$D$782,СВЦЭМ!$A$39:$A$782,$A86,СВЦЭМ!$B$39:$B$782,H$83)+'СЕТ СН'!$G$14+СВЦЭМ!$D$10+'СЕТ СН'!$G$6-'СЕТ СН'!$G$26</f>
        <v>1528.92955241</v>
      </c>
      <c r="I86" s="36">
        <f>SUMIFS(СВЦЭМ!$D$39:$D$782,СВЦЭМ!$A$39:$A$782,$A86,СВЦЭМ!$B$39:$B$782,I$83)+'СЕТ СН'!$G$14+СВЦЭМ!$D$10+'СЕТ СН'!$G$6-'СЕТ СН'!$G$26</f>
        <v>1485.12537615</v>
      </c>
      <c r="J86" s="36">
        <f>SUMIFS(СВЦЭМ!$D$39:$D$782,СВЦЭМ!$A$39:$A$782,$A86,СВЦЭМ!$B$39:$B$782,J$83)+'СЕТ СН'!$G$14+СВЦЭМ!$D$10+'СЕТ СН'!$G$6-'СЕТ СН'!$G$26</f>
        <v>1433.11525813</v>
      </c>
      <c r="K86" s="36">
        <f>SUMIFS(СВЦЭМ!$D$39:$D$782,СВЦЭМ!$A$39:$A$782,$A86,СВЦЭМ!$B$39:$B$782,K$83)+'СЕТ СН'!$G$14+СВЦЭМ!$D$10+'СЕТ СН'!$G$6-'СЕТ СН'!$G$26</f>
        <v>1425.6814830399999</v>
      </c>
      <c r="L86" s="36">
        <f>SUMIFS(СВЦЭМ!$D$39:$D$782,СВЦЭМ!$A$39:$A$782,$A86,СВЦЭМ!$B$39:$B$782,L$83)+'СЕТ СН'!$G$14+СВЦЭМ!$D$10+'СЕТ СН'!$G$6-'СЕТ СН'!$G$26</f>
        <v>1404.4860450800002</v>
      </c>
      <c r="M86" s="36">
        <f>SUMIFS(СВЦЭМ!$D$39:$D$782,СВЦЭМ!$A$39:$A$782,$A86,СВЦЭМ!$B$39:$B$782,M$83)+'СЕТ СН'!$G$14+СВЦЭМ!$D$10+'СЕТ СН'!$G$6-'СЕТ СН'!$G$26</f>
        <v>1349.45017506</v>
      </c>
      <c r="N86" s="36">
        <f>SUMIFS(СВЦЭМ!$D$39:$D$782,СВЦЭМ!$A$39:$A$782,$A86,СВЦЭМ!$B$39:$B$782,N$83)+'СЕТ СН'!$G$14+СВЦЭМ!$D$10+'СЕТ СН'!$G$6-'СЕТ СН'!$G$26</f>
        <v>1372.38424371</v>
      </c>
      <c r="O86" s="36">
        <f>SUMIFS(СВЦЭМ!$D$39:$D$782,СВЦЭМ!$A$39:$A$782,$A86,СВЦЭМ!$B$39:$B$782,O$83)+'СЕТ СН'!$G$14+СВЦЭМ!$D$10+'СЕТ СН'!$G$6-'СЕТ СН'!$G$26</f>
        <v>1395.8676728099999</v>
      </c>
      <c r="P86" s="36">
        <f>SUMIFS(СВЦЭМ!$D$39:$D$782,СВЦЭМ!$A$39:$A$782,$A86,СВЦЭМ!$B$39:$B$782,P$83)+'СЕТ СН'!$G$14+СВЦЭМ!$D$10+'СЕТ СН'!$G$6-'СЕТ СН'!$G$26</f>
        <v>1385.0793808399999</v>
      </c>
      <c r="Q86" s="36">
        <f>SUMIFS(СВЦЭМ!$D$39:$D$782,СВЦЭМ!$A$39:$A$782,$A86,СВЦЭМ!$B$39:$B$782,Q$83)+'СЕТ СН'!$G$14+СВЦЭМ!$D$10+'СЕТ СН'!$G$6-'СЕТ СН'!$G$26</f>
        <v>1379.4374947400001</v>
      </c>
      <c r="R86" s="36">
        <f>SUMIFS(СВЦЭМ!$D$39:$D$782,СВЦЭМ!$A$39:$A$782,$A86,СВЦЭМ!$B$39:$B$782,R$83)+'СЕТ СН'!$G$14+СВЦЭМ!$D$10+'СЕТ СН'!$G$6-'СЕТ СН'!$G$26</f>
        <v>1386.5575172700001</v>
      </c>
      <c r="S86" s="36">
        <f>SUMIFS(СВЦЭМ!$D$39:$D$782,СВЦЭМ!$A$39:$A$782,$A86,СВЦЭМ!$B$39:$B$782,S$83)+'СЕТ СН'!$G$14+СВЦЭМ!$D$10+'СЕТ СН'!$G$6-'СЕТ СН'!$G$26</f>
        <v>1377.57758969</v>
      </c>
      <c r="T86" s="36">
        <f>SUMIFS(СВЦЭМ!$D$39:$D$782,СВЦЭМ!$A$39:$A$782,$A86,СВЦЭМ!$B$39:$B$782,T$83)+'СЕТ СН'!$G$14+СВЦЭМ!$D$10+'СЕТ СН'!$G$6-'СЕТ СН'!$G$26</f>
        <v>1391.7902945400001</v>
      </c>
      <c r="U86" s="36">
        <f>SUMIFS(СВЦЭМ!$D$39:$D$782,СВЦЭМ!$A$39:$A$782,$A86,СВЦЭМ!$B$39:$B$782,U$83)+'СЕТ СН'!$G$14+СВЦЭМ!$D$10+'СЕТ СН'!$G$6-'СЕТ СН'!$G$26</f>
        <v>1395.70721733</v>
      </c>
      <c r="V86" s="36">
        <f>SUMIFS(СВЦЭМ!$D$39:$D$782,СВЦЭМ!$A$39:$A$782,$A86,СВЦЭМ!$B$39:$B$782,V$83)+'СЕТ СН'!$G$14+СВЦЭМ!$D$10+'СЕТ СН'!$G$6-'СЕТ СН'!$G$26</f>
        <v>1394.7070674000001</v>
      </c>
      <c r="W86" s="36">
        <f>SUMIFS(СВЦЭМ!$D$39:$D$782,СВЦЭМ!$A$39:$A$782,$A86,СВЦЭМ!$B$39:$B$782,W$83)+'СЕТ СН'!$G$14+СВЦЭМ!$D$10+'СЕТ СН'!$G$6-'СЕТ СН'!$G$26</f>
        <v>1422.4656772600001</v>
      </c>
      <c r="X86" s="36">
        <f>SUMIFS(СВЦЭМ!$D$39:$D$782,СВЦЭМ!$A$39:$A$782,$A86,СВЦЭМ!$B$39:$B$782,X$83)+'СЕТ СН'!$G$14+СВЦЭМ!$D$10+'СЕТ СН'!$G$6-'СЕТ СН'!$G$26</f>
        <v>1406.8721511600002</v>
      </c>
      <c r="Y86" s="36">
        <f>SUMIFS(СВЦЭМ!$D$39:$D$782,СВЦЭМ!$A$39:$A$782,$A86,СВЦЭМ!$B$39:$B$782,Y$83)+'СЕТ СН'!$G$14+СВЦЭМ!$D$10+'СЕТ СН'!$G$6-'СЕТ СН'!$G$26</f>
        <v>1349.41309209</v>
      </c>
    </row>
    <row r="87" spans="1:27" ht="15.75" x14ac:dyDescent="0.2">
      <c r="A87" s="35">
        <f t="shared" si="2"/>
        <v>44381</v>
      </c>
      <c r="B87" s="36">
        <f>SUMIFS(СВЦЭМ!$D$39:$D$782,СВЦЭМ!$A$39:$A$782,$A87,СВЦЭМ!$B$39:$B$782,B$83)+'СЕТ СН'!$G$14+СВЦЭМ!$D$10+'СЕТ СН'!$G$6-'СЕТ СН'!$G$26</f>
        <v>1443.1001046199999</v>
      </c>
      <c r="C87" s="36">
        <f>SUMIFS(СВЦЭМ!$D$39:$D$782,СВЦЭМ!$A$39:$A$782,$A87,СВЦЭМ!$B$39:$B$782,C$83)+'СЕТ СН'!$G$14+СВЦЭМ!$D$10+'СЕТ СН'!$G$6-'СЕТ СН'!$G$26</f>
        <v>1493.2670717800002</v>
      </c>
      <c r="D87" s="36">
        <f>SUMIFS(СВЦЭМ!$D$39:$D$782,СВЦЭМ!$A$39:$A$782,$A87,СВЦЭМ!$B$39:$B$782,D$83)+'СЕТ СН'!$G$14+СВЦЭМ!$D$10+'СЕТ СН'!$G$6-'СЕТ СН'!$G$26</f>
        <v>1517.5914082499999</v>
      </c>
      <c r="E87" s="36">
        <f>SUMIFS(СВЦЭМ!$D$39:$D$782,СВЦЭМ!$A$39:$A$782,$A87,СВЦЭМ!$B$39:$B$782,E$83)+'СЕТ СН'!$G$14+СВЦЭМ!$D$10+'СЕТ СН'!$G$6-'СЕТ СН'!$G$26</f>
        <v>1553.76478352</v>
      </c>
      <c r="F87" s="36">
        <f>SUMIFS(СВЦЭМ!$D$39:$D$782,СВЦЭМ!$A$39:$A$782,$A87,СВЦЭМ!$B$39:$B$782,F$83)+'СЕТ СН'!$G$14+СВЦЭМ!$D$10+'СЕТ СН'!$G$6-'СЕТ СН'!$G$26</f>
        <v>1563.7092741900001</v>
      </c>
      <c r="G87" s="36">
        <f>SUMIFS(СВЦЭМ!$D$39:$D$782,СВЦЭМ!$A$39:$A$782,$A87,СВЦЭМ!$B$39:$B$782,G$83)+'СЕТ СН'!$G$14+СВЦЭМ!$D$10+'СЕТ СН'!$G$6-'СЕТ СН'!$G$26</f>
        <v>1559.15984256</v>
      </c>
      <c r="H87" s="36">
        <f>SUMIFS(СВЦЭМ!$D$39:$D$782,СВЦЭМ!$A$39:$A$782,$A87,СВЦЭМ!$B$39:$B$782,H$83)+'СЕТ СН'!$G$14+СВЦЭМ!$D$10+'СЕТ СН'!$G$6-'СЕТ СН'!$G$26</f>
        <v>1536.6102709500001</v>
      </c>
      <c r="I87" s="36">
        <f>SUMIFS(СВЦЭМ!$D$39:$D$782,СВЦЭМ!$A$39:$A$782,$A87,СВЦЭМ!$B$39:$B$782,I$83)+'СЕТ СН'!$G$14+СВЦЭМ!$D$10+'СЕТ СН'!$G$6-'СЕТ СН'!$G$26</f>
        <v>1494.5717676200002</v>
      </c>
      <c r="J87" s="36">
        <f>SUMIFS(СВЦЭМ!$D$39:$D$782,СВЦЭМ!$A$39:$A$782,$A87,СВЦЭМ!$B$39:$B$782,J$83)+'СЕТ СН'!$G$14+СВЦЭМ!$D$10+'СЕТ СН'!$G$6-'СЕТ СН'!$G$26</f>
        <v>1415.3871536000001</v>
      </c>
      <c r="K87" s="36">
        <f>SUMIFS(СВЦЭМ!$D$39:$D$782,СВЦЭМ!$A$39:$A$782,$A87,СВЦЭМ!$B$39:$B$782,K$83)+'СЕТ СН'!$G$14+СВЦЭМ!$D$10+'СЕТ СН'!$G$6-'СЕТ СН'!$G$26</f>
        <v>1383.1486055</v>
      </c>
      <c r="L87" s="36">
        <f>SUMIFS(СВЦЭМ!$D$39:$D$782,СВЦЭМ!$A$39:$A$782,$A87,СВЦЭМ!$B$39:$B$782,L$83)+'СЕТ СН'!$G$14+СВЦЭМ!$D$10+'СЕТ СН'!$G$6-'СЕТ СН'!$G$26</f>
        <v>1355.7190236699998</v>
      </c>
      <c r="M87" s="36">
        <f>SUMIFS(СВЦЭМ!$D$39:$D$782,СВЦЭМ!$A$39:$A$782,$A87,СВЦЭМ!$B$39:$B$782,M$83)+'СЕТ СН'!$G$14+СВЦЭМ!$D$10+'СЕТ СН'!$G$6-'СЕТ СН'!$G$26</f>
        <v>1367.5569252099999</v>
      </c>
      <c r="N87" s="36">
        <f>SUMIFS(СВЦЭМ!$D$39:$D$782,СВЦЭМ!$A$39:$A$782,$A87,СВЦЭМ!$B$39:$B$782,N$83)+'СЕТ СН'!$G$14+СВЦЭМ!$D$10+'СЕТ СН'!$G$6-'СЕТ СН'!$G$26</f>
        <v>1393.5417399</v>
      </c>
      <c r="O87" s="36">
        <f>SUMIFS(СВЦЭМ!$D$39:$D$782,СВЦЭМ!$A$39:$A$782,$A87,СВЦЭМ!$B$39:$B$782,O$83)+'СЕТ СН'!$G$14+СВЦЭМ!$D$10+'СЕТ СН'!$G$6-'СЕТ СН'!$G$26</f>
        <v>1402.84476799</v>
      </c>
      <c r="P87" s="36">
        <f>SUMIFS(СВЦЭМ!$D$39:$D$782,СВЦЭМ!$A$39:$A$782,$A87,СВЦЭМ!$B$39:$B$782,P$83)+'СЕТ СН'!$G$14+СВЦЭМ!$D$10+'СЕТ СН'!$G$6-'СЕТ СН'!$G$26</f>
        <v>1410.3144083299999</v>
      </c>
      <c r="Q87" s="36">
        <f>SUMIFS(СВЦЭМ!$D$39:$D$782,СВЦЭМ!$A$39:$A$782,$A87,СВЦЭМ!$B$39:$B$782,Q$83)+'СЕТ СН'!$G$14+СВЦЭМ!$D$10+'СЕТ СН'!$G$6-'СЕТ СН'!$G$26</f>
        <v>1417.04610888</v>
      </c>
      <c r="R87" s="36">
        <f>SUMIFS(СВЦЭМ!$D$39:$D$782,СВЦЭМ!$A$39:$A$782,$A87,СВЦЭМ!$B$39:$B$782,R$83)+'СЕТ СН'!$G$14+СВЦЭМ!$D$10+'СЕТ СН'!$G$6-'СЕТ СН'!$G$26</f>
        <v>1407.1818940000001</v>
      </c>
      <c r="S87" s="36">
        <f>SUMIFS(СВЦЭМ!$D$39:$D$782,СВЦЭМ!$A$39:$A$782,$A87,СВЦЭМ!$B$39:$B$782,S$83)+'СЕТ СН'!$G$14+СВЦЭМ!$D$10+'СЕТ СН'!$G$6-'СЕТ СН'!$G$26</f>
        <v>1400.6120516000001</v>
      </c>
      <c r="T87" s="36">
        <f>SUMIFS(СВЦЭМ!$D$39:$D$782,СВЦЭМ!$A$39:$A$782,$A87,СВЦЭМ!$B$39:$B$782,T$83)+'СЕТ СН'!$G$14+СВЦЭМ!$D$10+'СЕТ СН'!$G$6-'СЕТ СН'!$G$26</f>
        <v>1385.8982513800001</v>
      </c>
      <c r="U87" s="36">
        <f>SUMIFS(СВЦЭМ!$D$39:$D$782,СВЦЭМ!$A$39:$A$782,$A87,СВЦЭМ!$B$39:$B$782,U$83)+'СЕТ СН'!$G$14+СВЦЭМ!$D$10+'СЕТ СН'!$G$6-'СЕТ СН'!$G$26</f>
        <v>1371.05784348</v>
      </c>
      <c r="V87" s="36">
        <f>SUMIFS(СВЦЭМ!$D$39:$D$782,СВЦЭМ!$A$39:$A$782,$A87,СВЦЭМ!$B$39:$B$782,V$83)+'СЕТ СН'!$G$14+СВЦЭМ!$D$10+'СЕТ СН'!$G$6-'СЕТ СН'!$G$26</f>
        <v>1337.61327682</v>
      </c>
      <c r="W87" s="36">
        <f>SUMIFS(СВЦЭМ!$D$39:$D$782,СВЦЭМ!$A$39:$A$782,$A87,СВЦЭМ!$B$39:$B$782,W$83)+'СЕТ СН'!$G$14+СВЦЭМ!$D$10+'СЕТ СН'!$G$6-'СЕТ СН'!$G$26</f>
        <v>1347.1349705600001</v>
      </c>
      <c r="X87" s="36">
        <f>SUMIFS(СВЦЭМ!$D$39:$D$782,СВЦЭМ!$A$39:$A$782,$A87,СВЦЭМ!$B$39:$B$782,X$83)+'СЕТ СН'!$G$14+СВЦЭМ!$D$10+'СЕТ СН'!$G$6-'СЕТ СН'!$G$26</f>
        <v>1367.0092117200002</v>
      </c>
      <c r="Y87" s="36">
        <f>SUMIFS(СВЦЭМ!$D$39:$D$782,СВЦЭМ!$A$39:$A$782,$A87,СВЦЭМ!$B$39:$B$782,Y$83)+'СЕТ СН'!$G$14+СВЦЭМ!$D$10+'СЕТ СН'!$G$6-'СЕТ СН'!$G$26</f>
        <v>1411.67738151</v>
      </c>
    </row>
    <row r="88" spans="1:27" ht="15.75" x14ac:dyDescent="0.2">
      <c r="A88" s="35">
        <f t="shared" si="2"/>
        <v>44382</v>
      </c>
      <c r="B88" s="36">
        <f>SUMIFS(СВЦЭМ!$D$39:$D$782,СВЦЭМ!$A$39:$A$782,$A88,СВЦЭМ!$B$39:$B$782,B$83)+'СЕТ СН'!$G$14+СВЦЭМ!$D$10+'СЕТ СН'!$G$6-'СЕТ СН'!$G$26</f>
        <v>1475.44365844</v>
      </c>
      <c r="C88" s="36">
        <f>SUMIFS(СВЦЭМ!$D$39:$D$782,СВЦЭМ!$A$39:$A$782,$A88,СВЦЭМ!$B$39:$B$782,C$83)+'СЕТ СН'!$G$14+СВЦЭМ!$D$10+'СЕТ СН'!$G$6-'СЕТ СН'!$G$26</f>
        <v>1540.0641553599999</v>
      </c>
      <c r="D88" s="36">
        <f>SUMIFS(СВЦЭМ!$D$39:$D$782,СВЦЭМ!$A$39:$A$782,$A88,СВЦЭМ!$B$39:$B$782,D$83)+'СЕТ СН'!$G$14+СВЦЭМ!$D$10+'СЕТ СН'!$G$6-'СЕТ СН'!$G$26</f>
        <v>1586.8819100999999</v>
      </c>
      <c r="E88" s="36">
        <f>SUMIFS(СВЦЭМ!$D$39:$D$782,СВЦЭМ!$A$39:$A$782,$A88,СВЦЭМ!$B$39:$B$782,E$83)+'СЕТ СН'!$G$14+СВЦЭМ!$D$10+'СЕТ СН'!$G$6-'СЕТ СН'!$G$26</f>
        <v>1594.48509498</v>
      </c>
      <c r="F88" s="36">
        <f>SUMIFS(СВЦЭМ!$D$39:$D$782,СВЦЭМ!$A$39:$A$782,$A88,СВЦЭМ!$B$39:$B$782,F$83)+'СЕТ СН'!$G$14+СВЦЭМ!$D$10+'СЕТ СН'!$G$6-'СЕТ СН'!$G$26</f>
        <v>1596.9104946699999</v>
      </c>
      <c r="G88" s="36">
        <f>SUMIFS(СВЦЭМ!$D$39:$D$782,СВЦЭМ!$A$39:$A$782,$A88,СВЦЭМ!$B$39:$B$782,G$83)+'СЕТ СН'!$G$14+СВЦЭМ!$D$10+'СЕТ СН'!$G$6-'СЕТ СН'!$G$26</f>
        <v>1583.09853724</v>
      </c>
      <c r="H88" s="36">
        <f>SUMIFS(СВЦЭМ!$D$39:$D$782,СВЦЭМ!$A$39:$A$782,$A88,СВЦЭМ!$B$39:$B$782,H$83)+'СЕТ СН'!$G$14+СВЦЭМ!$D$10+'СЕТ СН'!$G$6-'СЕТ СН'!$G$26</f>
        <v>1555.7288781299999</v>
      </c>
      <c r="I88" s="36">
        <f>SUMIFS(СВЦЭМ!$D$39:$D$782,СВЦЭМ!$A$39:$A$782,$A88,СВЦЭМ!$B$39:$B$782,I$83)+'СЕТ СН'!$G$14+СВЦЭМ!$D$10+'СЕТ СН'!$G$6-'СЕТ СН'!$G$26</f>
        <v>1470.7851563200002</v>
      </c>
      <c r="J88" s="36">
        <f>SUMIFS(СВЦЭМ!$D$39:$D$782,СВЦЭМ!$A$39:$A$782,$A88,СВЦЭМ!$B$39:$B$782,J$83)+'СЕТ СН'!$G$14+СВЦЭМ!$D$10+'СЕТ СН'!$G$6-'СЕТ СН'!$G$26</f>
        <v>1437.96706126</v>
      </c>
      <c r="K88" s="36">
        <f>SUMIFS(СВЦЭМ!$D$39:$D$782,СВЦЭМ!$A$39:$A$782,$A88,СВЦЭМ!$B$39:$B$782,K$83)+'СЕТ СН'!$G$14+СВЦЭМ!$D$10+'СЕТ СН'!$G$6-'СЕТ СН'!$G$26</f>
        <v>1392.9075385800002</v>
      </c>
      <c r="L88" s="36">
        <f>SUMIFS(СВЦЭМ!$D$39:$D$782,СВЦЭМ!$A$39:$A$782,$A88,СВЦЭМ!$B$39:$B$782,L$83)+'СЕТ СН'!$G$14+СВЦЭМ!$D$10+'СЕТ СН'!$G$6-'СЕТ СН'!$G$26</f>
        <v>1383.5457749</v>
      </c>
      <c r="M88" s="36">
        <f>SUMIFS(СВЦЭМ!$D$39:$D$782,СВЦЭМ!$A$39:$A$782,$A88,СВЦЭМ!$B$39:$B$782,M$83)+'СЕТ СН'!$G$14+СВЦЭМ!$D$10+'СЕТ СН'!$G$6-'СЕТ СН'!$G$26</f>
        <v>1396.22775512</v>
      </c>
      <c r="N88" s="36">
        <f>SUMIFS(СВЦЭМ!$D$39:$D$782,СВЦЭМ!$A$39:$A$782,$A88,СВЦЭМ!$B$39:$B$782,N$83)+'СЕТ СН'!$G$14+СВЦЭМ!$D$10+'СЕТ СН'!$G$6-'СЕТ СН'!$G$26</f>
        <v>1425.63667244</v>
      </c>
      <c r="O88" s="36">
        <f>SUMIFS(СВЦЭМ!$D$39:$D$782,СВЦЭМ!$A$39:$A$782,$A88,СВЦЭМ!$B$39:$B$782,O$83)+'СЕТ СН'!$G$14+СВЦЭМ!$D$10+'СЕТ СН'!$G$6-'СЕТ СН'!$G$26</f>
        <v>1440.52359768</v>
      </c>
      <c r="P88" s="36">
        <f>SUMIFS(СВЦЭМ!$D$39:$D$782,СВЦЭМ!$A$39:$A$782,$A88,СВЦЭМ!$B$39:$B$782,P$83)+'СЕТ СН'!$G$14+СВЦЭМ!$D$10+'СЕТ СН'!$G$6-'СЕТ СН'!$G$26</f>
        <v>1439.60737047</v>
      </c>
      <c r="Q88" s="36">
        <f>SUMIFS(СВЦЭМ!$D$39:$D$782,СВЦЭМ!$A$39:$A$782,$A88,СВЦЭМ!$B$39:$B$782,Q$83)+'СЕТ СН'!$G$14+СВЦЭМ!$D$10+'СЕТ СН'!$G$6-'СЕТ СН'!$G$26</f>
        <v>1439.15498323</v>
      </c>
      <c r="R88" s="36">
        <f>SUMIFS(СВЦЭМ!$D$39:$D$782,СВЦЭМ!$A$39:$A$782,$A88,СВЦЭМ!$B$39:$B$782,R$83)+'СЕТ СН'!$G$14+СВЦЭМ!$D$10+'СЕТ СН'!$G$6-'СЕТ СН'!$G$26</f>
        <v>1422.9120155599999</v>
      </c>
      <c r="S88" s="36">
        <f>SUMIFS(СВЦЭМ!$D$39:$D$782,СВЦЭМ!$A$39:$A$782,$A88,СВЦЭМ!$B$39:$B$782,S$83)+'СЕТ СН'!$G$14+СВЦЭМ!$D$10+'СЕТ СН'!$G$6-'СЕТ СН'!$G$26</f>
        <v>1415.80996426</v>
      </c>
      <c r="T88" s="36">
        <f>SUMIFS(СВЦЭМ!$D$39:$D$782,СВЦЭМ!$A$39:$A$782,$A88,СВЦЭМ!$B$39:$B$782,T$83)+'СЕТ СН'!$G$14+СВЦЭМ!$D$10+'СЕТ СН'!$G$6-'СЕТ СН'!$G$26</f>
        <v>1407.09708568</v>
      </c>
      <c r="U88" s="36">
        <f>SUMIFS(СВЦЭМ!$D$39:$D$782,СВЦЭМ!$A$39:$A$782,$A88,СВЦЭМ!$B$39:$B$782,U$83)+'СЕТ СН'!$G$14+СВЦЭМ!$D$10+'СЕТ СН'!$G$6-'СЕТ СН'!$G$26</f>
        <v>1404.29961693</v>
      </c>
      <c r="V88" s="36">
        <f>SUMIFS(СВЦЭМ!$D$39:$D$782,СВЦЭМ!$A$39:$A$782,$A88,СВЦЭМ!$B$39:$B$782,V$83)+'СЕТ СН'!$G$14+СВЦЭМ!$D$10+'СЕТ СН'!$G$6-'СЕТ СН'!$G$26</f>
        <v>1406.93116403</v>
      </c>
      <c r="W88" s="36">
        <f>SUMIFS(СВЦЭМ!$D$39:$D$782,СВЦЭМ!$A$39:$A$782,$A88,СВЦЭМ!$B$39:$B$782,W$83)+'СЕТ СН'!$G$14+СВЦЭМ!$D$10+'СЕТ СН'!$G$6-'СЕТ СН'!$G$26</f>
        <v>1419.38342438</v>
      </c>
      <c r="X88" s="36">
        <f>SUMIFS(СВЦЭМ!$D$39:$D$782,СВЦЭМ!$A$39:$A$782,$A88,СВЦЭМ!$B$39:$B$782,X$83)+'СЕТ СН'!$G$14+СВЦЭМ!$D$10+'СЕТ СН'!$G$6-'СЕТ СН'!$G$26</f>
        <v>1393.4018150299999</v>
      </c>
      <c r="Y88" s="36">
        <f>SUMIFS(СВЦЭМ!$D$39:$D$782,СВЦЭМ!$A$39:$A$782,$A88,СВЦЭМ!$B$39:$B$782,Y$83)+'СЕТ СН'!$G$14+СВЦЭМ!$D$10+'СЕТ СН'!$G$6-'СЕТ СН'!$G$26</f>
        <v>1434.7992477500002</v>
      </c>
    </row>
    <row r="89" spans="1:27" ht="15.75" x14ac:dyDescent="0.2">
      <c r="A89" s="35">
        <f t="shared" si="2"/>
        <v>44383</v>
      </c>
      <c r="B89" s="36">
        <f>SUMIFS(СВЦЭМ!$D$39:$D$782,СВЦЭМ!$A$39:$A$782,$A89,СВЦЭМ!$B$39:$B$782,B$83)+'СЕТ СН'!$G$14+СВЦЭМ!$D$10+'СЕТ СН'!$G$6-'СЕТ СН'!$G$26</f>
        <v>1478.82100859</v>
      </c>
      <c r="C89" s="36">
        <f>SUMIFS(СВЦЭМ!$D$39:$D$782,СВЦЭМ!$A$39:$A$782,$A89,СВЦЭМ!$B$39:$B$782,C$83)+'СЕТ СН'!$G$14+СВЦЭМ!$D$10+'СЕТ СН'!$G$6-'СЕТ СН'!$G$26</f>
        <v>1557.8990920000001</v>
      </c>
      <c r="D89" s="36">
        <f>SUMIFS(СВЦЭМ!$D$39:$D$782,СВЦЭМ!$A$39:$A$782,$A89,СВЦЭМ!$B$39:$B$782,D$83)+'СЕТ СН'!$G$14+СВЦЭМ!$D$10+'СЕТ СН'!$G$6-'СЕТ СН'!$G$26</f>
        <v>1606.71913412</v>
      </c>
      <c r="E89" s="36">
        <f>SUMIFS(СВЦЭМ!$D$39:$D$782,СВЦЭМ!$A$39:$A$782,$A89,СВЦЭМ!$B$39:$B$782,E$83)+'СЕТ СН'!$G$14+СВЦЭМ!$D$10+'СЕТ СН'!$G$6-'СЕТ СН'!$G$26</f>
        <v>1621.3402458400001</v>
      </c>
      <c r="F89" s="36">
        <f>SUMIFS(СВЦЭМ!$D$39:$D$782,СВЦЭМ!$A$39:$A$782,$A89,СВЦЭМ!$B$39:$B$782,F$83)+'СЕТ СН'!$G$14+СВЦЭМ!$D$10+'СЕТ СН'!$G$6-'СЕТ СН'!$G$26</f>
        <v>1620.96906096</v>
      </c>
      <c r="G89" s="36">
        <f>SUMIFS(СВЦЭМ!$D$39:$D$782,СВЦЭМ!$A$39:$A$782,$A89,СВЦЭМ!$B$39:$B$782,G$83)+'СЕТ СН'!$G$14+СВЦЭМ!$D$10+'СЕТ СН'!$G$6-'СЕТ СН'!$G$26</f>
        <v>1597.5747662899998</v>
      </c>
      <c r="H89" s="36">
        <f>SUMIFS(СВЦЭМ!$D$39:$D$782,СВЦЭМ!$A$39:$A$782,$A89,СВЦЭМ!$B$39:$B$782,H$83)+'СЕТ СН'!$G$14+СВЦЭМ!$D$10+'СЕТ СН'!$G$6-'СЕТ СН'!$G$26</f>
        <v>1554.7238188000001</v>
      </c>
      <c r="I89" s="36">
        <f>SUMIFS(СВЦЭМ!$D$39:$D$782,СВЦЭМ!$A$39:$A$782,$A89,СВЦЭМ!$B$39:$B$782,I$83)+'СЕТ СН'!$G$14+СВЦЭМ!$D$10+'СЕТ СН'!$G$6-'СЕТ СН'!$G$26</f>
        <v>1507.1276355499999</v>
      </c>
      <c r="J89" s="36">
        <f>SUMIFS(СВЦЭМ!$D$39:$D$782,СВЦЭМ!$A$39:$A$782,$A89,СВЦЭМ!$B$39:$B$782,J$83)+'СЕТ СН'!$G$14+СВЦЭМ!$D$10+'СЕТ СН'!$G$6-'СЕТ СН'!$G$26</f>
        <v>1440.89481295</v>
      </c>
      <c r="K89" s="36">
        <f>SUMIFS(СВЦЭМ!$D$39:$D$782,СВЦЭМ!$A$39:$A$782,$A89,СВЦЭМ!$B$39:$B$782,K$83)+'СЕТ СН'!$G$14+СВЦЭМ!$D$10+'СЕТ СН'!$G$6-'СЕТ СН'!$G$26</f>
        <v>1383.4730104499999</v>
      </c>
      <c r="L89" s="36">
        <f>SUMIFS(СВЦЭМ!$D$39:$D$782,СВЦЭМ!$A$39:$A$782,$A89,СВЦЭМ!$B$39:$B$782,L$83)+'СЕТ СН'!$G$14+СВЦЭМ!$D$10+'СЕТ СН'!$G$6-'СЕТ СН'!$G$26</f>
        <v>1373.0376326599999</v>
      </c>
      <c r="M89" s="36">
        <f>SUMIFS(СВЦЭМ!$D$39:$D$782,СВЦЭМ!$A$39:$A$782,$A89,СВЦЭМ!$B$39:$B$782,M$83)+'СЕТ СН'!$G$14+СВЦЭМ!$D$10+'СЕТ СН'!$G$6-'СЕТ СН'!$G$26</f>
        <v>1406.2621199499999</v>
      </c>
      <c r="N89" s="36">
        <f>SUMIFS(СВЦЭМ!$D$39:$D$782,СВЦЭМ!$A$39:$A$782,$A89,СВЦЭМ!$B$39:$B$782,N$83)+'СЕТ СН'!$G$14+СВЦЭМ!$D$10+'СЕТ СН'!$G$6-'СЕТ СН'!$G$26</f>
        <v>1472.07648066</v>
      </c>
      <c r="O89" s="36">
        <f>SUMIFS(СВЦЭМ!$D$39:$D$782,СВЦЭМ!$A$39:$A$782,$A89,СВЦЭМ!$B$39:$B$782,O$83)+'СЕТ СН'!$G$14+СВЦЭМ!$D$10+'СЕТ СН'!$G$6-'СЕТ СН'!$G$26</f>
        <v>1474.2536341300001</v>
      </c>
      <c r="P89" s="36">
        <f>SUMIFS(СВЦЭМ!$D$39:$D$782,СВЦЭМ!$A$39:$A$782,$A89,СВЦЭМ!$B$39:$B$782,P$83)+'СЕТ СН'!$G$14+СВЦЭМ!$D$10+'СЕТ СН'!$G$6-'СЕТ СН'!$G$26</f>
        <v>1479.01167115</v>
      </c>
      <c r="Q89" s="36">
        <f>SUMIFS(СВЦЭМ!$D$39:$D$782,СВЦЭМ!$A$39:$A$782,$A89,СВЦЭМ!$B$39:$B$782,Q$83)+'СЕТ СН'!$G$14+СВЦЭМ!$D$10+'СЕТ СН'!$G$6-'СЕТ СН'!$G$26</f>
        <v>1487.01602873</v>
      </c>
      <c r="R89" s="36">
        <f>SUMIFS(СВЦЭМ!$D$39:$D$782,СВЦЭМ!$A$39:$A$782,$A89,СВЦЭМ!$B$39:$B$782,R$83)+'СЕТ СН'!$G$14+СВЦЭМ!$D$10+'СЕТ СН'!$G$6-'СЕТ СН'!$G$26</f>
        <v>1482.99661696</v>
      </c>
      <c r="S89" s="36">
        <f>SUMIFS(СВЦЭМ!$D$39:$D$782,СВЦЭМ!$A$39:$A$782,$A89,СВЦЭМ!$B$39:$B$782,S$83)+'СЕТ СН'!$G$14+СВЦЭМ!$D$10+'СЕТ СН'!$G$6-'СЕТ СН'!$G$26</f>
        <v>1463.6651209300001</v>
      </c>
      <c r="T89" s="36">
        <f>SUMIFS(СВЦЭМ!$D$39:$D$782,СВЦЭМ!$A$39:$A$782,$A89,СВЦЭМ!$B$39:$B$782,T$83)+'СЕТ СН'!$G$14+СВЦЭМ!$D$10+'СЕТ СН'!$G$6-'СЕТ СН'!$G$26</f>
        <v>1457.24288413</v>
      </c>
      <c r="U89" s="36">
        <f>SUMIFS(СВЦЭМ!$D$39:$D$782,СВЦЭМ!$A$39:$A$782,$A89,СВЦЭМ!$B$39:$B$782,U$83)+'СЕТ СН'!$G$14+СВЦЭМ!$D$10+'СЕТ СН'!$G$6-'СЕТ СН'!$G$26</f>
        <v>1416.2264694400001</v>
      </c>
      <c r="V89" s="36">
        <f>SUMIFS(СВЦЭМ!$D$39:$D$782,СВЦЭМ!$A$39:$A$782,$A89,СВЦЭМ!$B$39:$B$782,V$83)+'СЕТ СН'!$G$14+СВЦЭМ!$D$10+'СЕТ СН'!$G$6-'СЕТ СН'!$G$26</f>
        <v>1405.5057494600001</v>
      </c>
      <c r="W89" s="36">
        <f>SUMIFS(СВЦЭМ!$D$39:$D$782,СВЦЭМ!$A$39:$A$782,$A89,СВЦЭМ!$B$39:$B$782,W$83)+'СЕТ СН'!$G$14+СВЦЭМ!$D$10+'СЕТ СН'!$G$6-'СЕТ СН'!$G$26</f>
        <v>1414.55287226</v>
      </c>
      <c r="X89" s="36">
        <f>SUMIFS(СВЦЭМ!$D$39:$D$782,СВЦЭМ!$A$39:$A$782,$A89,СВЦЭМ!$B$39:$B$782,X$83)+'СЕТ СН'!$G$14+СВЦЭМ!$D$10+'СЕТ СН'!$G$6-'СЕТ СН'!$G$26</f>
        <v>1477.3227647799999</v>
      </c>
      <c r="Y89" s="36">
        <f>SUMIFS(СВЦЭМ!$D$39:$D$782,СВЦЭМ!$A$39:$A$782,$A89,СВЦЭМ!$B$39:$B$782,Y$83)+'СЕТ СН'!$G$14+СВЦЭМ!$D$10+'СЕТ СН'!$G$6-'СЕТ СН'!$G$26</f>
        <v>1588.37503438</v>
      </c>
    </row>
    <row r="90" spans="1:27" ht="15.75" x14ac:dyDescent="0.2">
      <c r="A90" s="35">
        <f t="shared" si="2"/>
        <v>44384</v>
      </c>
      <c r="B90" s="36">
        <f>SUMIFS(СВЦЭМ!$D$39:$D$782,СВЦЭМ!$A$39:$A$782,$A90,СВЦЭМ!$B$39:$B$782,B$83)+'СЕТ СН'!$G$14+СВЦЭМ!$D$10+'СЕТ СН'!$G$6-'СЕТ СН'!$G$26</f>
        <v>1523.93907448</v>
      </c>
      <c r="C90" s="36">
        <f>SUMIFS(СВЦЭМ!$D$39:$D$782,СВЦЭМ!$A$39:$A$782,$A90,СВЦЭМ!$B$39:$B$782,C$83)+'СЕТ СН'!$G$14+СВЦЭМ!$D$10+'СЕТ СН'!$G$6-'СЕТ СН'!$G$26</f>
        <v>1589.4880229099999</v>
      </c>
      <c r="D90" s="36">
        <f>SUMIFS(СВЦЭМ!$D$39:$D$782,СВЦЭМ!$A$39:$A$782,$A90,СВЦЭМ!$B$39:$B$782,D$83)+'СЕТ СН'!$G$14+СВЦЭМ!$D$10+'СЕТ СН'!$G$6-'СЕТ СН'!$G$26</f>
        <v>1637.4983430100001</v>
      </c>
      <c r="E90" s="36">
        <f>SUMIFS(СВЦЭМ!$D$39:$D$782,СВЦЭМ!$A$39:$A$782,$A90,СВЦЭМ!$B$39:$B$782,E$83)+'СЕТ СН'!$G$14+СВЦЭМ!$D$10+'СЕТ СН'!$G$6-'СЕТ СН'!$G$26</f>
        <v>1631.2585494700002</v>
      </c>
      <c r="F90" s="36">
        <f>SUMIFS(СВЦЭМ!$D$39:$D$782,СВЦЭМ!$A$39:$A$782,$A90,СВЦЭМ!$B$39:$B$782,F$83)+'СЕТ СН'!$G$14+СВЦЭМ!$D$10+'СЕТ СН'!$G$6-'СЕТ СН'!$G$26</f>
        <v>1642.63466677</v>
      </c>
      <c r="G90" s="36">
        <f>SUMIFS(СВЦЭМ!$D$39:$D$782,СВЦЭМ!$A$39:$A$782,$A90,СВЦЭМ!$B$39:$B$782,G$83)+'СЕТ СН'!$G$14+СВЦЭМ!$D$10+'СЕТ СН'!$G$6-'СЕТ СН'!$G$26</f>
        <v>1632.6231318999999</v>
      </c>
      <c r="H90" s="36">
        <f>SUMIFS(СВЦЭМ!$D$39:$D$782,СВЦЭМ!$A$39:$A$782,$A90,СВЦЭМ!$B$39:$B$782,H$83)+'СЕТ СН'!$G$14+СВЦЭМ!$D$10+'СЕТ СН'!$G$6-'СЕТ СН'!$G$26</f>
        <v>1595.30907862</v>
      </c>
      <c r="I90" s="36">
        <f>SUMIFS(СВЦЭМ!$D$39:$D$782,СВЦЭМ!$A$39:$A$782,$A90,СВЦЭМ!$B$39:$B$782,I$83)+'СЕТ СН'!$G$14+СВЦЭМ!$D$10+'СЕТ СН'!$G$6-'СЕТ СН'!$G$26</f>
        <v>1515.59330054</v>
      </c>
      <c r="J90" s="36">
        <f>SUMIFS(СВЦЭМ!$D$39:$D$782,СВЦЭМ!$A$39:$A$782,$A90,СВЦЭМ!$B$39:$B$782,J$83)+'СЕТ СН'!$G$14+СВЦЭМ!$D$10+'СЕТ СН'!$G$6-'СЕТ СН'!$G$26</f>
        <v>1443.16908354</v>
      </c>
      <c r="K90" s="36">
        <f>SUMIFS(СВЦЭМ!$D$39:$D$782,СВЦЭМ!$A$39:$A$782,$A90,СВЦЭМ!$B$39:$B$782,K$83)+'СЕТ СН'!$G$14+СВЦЭМ!$D$10+'СЕТ СН'!$G$6-'СЕТ СН'!$G$26</f>
        <v>1424.5905886400001</v>
      </c>
      <c r="L90" s="36">
        <f>SUMIFS(СВЦЭМ!$D$39:$D$782,СВЦЭМ!$A$39:$A$782,$A90,СВЦЭМ!$B$39:$B$782,L$83)+'СЕТ СН'!$G$14+СВЦЭМ!$D$10+'СЕТ СН'!$G$6-'СЕТ СН'!$G$26</f>
        <v>1431.7313667799999</v>
      </c>
      <c r="M90" s="36">
        <f>SUMIFS(СВЦЭМ!$D$39:$D$782,СВЦЭМ!$A$39:$A$782,$A90,СВЦЭМ!$B$39:$B$782,M$83)+'СЕТ СН'!$G$14+СВЦЭМ!$D$10+'СЕТ СН'!$G$6-'СЕТ СН'!$G$26</f>
        <v>1460.69392169</v>
      </c>
      <c r="N90" s="36">
        <f>SUMIFS(СВЦЭМ!$D$39:$D$782,СВЦЭМ!$A$39:$A$782,$A90,СВЦЭМ!$B$39:$B$782,N$83)+'СЕТ СН'!$G$14+СВЦЭМ!$D$10+'СЕТ СН'!$G$6-'СЕТ СН'!$G$26</f>
        <v>1473.6652600900002</v>
      </c>
      <c r="O90" s="36">
        <f>SUMIFS(СВЦЭМ!$D$39:$D$782,СВЦЭМ!$A$39:$A$782,$A90,СВЦЭМ!$B$39:$B$782,O$83)+'СЕТ СН'!$G$14+СВЦЭМ!$D$10+'СЕТ СН'!$G$6-'СЕТ СН'!$G$26</f>
        <v>1484.0342228899999</v>
      </c>
      <c r="P90" s="36">
        <f>SUMIFS(СВЦЭМ!$D$39:$D$782,СВЦЭМ!$A$39:$A$782,$A90,СВЦЭМ!$B$39:$B$782,P$83)+'СЕТ СН'!$G$14+СВЦЭМ!$D$10+'СЕТ СН'!$G$6-'СЕТ СН'!$G$26</f>
        <v>1488.96072723</v>
      </c>
      <c r="Q90" s="36">
        <f>SUMIFS(СВЦЭМ!$D$39:$D$782,СВЦЭМ!$A$39:$A$782,$A90,СВЦЭМ!$B$39:$B$782,Q$83)+'СЕТ СН'!$G$14+СВЦЭМ!$D$10+'СЕТ СН'!$G$6-'СЕТ СН'!$G$26</f>
        <v>1504.78498575</v>
      </c>
      <c r="R90" s="36">
        <f>SUMIFS(СВЦЭМ!$D$39:$D$782,СВЦЭМ!$A$39:$A$782,$A90,СВЦЭМ!$B$39:$B$782,R$83)+'СЕТ СН'!$G$14+СВЦЭМ!$D$10+'СЕТ СН'!$G$6-'СЕТ СН'!$G$26</f>
        <v>1500.0227943700002</v>
      </c>
      <c r="S90" s="36">
        <f>SUMIFS(СВЦЭМ!$D$39:$D$782,СВЦЭМ!$A$39:$A$782,$A90,СВЦЭМ!$B$39:$B$782,S$83)+'СЕТ СН'!$G$14+СВЦЭМ!$D$10+'СЕТ СН'!$G$6-'СЕТ СН'!$G$26</f>
        <v>1474.23874449</v>
      </c>
      <c r="T90" s="36">
        <f>SUMIFS(СВЦЭМ!$D$39:$D$782,СВЦЭМ!$A$39:$A$782,$A90,СВЦЭМ!$B$39:$B$782,T$83)+'СЕТ СН'!$G$14+СВЦЭМ!$D$10+'СЕТ СН'!$G$6-'СЕТ СН'!$G$26</f>
        <v>1432.4596337399998</v>
      </c>
      <c r="U90" s="36">
        <f>SUMIFS(СВЦЭМ!$D$39:$D$782,СВЦЭМ!$A$39:$A$782,$A90,СВЦЭМ!$B$39:$B$782,U$83)+'СЕТ СН'!$G$14+СВЦЭМ!$D$10+'СЕТ СН'!$G$6-'СЕТ СН'!$G$26</f>
        <v>1422.3500970099999</v>
      </c>
      <c r="V90" s="36">
        <f>SUMIFS(СВЦЭМ!$D$39:$D$782,СВЦЭМ!$A$39:$A$782,$A90,СВЦЭМ!$B$39:$B$782,V$83)+'СЕТ СН'!$G$14+СВЦЭМ!$D$10+'СЕТ СН'!$G$6-'СЕТ СН'!$G$26</f>
        <v>1419.19454769</v>
      </c>
      <c r="W90" s="36">
        <f>SUMIFS(СВЦЭМ!$D$39:$D$782,СВЦЭМ!$A$39:$A$782,$A90,СВЦЭМ!$B$39:$B$782,W$83)+'СЕТ СН'!$G$14+СВЦЭМ!$D$10+'СЕТ СН'!$G$6-'СЕТ СН'!$G$26</f>
        <v>1409.7403269199999</v>
      </c>
      <c r="X90" s="36">
        <f>SUMIFS(СВЦЭМ!$D$39:$D$782,СВЦЭМ!$A$39:$A$782,$A90,СВЦЭМ!$B$39:$B$782,X$83)+'СЕТ СН'!$G$14+СВЦЭМ!$D$10+'СЕТ СН'!$G$6-'СЕТ СН'!$G$26</f>
        <v>1408.3767522399999</v>
      </c>
      <c r="Y90" s="36">
        <f>SUMIFS(СВЦЭМ!$D$39:$D$782,СВЦЭМ!$A$39:$A$782,$A90,СВЦЭМ!$B$39:$B$782,Y$83)+'СЕТ СН'!$G$14+СВЦЭМ!$D$10+'СЕТ СН'!$G$6-'СЕТ СН'!$G$26</f>
        <v>1397.2243438999999</v>
      </c>
    </row>
    <row r="91" spans="1:27" ht="15.75" x14ac:dyDescent="0.2">
      <c r="A91" s="35">
        <f t="shared" si="2"/>
        <v>44385</v>
      </c>
      <c r="B91" s="36">
        <f>SUMIFS(СВЦЭМ!$D$39:$D$782,СВЦЭМ!$A$39:$A$782,$A91,СВЦЭМ!$B$39:$B$782,B$83)+'СЕТ СН'!$G$14+СВЦЭМ!$D$10+'СЕТ СН'!$G$6-'СЕТ СН'!$G$26</f>
        <v>1475.0017601</v>
      </c>
      <c r="C91" s="36">
        <f>SUMIFS(СВЦЭМ!$D$39:$D$782,СВЦЭМ!$A$39:$A$782,$A91,СВЦЭМ!$B$39:$B$782,C$83)+'СЕТ СН'!$G$14+СВЦЭМ!$D$10+'СЕТ СН'!$G$6-'СЕТ СН'!$G$26</f>
        <v>1569.7565830200001</v>
      </c>
      <c r="D91" s="36">
        <f>SUMIFS(СВЦЭМ!$D$39:$D$782,СВЦЭМ!$A$39:$A$782,$A91,СВЦЭМ!$B$39:$B$782,D$83)+'СЕТ СН'!$G$14+СВЦЭМ!$D$10+'СЕТ СН'!$G$6-'СЕТ СН'!$G$26</f>
        <v>1611.0621920200001</v>
      </c>
      <c r="E91" s="36">
        <f>SUMIFS(СВЦЭМ!$D$39:$D$782,СВЦЭМ!$A$39:$A$782,$A91,СВЦЭМ!$B$39:$B$782,E$83)+'СЕТ СН'!$G$14+СВЦЭМ!$D$10+'СЕТ СН'!$G$6-'СЕТ СН'!$G$26</f>
        <v>1630.42062676</v>
      </c>
      <c r="F91" s="36">
        <f>SUMIFS(СВЦЭМ!$D$39:$D$782,СВЦЭМ!$A$39:$A$782,$A91,СВЦЭМ!$B$39:$B$782,F$83)+'СЕТ СН'!$G$14+СВЦЭМ!$D$10+'СЕТ СН'!$G$6-'СЕТ СН'!$G$26</f>
        <v>1624.9908797399999</v>
      </c>
      <c r="G91" s="36">
        <f>SUMIFS(СВЦЭМ!$D$39:$D$782,СВЦЭМ!$A$39:$A$782,$A91,СВЦЭМ!$B$39:$B$782,G$83)+'СЕТ СН'!$G$14+СВЦЭМ!$D$10+'СЕТ СН'!$G$6-'СЕТ СН'!$G$26</f>
        <v>1616.0187263600001</v>
      </c>
      <c r="H91" s="36">
        <f>SUMIFS(СВЦЭМ!$D$39:$D$782,СВЦЭМ!$A$39:$A$782,$A91,СВЦЭМ!$B$39:$B$782,H$83)+'СЕТ СН'!$G$14+СВЦЭМ!$D$10+'СЕТ СН'!$G$6-'СЕТ СН'!$G$26</f>
        <v>1581.42927575</v>
      </c>
      <c r="I91" s="36">
        <f>SUMIFS(СВЦЭМ!$D$39:$D$782,СВЦЭМ!$A$39:$A$782,$A91,СВЦЭМ!$B$39:$B$782,I$83)+'СЕТ СН'!$G$14+СВЦЭМ!$D$10+'СЕТ СН'!$G$6-'СЕТ СН'!$G$26</f>
        <v>1529.8351445799999</v>
      </c>
      <c r="J91" s="36">
        <f>SUMIFS(СВЦЭМ!$D$39:$D$782,СВЦЭМ!$A$39:$A$782,$A91,СВЦЭМ!$B$39:$B$782,J$83)+'СЕТ СН'!$G$14+СВЦЭМ!$D$10+'СЕТ СН'!$G$6-'СЕТ СН'!$G$26</f>
        <v>1471.41149234</v>
      </c>
      <c r="K91" s="36">
        <f>SUMIFS(СВЦЭМ!$D$39:$D$782,СВЦЭМ!$A$39:$A$782,$A91,СВЦЭМ!$B$39:$B$782,K$83)+'СЕТ СН'!$G$14+СВЦЭМ!$D$10+'СЕТ СН'!$G$6-'СЕТ СН'!$G$26</f>
        <v>1436.3273539000002</v>
      </c>
      <c r="L91" s="36">
        <f>SUMIFS(СВЦЭМ!$D$39:$D$782,СВЦЭМ!$A$39:$A$782,$A91,СВЦЭМ!$B$39:$B$782,L$83)+'СЕТ СН'!$G$14+СВЦЭМ!$D$10+'СЕТ СН'!$G$6-'СЕТ СН'!$G$26</f>
        <v>1439.6436520699999</v>
      </c>
      <c r="M91" s="36">
        <f>SUMIFS(СВЦЭМ!$D$39:$D$782,СВЦЭМ!$A$39:$A$782,$A91,СВЦЭМ!$B$39:$B$782,M$83)+'СЕТ СН'!$G$14+СВЦЭМ!$D$10+'СЕТ СН'!$G$6-'СЕТ СН'!$G$26</f>
        <v>1457.4842494499999</v>
      </c>
      <c r="N91" s="36">
        <f>SUMIFS(СВЦЭМ!$D$39:$D$782,СВЦЭМ!$A$39:$A$782,$A91,СВЦЭМ!$B$39:$B$782,N$83)+'СЕТ СН'!$G$14+СВЦЭМ!$D$10+'СЕТ СН'!$G$6-'СЕТ СН'!$G$26</f>
        <v>1484.29251944</v>
      </c>
      <c r="O91" s="36">
        <f>SUMIFS(СВЦЭМ!$D$39:$D$782,СВЦЭМ!$A$39:$A$782,$A91,СВЦЭМ!$B$39:$B$782,O$83)+'СЕТ СН'!$G$14+СВЦЭМ!$D$10+'СЕТ СН'!$G$6-'СЕТ СН'!$G$26</f>
        <v>1497.3593342200002</v>
      </c>
      <c r="P91" s="36">
        <f>SUMIFS(СВЦЭМ!$D$39:$D$782,СВЦЭМ!$A$39:$A$782,$A91,СВЦЭМ!$B$39:$B$782,P$83)+'СЕТ СН'!$G$14+СВЦЭМ!$D$10+'СЕТ СН'!$G$6-'СЕТ СН'!$G$26</f>
        <v>1525.13838685</v>
      </c>
      <c r="Q91" s="36">
        <f>SUMIFS(СВЦЭМ!$D$39:$D$782,СВЦЭМ!$A$39:$A$782,$A91,СВЦЭМ!$B$39:$B$782,Q$83)+'СЕТ СН'!$G$14+СВЦЭМ!$D$10+'СЕТ СН'!$G$6-'СЕТ СН'!$G$26</f>
        <v>1487.9223618400001</v>
      </c>
      <c r="R91" s="36">
        <f>SUMIFS(СВЦЭМ!$D$39:$D$782,СВЦЭМ!$A$39:$A$782,$A91,СВЦЭМ!$B$39:$B$782,R$83)+'СЕТ СН'!$G$14+СВЦЭМ!$D$10+'СЕТ СН'!$G$6-'СЕТ СН'!$G$26</f>
        <v>1483.6411972199999</v>
      </c>
      <c r="S91" s="36">
        <f>SUMIFS(СВЦЭМ!$D$39:$D$782,СВЦЭМ!$A$39:$A$782,$A91,СВЦЭМ!$B$39:$B$782,S$83)+'СЕТ СН'!$G$14+СВЦЭМ!$D$10+'СЕТ СН'!$G$6-'СЕТ СН'!$G$26</f>
        <v>1463.32648051</v>
      </c>
      <c r="T91" s="36">
        <f>SUMIFS(СВЦЭМ!$D$39:$D$782,СВЦЭМ!$A$39:$A$782,$A91,СВЦЭМ!$B$39:$B$782,T$83)+'СЕТ СН'!$G$14+СВЦЭМ!$D$10+'СЕТ СН'!$G$6-'СЕТ СН'!$G$26</f>
        <v>1431.1720289899999</v>
      </c>
      <c r="U91" s="36">
        <f>SUMIFS(СВЦЭМ!$D$39:$D$782,СВЦЭМ!$A$39:$A$782,$A91,СВЦЭМ!$B$39:$B$782,U$83)+'СЕТ СН'!$G$14+СВЦЭМ!$D$10+'СЕТ СН'!$G$6-'СЕТ СН'!$G$26</f>
        <v>1408.7941498099999</v>
      </c>
      <c r="V91" s="36">
        <f>SUMIFS(СВЦЭМ!$D$39:$D$782,СВЦЭМ!$A$39:$A$782,$A91,СВЦЭМ!$B$39:$B$782,V$83)+'СЕТ СН'!$G$14+СВЦЭМ!$D$10+'СЕТ СН'!$G$6-'СЕТ СН'!$G$26</f>
        <v>1407.9823640499999</v>
      </c>
      <c r="W91" s="36">
        <f>SUMIFS(СВЦЭМ!$D$39:$D$782,СВЦЭМ!$A$39:$A$782,$A91,СВЦЭМ!$B$39:$B$782,W$83)+'СЕТ СН'!$G$14+СВЦЭМ!$D$10+'СЕТ СН'!$G$6-'СЕТ СН'!$G$26</f>
        <v>1409.47852171</v>
      </c>
      <c r="X91" s="36">
        <f>SUMIFS(СВЦЭМ!$D$39:$D$782,СВЦЭМ!$A$39:$A$782,$A91,СВЦЭМ!$B$39:$B$782,X$83)+'СЕТ СН'!$G$14+СВЦЭМ!$D$10+'СЕТ СН'!$G$6-'СЕТ СН'!$G$26</f>
        <v>1416.19997524</v>
      </c>
      <c r="Y91" s="36">
        <f>SUMIFS(СВЦЭМ!$D$39:$D$782,СВЦЭМ!$A$39:$A$782,$A91,СВЦЭМ!$B$39:$B$782,Y$83)+'СЕТ СН'!$G$14+СВЦЭМ!$D$10+'СЕТ СН'!$G$6-'СЕТ СН'!$G$26</f>
        <v>1467.31850027</v>
      </c>
    </row>
    <row r="92" spans="1:27" ht="15.75" x14ac:dyDescent="0.2">
      <c r="A92" s="35">
        <f t="shared" si="2"/>
        <v>44386</v>
      </c>
      <c r="B92" s="36">
        <f>SUMIFS(СВЦЭМ!$D$39:$D$782,СВЦЭМ!$A$39:$A$782,$A92,СВЦЭМ!$B$39:$B$782,B$83)+'СЕТ СН'!$G$14+СВЦЭМ!$D$10+'СЕТ СН'!$G$6-'СЕТ СН'!$G$26</f>
        <v>1567.08091919</v>
      </c>
      <c r="C92" s="36">
        <f>SUMIFS(СВЦЭМ!$D$39:$D$782,СВЦЭМ!$A$39:$A$782,$A92,СВЦЭМ!$B$39:$B$782,C$83)+'СЕТ СН'!$G$14+СВЦЭМ!$D$10+'СЕТ СН'!$G$6-'СЕТ СН'!$G$26</f>
        <v>1654.1256934400001</v>
      </c>
      <c r="D92" s="36">
        <f>SUMIFS(СВЦЭМ!$D$39:$D$782,СВЦЭМ!$A$39:$A$782,$A92,СВЦЭМ!$B$39:$B$782,D$83)+'СЕТ СН'!$G$14+СВЦЭМ!$D$10+'СЕТ СН'!$G$6-'СЕТ СН'!$G$26</f>
        <v>1687.2927170099999</v>
      </c>
      <c r="E92" s="36">
        <f>SUMIFS(СВЦЭМ!$D$39:$D$782,СВЦЭМ!$A$39:$A$782,$A92,СВЦЭМ!$B$39:$B$782,E$83)+'СЕТ СН'!$G$14+СВЦЭМ!$D$10+'СЕТ СН'!$G$6-'СЕТ СН'!$G$26</f>
        <v>1712.6507143700001</v>
      </c>
      <c r="F92" s="36">
        <f>SUMIFS(СВЦЭМ!$D$39:$D$782,СВЦЭМ!$A$39:$A$782,$A92,СВЦЭМ!$B$39:$B$782,F$83)+'СЕТ СН'!$G$14+СВЦЭМ!$D$10+'СЕТ СН'!$G$6-'СЕТ СН'!$G$26</f>
        <v>1704.46897672</v>
      </c>
      <c r="G92" s="36">
        <f>SUMIFS(СВЦЭМ!$D$39:$D$782,СВЦЭМ!$A$39:$A$782,$A92,СВЦЭМ!$B$39:$B$782,G$83)+'СЕТ СН'!$G$14+СВЦЭМ!$D$10+'СЕТ СН'!$G$6-'СЕТ СН'!$G$26</f>
        <v>1678.8326498399999</v>
      </c>
      <c r="H92" s="36">
        <f>SUMIFS(СВЦЭМ!$D$39:$D$782,СВЦЭМ!$A$39:$A$782,$A92,СВЦЭМ!$B$39:$B$782,H$83)+'СЕТ СН'!$G$14+СВЦЭМ!$D$10+'СЕТ СН'!$G$6-'СЕТ СН'!$G$26</f>
        <v>1632.0774422</v>
      </c>
      <c r="I92" s="36">
        <f>SUMIFS(СВЦЭМ!$D$39:$D$782,СВЦЭМ!$A$39:$A$782,$A92,СВЦЭМ!$B$39:$B$782,I$83)+'СЕТ СН'!$G$14+СВЦЭМ!$D$10+'СЕТ СН'!$G$6-'СЕТ СН'!$G$26</f>
        <v>1541.24016398</v>
      </c>
      <c r="J92" s="36">
        <f>SUMIFS(СВЦЭМ!$D$39:$D$782,СВЦЭМ!$A$39:$A$782,$A92,СВЦЭМ!$B$39:$B$782,J$83)+'СЕТ СН'!$G$14+СВЦЭМ!$D$10+'СЕТ СН'!$G$6-'СЕТ СН'!$G$26</f>
        <v>1465.9825618999998</v>
      </c>
      <c r="K92" s="36">
        <f>SUMIFS(СВЦЭМ!$D$39:$D$782,СВЦЭМ!$A$39:$A$782,$A92,СВЦЭМ!$B$39:$B$782,K$83)+'СЕТ СН'!$G$14+СВЦЭМ!$D$10+'СЕТ СН'!$G$6-'СЕТ СН'!$G$26</f>
        <v>1441.8888052</v>
      </c>
      <c r="L92" s="36">
        <f>SUMIFS(СВЦЭМ!$D$39:$D$782,СВЦЭМ!$A$39:$A$782,$A92,СВЦЭМ!$B$39:$B$782,L$83)+'СЕТ СН'!$G$14+СВЦЭМ!$D$10+'СЕТ СН'!$G$6-'СЕТ СН'!$G$26</f>
        <v>1419.2223106699998</v>
      </c>
      <c r="M92" s="36">
        <f>SUMIFS(СВЦЭМ!$D$39:$D$782,СВЦЭМ!$A$39:$A$782,$A92,СВЦЭМ!$B$39:$B$782,M$83)+'СЕТ СН'!$G$14+СВЦЭМ!$D$10+'СЕТ СН'!$G$6-'СЕТ СН'!$G$26</f>
        <v>1431.2045581100001</v>
      </c>
      <c r="N92" s="36">
        <f>SUMIFS(СВЦЭМ!$D$39:$D$782,СВЦЭМ!$A$39:$A$782,$A92,СВЦЭМ!$B$39:$B$782,N$83)+'СЕТ СН'!$G$14+СВЦЭМ!$D$10+'СЕТ СН'!$G$6-'СЕТ СН'!$G$26</f>
        <v>1450.06554564</v>
      </c>
      <c r="O92" s="36">
        <f>SUMIFS(СВЦЭМ!$D$39:$D$782,СВЦЭМ!$A$39:$A$782,$A92,СВЦЭМ!$B$39:$B$782,O$83)+'СЕТ СН'!$G$14+СВЦЭМ!$D$10+'СЕТ СН'!$G$6-'СЕТ СН'!$G$26</f>
        <v>1456.00890564</v>
      </c>
      <c r="P92" s="36">
        <f>SUMIFS(СВЦЭМ!$D$39:$D$782,СВЦЭМ!$A$39:$A$782,$A92,СВЦЭМ!$B$39:$B$782,P$83)+'СЕТ СН'!$G$14+СВЦЭМ!$D$10+'СЕТ СН'!$G$6-'СЕТ СН'!$G$26</f>
        <v>1461.3689232900001</v>
      </c>
      <c r="Q92" s="36">
        <f>SUMIFS(СВЦЭМ!$D$39:$D$782,СВЦЭМ!$A$39:$A$782,$A92,СВЦЭМ!$B$39:$B$782,Q$83)+'СЕТ СН'!$G$14+СВЦЭМ!$D$10+'СЕТ СН'!$G$6-'СЕТ СН'!$G$26</f>
        <v>1463.7432678499999</v>
      </c>
      <c r="R92" s="36">
        <f>SUMIFS(СВЦЭМ!$D$39:$D$782,СВЦЭМ!$A$39:$A$782,$A92,СВЦЭМ!$B$39:$B$782,R$83)+'СЕТ СН'!$G$14+СВЦЭМ!$D$10+'СЕТ СН'!$G$6-'СЕТ СН'!$G$26</f>
        <v>1452.78393686</v>
      </c>
      <c r="S92" s="36">
        <f>SUMIFS(СВЦЭМ!$D$39:$D$782,СВЦЭМ!$A$39:$A$782,$A92,СВЦЭМ!$B$39:$B$782,S$83)+'СЕТ СН'!$G$14+СВЦЭМ!$D$10+'СЕТ СН'!$G$6-'СЕТ СН'!$G$26</f>
        <v>1441.50939156</v>
      </c>
      <c r="T92" s="36">
        <f>SUMIFS(СВЦЭМ!$D$39:$D$782,СВЦЭМ!$A$39:$A$782,$A92,СВЦЭМ!$B$39:$B$782,T$83)+'СЕТ СН'!$G$14+СВЦЭМ!$D$10+'СЕТ СН'!$G$6-'СЕТ СН'!$G$26</f>
        <v>1417.1299144300001</v>
      </c>
      <c r="U92" s="36">
        <f>SUMIFS(СВЦЭМ!$D$39:$D$782,СВЦЭМ!$A$39:$A$782,$A92,СВЦЭМ!$B$39:$B$782,U$83)+'СЕТ СН'!$G$14+СВЦЭМ!$D$10+'СЕТ СН'!$G$6-'СЕТ СН'!$G$26</f>
        <v>1402.3271414000001</v>
      </c>
      <c r="V92" s="36">
        <f>SUMIFS(СВЦЭМ!$D$39:$D$782,СВЦЭМ!$A$39:$A$782,$A92,СВЦЭМ!$B$39:$B$782,V$83)+'СЕТ СН'!$G$14+СВЦЭМ!$D$10+'СЕТ СН'!$G$6-'СЕТ СН'!$G$26</f>
        <v>1391.6274243600001</v>
      </c>
      <c r="W92" s="36">
        <f>SUMIFS(СВЦЭМ!$D$39:$D$782,СВЦЭМ!$A$39:$A$782,$A92,СВЦЭМ!$B$39:$B$782,W$83)+'СЕТ СН'!$G$14+СВЦЭМ!$D$10+'СЕТ СН'!$G$6-'СЕТ СН'!$G$26</f>
        <v>1407.69105683</v>
      </c>
      <c r="X92" s="36">
        <f>SUMIFS(СВЦЭМ!$D$39:$D$782,СВЦЭМ!$A$39:$A$782,$A92,СВЦЭМ!$B$39:$B$782,X$83)+'СЕТ СН'!$G$14+СВЦЭМ!$D$10+'СЕТ СН'!$G$6-'СЕТ СН'!$G$26</f>
        <v>1393.4411898399999</v>
      </c>
      <c r="Y92" s="36">
        <f>SUMIFS(СВЦЭМ!$D$39:$D$782,СВЦЭМ!$A$39:$A$782,$A92,СВЦЭМ!$B$39:$B$782,Y$83)+'СЕТ СН'!$G$14+СВЦЭМ!$D$10+'СЕТ СН'!$G$6-'СЕТ СН'!$G$26</f>
        <v>1411.9959488099998</v>
      </c>
    </row>
    <row r="93" spans="1:27" ht="15.75" x14ac:dyDescent="0.2">
      <c r="A93" s="35">
        <f t="shared" si="2"/>
        <v>44387</v>
      </c>
      <c r="B93" s="36">
        <f>SUMIFS(СВЦЭМ!$D$39:$D$782,СВЦЭМ!$A$39:$A$782,$A93,СВЦЭМ!$B$39:$B$782,B$83)+'СЕТ СН'!$G$14+СВЦЭМ!$D$10+'СЕТ СН'!$G$6-'СЕТ СН'!$G$26</f>
        <v>1494.1068564900002</v>
      </c>
      <c r="C93" s="36">
        <f>SUMIFS(СВЦЭМ!$D$39:$D$782,СВЦЭМ!$A$39:$A$782,$A93,СВЦЭМ!$B$39:$B$782,C$83)+'СЕТ СН'!$G$14+СВЦЭМ!$D$10+'СЕТ СН'!$G$6-'СЕТ СН'!$G$26</f>
        <v>1554.6845034200001</v>
      </c>
      <c r="D93" s="36">
        <f>SUMIFS(СВЦЭМ!$D$39:$D$782,СВЦЭМ!$A$39:$A$782,$A93,СВЦЭМ!$B$39:$B$782,D$83)+'СЕТ СН'!$G$14+СВЦЭМ!$D$10+'СЕТ СН'!$G$6-'СЕТ СН'!$G$26</f>
        <v>1588.4690488700001</v>
      </c>
      <c r="E93" s="36">
        <f>SUMIFS(СВЦЭМ!$D$39:$D$782,СВЦЭМ!$A$39:$A$782,$A93,СВЦЭМ!$B$39:$B$782,E$83)+'СЕТ СН'!$G$14+СВЦЭМ!$D$10+'СЕТ СН'!$G$6-'СЕТ СН'!$G$26</f>
        <v>1599.4467883299999</v>
      </c>
      <c r="F93" s="36">
        <f>SUMIFS(СВЦЭМ!$D$39:$D$782,СВЦЭМ!$A$39:$A$782,$A93,СВЦЭМ!$B$39:$B$782,F$83)+'СЕТ СН'!$G$14+СВЦЭМ!$D$10+'СЕТ СН'!$G$6-'СЕТ СН'!$G$26</f>
        <v>1605.74186315</v>
      </c>
      <c r="G93" s="36">
        <f>SUMIFS(СВЦЭМ!$D$39:$D$782,СВЦЭМ!$A$39:$A$782,$A93,СВЦЭМ!$B$39:$B$782,G$83)+'СЕТ СН'!$G$14+СВЦЭМ!$D$10+'СЕТ СН'!$G$6-'СЕТ СН'!$G$26</f>
        <v>1591.3479792100002</v>
      </c>
      <c r="H93" s="36">
        <f>SUMIFS(СВЦЭМ!$D$39:$D$782,СВЦЭМ!$A$39:$A$782,$A93,СВЦЭМ!$B$39:$B$782,H$83)+'СЕТ СН'!$G$14+СВЦЭМ!$D$10+'СЕТ СН'!$G$6-'СЕТ СН'!$G$26</f>
        <v>1577.9992494100002</v>
      </c>
      <c r="I93" s="36">
        <f>SUMIFS(СВЦЭМ!$D$39:$D$782,СВЦЭМ!$A$39:$A$782,$A93,СВЦЭМ!$B$39:$B$782,I$83)+'СЕТ СН'!$G$14+СВЦЭМ!$D$10+'СЕТ СН'!$G$6-'СЕТ СН'!$G$26</f>
        <v>1514.76942102</v>
      </c>
      <c r="J93" s="36">
        <f>SUMIFS(СВЦЭМ!$D$39:$D$782,СВЦЭМ!$A$39:$A$782,$A93,СВЦЭМ!$B$39:$B$782,J$83)+'СЕТ СН'!$G$14+СВЦЭМ!$D$10+'СЕТ СН'!$G$6-'СЕТ СН'!$G$26</f>
        <v>1458.9112098099999</v>
      </c>
      <c r="K93" s="36">
        <f>SUMIFS(СВЦЭМ!$D$39:$D$782,СВЦЭМ!$A$39:$A$782,$A93,СВЦЭМ!$B$39:$B$782,K$83)+'СЕТ СН'!$G$14+СВЦЭМ!$D$10+'СЕТ СН'!$G$6-'СЕТ СН'!$G$26</f>
        <v>1400.39432046</v>
      </c>
      <c r="L93" s="36">
        <f>SUMIFS(СВЦЭМ!$D$39:$D$782,СВЦЭМ!$A$39:$A$782,$A93,СВЦЭМ!$B$39:$B$782,L$83)+'СЕТ СН'!$G$14+СВЦЭМ!$D$10+'СЕТ СН'!$G$6-'СЕТ СН'!$G$26</f>
        <v>1386.04622625</v>
      </c>
      <c r="M93" s="36">
        <f>SUMIFS(СВЦЭМ!$D$39:$D$782,СВЦЭМ!$A$39:$A$782,$A93,СВЦЭМ!$B$39:$B$782,M$83)+'СЕТ СН'!$G$14+СВЦЭМ!$D$10+'СЕТ СН'!$G$6-'СЕТ СН'!$G$26</f>
        <v>1380.1902822699999</v>
      </c>
      <c r="N93" s="36">
        <f>SUMIFS(СВЦЭМ!$D$39:$D$782,СВЦЭМ!$A$39:$A$782,$A93,СВЦЭМ!$B$39:$B$782,N$83)+'СЕТ СН'!$G$14+СВЦЭМ!$D$10+'СЕТ СН'!$G$6-'СЕТ СН'!$G$26</f>
        <v>1412.5597374899999</v>
      </c>
      <c r="O93" s="36">
        <f>SUMIFS(СВЦЭМ!$D$39:$D$782,СВЦЭМ!$A$39:$A$782,$A93,СВЦЭМ!$B$39:$B$782,O$83)+'СЕТ СН'!$G$14+СВЦЭМ!$D$10+'СЕТ СН'!$G$6-'СЕТ СН'!$G$26</f>
        <v>1428.7226302399999</v>
      </c>
      <c r="P93" s="36">
        <f>SUMIFS(СВЦЭМ!$D$39:$D$782,СВЦЭМ!$A$39:$A$782,$A93,СВЦЭМ!$B$39:$B$782,P$83)+'СЕТ СН'!$G$14+СВЦЭМ!$D$10+'СЕТ СН'!$G$6-'СЕТ СН'!$G$26</f>
        <v>1442.3857626399999</v>
      </c>
      <c r="Q93" s="36">
        <f>SUMIFS(СВЦЭМ!$D$39:$D$782,СВЦЭМ!$A$39:$A$782,$A93,СВЦЭМ!$B$39:$B$782,Q$83)+'СЕТ СН'!$G$14+СВЦЭМ!$D$10+'СЕТ СН'!$G$6-'СЕТ СН'!$G$26</f>
        <v>1451.3798685299998</v>
      </c>
      <c r="R93" s="36">
        <f>SUMIFS(СВЦЭМ!$D$39:$D$782,СВЦЭМ!$A$39:$A$782,$A93,СВЦЭМ!$B$39:$B$782,R$83)+'СЕТ СН'!$G$14+СВЦЭМ!$D$10+'СЕТ СН'!$G$6-'СЕТ СН'!$G$26</f>
        <v>1453.12940172</v>
      </c>
      <c r="S93" s="36">
        <f>SUMIFS(СВЦЭМ!$D$39:$D$782,СВЦЭМ!$A$39:$A$782,$A93,СВЦЭМ!$B$39:$B$782,S$83)+'СЕТ СН'!$G$14+СВЦЭМ!$D$10+'СЕТ СН'!$G$6-'СЕТ СН'!$G$26</f>
        <v>1448.1260895300002</v>
      </c>
      <c r="T93" s="36">
        <f>SUMIFS(СВЦЭМ!$D$39:$D$782,СВЦЭМ!$A$39:$A$782,$A93,СВЦЭМ!$B$39:$B$782,T$83)+'СЕТ СН'!$G$14+СВЦЭМ!$D$10+'СЕТ СН'!$G$6-'СЕТ СН'!$G$26</f>
        <v>1432.58113908</v>
      </c>
      <c r="U93" s="36">
        <f>SUMIFS(СВЦЭМ!$D$39:$D$782,СВЦЭМ!$A$39:$A$782,$A93,СВЦЭМ!$B$39:$B$782,U$83)+'СЕТ СН'!$G$14+СВЦЭМ!$D$10+'СЕТ СН'!$G$6-'СЕТ СН'!$G$26</f>
        <v>1417.0252641900001</v>
      </c>
      <c r="V93" s="36">
        <f>SUMIFS(СВЦЭМ!$D$39:$D$782,СВЦЭМ!$A$39:$A$782,$A93,СВЦЭМ!$B$39:$B$782,V$83)+'СЕТ СН'!$G$14+СВЦЭМ!$D$10+'СЕТ СН'!$G$6-'СЕТ СН'!$G$26</f>
        <v>1409.7996230700001</v>
      </c>
      <c r="W93" s="36">
        <f>SUMIFS(СВЦЭМ!$D$39:$D$782,СВЦЭМ!$A$39:$A$782,$A93,СВЦЭМ!$B$39:$B$782,W$83)+'СЕТ СН'!$G$14+СВЦЭМ!$D$10+'СЕТ СН'!$G$6-'СЕТ СН'!$G$26</f>
        <v>1397.13687755</v>
      </c>
      <c r="X93" s="36">
        <f>SUMIFS(СВЦЭМ!$D$39:$D$782,СВЦЭМ!$A$39:$A$782,$A93,СВЦЭМ!$B$39:$B$782,X$83)+'СЕТ СН'!$G$14+СВЦЭМ!$D$10+'СЕТ СН'!$G$6-'СЕТ СН'!$G$26</f>
        <v>1396.1765178199998</v>
      </c>
      <c r="Y93" s="36">
        <f>SUMIFS(СВЦЭМ!$D$39:$D$782,СВЦЭМ!$A$39:$A$782,$A93,СВЦЭМ!$B$39:$B$782,Y$83)+'СЕТ СН'!$G$14+СВЦЭМ!$D$10+'СЕТ СН'!$G$6-'СЕТ СН'!$G$26</f>
        <v>1457.7458256800001</v>
      </c>
    </row>
    <row r="94" spans="1:27" ht="15.75" x14ac:dyDescent="0.2">
      <c r="A94" s="35">
        <f t="shared" si="2"/>
        <v>44388</v>
      </c>
      <c r="B94" s="36">
        <f>SUMIFS(СВЦЭМ!$D$39:$D$782,СВЦЭМ!$A$39:$A$782,$A94,СВЦЭМ!$B$39:$B$782,B$83)+'СЕТ СН'!$G$14+СВЦЭМ!$D$10+'СЕТ СН'!$G$6-'СЕТ СН'!$G$26</f>
        <v>1486.50321846</v>
      </c>
      <c r="C94" s="36">
        <f>SUMIFS(СВЦЭМ!$D$39:$D$782,СВЦЭМ!$A$39:$A$782,$A94,СВЦЭМ!$B$39:$B$782,C$83)+'СЕТ СН'!$G$14+СВЦЭМ!$D$10+'СЕТ СН'!$G$6-'СЕТ СН'!$G$26</f>
        <v>1551.1539711999999</v>
      </c>
      <c r="D94" s="36">
        <f>SUMIFS(СВЦЭМ!$D$39:$D$782,СВЦЭМ!$A$39:$A$782,$A94,СВЦЭМ!$B$39:$B$782,D$83)+'СЕТ СН'!$G$14+СВЦЭМ!$D$10+'СЕТ СН'!$G$6-'СЕТ СН'!$G$26</f>
        <v>1600.77941442</v>
      </c>
      <c r="E94" s="36">
        <f>SUMIFS(СВЦЭМ!$D$39:$D$782,СВЦЭМ!$A$39:$A$782,$A94,СВЦЭМ!$B$39:$B$782,E$83)+'СЕТ СН'!$G$14+СВЦЭМ!$D$10+'СЕТ СН'!$G$6-'СЕТ СН'!$G$26</f>
        <v>1610.08818845</v>
      </c>
      <c r="F94" s="36">
        <f>SUMIFS(СВЦЭМ!$D$39:$D$782,СВЦЭМ!$A$39:$A$782,$A94,СВЦЭМ!$B$39:$B$782,F$83)+'СЕТ СН'!$G$14+СВЦЭМ!$D$10+'СЕТ СН'!$G$6-'СЕТ СН'!$G$26</f>
        <v>1606.7295332399999</v>
      </c>
      <c r="G94" s="36">
        <f>SUMIFS(СВЦЭМ!$D$39:$D$782,СВЦЭМ!$A$39:$A$782,$A94,СВЦЭМ!$B$39:$B$782,G$83)+'СЕТ СН'!$G$14+СВЦЭМ!$D$10+'СЕТ СН'!$G$6-'СЕТ СН'!$G$26</f>
        <v>1604.7470062699999</v>
      </c>
      <c r="H94" s="36">
        <f>SUMIFS(СВЦЭМ!$D$39:$D$782,СВЦЭМ!$A$39:$A$782,$A94,СВЦЭМ!$B$39:$B$782,H$83)+'СЕТ СН'!$G$14+СВЦЭМ!$D$10+'СЕТ СН'!$G$6-'СЕТ СН'!$G$26</f>
        <v>1597.12011179</v>
      </c>
      <c r="I94" s="36">
        <f>SUMIFS(СВЦЭМ!$D$39:$D$782,СВЦЭМ!$A$39:$A$782,$A94,СВЦЭМ!$B$39:$B$782,I$83)+'СЕТ СН'!$G$14+СВЦЭМ!$D$10+'СЕТ СН'!$G$6-'СЕТ СН'!$G$26</f>
        <v>1550.9676763500001</v>
      </c>
      <c r="J94" s="36">
        <f>SUMIFS(СВЦЭМ!$D$39:$D$782,СВЦЭМ!$A$39:$A$782,$A94,СВЦЭМ!$B$39:$B$782,J$83)+'СЕТ СН'!$G$14+СВЦЭМ!$D$10+'СЕТ СН'!$G$6-'СЕТ СН'!$G$26</f>
        <v>1475.4060626200001</v>
      </c>
      <c r="K94" s="36">
        <f>SUMIFS(СВЦЭМ!$D$39:$D$782,СВЦЭМ!$A$39:$A$782,$A94,СВЦЭМ!$B$39:$B$782,K$83)+'СЕТ СН'!$G$14+СВЦЭМ!$D$10+'СЕТ СН'!$G$6-'СЕТ СН'!$G$26</f>
        <v>1433.8308540100002</v>
      </c>
      <c r="L94" s="36">
        <f>SUMIFS(СВЦЭМ!$D$39:$D$782,СВЦЭМ!$A$39:$A$782,$A94,СВЦЭМ!$B$39:$B$782,L$83)+'СЕТ СН'!$G$14+СВЦЭМ!$D$10+'СЕТ СН'!$G$6-'СЕТ СН'!$G$26</f>
        <v>1394.15833585</v>
      </c>
      <c r="M94" s="36">
        <f>SUMIFS(СВЦЭМ!$D$39:$D$782,СВЦЭМ!$A$39:$A$782,$A94,СВЦЭМ!$B$39:$B$782,M$83)+'СЕТ СН'!$G$14+СВЦЭМ!$D$10+'СЕТ СН'!$G$6-'СЕТ СН'!$G$26</f>
        <v>1393.2938506400001</v>
      </c>
      <c r="N94" s="36">
        <f>SUMIFS(СВЦЭМ!$D$39:$D$782,СВЦЭМ!$A$39:$A$782,$A94,СВЦЭМ!$B$39:$B$782,N$83)+'СЕТ СН'!$G$14+СВЦЭМ!$D$10+'СЕТ СН'!$G$6-'СЕТ СН'!$G$26</f>
        <v>1409.3053913700001</v>
      </c>
      <c r="O94" s="36">
        <f>SUMIFS(СВЦЭМ!$D$39:$D$782,СВЦЭМ!$A$39:$A$782,$A94,СВЦЭМ!$B$39:$B$782,O$83)+'СЕТ СН'!$G$14+СВЦЭМ!$D$10+'СЕТ СН'!$G$6-'СЕТ СН'!$G$26</f>
        <v>1420.1943909900001</v>
      </c>
      <c r="P94" s="36">
        <f>SUMIFS(СВЦЭМ!$D$39:$D$782,СВЦЭМ!$A$39:$A$782,$A94,СВЦЭМ!$B$39:$B$782,P$83)+'СЕТ СН'!$G$14+СВЦЭМ!$D$10+'СЕТ СН'!$G$6-'СЕТ СН'!$G$26</f>
        <v>1421.67958024</v>
      </c>
      <c r="Q94" s="36">
        <f>SUMIFS(СВЦЭМ!$D$39:$D$782,СВЦЭМ!$A$39:$A$782,$A94,СВЦЭМ!$B$39:$B$782,Q$83)+'СЕТ СН'!$G$14+СВЦЭМ!$D$10+'СЕТ СН'!$G$6-'СЕТ СН'!$G$26</f>
        <v>1421.93513029</v>
      </c>
      <c r="R94" s="36">
        <f>SUMIFS(СВЦЭМ!$D$39:$D$782,СВЦЭМ!$A$39:$A$782,$A94,СВЦЭМ!$B$39:$B$782,R$83)+'СЕТ СН'!$G$14+СВЦЭМ!$D$10+'СЕТ СН'!$G$6-'СЕТ СН'!$G$26</f>
        <v>1414.5158630000001</v>
      </c>
      <c r="S94" s="36">
        <f>SUMIFS(СВЦЭМ!$D$39:$D$782,СВЦЭМ!$A$39:$A$782,$A94,СВЦЭМ!$B$39:$B$782,S$83)+'СЕТ СН'!$G$14+СВЦЭМ!$D$10+'СЕТ СН'!$G$6-'СЕТ СН'!$G$26</f>
        <v>1423.28443133</v>
      </c>
      <c r="T94" s="36">
        <f>SUMIFS(СВЦЭМ!$D$39:$D$782,СВЦЭМ!$A$39:$A$782,$A94,СВЦЭМ!$B$39:$B$782,T$83)+'СЕТ СН'!$G$14+СВЦЭМ!$D$10+'СЕТ СН'!$G$6-'СЕТ СН'!$G$26</f>
        <v>1388.00624993</v>
      </c>
      <c r="U94" s="36">
        <f>SUMIFS(СВЦЭМ!$D$39:$D$782,СВЦЭМ!$A$39:$A$782,$A94,СВЦЭМ!$B$39:$B$782,U$83)+'СЕТ СН'!$G$14+СВЦЭМ!$D$10+'СЕТ СН'!$G$6-'СЕТ СН'!$G$26</f>
        <v>1382.77039487</v>
      </c>
      <c r="V94" s="36">
        <f>SUMIFS(СВЦЭМ!$D$39:$D$782,СВЦЭМ!$A$39:$A$782,$A94,СВЦЭМ!$B$39:$B$782,V$83)+'СЕТ СН'!$G$14+СВЦЭМ!$D$10+'СЕТ СН'!$G$6-'СЕТ СН'!$G$26</f>
        <v>1352.69408853</v>
      </c>
      <c r="W94" s="36">
        <f>SUMIFS(СВЦЭМ!$D$39:$D$782,СВЦЭМ!$A$39:$A$782,$A94,СВЦЭМ!$B$39:$B$782,W$83)+'СЕТ СН'!$G$14+СВЦЭМ!$D$10+'СЕТ СН'!$G$6-'СЕТ СН'!$G$26</f>
        <v>1349.5357144</v>
      </c>
      <c r="X94" s="36">
        <f>SUMIFS(СВЦЭМ!$D$39:$D$782,СВЦЭМ!$A$39:$A$782,$A94,СВЦЭМ!$B$39:$B$782,X$83)+'СЕТ СН'!$G$14+СВЦЭМ!$D$10+'СЕТ СН'!$G$6-'СЕТ СН'!$G$26</f>
        <v>1372.9335618700002</v>
      </c>
      <c r="Y94" s="36">
        <f>SUMIFS(СВЦЭМ!$D$39:$D$782,СВЦЭМ!$A$39:$A$782,$A94,СВЦЭМ!$B$39:$B$782,Y$83)+'СЕТ СН'!$G$14+СВЦЭМ!$D$10+'СЕТ СН'!$G$6-'СЕТ СН'!$G$26</f>
        <v>1351.61491815</v>
      </c>
    </row>
    <row r="95" spans="1:27" ht="15.75" x14ac:dyDescent="0.2">
      <c r="A95" s="35">
        <f t="shared" si="2"/>
        <v>44389</v>
      </c>
      <c r="B95" s="36">
        <f>SUMIFS(СВЦЭМ!$D$39:$D$782,СВЦЭМ!$A$39:$A$782,$A95,СВЦЭМ!$B$39:$B$782,B$83)+'СЕТ СН'!$G$14+СВЦЭМ!$D$10+'СЕТ СН'!$G$6-'СЕТ СН'!$G$26</f>
        <v>1440.2350539899999</v>
      </c>
      <c r="C95" s="36">
        <f>SUMIFS(СВЦЭМ!$D$39:$D$782,СВЦЭМ!$A$39:$A$782,$A95,СВЦЭМ!$B$39:$B$782,C$83)+'СЕТ СН'!$G$14+СВЦЭМ!$D$10+'СЕТ СН'!$G$6-'СЕТ СН'!$G$26</f>
        <v>1516.4275097</v>
      </c>
      <c r="D95" s="36">
        <f>SUMIFS(СВЦЭМ!$D$39:$D$782,СВЦЭМ!$A$39:$A$782,$A95,СВЦЭМ!$B$39:$B$782,D$83)+'СЕТ СН'!$G$14+СВЦЭМ!$D$10+'СЕТ СН'!$G$6-'СЕТ СН'!$G$26</f>
        <v>1577.4540508099999</v>
      </c>
      <c r="E95" s="36">
        <f>SUMIFS(СВЦЭМ!$D$39:$D$782,СВЦЭМ!$A$39:$A$782,$A95,СВЦЭМ!$B$39:$B$782,E$83)+'СЕТ СН'!$G$14+СВЦЭМ!$D$10+'СЕТ СН'!$G$6-'СЕТ СН'!$G$26</f>
        <v>1603.85524693</v>
      </c>
      <c r="F95" s="36">
        <f>SUMIFS(СВЦЭМ!$D$39:$D$782,СВЦЭМ!$A$39:$A$782,$A95,СВЦЭМ!$B$39:$B$782,F$83)+'СЕТ СН'!$G$14+СВЦЭМ!$D$10+'СЕТ СН'!$G$6-'СЕТ СН'!$G$26</f>
        <v>1622.09519049</v>
      </c>
      <c r="G95" s="36">
        <f>SUMIFS(СВЦЭМ!$D$39:$D$782,СВЦЭМ!$A$39:$A$782,$A95,СВЦЭМ!$B$39:$B$782,G$83)+'СЕТ СН'!$G$14+СВЦЭМ!$D$10+'СЕТ СН'!$G$6-'СЕТ СН'!$G$26</f>
        <v>1601.68580587</v>
      </c>
      <c r="H95" s="36">
        <f>SUMIFS(СВЦЭМ!$D$39:$D$782,СВЦЭМ!$A$39:$A$782,$A95,СВЦЭМ!$B$39:$B$782,H$83)+'СЕТ СН'!$G$14+СВЦЭМ!$D$10+'СЕТ СН'!$G$6-'СЕТ СН'!$G$26</f>
        <v>1550.98192094</v>
      </c>
      <c r="I95" s="36">
        <f>SUMIFS(СВЦЭМ!$D$39:$D$782,СВЦЭМ!$A$39:$A$782,$A95,СВЦЭМ!$B$39:$B$782,I$83)+'СЕТ СН'!$G$14+СВЦЭМ!$D$10+'СЕТ СН'!$G$6-'СЕТ СН'!$G$26</f>
        <v>1459.5138389700001</v>
      </c>
      <c r="J95" s="36">
        <f>SUMIFS(СВЦЭМ!$D$39:$D$782,СВЦЭМ!$A$39:$A$782,$A95,СВЦЭМ!$B$39:$B$782,J$83)+'СЕТ СН'!$G$14+СВЦЭМ!$D$10+'СЕТ СН'!$G$6-'СЕТ СН'!$G$26</f>
        <v>1403.9469749899999</v>
      </c>
      <c r="K95" s="36">
        <f>SUMIFS(СВЦЭМ!$D$39:$D$782,СВЦЭМ!$A$39:$A$782,$A95,СВЦЭМ!$B$39:$B$782,K$83)+'СЕТ СН'!$G$14+СВЦЭМ!$D$10+'СЕТ СН'!$G$6-'СЕТ СН'!$G$26</f>
        <v>1431.5005995500001</v>
      </c>
      <c r="L95" s="36">
        <f>SUMIFS(СВЦЭМ!$D$39:$D$782,СВЦЭМ!$A$39:$A$782,$A95,СВЦЭМ!$B$39:$B$782,L$83)+'СЕТ СН'!$G$14+СВЦЭМ!$D$10+'СЕТ СН'!$G$6-'СЕТ СН'!$G$26</f>
        <v>1441.98787365</v>
      </c>
      <c r="M95" s="36">
        <f>SUMIFS(СВЦЭМ!$D$39:$D$782,СВЦЭМ!$A$39:$A$782,$A95,СВЦЭМ!$B$39:$B$782,M$83)+'СЕТ СН'!$G$14+СВЦЭМ!$D$10+'СЕТ СН'!$G$6-'СЕТ СН'!$G$26</f>
        <v>1450.2224641100001</v>
      </c>
      <c r="N95" s="36">
        <f>SUMIFS(СВЦЭМ!$D$39:$D$782,СВЦЭМ!$A$39:$A$782,$A95,СВЦЭМ!$B$39:$B$782,N$83)+'СЕТ СН'!$G$14+СВЦЭМ!$D$10+'СЕТ СН'!$G$6-'СЕТ СН'!$G$26</f>
        <v>1453.3100618600001</v>
      </c>
      <c r="O95" s="36">
        <f>SUMIFS(СВЦЭМ!$D$39:$D$782,СВЦЭМ!$A$39:$A$782,$A95,СВЦЭМ!$B$39:$B$782,O$83)+'СЕТ СН'!$G$14+СВЦЭМ!$D$10+'СЕТ СН'!$G$6-'СЕТ СН'!$G$26</f>
        <v>1464.9536512099999</v>
      </c>
      <c r="P95" s="36">
        <f>SUMIFS(СВЦЭМ!$D$39:$D$782,СВЦЭМ!$A$39:$A$782,$A95,СВЦЭМ!$B$39:$B$782,P$83)+'СЕТ СН'!$G$14+СВЦЭМ!$D$10+'СЕТ СН'!$G$6-'СЕТ СН'!$G$26</f>
        <v>1433.7489335800001</v>
      </c>
      <c r="Q95" s="36">
        <f>SUMIFS(СВЦЭМ!$D$39:$D$782,СВЦЭМ!$A$39:$A$782,$A95,СВЦЭМ!$B$39:$B$782,Q$83)+'СЕТ СН'!$G$14+СВЦЭМ!$D$10+'СЕТ СН'!$G$6-'СЕТ СН'!$G$26</f>
        <v>1446.1812579299999</v>
      </c>
      <c r="R95" s="36">
        <f>SUMIFS(СВЦЭМ!$D$39:$D$782,СВЦЭМ!$A$39:$A$782,$A95,СВЦЭМ!$B$39:$B$782,R$83)+'СЕТ СН'!$G$14+СВЦЭМ!$D$10+'СЕТ СН'!$G$6-'СЕТ СН'!$G$26</f>
        <v>1433.9655464299999</v>
      </c>
      <c r="S95" s="36">
        <f>SUMIFS(СВЦЭМ!$D$39:$D$782,СВЦЭМ!$A$39:$A$782,$A95,СВЦЭМ!$B$39:$B$782,S$83)+'СЕТ СН'!$G$14+СВЦЭМ!$D$10+'СЕТ СН'!$G$6-'СЕТ СН'!$G$26</f>
        <v>1418.83613272</v>
      </c>
      <c r="T95" s="36">
        <f>SUMIFS(СВЦЭМ!$D$39:$D$782,СВЦЭМ!$A$39:$A$782,$A95,СВЦЭМ!$B$39:$B$782,T$83)+'СЕТ СН'!$G$14+СВЦЭМ!$D$10+'СЕТ СН'!$G$6-'СЕТ СН'!$G$26</f>
        <v>1465.43630257</v>
      </c>
      <c r="U95" s="36">
        <f>SUMIFS(СВЦЭМ!$D$39:$D$782,СВЦЭМ!$A$39:$A$782,$A95,СВЦЭМ!$B$39:$B$782,U$83)+'СЕТ СН'!$G$14+СВЦЭМ!$D$10+'СЕТ СН'!$G$6-'СЕТ СН'!$G$26</f>
        <v>1485.7028119699999</v>
      </c>
      <c r="V95" s="36">
        <f>SUMIFS(СВЦЭМ!$D$39:$D$782,СВЦЭМ!$A$39:$A$782,$A95,СВЦЭМ!$B$39:$B$782,V$83)+'СЕТ СН'!$G$14+СВЦЭМ!$D$10+'СЕТ СН'!$G$6-'СЕТ СН'!$G$26</f>
        <v>1503.42855605</v>
      </c>
      <c r="W95" s="36">
        <f>SUMIFS(СВЦЭМ!$D$39:$D$782,СВЦЭМ!$A$39:$A$782,$A95,СВЦЭМ!$B$39:$B$782,W$83)+'СЕТ СН'!$G$14+СВЦЭМ!$D$10+'СЕТ СН'!$G$6-'СЕТ СН'!$G$26</f>
        <v>1504.0584976999999</v>
      </c>
      <c r="X95" s="36">
        <f>SUMIFS(СВЦЭМ!$D$39:$D$782,СВЦЭМ!$A$39:$A$782,$A95,СВЦЭМ!$B$39:$B$782,X$83)+'СЕТ СН'!$G$14+СВЦЭМ!$D$10+'СЕТ СН'!$G$6-'СЕТ СН'!$G$26</f>
        <v>1459.4595725300001</v>
      </c>
      <c r="Y95" s="36">
        <f>SUMIFS(СВЦЭМ!$D$39:$D$782,СВЦЭМ!$A$39:$A$782,$A95,СВЦЭМ!$B$39:$B$782,Y$83)+'СЕТ СН'!$G$14+СВЦЭМ!$D$10+'СЕТ СН'!$G$6-'СЕТ СН'!$G$26</f>
        <v>1418.03059106</v>
      </c>
    </row>
    <row r="96" spans="1:27" ht="15.75" x14ac:dyDescent="0.2">
      <c r="A96" s="35">
        <f t="shared" si="2"/>
        <v>44390</v>
      </c>
      <c r="B96" s="36">
        <f>SUMIFS(СВЦЭМ!$D$39:$D$782,СВЦЭМ!$A$39:$A$782,$A96,СВЦЭМ!$B$39:$B$782,B$83)+'СЕТ СН'!$G$14+СВЦЭМ!$D$10+'СЕТ СН'!$G$6-'СЕТ СН'!$G$26</f>
        <v>1488.7634331200002</v>
      </c>
      <c r="C96" s="36">
        <f>SUMIFS(СВЦЭМ!$D$39:$D$782,СВЦЭМ!$A$39:$A$782,$A96,СВЦЭМ!$B$39:$B$782,C$83)+'СЕТ СН'!$G$14+СВЦЭМ!$D$10+'СЕТ СН'!$G$6-'СЕТ СН'!$G$26</f>
        <v>1557.66239625</v>
      </c>
      <c r="D96" s="36">
        <f>SUMIFS(СВЦЭМ!$D$39:$D$782,СВЦЭМ!$A$39:$A$782,$A96,СВЦЭМ!$B$39:$B$782,D$83)+'СЕТ СН'!$G$14+СВЦЭМ!$D$10+'СЕТ СН'!$G$6-'СЕТ СН'!$G$26</f>
        <v>1611.0503704100001</v>
      </c>
      <c r="E96" s="36">
        <f>SUMIFS(СВЦЭМ!$D$39:$D$782,СВЦЭМ!$A$39:$A$782,$A96,СВЦЭМ!$B$39:$B$782,E$83)+'СЕТ СН'!$G$14+СВЦЭМ!$D$10+'СЕТ СН'!$G$6-'СЕТ СН'!$G$26</f>
        <v>1608.19019858</v>
      </c>
      <c r="F96" s="36">
        <f>SUMIFS(СВЦЭМ!$D$39:$D$782,СВЦЭМ!$A$39:$A$782,$A96,СВЦЭМ!$B$39:$B$782,F$83)+'СЕТ СН'!$G$14+СВЦЭМ!$D$10+'СЕТ СН'!$G$6-'СЕТ СН'!$G$26</f>
        <v>1612.9484293800001</v>
      </c>
      <c r="G96" s="36">
        <f>SUMIFS(СВЦЭМ!$D$39:$D$782,СВЦЭМ!$A$39:$A$782,$A96,СВЦЭМ!$B$39:$B$782,G$83)+'СЕТ СН'!$G$14+СВЦЭМ!$D$10+'СЕТ СН'!$G$6-'СЕТ СН'!$G$26</f>
        <v>1615.0068397</v>
      </c>
      <c r="H96" s="36">
        <f>SUMIFS(СВЦЭМ!$D$39:$D$782,СВЦЭМ!$A$39:$A$782,$A96,СВЦЭМ!$B$39:$B$782,H$83)+'СЕТ СН'!$G$14+СВЦЭМ!$D$10+'СЕТ СН'!$G$6-'СЕТ СН'!$G$26</f>
        <v>1568.37962464</v>
      </c>
      <c r="I96" s="36">
        <f>SUMIFS(СВЦЭМ!$D$39:$D$782,СВЦЭМ!$A$39:$A$782,$A96,СВЦЭМ!$B$39:$B$782,I$83)+'СЕТ СН'!$G$14+СВЦЭМ!$D$10+'СЕТ СН'!$G$6-'СЕТ СН'!$G$26</f>
        <v>1487.13764077</v>
      </c>
      <c r="J96" s="36">
        <f>SUMIFS(СВЦЭМ!$D$39:$D$782,СВЦЭМ!$A$39:$A$782,$A96,СВЦЭМ!$B$39:$B$782,J$83)+'СЕТ СН'!$G$14+СВЦЭМ!$D$10+'СЕТ СН'!$G$6-'СЕТ СН'!$G$26</f>
        <v>1429.2970599099999</v>
      </c>
      <c r="K96" s="36">
        <f>SUMIFS(СВЦЭМ!$D$39:$D$782,СВЦЭМ!$A$39:$A$782,$A96,СВЦЭМ!$B$39:$B$782,K$83)+'СЕТ СН'!$G$14+СВЦЭМ!$D$10+'СЕТ СН'!$G$6-'СЕТ СН'!$G$26</f>
        <v>1427.34904418</v>
      </c>
      <c r="L96" s="36">
        <f>SUMIFS(СВЦЭМ!$D$39:$D$782,СВЦЭМ!$A$39:$A$782,$A96,СВЦЭМ!$B$39:$B$782,L$83)+'СЕТ СН'!$G$14+СВЦЭМ!$D$10+'СЕТ СН'!$G$6-'СЕТ СН'!$G$26</f>
        <v>1482.9030860400001</v>
      </c>
      <c r="M96" s="36">
        <f>SUMIFS(СВЦЭМ!$D$39:$D$782,СВЦЭМ!$A$39:$A$782,$A96,СВЦЭМ!$B$39:$B$782,M$83)+'СЕТ СН'!$G$14+СВЦЭМ!$D$10+'СЕТ СН'!$G$6-'СЕТ СН'!$G$26</f>
        <v>1554.7279664100001</v>
      </c>
      <c r="N96" s="36">
        <f>SUMIFS(СВЦЭМ!$D$39:$D$782,СВЦЭМ!$A$39:$A$782,$A96,СВЦЭМ!$B$39:$B$782,N$83)+'СЕТ СН'!$G$14+СВЦЭМ!$D$10+'СЕТ СН'!$G$6-'СЕТ СН'!$G$26</f>
        <v>1453.3108904599999</v>
      </c>
      <c r="O96" s="36">
        <f>SUMIFS(СВЦЭМ!$D$39:$D$782,СВЦЭМ!$A$39:$A$782,$A96,СВЦЭМ!$B$39:$B$782,O$83)+'СЕТ СН'!$G$14+СВЦЭМ!$D$10+'СЕТ СН'!$G$6-'СЕТ СН'!$G$26</f>
        <v>1448.6307167</v>
      </c>
      <c r="P96" s="36">
        <f>SUMIFS(СВЦЭМ!$D$39:$D$782,СВЦЭМ!$A$39:$A$782,$A96,СВЦЭМ!$B$39:$B$782,P$83)+'СЕТ СН'!$G$14+СВЦЭМ!$D$10+'СЕТ СН'!$G$6-'СЕТ СН'!$G$26</f>
        <v>1429.1791799600001</v>
      </c>
      <c r="Q96" s="36">
        <f>SUMIFS(СВЦЭМ!$D$39:$D$782,СВЦЭМ!$A$39:$A$782,$A96,СВЦЭМ!$B$39:$B$782,Q$83)+'СЕТ СН'!$G$14+СВЦЭМ!$D$10+'СЕТ СН'!$G$6-'СЕТ СН'!$G$26</f>
        <v>1422.9596130300001</v>
      </c>
      <c r="R96" s="36">
        <f>SUMIFS(СВЦЭМ!$D$39:$D$782,СВЦЭМ!$A$39:$A$782,$A96,СВЦЭМ!$B$39:$B$782,R$83)+'СЕТ СН'!$G$14+СВЦЭМ!$D$10+'СЕТ СН'!$G$6-'СЕТ СН'!$G$26</f>
        <v>1426.7534936500001</v>
      </c>
      <c r="S96" s="36">
        <f>SUMIFS(СВЦЭМ!$D$39:$D$782,СВЦЭМ!$A$39:$A$782,$A96,СВЦЭМ!$B$39:$B$782,S$83)+'СЕТ СН'!$G$14+СВЦЭМ!$D$10+'СЕТ СН'!$G$6-'СЕТ СН'!$G$26</f>
        <v>1413.51127172</v>
      </c>
      <c r="T96" s="36">
        <f>SUMIFS(СВЦЭМ!$D$39:$D$782,СВЦЭМ!$A$39:$A$782,$A96,СВЦЭМ!$B$39:$B$782,T$83)+'СЕТ СН'!$G$14+СВЦЭМ!$D$10+'СЕТ СН'!$G$6-'СЕТ СН'!$G$26</f>
        <v>1472.92407045</v>
      </c>
      <c r="U96" s="36">
        <f>SUMIFS(СВЦЭМ!$D$39:$D$782,СВЦЭМ!$A$39:$A$782,$A96,СВЦЭМ!$B$39:$B$782,U$83)+'СЕТ СН'!$G$14+СВЦЭМ!$D$10+'СЕТ СН'!$G$6-'СЕТ СН'!$G$26</f>
        <v>1491.7820451799998</v>
      </c>
      <c r="V96" s="36">
        <f>SUMIFS(СВЦЭМ!$D$39:$D$782,СВЦЭМ!$A$39:$A$782,$A96,СВЦЭМ!$B$39:$B$782,V$83)+'СЕТ СН'!$G$14+СВЦЭМ!$D$10+'СЕТ СН'!$G$6-'СЕТ СН'!$G$26</f>
        <v>1493.95481651</v>
      </c>
      <c r="W96" s="36">
        <f>SUMIFS(СВЦЭМ!$D$39:$D$782,СВЦЭМ!$A$39:$A$782,$A96,СВЦЭМ!$B$39:$B$782,W$83)+'СЕТ СН'!$G$14+СВЦЭМ!$D$10+'СЕТ СН'!$G$6-'СЕТ СН'!$G$26</f>
        <v>1497.97035454</v>
      </c>
      <c r="X96" s="36">
        <f>SUMIFS(СВЦЭМ!$D$39:$D$782,СВЦЭМ!$A$39:$A$782,$A96,СВЦЭМ!$B$39:$B$782,X$83)+'СЕТ СН'!$G$14+СВЦЭМ!$D$10+'СЕТ СН'!$G$6-'СЕТ СН'!$G$26</f>
        <v>1476.1874938199999</v>
      </c>
      <c r="Y96" s="36">
        <f>SUMIFS(СВЦЭМ!$D$39:$D$782,СВЦЭМ!$A$39:$A$782,$A96,СВЦЭМ!$B$39:$B$782,Y$83)+'СЕТ СН'!$G$14+СВЦЭМ!$D$10+'СЕТ СН'!$G$6-'СЕТ СН'!$G$26</f>
        <v>1427.82728939</v>
      </c>
    </row>
    <row r="97" spans="1:25" ht="15.75" x14ac:dyDescent="0.2">
      <c r="A97" s="35">
        <f t="shared" si="2"/>
        <v>44391</v>
      </c>
      <c r="B97" s="36">
        <f>SUMIFS(СВЦЭМ!$D$39:$D$782,СВЦЭМ!$A$39:$A$782,$A97,СВЦЭМ!$B$39:$B$782,B$83)+'СЕТ СН'!$G$14+СВЦЭМ!$D$10+'СЕТ СН'!$G$6-'СЕТ СН'!$G$26</f>
        <v>1485.7784801799999</v>
      </c>
      <c r="C97" s="36">
        <f>SUMIFS(СВЦЭМ!$D$39:$D$782,СВЦЭМ!$A$39:$A$782,$A97,СВЦЭМ!$B$39:$B$782,C$83)+'СЕТ СН'!$G$14+СВЦЭМ!$D$10+'СЕТ СН'!$G$6-'СЕТ СН'!$G$26</f>
        <v>1565.54104904</v>
      </c>
      <c r="D97" s="36">
        <f>SUMIFS(СВЦЭМ!$D$39:$D$782,СВЦЭМ!$A$39:$A$782,$A97,СВЦЭМ!$B$39:$B$782,D$83)+'СЕТ СН'!$G$14+СВЦЭМ!$D$10+'СЕТ СН'!$G$6-'СЕТ СН'!$G$26</f>
        <v>1611.61242963</v>
      </c>
      <c r="E97" s="36">
        <f>SUMIFS(СВЦЭМ!$D$39:$D$782,СВЦЭМ!$A$39:$A$782,$A97,СВЦЭМ!$B$39:$B$782,E$83)+'СЕТ СН'!$G$14+СВЦЭМ!$D$10+'СЕТ СН'!$G$6-'СЕТ СН'!$G$26</f>
        <v>1597.8889744200001</v>
      </c>
      <c r="F97" s="36">
        <f>SUMIFS(СВЦЭМ!$D$39:$D$782,СВЦЭМ!$A$39:$A$782,$A97,СВЦЭМ!$B$39:$B$782,F$83)+'СЕТ СН'!$G$14+СВЦЭМ!$D$10+'СЕТ СН'!$G$6-'СЕТ СН'!$G$26</f>
        <v>1606.0762787799999</v>
      </c>
      <c r="G97" s="36">
        <f>SUMIFS(СВЦЭМ!$D$39:$D$782,СВЦЭМ!$A$39:$A$782,$A97,СВЦЭМ!$B$39:$B$782,G$83)+'СЕТ СН'!$G$14+СВЦЭМ!$D$10+'СЕТ СН'!$G$6-'СЕТ СН'!$G$26</f>
        <v>1606.7943838900001</v>
      </c>
      <c r="H97" s="36">
        <f>SUMIFS(СВЦЭМ!$D$39:$D$782,СВЦЭМ!$A$39:$A$782,$A97,СВЦЭМ!$B$39:$B$782,H$83)+'СЕТ СН'!$G$14+СВЦЭМ!$D$10+'СЕТ СН'!$G$6-'СЕТ СН'!$G$26</f>
        <v>1577.0076767</v>
      </c>
      <c r="I97" s="36">
        <f>SUMIFS(СВЦЭМ!$D$39:$D$782,СВЦЭМ!$A$39:$A$782,$A97,СВЦЭМ!$B$39:$B$782,I$83)+'СЕТ СН'!$G$14+СВЦЭМ!$D$10+'СЕТ СН'!$G$6-'СЕТ СН'!$G$26</f>
        <v>1556.01685993</v>
      </c>
      <c r="J97" s="36">
        <f>SUMIFS(СВЦЭМ!$D$39:$D$782,СВЦЭМ!$A$39:$A$782,$A97,СВЦЭМ!$B$39:$B$782,J$83)+'СЕТ СН'!$G$14+СВЦЭМ!$D$10+'СЕТ СН'!$G$6-'СЕТ СН'!$G$26</f>
        <v>1568.37309458</v>
      </c>
      <c r="K97" s="36">
        <f>SUMIFS(СВЦЭМ!$D$39:$D$782,СВЦЭМ!$A$39:$A$782,$A97,СВЦЭМ!$B$39:$B$782,K$83)+'СЕТ СН'!$G$14+СВЦЭМ!$D$10+'СЕТ СН'!$G$6-'СЕТ СН'!$G$26</f>
        <v>1591.84589661</v>
      </c>
      <c r="L97" s="36">
        <f>SUMIFS(СВЦЭМ!$D$39:$D$782,СВЦЭМ!$A$39:$A$782,$A97,СВЦЭМ!$B$39:$B$782,L$83)+'СЕТ СН'!$G$14+СВЦЭМ!$D$10+'СЕТ СН'!$G$6-'СЕТ СН'!$G$26</f>
        <v>1595.3531349700002</v>
      </c>
      <c r="M97" s="36">
        <f>SUMIFS(СВЦЭМ!$D$39:$D$782,СВЦЭМ!$A$39:$A$782,$A97,СВЦЭМ!$B$39:$B$782,M$83)+'СЕТ СН'!$G$14+СВЦЭМ!$D$10+'СЕТ СН'!$G$6-'СЕТ СН'!$G$26</f>
        <v>1607.7596979899999</v>
      </c>
      <c r="N97" s="36">
        <f>SUMIFS(СВЦЭМ!$D$39:$D$782,СВЦЭМ!$A$39:$A$782,$A97,СВЦЭМ!$B$39:$B$782,N$83)+'СЕТ СН'!$G$14+СВЦЭМ!$D$10+'СЕТ СН'!$G$6-'СЕТ СН'!$G$26</f>
        <v>1619.99799949</v>
      </c>
      <c r="O97" s="36">
        <f>SUMIFS(СВЦЭМ!$D$39:$D$782,СВЦЭМ!$A$39:$A$782,$A97,СВЦЭМ!$B$39:$B$782,O$83)+'СЕТ СН'!$G$14+СВЦЭМ!$D$10+'СЕТ СН'!$G$6-'СЕТ СН'!$G$26</f>
        <v>1622.47085859</v>
      </c>
      <c r="P97" s="36">
        <f>SUMIFS(СВЦЭМ!$D$39:$D$782,СВЦЭМ!$A$39:$A$782,$A97,СВЦЭМ!$B$39:$B$782,P$83)+'СЕТ СН'!$G$14+СВЦЭМ!$D$10+'СЕТ СН'!$G$6-'СЕТ СН'!$G$26</f>
        <v>1619.22474627</v>
      </c>
      <c r="Q97" s="36">
        <f>SUMIFS(СВЦЭМ!$D$39:$D$782,СВЦЭМ!$A$39:$A$782,$A97,СВЦЭМ!$B$39:$B$782,Q$83)+'СЕТ СН'!$G$14+СВЦЭМ!$D$10+'СЕТ СН'!$G$6-'СЕТ СН'!$G$26</f>
        <v>1621.6117807099999</v>
      </c>
      <c r="R97" s="36">
        <f>SUMIFS(СВЦЭМ!$D$39:$D$782,СВЦЭМ!$A$39:$A$782,$A97,СВЦЭМ!$B$39:$B$782,R$83)+'СЕТ СН'!$G$14+СВЦЭМ!$D$10+'СЕТ СН'!$G$6-'СЕТ СН'!$G$26</f>
        <v>1617.61561607</v>
      </c>
      <c r="S97" s="36">
        <f>SUMIFS(СВЦЭМ!$D$39:$D$782,СВЦЭМ!$A$39:$A$782,$A97,СВЦЭМ!$B$39:$B$782,S$83)+'СЕТ СН'!$G$14+СВЦЭМ!$D$10+'СЕТ СН'!$G$6-'СЕТ СН'!$G$26</f>
        <v>1600.71902067</v>
      </c>
      <c r="T97" s="36">
        <f>SUMIFS(СВЦЭМ!$D$39:$D$782,СВЦЭМ!$A$39:$A$782,$A97,СВЦЭМ!$B$39:$B$782,T$83)+'СЕТ СН'!$G$14+СВЦЭМ!$D$10+'СЕТ СН'!$G$6-'СЕТ СН'!$G$26</f>
        <v>1580.7236026999999</v>
      </c>
      <c r="U97" s="36">
        <f>SUMIFS(СВЦЭМ!$D$39:$D$782,СВЦЭМ!$A$39:$A$782,$A97,СВЦЭМ!$B$39:$B$782,U$83)+'СЕТ СН'!$G$14+СВЦЭМ!$D$10+'СЕТ СН'!$G$6-'СЕТ СН'!$G$26</f>
        <v>1569.6978534099999</v>
      </c>
      <c r="V97" s="36">
        <f>SUMIFS(СВЦЭМ!$D$39:$D$782,СВЦЭМ!$A$39:$A$782,$A97,СВЦЭМ!$B$39:$B$782,V$83)+'СЕТ СН'!$G$14+СВЦЭМ!$D$10+'СЕТ СН'!$G$6-'СЕТ СН'!$G$26</f>
        <v>1563.54800011</v>
      </c>
      <c r="W97" s="36">
        <f>SUMIFS(СВЦЭМ!$D$39:$D$782,СВЦЭМ!$A$39:$A$782,$A97,СВЦЭМ!$B$39:$B$782,W$83)+'СЕТ СН'!$G$14+СВЦЭМ!$D$10+'СЕТ СН'!$G$6-'СЕТ СН'!$G$26</f>
        <v>1575.10982552</v>
      </c>
      <c r="X97" s="36">
        <f>SUMIFS(СВЦЭМ!$D$39:$D$782,СВЦЭМ!$A$39:$A$782,$A97,СВЦЭМ!$B$39:$B$782,X$83)+'СЕТ СН'!$G$14+СВЦЭМ!$D$10+'СЕТ СН'!$G$6-'СЕТ СН'!$G$26</f>
        <v>1548.7608810699999</v>
      </c>
      <c r="Y97" s="36">
        <f>SUMIFS(СВЦЭМ!$D$39:$D$782,СВЦЭМ!$A$39:$A$782,$A97,СВЦЭМ!$B$39:$B$782,Y$83)+'СЕТ СН'!$G$14+СВЦЭМ!$D$10+'СЕТ СН'!$G$6-'СЕТ СН'!$G$26</f>
        <v>1521.0257201099998</v>
      </c>
    </row>
    <row r="98" spans="1:25" ht="15.75" x14ac:dyDescent="0.2">
      <c r="A98" s="35">
        <f t="shared" si="2"/>
        <v>44392</v>
      </c>
      <c r="B98" s="36">
        <f>SUMIFS(СВЦЭМ!$D$39:$D$782,СВЦЭМ!$A$39:$A$782,$A98,СВЦЭМ!$B$39:$B$782,B$83)+'СЕТ СН'!$G$14+СВЦЭМ!$D$10+'СЕТ СН'!$G$6-'СЕТ СН'!$G$26</f>
        <v>1560.28140648</v>
      </c>
      <c r="C98" s="36">
        <f>SUMIFS(СВЦЭМ!$D$39:$D$782,СВЦЭМ!$A$39:$A$782,$A98,СВЦЭМ!$B$39:$B$782,C$83)+'СЕТ СН'!$G$14+СВЦЭМ!$D$10+'СЕТ СН'!$G$6-'СЕТ СН'!$G$26</f>
        <v>1641.73922017</v>
      </c>
      <c r="D98" s="36">
        <f>SUMIFS(СВЦЭМ!$D$39:$D$782,СВЦЭМ!$A$39:$A$782,$A98,СВЦЭМ!$B$39:$B$782,D$83)+'СЕТ СН'!$G$14+СВЦЭМ!$D$10+'СЕТ СН'!$G$6-'СЕТ СН'!$G$26</f>
        <v>1689.8230765599999</v>
      </c>
      <c r="E98" s="36">
        <f>SUMIFS(СВЦЭМ!$D$39:$D$782,СВЦЭМ!$A$39:$A$782,$A98,СВЦЭМ!$B$39:$B$782,E$83)+'СЕТ СН'!$G$14+СВЦЭМ!$D$10+'СЕТ СН'!$G$6-'СЕТ СН'!$G$26</f>
        <v>1707.4529821399999</v>
      </c>
      <c r="F98" s="36">
        <f>SUMIFS(СВЦЭМ!$D$39:$D$782,СВЦЭМ!$A$39:$A$782,$A98,СВЦЭМ!$B$39:$B$782,F$83)+'СЕТ СН'!$G$14+СВЦЭМ!$D$10+'СЕТ СН'!$G$6-'СЕТ СН'!$G$26</f>
        <v>1702.51425275</v>
      </c>
      <c r="G98" s="36">
        <f>SUMIFS(СВЦЭМ!$D$39:$D$782,СВЦЭМ!$A$39:$A$782,$A98,СВЦЭМ!$B$39:$B$782,G$83)+'СЕТ СН'!$G$14+СВЦЭМ!$D$10+'СЕТ СН'!$G$6-'СЕТ СН'!$G$26</f>
        <v>1681.36787684</v>
      </c>
      <c r="H98" s="36">
        <f>SUMIFS(СВЦЭМ!$D$39:$D$782,СВЦЭМ!$A$39:$A$782,$A98,СВЦЭМ!$B$39:$B$782,H$83)+'СЕТ СН'!$G$14+СВЦЭМ!$D$10+'СЕТ СН'!$G$6-'СЕТ СН'!$G$26</f>
        <v>1633.8808335799999</v>
      </c>
      <c r="I98" s="36">
        <f>SUMIFS(СВЦЭМ!$D$39:$D$782,СВЦЭМ!$A$39:$A$782,$A98,СВЦЭМ!$B$39:$B$782,I$83)+'СЕТ СН'!$G$14+СВЦЭМ!$D$10+'СЕТ СН'!$G$6-'СЕТ СН'!$G$26</f>
        <v>1544.5417963499999</v>
      </c>
      <c r="J98" s="36">
        <f>SUMIFS(СВЦЭМ!$D$39:$D$782,СВЦЭМ!$A$39:$A$782,$A98,СВЦЭМ!$B$39:$B$782,J$83)+'СЕТ СН'!$G$14+СВЦЭМ!$D$10+'СЕТ СН'!$G$6-'СЕТ СН'!$G$26</f>
        <v>1464.2257000899999</v>
      </c>
      <c r="K98" s="36">
        <f>SUMIFS(СВЦЭМ!$D$39:$D$782,СВЦЭМ!$A$39:$A$782,$A98,СВЦЭМ!$B$39:$B$782,K$83)+'СЕТ СН'!$G$14+СВЦЭМ!$D$10+'СЕТ СН'!$G$6-'СЕТ СН'!$G$26</f>
        <v>1478.0086640700001</v>
      </c>
      <c r="L98" s="36">
        <f>SUMIFS(СВЦЭМ!$D$39:$D$782,СВЦЭМ!$A$39:$A$782,$A98,СВЦЭМ!$B$39:$B$782,L$83)+'СЕТ СН'!$G$14+СВЦЭМ!$D$10+'СЕТ СН'!$G$6-'СЕТ СН'!$G$26</f>
        <v>1500.20031494</v>
      </c>
      <c r="M98" s="36">
        <f>SUMIFS(СВЦЭМ!$D$39:$D$782,СВЦЭМ!$A$39:$A$782,$A98,СВЦЭМ!$B$39:$B$782,M$83)+'СЕТ СН'!$G$14+СВЦЭМ!$D$10+'СЕТ СН'!$G$6-'СЕТ СН'!$G$26</f>
        <v>1465.4992828899999</v>
      </c>
      <c r="N98" s="36">
        <f>SUMIFS(СВЦЭМ!$D$39:$D$782,СВЦЭМ!$A$39:$A$782,$A98,СВЦЭМ!$B$39:$B$782,N$83)+'СЕТ СН'!$G$14+СВЦЭМ!$D$10+'СЕТ СН'!$G$6-'СЕТ СН'!$G$26</f>
        <v>1509.45264696</v>
      </c>
      <c r="O98" s="36">
        <f>SUMIFS(СВЦЭМ!$D$39:$D$782,СВЦЭМ!$A$39:$A$782,$A98,СВЦЭМ!$B$39:$B$782,O$83)+'СЕТ СН'!$G$14+СВЦЭМ!$D$10+'СЕТ СН'!$G$6-'СЕТ СН'!$G$26</f>
        <v>1504.4748562300001</v>
      </c>
      <c r="P98" s="36">
        <f>SUMIFS(СВЦЭМ!$D$39:$D$782,СВЦЭМ!$A$39:$A$782,$A98,СВЦЭМ!$B$39:$B$782,P$83)+'СЕТ СН'!$G$14+СВЦЭМ!$D$10+'СЕТ СН'!$G$6-'СЕТ СН'!$G$26</f>
        <v>1509.31116466</v>
      </c>
      <c r="Q98" s="36">
        <f>SUMIFS(СВЦЭМ!$D$39:$D$782,СВЦЭМ!$A$39:$A$782,$A98,СВЦЭМ!$B$39:$B$782,Q$83)+'СЕТ СН'!$G$14+СВЦЭМ!$D$10+'СЕТ СН'!$G$6-'СЕТ СН'!$G$26</f>
        <v>1530.71564724</v>
      </c>
      <c r="R98" s="36">
        <f>SUMIFS(СВЦЭМ!$D$39:$D$782,СВЦЭМ!$A$39:$A$782,$A98,СВЦЭМ!$B$39:$B$782,R$83)+'СЕТ СН'!$G$14+СВЦЭМ!$D$10+'СЕТ СН'!$G$6-'СЕТ СН'!$G$26</f>
        <v>1520.47247606</v>
      </c>
      <c r="S98" s="36">
        <f>SUMIFS(СВЦЭМ!$D$39:$D$782,СВЦЭМ!$A$39:$A$782,$A98,СВЦЭМ!$B$39:$B$782,S$83)+'СЕТ СН'!$G$14+СВЦЭМ!$D$10+'СЕТ СН'!$G$6-'СЕТ СН'!$G$26</f>
        <v>1494.6619981700001</v>
      </c>
      <c r="T98" s="36">
        <f>SUMIFS(СВЦЭМ!$D$39:$D$782,СВЦЭМ!$A$39:$A$782,$A98,СВЦЭМ!$B$39:$B$782,T$83)+'СЕТ СН'!$G$14+СВЦЭМ!$D$10+'СЕТ СН'!$G$6-'СЕТ СН'!$G$26</f>
        <v>1492.0215321999999</v>
      </c>
      <c r="U98" s="36">
        <f>SUMIFS(СВЦЭМ!$D$39:$D$782,СВЦЭМ!$A$39:$A$782,$A98,СВЦЭМ!$B$39:$B$782,U$83)+'СЕТ СН'!$G$14+СВЦЭМ!$D$10+'СЕТ СН'!$G$6-'СЕТ СН'!$G$26</f>
        <v>1522.4603904000001</v>
      </c>
      <c r="V98" s="36">
        <f>SUMIFS(СВЦЭМ!$D$39:$D$782,СВЦЭМ!$A$39:$A$782,$A98,СВЦЭМ!$B$39:$B$782,V$83)+'СЕТ СН'!$G$14+СВЦЭМ!$D$10+'СЕТ СН'!$G$6-'СЕТ СН'!$G$26</f>
        <v>1515.9717256500001</v>
      </c>
      <c r="W98" s="36">
        <f>SUMIFS(СВЦЭМ!$D$39:$D$782,СВЦЭМ!$A$39:$A$782,$A98,СВЦЭМ!$B$39:$B$782,W$83)+'СЕТ СН'!$G$14+СВЦЭМ!$D$10+'СЕТ СН'!$G$6-'СЕТ СН'!$G$26</f>
        <v>1544.69631716</v>
      </c>
      <c r="X98" s="36">
        <f>SUMIFS(СВЦЭМ!$D$39:$D$782,СВЦЭМ!$A$39:$A$782,$A98,СВЦЭМ!$B$39:$B$782,X$83)+'СЕТ СН'!$G$14+СВЦЭМ!$D$10+'СЕТ СН'!$G$6-'СЕТ СН'!$G$26</f>
        <v>1502.1401059099999</v>
      </c>
      <c r="Y98" s="36">
        <f>SUMIFS(СВЦЭМ!$D$39:$D$782,СВЦЭМ!$A$39:$A$782,$A98,СВЦЭМ!$B$39:$B$782,Y$83)+'СЕТ СН'!$G$14+СВЦЭМ!$D$10+'СЕТ СН'!$G$6-'СЕТ СН'!$G$26</f>
        <v>1477.61066564</v>
      </c>
    </row>
    <row r="99" spans="1:25" ht="15.75" x14ac:dyDescent="0.2">
      <c r="A99" s="35">
        <f t="shared" si="2"/>
        <v>44393</v>
      </c>
      <c r="B99" s="36">
        <f>SUMIFS(СВЦЭМ!$D$39:$D$782,СВЦЭМ!$A$39:$A$782,$A99,СВЦЭМ!$B$39:$B$782,B$83)+'СЕТ СН'!$G$14+СВЦЭМ!$D$10+'СЕТ СН'!$G$6-'СЕТ СН'!$G$26</f>
        <v>1482.6935120200001</v>
      </c>
      <c r="C99" s="36">
        <f>SUMIFS(СВЦЭМ!$D$39:$D$782,СВЦЭМ!$A$39:$A$782,$A99,СВЦЭМ!$B$39:$B$782,C$83)+'СЕТ СН'!$G$14+СВЦЭМ!$D$10+'СЕТ СН'!$G$6-'СЕТ СН'!$G$26</f>
        <v>1554.1096390299999</v>
      </c>
      <c r="D99" s="36">
        <f>SUMIFS(СВЦЭМ!$D$39:$D$782,СВЦЭМ!$A$39:$A$782,$A99,СВЦЭМ!$B$39:$B$782,D$83)+'СЕТ СН'!$G$14+СВЦЭМ!$D$10+'СЕТ СН'!$G$6-'СЕТ СН'!$G$26</f>
        <v>1607.67861088</v>
      </c>
      <c r="E99" s="36">
        <f>SUMIFS(СВЦЭМ!$D$39:$D$782,СВЦЭМ!$A$39:$A$782,$A99,СВЦЭМ!$B$39:$B$782,E$83)+'СЕТ СН'!$G$14+СВЦЭМ!$D$10+'СЕТ СН'!$G$6-'СЕТ СН'!$G$26</f>
        <v>1620.88880604</v>
      </c>
      <c r="F99" s="36">
        <f>SUMIFS(СВЦЭМ!$D$39:$D$782,СВЦЭМ!$A$39:$A$782,$A99,СВЦЭМ!$B$39:$B$782,F$83)+'СЕТ СН'!$G$14+СВЦЭМ!$D$10+'СЕТ СН'!$G$6-'СЕТ СН'!$G$26</f>
        <v>1625.07570633</v>
      </c>
      <c r="G99" s="36">
        <f>SUMIFS(СВЦЭМ!$D$39:$D$782,СВЦЭМ!$A$39:$A$782,$A99,СВЦЭМ!$B$39:$B$782,G$83)+'СЕТ СН'!$G$14+СВЦЭМ!$D$10+'СЕТ СН'!$G$6-'СЕТ СН'!$G$26</f>
        <v>1607.1189465699999</v>
      </c>
      <c r="H99" s="36">
        <f>SUMIFS(СВЦЭМ!$D$39:$D$782,СВЦЭМ!$A$39:$A$782,$A99,СВЦЭМ!$B$39:$B$782,H$83)+'СЕТ СН'!$G$14+СВЦЭМ!$D$10+'СЕТ СН'!$G$6-'СЕТ СН'!$G$26</f>
        <v>1572.1000841099999</v>
      </c>
      <c r="I99" s="36">
        <f>SUMIFS(СВЦЭМ!$D$39:$D$782,СВЦЭМ!$A$39:$A$782,$A99,СВЦЭМ!$B$39:$B$782,I$83)+'СЕТ СН'!$G$14+СВЦЭМ!$D$10+'СЕТ СН'!$G$6-'СЕТ СН'!$G$26</f>
        <v>1512.72432065</v>
      </c>
      <c r="J99" s="36">
        <f>SUMIFS(СВЦЭМ!$D$39:$D$782,СВЦЭМ!$A$39:$A$782,$A99,СВЦЭМ!$B$39:$B$782,J$83)+'СЕТ СН'!$G$14+СВЦЭМ!$D$10+'СЕТ СН'!$G$6-'СЕТ СН'!$G$26</f>
        <v>1454.16311748</v>
      </c>
      <c r="K99" s="36">
        <f>SUMIFS(СВЦЭМ!$D$39:$D$782,СВЦЭМ!$A$39:$A$782,$A99,СВЦЭМ!$B$39:$B$782,K$83)+'СЕТ СН'!$G$14+СВЦЭМ!$D$10+'СЕТ СН'!$G$6-'СЕТ СН'!$G$26</f>
        <v>1500.9773532300001</v>
      </c>
      <c r="L99" s="36">
        <f>SUMIFS(СВЦЭМ!$D$39:$D$782,СВЦЭМ!$A$39:$A$782,$A99,СВЦЭМ!$B$39:$B$782,L$83)+'СЕТ СН'!$G$14+СВЦЭМ!$D$10+'СЕТ СН'!$G$6-'СЕТ СН'!$G$26</f>
        <v>1518.98522779</v>
      </c>
      <c r="M99" s="36">
        <f>SUMIFS(СВЦЭМ!$D$39:$D$782,СВЦЭМ!$A$39:$A$782,$A99,СВЦЭМ!$B$39:$B$782,M$83)+'СЕТ СН'!$G$14+СВЦЭМ!$D$10+'СЕТ СН'!$G$6-'СЕТ СН'!$G$26</f>
        <v>1450.67840877</v>
      </c>
      <c r="N99" s="36">
        <f>SUMIFS(СВЦЭМ!$D$39:$D$782,СВЦЭМ!$A$39:$A$782,$A99,СВЦЭМ!$B$39:$B$782,N$83)+'СЕТ СН'!$G$14+СВЦЭМ!$D$10+'СЕТ СН'!$G$6-'СЕТ СН'!$G$26</f>
        <v>1396.8363431</v>
      </c>
      <c r="O99" s="36">
        <f>SUMIFS(СВЦЭМ!$D$39:$D$782,СВЦЭМ!$A$39:$A$782,$A99,СВЦЭМ!$B$39:$B$782,O$83)+'СЕТ СН'!$G$14+СВЦЭМ!$D$10+'СЕТ СН'!$G$6-'СЕТ СН'!$G$26</f>
        <v>1412.26505954</v>
      </c>
      <c r="P99" s="36">
        <f>SUMIFS(СВЦЭМ!$D$39:$D$782,СВЦЭМ!$A$39:$A$782,$A99,СВЦЭМ!$B$39:$B$782,P$83)+'СЕТ СН'!$G$14+СВЦЭМ!$D$10+'СЕТ СН'!$G$6-'СЕТ СН'!$G$26</f>
        <v>1418.9917962700001</v>
      </c>
      <c r="Q99" s="36">
        <f>SUMIFS(СВЦЭМ!$D$39:$D$782,СВЦЭМ!$A$39:$A$782,$A99,СВЦЭМ!$B$39:$B$782,Q$83)+'СЕТ СН'!$G$14+СВЦЭМ!$D$10+'СЕТ СН'!$G$6-'СЕТ СН'!$G$26</f>
        <v>1418.05667083</v>
      </c>
      <c r="R99" s="36">
        <f>SUMIFS(СВЦЭМ!$D$39:$D$782,СВЦЭМ!$A$39:$A$782,$A99,СВЦЭМ!$B$39:$B$782,R$83)+'СЕТ СН'!$G$14+СВЦЭМ!$D$10+'СЕТ СН'!$G$6-'СЕТ СН'!$G$26</f>
        <v>1406.2411224800001</v>
      </c>
      <c r="S99" s="36">
        <f>SUMIFS(СВЦЭМ!$D$39:$D$782,СВЦЭМ!$A$39:$A$782,$A99,СВЦЭМ!$B$39:$B$782,S$83)+'СЕТ СН'!$G$14+СВЦЭМ!$D$10+'СЕТ СН'!$G$6-'СЕТ СН'!$G$26</f>
        <v>1467.8445484399999</v>
      </c>
      <c r="T99" s="36">
        <f>SUMIFS(СВЦЭМ!$D$39:$D$782,СВЦЭМ!$A$39:$A$782,$A99,СВЦЭМ!$B$39:$B$782,T$83)+'СЕТ СН'!$G$14+СВЦЭМ!$D$10+'СЕТ СН'!$G$6-'СЕТ СН'!$G$26</f>
        <v>1471.9710039000001</v>
      </c>
      <c r="U99" s="36">
        <f>SUMIFS(СВЦЭМ!$D$39:$D$782,СВЦЭМ!$A$39:$A$782,$A99,СВЦЭМ!$B$39:$B$782,U$83)+'СЕТ СН'!$G$14+СВЦЭМ!$D$10+'СЕТ СН'!$G$6-'СЕТ СН'!$G$26</f>
        <v>1481.85076334</v>
      </c>
      <c r="V99" s="36">
        <f>SUMIFS(СВЦЭМ!$D$39:$D$782,СВЦЭМ!$A$39:$A$782,$A99,СВЦЭМ!$B$39:$B$782,V$83)+'СЕТ СН'!$G$14+СВЦЭМ!$D$10+'СЕТ СН'!$G$6-'СЕТ СН'!$G$26</f>
        <v>1479.18016334</v>
      </c>
      <c r="W99" s="36">
        <f>SUMIFS(СВЦЭМ!$D$39:$D$782,СВЦЭМ!$A$39:$A$782,$A99,СВЦЭМ!$B$39:$B$782,W$83)+'СЕТ СН'!$G$14+СВЦЭМ!$D$10+'СЕТ СН'!$G$6-'СЕТ СН'!$G$26</f>
        <v>1507.37173626</v>
      </c>
      <c r="X99" s="36">
        <f>SUMIFS(СВЦЭМ!$D$39:$D$782,СВЦЭМ!$A$39:$A$782,$A99,СВЦЭМ!$B$39:$B$782,X$83)+'СЕТ СН'!$G$14+СВЦЭМ!$D$10+'СЕТ СН'!$G$6-'СЕТ СН'!$G$26</f>
        <v>1490.2880875400001</v>
      </c>
      <c r="Y99" s="36">
        <f>SUMIFS(СВЦЭМ!$D$39:$D$782,СВЦЭМ!$A$39:$A$782,$A99,СВЦЭМ!$B$39:$B$782,Y$83)+'СЕТ СН'!$G$14+СВЦЭМ!$D$10+'СЕТ СН'!$G$6-'СЕТ СН'!$G$26</f>
        <v>1425.4396336</v>
      </c>
    </row>
    <row r="100" spans="1:25" ht="15.75" x14ac:dyDescent="0.2">
      <c r="A100" s="35">
        <f t="shared" si="2"/>
        <v>44394</v>
      </c>
      <c r="B100" s="36">
        <f>SUMIFS(СВЦЭМ!$D$39:$D$782,СВЦЭМ!$A$39:$A$782,$A100,СВЦЭМ!$B$39:$B$782,B$83)+'СЕТ СН'!$G$14+СВЦЭМ!$D$10+'СЕТ СН'!$G$6-'СЕТ СН'!$G$26</f>
        <v>1461.96026082</v>
      </c>
      <c r="C100" s="36">
        <f>SUMIFS(СВЦЭМ!$D$39:$D$782,СВЦЭМ!$A$39:$A$782,$A100,СВЦЭМ!$B$39:$B$782,C$83)+'СЕТ СН'!$G$14+СВЦЭМ!$D$10+'СЕТ СН'!$G$6-'СЕТ СН'!$G$26</f>
        <v>1536.2724560699999</v>
      </c>
      <c r="D100" s="36">
        <f>SUMIFS(СВЦЭМ!$D$39:$D$782,СВЦЭМ!$A$39:$A$782,$A100,СВЦЭМ!$B$39:$B$782,D$83)+'СЕТ СН'!$G$14+СВЦЭМ!$D$10+'СЕТ СН'!$G$6-'СЕТ СН'!$G$26</f>
        <v>1575.6937791999999</v>
      </c>
      <c r="E100" s="36">
        <f>SUMIFS(СВЦЭМ!$D$39:$D$782,СВЦЭМ!$A$39:$A$782,$A100,СВЦЭМ!$B$39:$B$782,E$83)+'СЕТ СН'!$G$14+СВЦЭМ!$D$10+'СЕТ СН'!$G$6-'СЕТ СН'!$G$26</f>
        <v>1586.9401614600001</v>
      </c>
      <c r="F100" s="36">
        <f>SUMIFS(СВЦЭМ!$D$39:$D$782,СВЦЭМ!$A$39:$A$782,$A100,СВЦЭМ!$B$39:$B$782,F$83)+'СЕТ СН'!$G$14+СВЦЭМ!$D$10+'СЕТ СН'!$G$6-'СЕТ СН'!$G$26</f>
        <v>1589.8979482899999</v>
      </c>
      <c r="G100" s="36">
        <f>SUMIFS(СВЦЭМ!$D$39:$D$782,СВЦЭМ!$A$39:$A$782,$A100,СВЦЭМ!$B$39:$B$782,G$83)+'СЕТ СН'!$G$14+СВЦЭМ!$D$10+'СЕТ СН'!$G$6-'СЕТ СН'!$G$26</f>
        <v>1582.2836559500001</v>
      </c>
      <c r="H100" s="36">
        <f>SUMIFS(СВЦЭМ!$D$39:$D$782,СВЦЭМ!$A$39:$A$782,$A100,СВЦЭМ!$B$39:$B$782,H$83)+'СЕТ СН'!$G$14+СВЦЭМ!$D$10+'СЕТ СН'!$G$6-'СЕТ СН'!$G$26</f>
        <v>1576.76022812</v>
      </c>
      <c r="I100" s="36">
        <f>SUMIFS(СВЦЭМ!$D$39:$D$782,СВЦЭМ!$A$39:$A$782,$A100,СВЦЭМ!$B$39:$B$782,I$83)+'СЕТ СН'!$G$14+СВЦЭМ!$D$10+'СЕТ СН'!$G$6-'СЕТ СН'!$G$26</f>
        <v>1523.89288586</v>
      </c>
      <c r="J100" s="36">
        <f>SUMIFS(СВЦЭМ!$D$39:$D$782,СВЦЭМ!$A$39:$A$782,$A100,СВЦЭМ!$B$39:$B$782,J$83)+'СЕТ СН'!$G$14+СВЦЭМ!$D$10+'СЕТ СН'!$G$6-'СЕТ СН'!$G$26</f>
        <v>1480.19744442</v>
      </c>
      <c r="K100" s="36">
        <f>SUMIFS(СВЦЭМ!$D$39:$D$782,СВЦЭМ!$A$39:$A$782,$A100,СВЦЭМ!$B$39:$B$782,K$83)+'СЕТ СН'!$G$14+СВЦЭМ!$D$10+'СЕТ СН'!$G$6-'СЕТ СН'!$G$26</f>
        <v>1444.2541844299999</v>
      </c>
      <c r="L100" s="36">
        <f>SUMIFS(СВЦЭМ!$D$39:$D$782,СВЦЭМ!$A$39:$A$782,$A100,СВЦЭМ!$B$39:$B$782,L$83)+'СЕТ СН'!$G$14+СВЦЭМ!$D$10+'СЕТ СН'!$G$6-'СЕТ СН'!$G$26</f>
        <v>1475.5677132400001</v>
      </c>
      <c r="M100" s="36">
        <f>SUMIFS(СВЦЭМ!$D$39:$D$782,СВЦЭМ!$A$39:$A$782,$A100,СВЦЭМ!$B$39:$B$782,M$83)+'СЕТ СН'!$G$14+СВЦЭМ!$D$10+'СЕТ СН'!$G$6-'СЕТ СН'!$G$26</f>
        <v>1428.71534821</v>
      </c>
      <c r="N100" s="36">
        <f>SUMIFS(СВЦЭМ!$D$39:$D$782,СВЦЭМ!$A$39:$A$782,$A100,СВЦЭМ!$B$39:$B$782,N$83)+'СЕТ СН'!$G$14+СВЦЭМ!$D$10+'СЕТ СН'!$G$6-'СЕТ СН'!$G$26</f>
        <v>1442.82109023</v>
      </c>
      <c r="O100" s="36">
        <f>SUMIFS(СВЦЭМ!$D$39:$D$782,СВЦЭМ!$A$39:$A$782,$A100,СВЦЭМ!$B$39:$B$782,O$83)+'СЕТ СН'!$G$14+СВЦЭМ!$D$10+'СЕТ СН'!$G$6-'СЕТ СН'!$G$26</f>
        <v>1458.00787029</v>
      </c>
      <c r="P100" s="36">
        <f>SUMIFS(СВЦЭМ!$D$39:$D$782,СВЦЭМ!$A$39:$A$782,$A100,СВЦЭМ!$B$39:$B$782,P$83)+'СЕТ СН'!$G$14+СВЦЭМ!$D$10+'СЕТ СН'!$G$6-'СЕТ СН'!$G$26</f>
        <v>1490.5644676500001</v>
      </c>
      <c r="Q100" s="36">
        <f>SUMIFS(СВЦЭМ!$D$39:$D$782,СВЦЭМ!$A$39:$A$782,$A100,СВЦЭМ!$B$39:$B$782,Q$83)+'СЕТ СН'!$G$14+СВЦЭМ!$D$10+'СЕТ СН'!$G$6-'СЕТ СН'!$G$26</f>
        <v>1508.8594873100001</v>
      </c>
      <c r="R100" s="36">
        <f>SUMIFS(СВЦЭМ!$D$39:$D$782,СВЦЭМ!$A$39:$A$782,$A100,СВЦЭМ!$B$39:$B$782,R$83)+'СЕТ СН'!$G$14+СВЦЭМ!$D$10+'СЕТ СН'!$G$6-'СЕТ СН'!$G$26</f>
        <v>1491.98396611</v>
      </c>
      <c r="S100" s="36">
        <f>SUMIFS(СВЦЭМ!$D$39:$D$782,СВЦЭМ!$A$39:$A$782,$A100,СВЦЭМ!$B$39:$B$782,S$83)+'СЕТ СН'!$G$14+СВЦЭМ!$D$10+'СЕТ СН'!$G$6-'СЕТ СН'!$G$26</f>
        <v>1462.8367247000001</v>
      </c>
      <c r="T100" s="36">
        <f>SUMIFS(СВЦЭМ!$D$39:$D$782,СВЦЭМ!$A$39:$A$782,$A100,СВЦЭМ!$B$39:$B$782,T$83)+'СЕТ СН'!$G$14+СВЦЭМ!$D$10+'СЕТ СН'!$G$6-'СЕТ СН'!$G$26</f>
        <v>1492.4639987999999</v>
      </c>
      <c r="U100" s="36">
        <f>SUMIFS(СВЦЭМ!$D$39:$D$782,СВЦЭМ!$A$39:$A$782,$A100,СВЦЭМ!$B$39:$B$782,U$83)+'СЕТ СН'!$G$14+СВЦЭМ!$D$10+'СЕТ СН'!$G$6-'СЕТ СН'!$G$26</f>
        <v>1499.03134325</v>
      </c>
      <c r="V100" s="36">
        <f>SUMIFS(СВЦЭМ!$D$39:$D$782,СВЦЭМ!$A$39:$A$782,$A100,СВЦЭМ!$B$39:$B$782,V$83)+'СЕТ СН'!$G$14+СВЦЭМ!$D$10+'СЕТ СН'!$G$6-'СЕТ СН'!$G$26</f>
        <v>1493.5361616499999</v>
      </c>
      <c r="W100" s="36">
        <f>SUMIFS(СВЦЭМ!$D$39:$D$782,СВЦЭМ!$A$39:$A$782,$A100,СВЦЭМ!$B$39:$B$782,W$83)+'СЕТ СН'!$G$14+СВЦЭМ!$D$10+'СЕТ СН'!$G$6-'СЕТ СН'!$G$26</f>
        <v>1505.0618002900001</v>
      </c>
      <c r="X100" s="36">
        <f>SUMIFS(СВЦЭМ!$D$39:$D$782,СВЦЭМ!$A$39:$A$782,$A100,СВЦЭМ!$B$39:$B$782,X$83)+'СЕТ СН'!$G$14+СВЦЭМ!$D$10+'СЕТ СН'!$G$6-'СЕТ СН'!$G$26</f>
        <v>1484.7810303199999</v>
      </c>
      <c r="Y100" s="36">
        <f>SUMIFS(СВЦЭМ!$D$39:$D$782,СВЦЭМ!$A$39:$A$782,$A100,СВЦЭМ!$B$39:$B$782,Y$83)+'СЕТ СН'!$G$14+СВЦЭМ!$D$10+'СЕТ СН'!$G$6-'СЕТ СН'!$G$26</f>
        <v>1443.3561557600001</v>
      </c>
    </row>
    <row r="101" spans="1:25" ht="15.75" x14ac:dyDescent="0.2">
      <c r="A101" s="35">
        <f t="shared" si="2"/>
        <v>44395</v>
      </c>
      <c r="B101" s="36">
        <f>SUMIFS(СВЦЭМ!$D$39:$D$782,СВЦЭМ!$A$39:$A$782,$A101,СВЦЭМ!$B$39:$B$782,B$83)+'СЕТ СН'!$G$14+СВЦЭМ!$D$10+'СЕТ СН'!$G$6-'СЕТ СН'!$G$26</f>
        <v>1465.2818342</v>
      </c>
      <c r="C101" s="36">
        <f>SUMIFS(СВЦЭМ!$D$39:$D$782,СВЦЭМ!$A$39:$A$782,$A101,СВЦЭМ!$B$39:$B$782,C$83)+'СЕТ СН'!$G$14+СВЦЭМ!$D$10+'СЕТ СН'!$G$6-'СЕТ СН'!$G$26</f>
        <v>1524.2637736199999</v>
      </c>
      <c r="D101" s="36">
        <f>SUMIFS(СВЦЭМ!$D$39:$D$782,СВЦЭМ!$A$39:$A$782,$A101,СВЦЭМ!$B$39:$B$782,D$83)+'СЕТ СН'!$G$14+СВЦЭМ!$D$10+'СЕТ СН'!$G$6-'СЕТ СН'!$G$26</f>
        <v>1562.7937823900002</v>
      </c>
      <c r="E101" s="36">
        <f>SUMIFS(СВЦЭМ!$D$39:$D$782,СВЦЭМ!$A$39:$A$782,$A101,СВЦЭМ!$B$39:$B$782,E$83)+'СЕТ СН'!$G$14+СВЦЭМ!$D$10+'СЕТ СН'!$G$6-'СЕТ СН'!$G$26</f>
        <v>1574.20725578</v>
      </c>
      <c r="F101" s="36">
        <f>SUMIFS(СВЦЭМ!$D$39:$D$782,СВЦЭМ!$A$39:$A$782,$A101,СВЦЭМ!$B$39:$B$782,F$83)+'СЕТ СН'!$G$14+СВЦЭМ!$D$10+'СЕТ СН'!$G$6-'СЕТ СН'!$G$26</f>
        <v>1586.4197235900001</v>
      </c>
      <c r="G101" s="36">
        <f>SUMIFS(СВЦЭМ!$D$39:$D$782,СВЦЭМ!$A$39:$A$782,$A101,СВЦЭМ!$B$39:$B$782,G$83)+'СЕТ СН'!$G$14+СВЦЭМ!$D$10+'СЕТ СН'!$G$6-'СЕТ СН'!$G$26</f>
        <v>1587.9569185400001</v>
      </c>
      <c r="H101" s="36">
        <f>SUMIFS(СВЦЭМ!$D$39:$D$782,СВЦЭМ!$A$39:$A$782,$A101,СВЦЭМ!$B$39:$B$782,H$83)+'СЕТ СН'!$G$14+СВЦЭМ!$D$10+'СЕТ СН'!$G$6-'СЕТ СН'!$G$26</f>
        <v>1574.17547863</v>
      </c>
      <c r="I101" s="36">
        <f>SUMIFS(СВЦЭМ!$D$39:$D$782,СВЦЭМ!$A$39:$A$782,$A101,СВЦЭМ!$B$39:$B$782,I$83)+'СЕТ СН'!$G$14+СВЦЭМ!$D$10+'СЕТ СН'!$G$6-'СЕТ СН'!$G$26</f>
        <v>1519.9426401800001</v>
      </c>
      <c r="J101" s="36">
        <f>SUMIFS(СВЦЭМ!$D$39:$D$782,СВЦЭМ!$A$39:$A$782,$A101,СВЦЭМ!$B$39:$B$782,J$83)+'СЕТ СН'!$G$14+СВЦЭМ!$D$10+'СЕТ СН'!$G$6-'СЕТ СН'!$G$26</f>
        <v>1448.0738211399998</v>
      </c>
      <c r="K101" s="36">
        <f>SUMIFS(СВЦЭМ!$D$39:$D$782,СВЦЭМ!$A$39:$A$782,$A101,СВЦЭМ!$B$39:$B$782,K$83)+'СЕТ СН'!$G$14+СВЦЭМ!$D$10+'СЕТ СН'!$G$6-'СЕТ СН'!$G$26</f>
        <v>1428.0087364000001</v>
      </c>
      <c r="L101" s="36">
        <f>SUMIFS(СВЦЭМ!$D$39:$D$782,СВЦЭМ!$A$39:$A$782,$A101,СВЦЭМ!$B$39:$B$782,L$83)+'СЕТ СН'!$G$14+СВЦЭМ!$D$10+'СЕТ СН'!$G$6-'СЕТ СН'!$G$26</f>
        <v>1422.76094878</v>
      </c>
      <c r="M101" s="36">
        <f>SUMIFS(СВЦЭМ!$D$39:$D$782,СВЦЭМ!$A$39:$A$782,$A101,СВЦЭМ!$B$39:$B$782,M$83)+'СЕТ СН'!$G$14+СВЦЭМ!$D$10+'СЕТ СН'!$G$6-'СЕТ СН'!$G$26</f>
        <v>1436.37087804</v>
      </c>
      <c r="N101" s="36">
        <f>SUMIFS(СВЦЭМ!$D$39:$D$782,СВЦЭМ!$A$39:$A$782,$A101,СВЦЭМ!$B$39:$B$782,N$83)+'СЕТ СН'!$G$14+СВЦЭМ!$D$10+'СЕТ СН'!$G$6-'СЕТ СН'!$G$26</f>
        <v>1451.16574752</v>
      </c>
      <c r="O101" s="36">
        <f>SUMIFS(СВЦЭМ!$D$39:$D$782,СВЦЭМ!$A$39:$A$782,$A101,СВЦЭМ!$B$39:$B$782,O$83)+'СЕТ СН'!$G$14+СВЦЭМ!$D$10+'СЕТ СН'!$G$6-'СЕТ СН'!$G$26</f>
        <v>1457.8470900100001</v>
      </c>
      <c r="P101" s="36">
        <f>SUMIFS(СВЦЭМ!$D$39:$D$782,СВЦЭМ!$A$39:$A$782,$A101,СВЦЭМ!$B$39:$B$782,P$83)+'СЕТ СН'!$G$14+СВЦЭМ!$D$10+'СЕТ СН'!$G$6-'СЕТ СН'!$G$26</f>
        <v>1465.64493429</v>
      </c>
      <c r="Q101" s="36">
        <f>SUMIFS(СВЦЭМ!$D$39:$D$782,СВЦЭМ!$A$39:$A$782,$A101,СВЦЭМ!$B$39:$B$782,Q$83)+'СЕТ СН'!$G$14+СВЦЭМ!$D$10+'СЕТ СН'!$G$6-'СЕТ СН'!$G$26</f>
        <v>1478.5939691799999</v>
      </c>
      <c r="R101" s="36">
        <f>SUMIFS(СВЦЭМ!$D$39:$D$782,СВЦЭМ!$A$39:$A$782,$A101,СВЦЭМ!$B$39:$B$782,R$83)+'СЕТ СН'!$G$14+СВЦЭМ!$D$10+'СЕТ СН'!$G$6-'СЕТ СН'!$G$26</f>
        <v>1460.6714413499999</v>
      </c>
      <c r="S101" s="36">
        <f>SUMIFS(СВЦЭМ!$D$39:$D$782,СВЦЭМ!$A$39:$A$782,$A101,СВЦЭМ!$B$39:$B$782,S$83)+'СЕТ СН'!$G$14+СВЦЭМ!$D$10+'СЕТ СН'!$G$6-'СЕТ СН'!$G$26</f>
        <v>1467.2969875700001</v>
      </c>
      <c r="T101" s="36">
        <f>SUMIFS(СВЦЭМ!$D$39:$D$782,СВЦЭМ!$A$39:$A$782,$A101,СВЦЭМ!$B$39:$B$782,T$83)+'СЕТ СН'!$G$14+СВЦЭМ!$D$10+'СЕТ СН'!$G$6-'СЕТ СН'!$G$26</f>
        <v>1467.75870697</v>
      </c>
      <c r="U101" s="36">
        <f>SUMIFS(СВЦЭМ!$D$39:$D$782,СВЦЭМ!$A$39:$A$782,$A101,СВЦЭМ!$B$39:$B$782,U$83)+'СЕТ СН'!$G$14+СВЦЭМ!$D$10+'СЕТ СН'!$G$6-'СЕТ СН'!$G$26</f>
        <v>1436.9935963200001</v>
      </c>
      <c r="V101" s="36">
        <f>SUMIFS(СВЦЭМ!$D$39:$D$782,СВЦЭМ!$A$39:$A$782,$A101,СВЦЭМ!$B$39:$B$782,V$83)+'СЕТ СН'!$G$14+СВЦЭМ!$D$10+'СЕТ СН'!$G$6-'СЕТ СН'!$G$26</f>
        <v>1434.6499604099999</v>
      </c>
      <c r="W101" s="36">
        <f>SUMIFS(СВЦЭМ!$D$39:$D$782,СВЦЭМ!$A$39:$A$782,$A101,СВЦЭМ!$B$39:$B$782,W$83)+'СЕТ СН'!$G$14+СВЦЭМ!$D$10+'СЕТ СН'!$G$6-'СЕТ СН'!$G$26</f>
        <v>1405.3508224699999</v>
      </c>
      <c r="X101" s="36">
        <f>SUMIFS(СВЦЭМ!$D$39:$D$782,СВЦЭМ!$A$39:$A$782,$A101,СВЦЭМ!$B$39:$B$782,X$83)+'СЕТ СН'!$G$14+СВЦЭМ!$D$10+'СЕТ СН'!$G$6-'СЕТ СН'!$G$26</f>
        <v>1427.43128471</v>
      </c>
      <c r="Y101" s="36">
        <f>SUMIFS(СВЦЭМ!$D$39:$D$782,СВЦЭМ!$A$39:$A$782,$A101,СВЦЭМ!$B$39:$B$782,Y$83)+'СЕТ СН'!$G$14+СВЦЭМ!$D$10+'СЕТ СН'!$G$6-'СЕТ СН'!$G$26</f>
        <v>1485.7066274200001</v>
      </c>
    </row>
    <row r="102" spans="1:25" ht="15.75" x14ac:dyDescent="0.2">
      <c r="A102" s="35">
        <f t="shared" si="2"/>
        <v>44396</v>
      </c>
      <c r="B102" s="36">
        <f>SUMIFS(СВЦЭМ!$D$39:$D$782,СВЦЭМ!$A$39:$A$782,$A102,СВЦЭМ!$B$39:$B$782,B$83)+'СЕТ СН'!$G$14+СВЦЭМ!$D$10+'СЕТ СН'!$G$6-'СЕТ СН'!$G$26</f>
        <v>1568.5751218800001</v>
      </c>
      <c r="C102" s="36">
        <f>SUMIFS(СВЦЭМ!$D$39:$D$782,СВЦЭМ!$A$39:$A$782,$A102,СВЦЭМ!$B$39:$B$782,C$83)+'СЕТ СН'!$G$14+СВЦЭМ!$D$10+'СЕТ СН'!$G$6-'СЕТ СН'!$G$26</f>
        <v>1627.59217724</v>
      </c>
      <c r="D102" s="36">
        <f>SUMIFS(СВЦЭМ!$D$39:$D$782,СВЦЭМ!$A$39:$A$782,$A102,СВЦЭМ!$B$39:$B$782,D$83)+'СЕТ СН'!$G$14+СВЦЭМ!$D$10+'СЕТ СН'!$G$6-'СЕТ СН'!$G$26</f>
        <v>1651.59449384</v>
      </c>
      <c r="E102" s="36">
        <f>SUMIFS(СВЦЭМ!$D$39:$D$782,СВЦЭМ!$A$39:$A$782,$A102,СВЦЭМ!$B$39:$B$782,E$83)+'СЕТ СН'!$G$14+СВЦЭМ!$D$10+'СЕТ СН'!$G$6-'СЕТ СН'!$G$26</f>
        <v>1646.3812395</v>
      </c>
      <c r="F102" s="36">
        <f>SUMIFS(СВЦЭМ!$D$39:$D$782,СВЦЭМ!$A$39:$A$782,$A102,СВЦЭМ!$B$39:$B$782,F$83)+'СЕТ СН'!$G$14+СВЦЭМ!$D$10+'СЕТ СН'!$G$6-'СЕТ СН'!$G$26</f>
        <v>1645.8507324</v>
      </c>
      <c r="G102" s="36">
        <f>SUMIFS(СВЦЭМ!$D$39:$D$782,СВЦЭМ!$A$39:$A$782,$A102,СВЦЭМ!$B$39:$B$782,G$83)+'СЕТ СН'!$G$14+СВЦЭМ!$D$10+'СЕТ СН'!$G$6-'СЕТ СН'!$G$26</f>
        <v>1634.29811019</v>
      </c>
      <c r="H102" s="36">
        <f>SUMIFS(СВЦЭМ!$D$39:$D$782,СВЦЭМ!$A$39:$A$782,$A102,СВЦЭМ!$B$39:$B$782,H$83)+'СЕТ СН'!$G$14+СВЦЭМ!$D$10+'СЕТ СН'!$G$6-'СЕТ СН'!$G$26</f>
        <v>1658.52885042</v>
      </c>
      <c r="I102" s="36">
        <f>SUMIFS(СВЦЭМ!$D$39:$D$782,СВЦЭМ!$A$39:$A$782,$A102,СВЦЭМ!$B$39:$B$782,I$83)+'СЕТ СН'!$G$14+СВЦЭМ!$D$10+'СЕТ СН'!$G$6-'СЕТ СН'!$G$26</f>
        <v>1583.29184192</v>
      </c>
      <c r="J102" s="36">
        <f>SUMIFS(СВЦЭМ!$D$39:$D$782,СВЦЭМ!$A$39:$A$782,$A102,СВЦЭМ!$B$39:$B$782,J$83)+'СЕТ СН'!$G$14+СВЦЭМ!$D$10+'СЕТ СН'!$G$6-'СЕТ СН'!$G$26</f>
        <v>1519.9693945500001</v>
      </c>
      <c r="K102" s="36">
        <f>SUMIFS(СВЦЭМ!$D$39:$D$782,СВЦЭМ!$A$39:$A$782,$A102,СВЦЭМ!$B$39:$B$782,K$83)+'СЕТ СН'!$G$14+СВЦЭМ!$D$10+'СЕТ СН'!$G$6-'СЕТ СН'!$G$26</f>
        <v>1471.87514293</v>
      </c>
      <c r="L102" s="36">
        <f>SUMIFS(СВЦЭМ!$D$39:$D$782,СВЦЭМ!$A$39:$A$782,$A102,СВЦЭМ!$B$39:$B$782,L$83)+'СЕТ СН'!$G$14+СВЦЭМ!$D$10+'СЕТ СН'!$G$6-'СЕТ СН'!$G$26</f>
        <v>1443.86190489</v>
      </c>
      <c r="M102" s="36">
        <f>SUMIFS(СВЦЭМ!$D$39:$D$782,СВЦЭМ!$A$39:$A$782,$A102,СВЦЭМ!$B$39:$B$782,M$83)+'СЕТ СН'!$G$14+СВЦЭМ!$D$10+'СЕТ СН'!$G$6-'СЕТ СН'!$G$26</f>
        <v>1466.64894968</v>
      </c>
      <c r="N102" s="36">
        <f>SUMIFS(СВЦЭМ!$D$39:$D$782,СВЦЭМ!$A$39:$A$782,$A102,СВЦЭМ!$B$39:$B$782,N$83)+'СЕТ СН'!$G$14+СВЦЭМ!$D$10+'СЕТ СН'!$G$6-'СЕТ СН'!$G$26</f>
        <v>1478.8891986399999</v>
      </c>
      <c r="O102" s="36">
        <f>SUMIFS(СВЦЭМ!$D$39:$D$782,СВЦЭМ!$A$39:$A$782,$A102,СВЦЭМ!$B$39:$B$782,O$83)+'СЕТ СН'!$G$14+СВЦЭМ!$D$10+'СЕТ СН'!$G$6-'СЕТ СН'!$G$26</f>
        <v>1491.0132397900002</v>
      </c>
      <c r="P102" s="36">
        <f>SUMIFS(СВЦЭМ!$D$39:$D$782,СВЦЭМ!$A$39:$A$782,$A102,СВЦЭМ!$B$39:$B$782,P$83)+'СЕТ СН'!$G$14+СВЦЭМ!$D$10+'СЕТ СН'!$G$6-'СЕТ СН'!$G$26</f>
        <v>1473.5648753200001</v>
      </c>
      <c r="Q102" s="36">
        <f>SUMIFS(СВЦЭМ!$D$39:$D$782,СВЦЭМ!$A$39:$A$782,$A102,СВЦЭМ!$B$39:$B$782,Q$83)+'СЕТ СН'!$G$14+СВЦЭМ!$D$10+'СЕТ СН'!$G$6-'СЕТ СН'!$G$26</f>
        <v>1465.38316033</v>
      </c>
      <c r="R102" s="36">
        <f>SUMIFS(СВЦЭМ!$D$39:$D$782,СВЦЭМ!$A$39:$A$782,$A102,СВЦЭМ!$B$39:$B$782,R$83)+'СЕТ СН'!$G$14+СВЦЭМ!$D$10+'СЕТ СН'!$G$6-'СЕТ СН'!$G$26</f>
        <v>1455.5545520000001</v>
      </c>
      <c r="S102" s="36">
        <f>SUMIFS(СВЦЭМ!$D$39:$D$782,СВЦЭМ!$A$39:$A$782,$A102,СВЦЭМ!$B$39:$B$782,S$83)+'СЕТ СН'!$G$14+СВЦЭМ!$D$10+'СЕТ СН'!$G$6-'СЕТ СН'!$G$26</f>
        <v>1441.37867439</v>
      </c>
      <c r="T102" s="36">
        <f>SUMIFS(СВЦЭМ!$D$39:$D$782,СВЦЭМ!$A$39:$A$782,$A102,СВЦЭМ!$B$39:$B$782,T$83)+'СЕТ СН'!$G$14+СВЦЭМ!$D$10+'СЕТ СН'!$G$6-'СЕТ СН'!$G$26</f>
        <v>1433.9881181599999</v>
      </c>
      <c r="U102" s="36">
        <f>SUMIFS(СВЦЭМ!$D$39:$D$782,СВЦЭМ!$A$39:$A$782,$A102,СВЦЭМ!$B$39:$B$782,U$83)+'СЕТ СН'!$G$14+СВЦЭМ!$D$10+'СЕТ СН'!$G$6-'СЕТ СН'!$G$26</f>
        <v>1443.40665494</v>
      </c>
      <c r="V102" s="36">
        <f>SUMIFS(СВЦЭМ!$D$39:$D$782,СВЦЭМ!$A$39:$A$782,$A102,СВЦЭМ!$B$39:$B$782,V$83)+'СЕТ СН'!$G$14+СВЦЭМ!$D$10+'СЕТ СН'!$G$6-'СЕТ СН'!$G$26</f>
        <v>1441.0675489400001</v>
      </c>
      <c r="W102" s="36">
        <f>SUMIFS(СВЦЭМ!$D$39:$D$782,СВЦЭМ!$A$39:$A$782,$A102,СВЦЭМ!$B$39:$B$782,W$83)+'СЕТ СН'!$G$14+СВЦЭМ!$D$10+'СЕТ СН'!$G$6-'СЕТ СН'!$G$26</f>
        <v>1455.36364482</v>
      </c>
      <c r="X102" s="36">
        <f>SUMIFS(СВЦЭМ!$D$39:$D$782,СВЦЭМ!$A$39:$A$782,$A102,СВЦЭМ!$B$39:$B$782,X$83)+'СЕТ СН'!$G$14+СВЦЭМ!$D$10+'СЕТ СН'!$G$6-'СЕТ СН'!$G$26</f>
        <v>1448.28051706</v>
      </c>
      <c r="Y102" s="36">
        <f>SUMIFS(СВЦЭМ!$D$39:$D$782,СВЦЭМ!$A$39:$A$782,$A102,СВЦЭМ!$B$39:$B$782,Y$83)+'СЕТ СН'!$G$14+СВЦЭМ!$D$10+'СЕТ СН'!$G$6-'СЕТ СН'!$G$26</f>
        <v>1482.0197428900001</v>
      </c>
    </row>
    <row r="103" spans="1:25" ht="15.75" x14ac:dyDescent="0.2">
      <c r="A103" s="35">
        <f t="shared" si="2"/>
        <v>44397</v>
      </c>
      <c r="B103" s="36">
        <f>SUMIFS(СВЦЭМ!$D$39:$D$782,СВЦЭМ!$A$39:$A$782,$A103,СВЦЭМ!$B$39:$B$782,B$83)+'СЕТ СН'!$G$14+СВЦЭМ!$D$10+'СЕТ СН'!$G$6-'СЕТ СН'!$G$26</f>
        <v>1534.1387538700001</v>
      </c>
      <c r="C103" s="36">
        <f>SUMIFS(СВЦЭМ!$D$39:$D$782,СВЦЭМ!$A$39:$A$782,$A103,СВЦЭМ!$B$39:$B$782,C$83)+'СЕТ СН'!$G$14+СВЦЭМ!$D$10+'СЕТ СН'!$G$6-'СЕТ СН'!$G$26</f>
        <v>1618.34680587</v>
      </c>
      <c r="D103" s="36">
        <f>SUMIFS(СВЦЭМ!$D$39:$D$782,СВЦЭМ!$A$39:$A$782,$A103,СВЦЭМ!$B$39:$B$782,D$83)+'СЕТ СН'!$G$14+СВЦЭМ!$D$10+'СЕТ СН'!$G$6-'СЕТ СН'!$G$26</f>
        <v>1665.8145102800001</v>
      </c>
      <c r="E103" s="36">
        <f>SUMIFS(СВЦЭМ!$D$39:$D$782,СВЦЭМ!$A$39:$A$782,$A103,СВЦЭМ!$B$39:$B$782,E$83)+'СЕТ СН'!$G$14+СВЦЭМ!$D$10+'СЕТ СН'!$G$6-'СЕТ СН'!$G$26</f>
        <v>1679.2738573700001</v>
      </c>
      <c r="F103" s="36">
        <f>SUMIFS(СВЦЭМ!$D$39:$D$782,СВЦЭМ!$A$39:$A$782,$A103,СВЦЭМ!$B$39:$B$782,F$83)+'СЕТ СН'!$G$14+СВЦЭМ!$D$10+'СЕТ СН'!$G$6-'СЕТ СН'!$G$26</f>
        <v>1685.51450327</v>
      </c>
      <c r="G103" s="36">
        <f>SUMIFS(СВЦЭМ!$D$39:$D$782,СВЦЭМ!$A$39:$A$782,$A103,СВЦЭМ!$B$39:$B$782,G$83)+'СЕТ СН'!$G$14+СВЦЭМ!$D$10+'СЕТ СН'!$G$6-'СЕТ СН'!$G$26</f>
        <v>1656.7527581500001</v>
      </c>
      <c r="H103" s="36">
        <f>SUMIFS(СВЦЭМ!$D$39:$D$782,СВЦЭМ!$A$39:$A$782,$A103,СВЦЭМ!$B$39:$B$782,H$83)+'СЕТ СН'!$G$14+СВЦЭМ!$D$10+'СЕТ СН'!$G$6-'СЕТ СН'!$G$26</f>
        <v>1604.15721562</v>
      </c>
      <c r="I103" s="36">
        <f>SUMIFS(СВЦЭМ!$D$39:$D$782,СВЦЭМ!$A$39:$A$782,$A103,СВЦЭМ!$B$39:$B$782,I$83)+'СЕТ СН'!$G$14+СВЦЭМ!$D$10+'СЕТ СН'!$G$6-'СЕТ СН'!$G$26</f>
        <v>1523.35439103</v>
      </c>
      <c r="J103" s="36">
        <f>SUMIFS(СВЦЭМ!$D$39:$D$782,СВЦЭМ!$A$39:$A$782,$A103,СВЦЭМ!$B$39:$B$782,J$83)+'СЕТ СН'!$G$14+СВЦЭМ!$D$10+'СЕТ СН'!$G$6-'СЕТ СН'!$G$26</f>
        <v>1451.14754612</v>
      </c>
      <c r="K103" s="36">
        <f>SUMIFS(СВЦЭМ!$D$39:$D$782,СВЦЭМ!$A$39:$A$782,$A103,СВЦЭМ!$B$39:$B$782,K$83)+'СЕТ СН'!$G$14+СВЦЭМ!$D$10+'СЕТ СН'!$G$6-'СЕТ СН'!$G$26</f>
        <v>1432.97136892</v>
      </c>
      <c r="L103" s="36">
        <f>SUMIFS(СВЦЭМ!$D$39:$D$782,СВЦЭМ!$A$39:$A$782,$A103,СВЦЭМ!$B$39:$B$782,L$83)+'СЕТ СН'!$G$14+СВЦЭМ!$D$10+'СЕТ СН'!$G$6-'СЕТ СН'!$G$26</f>
        <v>1426.39644993</v>
      </c>
      <c r="M103" s="36">
        <f>SUMIFS(СВЦЭМ!$D$39:$D$782,СВЦЭМ!$A$39:$A$782,$A103,СВЦЭМ!$B$39:$B$782,M$83)+'СЕТ СН'!$G$14+СВЦЭМ!$D$10+'СЕТ СН'!$G$6-'СЕТ СН'!$G$26</f>
        <v>1414.11369909</v>
      </c>
      <c r="N103" s="36">
        <f>SUMIFS(СВЦЭМ!$D$39:$D$782,СВЦЭМ!$A$39:$A$782,$A103,СВЦЭМ!$B$39:$B$782,N$83)+'СЕТ СН'!$G$14+СВЦЭМ!$D$10+'СЕТ СН'!$G$6-'СЕТ СН'!$G$26</f>
        <v>1443.3432208300001</v>
      </c>
      <c r="O103" s="36">
        <f>SUMIFS(СВЦЭМ!$D$39:$D$782,СВЦЭМ!$A$39:$A$782,$A103,СВЦЭМ!$B$39:$B$782,O$83)+'СЕТ СН'!$G$14+СВЦЭМ!$D$10+'СЕТ СН'!$G$6-'СЕТ СН'!$G$26</f>
        <v>1435.33463618</v>
      </c>
      <c r="P103" s="36">
        <f>SUMIFS(СВЦЭМ!$D$39:$D$782,СВЦЭМ!$A$39:$A$782,$A103,СВЦЭМ!$B$39:$B$782,P$83)+'СЕТ СН'!$G$14+СВЦЭМ!$D$10+'СЕТ СН'!$G$6-'СЕТ СН'!$G$26</f>
        <v>1450.6850053600001</v>
      </c>
      <c r="Q103" s="36">
        <f>SUMIFS(СВЦЭМ!$D$39:$D$782,СВЦЭМ!$A$39:$A$782,$A103,СВЦЭМ!$B$39:$B$782,Q$83)+'СЕТ СН'!$G$14+СВЦЭМ!$D$10+'СЕТ СН'!$G$6-'СЕТ СН'!$G$26</f>
        <v>1434.2459695</v>
      </c>
      <c r="R103" s="36">
        <f>SUMIFS(СВЦЭМ!$D$39:$D$782,СВЦЭМ!$A$39:$A$782,$A103,СВЦЭМ!$B$39:$B$782,R$83)+'СЕТ СН'!$G$14+СВЦЭМ!$D$10+'СЕТ СН'!$G$6-'СЕТ СН'!$G$26</f>
        <v>1448.2485323400001</v>
      </c>
      <c r="S103" s="36">
        <f>SUMIFS(СВЦЭМ!$D$39:$D$782,СВЦЭМ!$A$39:$A$782,$A103,СВЦЭМ!$B$39:$B$782,S$83)+'СЕТ СН'!$G$14+СВЦЭМ!$D$10+'СЕТ СН'!$G$6-'СЕТ СН'!$G$26</f>
        <v>1414.2897265900001</v>
      </c>
      <c r="T103" s="36">
        <f>SUMIFS(СВЦЭМ!$D$39:$D$782,СВЦЭМ!$A$39:$A$782,$A103,СВЦЭМ!$B$39:$B$782,T$83)+'СЕТ СН'!$G$14+СВЦЭМ!$D$10+'СЕТ СН'!$G$6-'СЕТ СН'!$G$26</f>
        <v>1458.3921056700001</v>
      </c>
      <c r="U103" s="36">
        <f>SUMIFS(СВЦЭМ!$D$39:$D$782,СВЦЭМ!$A$39:$A$782,$A103,СВЦЭМ!$B$39:$B$782,U$83)+'СЕТ СН'!$G$14+СВЦЭМ!$D$10+'СЕТ СН'!$G$6-'СЕТ СН'!$G$26</f>
        <v>1469.2024646700002</v>
      </c>
      <c r="V103" s="36">
        <f>SUMIFS(СВЦЭМ!$D$39:$D$782,СВЦЭМ!$A$39:$A$782,$A103,СВЦЭМ!$B$39:$B$782,V$83)+'СЕТ СН'!$G$14+СВЦЭМ!$D$10+'СЕТ СН'!$G$6-'СЕТ СН'!$G$26</f>
        <v>1467.39902523</v>
      </c>
      <c r="W103" s="36">
        <f>SUMIFS(СВЦЭМ!$D$39:$D$782,СВЦЭМ!$A$39:$A$782,$A103,СВЦЭМ!$B$39:$B$782,W$83)+'СЕТ СН'!$G$14+СВЦЭМ!$D$10+'СЕТ СН'!$G$6-'СЕТ СН'!$G$26</f>
        <v>1495.35406859</v>
      </c>
      <c r="X103" s="36">
        <f>SUMIFS(СВЦЭМ!$D$39:$D$782,СВЦЭМ!$A$39:$A$782,$A103,СВЦЭМ!$B$39:$B$782,X$83)+'СЕТ СН'!$G$14+СВЦЭМ!$D$10+'СЕТ СН'!$G$6-'СЕТ СН'!$G$26</f>
        <v>1475.3964155200001</v>
      </c>
      <c r="Y103" s="36">
        <f>SUMIFS(СВЦЭМ!$D$39:$D$782,СВЦЭМ!$A$39:$A$782,$A103,СВЦЭМ!$B$39:$B$782,Y$83)+'СЕТ СН'!$G$14+СВЦЭМ!$D$10+'СЕТ СН'!$G$6-'СЕТ СН'!$G$26</f>
        <v>1476.05168245</v>
      </c>
    </row>
    <row r="104" spans="1:25" ht="15.75" x14ac:dyDescent="0.2">
      <c r="A104" s="35">
        <f t="shared" si="2"/>
        <v>44398</v>
      </c>
      <c r="B104" s="36">
        <f>SUMIFS(СВЦЭМ!$D$39:$D$782,СВЦЭМ!$A$39:$A$782,$A104,СВЦЭМ!$B$39:$B$782,B$83)+'СЕТ СН'!$G$14+СВЦЭМ!$D$10+'СЕТ СН'!$G$6-'СЕТ СН'!$G$26</f>
        <v>1648.4861448500001</v>
      </c>
      <c r="C104" s="36">
        <f>SUMIFS(СВЦЭМ!$D$39:$D$782,СВЦЭМ!$A$39:$A$782,$A104,СВЦЭМ!$B$39:$B$782,C$83)+'СЕТ СН'!$G$14+СВЦЭМ!$D$10+'СЕТ СН'!$G$6-'СЕТ СН'!$G$26</f>
        <v>1727.56788908</v>
      </c>
      <c r="D104" s="36">
        <f>SUMIFS(СВЦЭМ!$D$39:$D$782,СВЦЭМ!$A$39:$A$782,$A104,СВЦЭМ!$B$39:$B$782,D$83)+'СЕТ СН'!$G$14+СВЦЭМ!$D$10+'СЕТ СН'!$G$6-'СЕТ СН'!$G$26</f>
        <v>1799.5360333399999</v>
      </c>
      <c r="E104" s="36">
        <f>SUMIFS(СВЦЭМ!$D$39:$D$782,СВЦЭМ!$A$39:$A$782,$A104,СВЦЭМ!$B$39:$B$782,E$83)+'СЕТ СН'!$G$14+СВЦЭМ!$D$10+'СЕТ СН'!$G$6-'СЕТ СН'!$G$26</f>
        <v>1813.4510757200001</v>
      </c>
      <c r="F104" s="36">
        <f>SUMIFS(СВЦЭМ!$D$39:$D$782,СВЦЭМ!$A$39:$A$782,$A104,СВЦЭМ!$B$39:$B$782,F$83)+'СЕТ СН'!$G$14+СВЦЭМ!$D$10+'СЕТ СН'!$G$6-'СЕТ СН'!$G$26</f>
        <v>1815.1536134</v>
      </c>
      <c r="G104" s="36">
        <f>SUMIFS(СВЦЭМ!$D$39:$D$782,СВЦЭМ!$A$39:$A$782,$A104,СВЦЭМ!$B$39:$B$782,G$83)+'СЕТ СН'!$G$14+СВЦЭМ!$D$10+'СЕТ СН'!$G$6-'СЕТ СН'!$G$26</f>
        <v>1796.0304023199999</v>
      </c>
      <c r="H104" s="36">
        <f>SUMIFS(СВЦЭМ!$D$39:$D$782,СВЦЭМ!$A$39:$A$782,$A104,СВЦЭМ!$B$39:$B$782,H$83)+'СЕТ СН'!$G$14+СВЦЭМ!$D$10+'СЕТ СН'!$G$6-'СЕТ СН'!$G$26</f>
        <v>1771.6327723700001</v>
      </c>
      <c r="I104" s="36">
        <f>SUMIFS(СВЦЭМ!$D$39:$D$782,СВЦЭМ!$A$39:$A$782,$A104,СВЦЭМ!$B$39:$B$782,I$83)+'СЕТ СН'!$G$14+СВЦЭМ!$D$10+'СЕТ СН'!$G$6-'СЕТ СН'!$G$26</f>
        <v>1678.6771880700001</v>
      </c>
      <c r="J104" s="36">
        <f>SUMIFS(СВЦЭМ!$D$39:$D$782,СВЦЭМ!$A$39:$A$782,$A104,СВЦЭМ!$B$39:$B$782,J$83)+'СЕТ СН'!$G$14+СВЦЭМ!$D$10+'СЕТ СН'!$G$6-'СЕТ СН'!$G$26</f>
        <v>1612.3602114800001</v>
      </c>
      <c r="K104" s="36">
        <f>SUMIFS(СВЦЭМ!$D$39:$D$782,СВЦЭМ!$A$39:$A$782,$A104,СВЦЭМ!$B$39:$B$782,K$83)+'СЕТ СН'!$G$14+СВЦЭМ!$D$10+'СЕТ СН'!$G$6-'СЕТ СН'!$G$26</f>
        <v>1555.2920899000001</v>
      </c>
      <c r="L104" s="36">
        <f>SUMIFS(СВЦЭМ!$D$39:$D$782,СВЦЭМ!$A$39:$A$782,$A104,СВЦЭМ!$B$39:$B$782,L$83)+'СЕТ СН'!$G$14+СВЦЭМ!$D$10+'СЕТ СН'!$G$6-'СЕТ СН'!$G$26</f>
        <v>1504.5004543499999</v>
      </c>
      <c r="M104" s="36">
        <f>SUMIFS(СВЦЭМ!$D$39:$D$782,СВЦЭМ!$A$39:$A$782,$A104,СВЦЭМ!$B$39:$B$782,M$83)+'СЕТ СН'!$G$14+СВЦЭМ!$D$10+'СЕТ СН'!$G$6-'СЕТ СН'!$G$26</f>
        <v>1511.7639697499999</v>
      </c>
      <c r="N104" s="36">
        <f>SUMIFS(СВЦЭМ!$D$39:$D$782,СВЦЭМ!$A$39:$A$782,$A104,СВЦЭМ!$B$39:$B$782,N$83)+'СЕТ СН'!$G$14+СВЦЭМ!$D$10+'СЕТ СН'!$G$6-'СЕТ СН'!$G$26</f>
        <v>1550.2623736999999</v>
      </c>
      <c r="O104" s="36">
        <f>SUMIFS(СВЦЭМ!$D$39:$D$782,СВЦЭМ!$A$39:$A$782,$A104,СВЦЭМ!$B$39:$B$782,O$83)+'СЕТ СН'!$G$14+СВЦЭМ!$D$10+'СЕТ СН'!$G$6-'СЕТ СН'!$G$26</f>
        <v>1548.4620668500002</v>
      </c>
      <c r="P104" s="36">
        <f>SUMIFS(СВЦЭМ!$D$39:$D$782,СВЦЭМ!$A$39:$A$782,$A104,СВЦЭМ!$B$39:$B$782,P$83)+'СЕТ СН'!$G$14+СВЦЭМ!$D$10+'СЕТ СН'!$G$6-'СЕТ СН'!$G$26</f>
        <v>1565.4902150100002</v>
      </c>
      <c r="Q104" s="36">
        <f>SUMIFS(СВЦЭМ!$D$39:$D$782,СВЦЭМ!$A$39:$A$782,$A104,СВЦЭМ!$B$39:$B$782,Q$83)+'СЕТ СН'!$G$14+СВЦЭМ!$D$10+'СЕТ СН'!$G$6-'СЕТ СН'!$G$26</f>
        <v>1539.6701312800001</v>
      </c>
      <c r="R104" s="36">
        <f>SUMIFS(СВЦЭМ!$D$39:$D$782,СВЦЭМ!$A$39:$A$782,$A104,СВЦЭМ!$B$39:$B$782,R$83)+'СЕТ СН'!$G$14+СВЦЭМ!$D$10+'СЕТ СН'!$G$6-'СЕТ СН'!$G$26</f>
        <v>1541.03982372</v>
      </c>
      <c r="S104" s="36">
        <f>SUMIFS(СВЦЭМ!$D$39:$D$782,СВЦЭМ!$A$39:$A$782,$A104,СВЦЭМ!$B$39:$B$782,S$83)+'СЕТ СН'!$G$14+СВЦЭМ!$D$10+'СЕТ СН'!$G$6-'СЕТ СН'!$G$26</f>
        <v>1529.24857982</v>
      </c>
      <c r="T104" s="36">
        <f>SUMIFS(СВЦЭМ!$D$39:$D$782,СВЦЭМ!$A$39:$A$782,$A104,СВЦЭМ!$B$39:$B$782,T$83)+'СЕТ СН'!$G$14+СВЦЭМ!$D$10+'СЕТ СН'!$G$6-'СЕТ СН'!$G$26</f>
        <v>1511.9483743400001</v>
      </c>
      <c r="U104" s="36">
        <f>SUMIFS(СВЦЭМ!$D$39:$D$782,СВЦЭМ!$A$39:$A$782,$A104,СВЦЭМ!$B$39:$B$782,U$83)+'СЕТ СН'!$G$14+СВЦЭМ!$D$10+'СЕТ СН'!$G$6-'СЕТ СН'!$G$26</f>
        <v>1532.61282463</v>
      </c>
      <c r="V104" s="36">
        <f>SUMIFS(СВЦЭМ!$D$39:$D$782,СВЦЭМ!$A$39:$A$782,$A104,СВЦЭМ!$B$39:$B$782,V$83)+'СЕТ СН'!$G$14+СВЦЭМ!$D$10+'СЕТ СН'!$G$6-'СЕТ СН'!$G$26</f>
        <v>1541.7258052900002</v>
      </c>
      <c r="W104" s="36">
        <f>SUMIFS(СВЦЭМ!$D$39:$D$782,СВЦЭМ!$A$39:$A$782,$A104,СВЦЭМ!$B$39:$B$782,W$83)+'СЕТ СН'!$G$14+СВЦЭМ!$D$10+'СЕТ СН'!$G$6-'СЕТ СН'!$G$26</f>
        <v>1523.37475032</v>
      </c>
      <c r="X104" s="36">
        <f>SUMIFS(СВЦЭМ!$D$39:$D$782,СВЦЭМ!$A$39:$A$782,$A104,СВЦЭМ!$B$39:$B$782,X$83)+'СЕТ СН'!$G$14+СВЦЭМ!$D$10+'СЕТ СН'!$G$6-'СЕТ СН'!$G$26</f>
        <v>1561.3235148200001</v>
      </c>
      <c r="Y104" s="36">
        <f>SUMIFS(СВЦЭМ!$D$39:$D$782,СВЦЭМ!$A$39:$A$782,$A104,СВЦЭМ!$B$39:$B$782,Y$83)+'СЕТ СН'!$G$14+СВЦЭМ!$D$10+'СЕТ СН'!$G$6-'СЕТ СН'!$G$26</f>
        <v>1612.87526951</v>
      </c>
    </row>
    <row r="105" spans="1:25" ht="15.75" x14ac:dyDescent="0.2">
      <c r="A105" s="35">
        <f t="shared" si="2"/>
        <v>44399</v>
      </c>
      <c r="B105" s="36">
        <f>SUMIFS(СВЦЭМ!$D$39:$D$782,СВЦЭМ!$A$39:$A$782,$A105,СВЦЭМ!$B$39:$B$782,B$83)+'СЕТ СН'!$G$14+СВЦЭМ!$D$10+'СЕТ СН'!$G$6-'СЕТ СН'!$G$26</f>
        <v>1545.9435626</v>
      </c>
      <c r="C105" s="36">
        <f>SUMIFS(СВЦЭМ!$D$39:$D$782,СВЦЭМ!$A$39:$A$782,$A105,СВЦЭМ!$B$39:$B$782,C$83)+'СЕТ СН'!$G$14+СВЦЭМ!$D$10+'СЕТ СН'!$G$6-'СЕТ СН'!$G$26</f>
        <v>1609.69996567</v>
      </c>
      <c r="D105" s="36">
        <f>SUMIFS(СВЦЭМ!$D$39:$D$782,СВЦЭМ!$A$39:$A$782,$A105,СВЦЭМ!$B$39:$B$782,D$83)+'СЕТ СН'!$G$14+СВЦЭМ!$D$10+'СЕТ СН'!$G$6-'СЕТ СН'!$G$26</f>
        <v>1604.61668291</v>
      </c>
      <c r="E105" s="36">
        <f>SUMIFS(СВЦЭМ!$D$39:$D$782,СВЦЭМ!$A$39:$A$782,$A105,СВЦЭМ!$B$39:$B$782,E$83)+'СЕТ СН'!$G$14+СВЦЭМ!$D$10+'СЕТ СН'!$G$6-'СЕТ СН'!$G$26</f>
        <v>1629.7952701700001</v>
      </c>
      <c r="F105" s="36">
        <f>SUMIFS(СВЦЭМ!$D$39:$D$782,СВЦЭМ!$A$39:$A$782,$A105,СВЦЭМ!$B$39:$B$782,F$83)+'СЕТ СН'!$G$14+СВЦЭМ!$D$10+'СЕТ СН'!$G$6-'СЕТ СН'!$G$26</f>
        <v>1625.84757448</v>
      </c>
      <c r="G105" s="36">
        <f>SUMIFS(СВЦЭМ!$D$39:$D$782,СВЦЭМ!$A$39:$A$782,$A105,СВЦЭМ!$B$39:$B$782,G$83)+'СЕТ СН'!$G$14+СВЦЭМ!$D$10+'СЕТ СН'!$G$6-'СЕТ СН'!$G$26</f>
        <v>1611.6442685</v>
      </c>
      <c r="H105" s="36">
        <f>SUMIFS(СВЦЭМ!$D$39:$D$782,СВЦЭМ!$A$39:$A$782,$A105,СВЦЭМ!$B$39:$B$782,H$83)+'СЕТ СН'!$G$14+СВЦЭМ!$D$10+'СЕТ СН'!$G$6-'СЕТ СН'!$G$26</f>
        <v>1562.0950503200002</v>
      </c>
      <c r="I105" s="36">
        <f>SUMIFS(СВЦЭМ!$D$39:$D$782,СВЦЭМ!$A$39:$A$782,$A105,СВЦЭМ!$B$39:$B$782,I$83)+'СЕТ СН'!$G$14+СВЦЭМ!$D$10+'СЕТ СН'!$G$6-'СЕТ СН'!$G$26</f>
        <v>1505.8689251000001</v>
      </c>
      <c r="J105" s="36">
        <f>SUMIFS(СВЦЭМ!$D$39:$D$782,СВЦЭМ!$A$39:$A$782,$A105,СВЦЭМ!$B$39:$B$782,J$83)+'СЕТ СН'!$G$14+СВЦЭМ!$D$10+'СЕТ СН'!$G$6-'СЕТ СН'!$G$26</f>
        <v>1435.0904100299999</v>
      </c>
      <c r="K105" s="36">
        <f>SUMIFS(СВЦЭМ!$D$39:$D$782,СВЦЭМ!$A$39:$A$782,$A105,СВЦЭМ!$B$39:$B$782,K$83)+'СЕТ СН'!$G$14+СВЦЭМ!$D$10+'СЕТ СН'!$G$6-'СЕТ СН'!$G$26</f>
        <v>1409.7267233100001</v>
      </c>
      <c r="L105" s="36">
        <f>SUMIFS(СВЦЭМ!$D$39:$D$782,СВЦЭМ!$A$39:$A$782,$A105,СВЦЭМ!$B$39:$B$782,L$83)+'СЕТ СН'!$G$14+СВЦЭМ!$D$10+'СЕТ СН'!$G$6-'СЕТ СН'!$G$26</f>
        <v>1432.8078506900001</v>
      </c>
      <c r="M105" s="36">
        <f>SUMIFS(СВЦЭМ!$D$39:$D$782,СВЦЭМ!$A$39:$A$782,$A105,СВЦЭМ!$B$39:$B$782,M$83)+'СЕТ СН'!$G$14+СВЦЭМ!$D$10+'СЕТ СН'!$G$6-'СЕТ СН'!$G$26</f>
        <v>1393.3241345900001</v>
      </c>
      <c r="N105" s="36">
        <f>SUMIFS(СВЦЭМ!$D$39:$D$782,СВЦЭМ!$A$39:$A$782,$A105,СВЦЭМ!$B$39:$B$782,N$83)+'СЕТ СН'!$G$14+СВЦЭМ!$D$10+'СЕТ СН'!$G$6-'СЕТ СН'!$G$26</f>
        <v>1397.7828061099999</v>
      </c>
      <c r="O105" s="36">
        <f>SUMIFS(СВЦЭМ!$D$39:$D$782,СВЦЭМ!$A$39:$A$782,$A105,СВЦЭМ!$B$39:$B$782,O$83)+'СЕТ СН'!$G$14+СВЦЭМ!$D$10+'СЕТ СН'!$G$6-'СЕТ СН'!$G$26</f>
        <v>1396.42094907</v>
      </c>
      <c r="P105" s="36">
        <f>SUMIFS(СВЦЭМ!$D$39:$D$782,СВЦЭМ!$A$39:$A$782,$A105,СВЦЭМ!$B$39:$B$782,P$83)+'СЕТ СН'!$G$14+СВЦЭМ!$D$10+'СЕТ СН'!$G$6-'СЕТ СН'!$G$26</f>
        <v>1395.6675078200001</v>
      </c>
      <c r="Q105" s="36">
        <f>SUMIFS(СВЦЭМ!$D$39:$D$782,СВЦЭМ!$A$39:$A$782,$A105,СВЦЭМ!$B$39:$B$782,Q$83)+'СЕТ СН'!$G$14+СВЦЭМ!$D$10+'СЕТ СН'!$G$6-'СЕТ СН'!$G$26</f>
        <v>1394.1619635500001</v>
      </c>
      <c r="R105" s="36">
        <f>SUMIFS(СВЦЭМ!$D$39:$D$782,СВЦЭМ!$A$39:$A$782,$A105,СВЦЭМ!$B$39:$B$782,R$83)+'СЕТ СН'!$G$14+СВЦЭМ!$D$10+'СЕТ СН'!$G$6-'СЕТ СН'!$G$26</f>
        <v>1419.90559289</v>
      </c>
      <c r="S105" s="36">
        <f>SUMIFS(СВЦЭМ!$D$39:$D$782,СВЦЭМ!$A$39:$A$782,$A105,СВЦЭМ!$B$39:$B$782,S$83)+'СЕТ СН'!$G$14+СВЦЭМ!$D$10+'СЕТ СН'!$G$6-'СЕТ СН'!$G$26</f>
        <v>1388.8985795200001</v>
      </c>
      <c r="T105" s="36">
        <f>SUMIFS(СВЦЭМ!$D$39:$D$782,СВЦЭМ!$A$39:$A$782,$A105,СВЦЭМ!$B$39:$B$782,T$83)+'СЕТ СН'!$G$14+СВЦЭМ!$D$10+'СЕТ СН'!$G$6-'СЕТ СН'!$G$26</f>
        <v>1464.29863602</v>
      </c>
      <c r="U105" s="36">
        <f>SUMIFS(СВЦЭМ!$D$39:$D$782,СВЦЭМ!$A$39:$A$782,$A105,СВЦЭМ!$B$39:$B$782,U$83)+'СЕТ СН'!$G$14+СВЦЭМ!$D$10+'СЕТ СН'!$G$6-'СЕТ СН'!$G$26</f>
        <v>1476.2481831700002</v>
      </c>
      <c r="V105" s="36">
        <f>SUMIFS(СВЦЭМ!$D$39:$D$782,СВЦЭМ!$A$39:$A$782,$A105,СВЦЭМ!$B$39:$B$782,V$83)+'СЕТ СН'!$G$14+СВЦЭМ!$D$10+'СЕТ СН'!$G$6-'СЕТ СН'!$G$26</f>
        <v>1471.66905782</v>
      </c>
      <c r="W105" s="36">
        <f>SUMIFS(СВЦЭМ!$D$39:$D$782,СВЦЭМ!$A$39:$A$782,$A105,СВЦЭМ!$B$39:$B$782,W$83)+'СЕТ СН'!$G$14+СВЦЭМ!$D$10+'СЕТ СН'!$G$6-'СЕТ СН'!$G$26</f>
        <v>1489.2965271100002</v>
      </c>
      <c r="X105" s="36">
        <f>SUMIFS(СВЦЭМ!$D$39:$D$782,СВЦЭМ!$A$39:$A$782,$A105,СВЦЭМ!$B$39:$B$782,X$83)+'СЕТ СН'!$G$14+СВЦЭМ!$D$10+'СЕТ СН'!$G$6-'СЕТ СН'!$G$26</f>
        <v>1463.0672791699999</v>
      </c>
      <c r="Y105" s="36">
        <f>SUMIFS(СВЦЭМ!$D$39:$D$782,СВЦЭМ!$A$39:$A$782,$A105,СВЦЭМ!$B$39:$B$782,Y$83)+'СЕТ СН'!$G$14+СВЦЭМ!$D$10+'СЕТ СН'!$G$6-'СЕТ СН'!$G$26</f>
        <v>1441.1127397499999</v>
      </c>
    </row>
    <row r="106" spans="1:25" ht="15.75" x14ac:dyDescent="0.2">
      <c r="A106" s="35">
        <f t="shared" si="2"/>
        <v>44400</v>
      </c>
      <c r="B106" s="36">
        <f>SUMIFS(СВЦЭМ!$D$39:$D$782,СВЦЭМ!$A$39:$A$782,$A106,СВЦЭМ!$B$39:$B$782,B$83)+'СЕТ СН'!$G$14+СВЦЭМ!$D$10+'СЕТ СН'!$G$6-'СЕТ СН'!$G$26</f>
        <v>1474.9988806900001</v>
      </c>
      <c r="C106" s="36">
        <f>SUMIFS(СВЦЭМ!$D$39:$D$782,СВЦЭМ!$A$39:$A$782,$A106,СВЦЭМ!$B$39:$B$782,C$83)+'СЕТ СН'!$G$14+СВЦЭМ!$D$10+'СЕТ СН'!$G$6-'СЕТ СН'!$G$26</f>
        <v>1526.4325321199999</v>
      </c>
      <c r="D106" s="36">
        <f>SUMIFS(СВЦЭМ!$D$39:$D$782,СВЦЭМ!$A$39:$A$782,$A106,СВЦЭМ!$B$39:$B$782,D$83)+'СЕТ СН'!$G$14+СВЦЭМ!$D$10+'СЕТ СН'!$G$6-'СЕТ СН'!$G$26</f>
        <v>1547.7722915100001</v>
      </c>
      <c r="E106" s="36">
        <f>SUMIFS(СВЦЭМ!$D$39:$D$782,СВЦЭМ!$A$39:$A$782,$A106,СВЦЭМ!$B$39:$B$782,E$83)+'СЕТ СН'!$G$14+СВЦЭМ!$D$10+'СЕТ СН'!$G$6-'СЕТ СН'!$G$26</f>
        <v>1587.52970886</v>
      </c>
      <c r="F106" s="36">
        <f>SUMIFS(СВЦЭМ!$D$39:$D$782,СВЦЭМ!$A$39:$A$782,$A106,СВЦЭМ!$B$39:$B$782,F$83)+'СЕТ СН'!$G$14+СВЦЭМ!$D$10+'СЕТ СН'!$G$6-'СЕТ СН'!$G$26</f>
        <v>1584.0910237100002</v>
      </c>
      <c r="G106" s="36">
        <f>SUMIFS(СВЦЭМ!$D$39:$D$782,СВЦЭМ!$A$39:$A$782,$A106,СВЦЭМ!$B$39:$B$782,G$83)+'СЕТ СН'!$G$14+СВЦЭМ!$D$10+'СЕТ СН'!$G$6-'СЕТ СН'!$G$26</f>
        <v>1556.7822466799998</v>
      </c>
      <c r="H106" s="36">
        <f>SUMIFS(СВЦЭМ!$D$39:$D$782,СВЦЭМ!$A$39:$A$782,$A106,СВЦЭМ!$B$39:$B$782,H$83)+'СЕТ СН'!$G$14+СВЦЭМ!$D$10+'СЕТ СН'!$G$6-'СЕТ СН'!$G$26</f>
        <v>1513.68117588</v>
      </c>
      <c r="I106" s="36">
        <f>SUMIFS(СВЦЭМ!$D$39:$D$782,СВЦЭМ!$A$39:$A$782,$A106,СВЦЭМ!$B$39:$B$782,I$83)+'СЕТ СН'!$G$14+СВЦЭМ!$D$10+'СЕТ СН'!$G$6-'СЕТ СН'!$G$26</f>
        <v>1407.6661837500001</v>
      </c>
      <c r="J106" s="36">
        <f>SUMIFS(СВЦЭМ!$D$39:$D$782,СВЦЭМ!$A$39:$A$782,$A106,СВЦЭМ!$B$39:$B$782,J$83)+'СЕТ СН'!$G$14+СВЦЭМ!$D$10+'СЕТ СН'!$G$6-'СЕТ СН'!$G$26</f>
        <v>1395.79495228</v>
      </c>
      <c r="K106" s="36">
        <f>SUMIFS(СВЦЭМ!$D$39:$D$782,СВЦЭМ!$A$39:$A$782,$A106,СВЦЭМ!$B$39:$B$782,K$83)+'СЕТ СН'!$G$14+СВЦЭМ!$D$10+'СЕТ СН'!$G$6-'СЕТ СН'!$G$26</f>
        <v>1417.7889566399999</v>
      </c>
      <c r="L106" s="36">
        <f>SUMIFS(СВЦЭМ!$D$39:$D$782,СВЦЭМ!$A$39:$A$782,$A106,СВЦЭМ!$B$39:$B$782,L$83)+'СЕТ СН'!$G$14+СВЦЭМ!$D$10+'СЕТ СН'!$G$6-'СЕТ СН'!$G$26</f>
        <v>1440.1275628399999</v>
      </c>
      <c r="M106" s="36">
        <f>SUMIFS(СВЦЭМ!$D$39:$D$782,СВЦЭМ!$A$39:$A$782,$A106,СВЦЭМ!$B$39:$B$782,M$83)+'СЕТ СН'!$G$14+СВЦЭМ!$D$10+'СЕТ СН'!$G$6-'СЕТ СН'!$G$26</f>
        <v>1429.2612471100001</v>
      </c>
      <c r="N106" s="36">
        <f>SUMIFS(СВЦЭМ!$D$39:$D$782,СВЦЭМ!$A$39:$A$782,$A106,СВЦЭМ!$B$39:$B$782,N$83)+'СЕТ СН'!$G$14+СВЦЭМ!$D$10+'СЕТ СН'!$G$6-'СЕТ СН'!$G$26</f>
        <v>1426.59831302</v>
      </c>
      <c r="O106" s="36">
        <f>SUMIFS(СВЦЭМ!$D$39:$D$782,СВЦЭМ!$A$39:$A$782,$A106,СВЦЭМ!$B$39:$B$782,O$83)+'СЕТ СН'!$G$14+СВЦЭМ!$D$10+'СЕТ СН'!$G$6-'СЕТ СН'!$G$26</f>
        <v>1406.4407277099999</v>
      </c>
      <c r="P106" s="36">
        <f>SUMIFS(СВЦЭМ!$D$39:$D$782,СВЦЭМ!$A$39:$A$782,$A106,СВЦЭМ!$B$39:$B$782,P$83)+'СЕТ СН'!$G$14+СВЦЭМ!$D$10+'СЕТ СН'!$G$6-'СЕТ СН'!$G$26</f>
        <v>1408.8472851900001</v>
      </c>
      <c r="Q106" s="36">
        <f>SUMIFS(СВЦЭМ!$D$39:$D$782,СВЦЭМ!$A$39:$A$782,$A106,СВЦЭМ!$B$39:$B$782,Q$83)+'СЕТ СН'!$G$14+СВЦЭМ!$D$10+'СЕТ СН'!$G$6-'СЕТ СН'!$G$26</f>
        <v>1404.1925272799999</v>
      </c>
      <c r="R106" s="36">
        <f>SUMIFS(СВЦЭМ!$D$39:$D$782,СВЦЭМ!$A$39:$A$782,$A106,СВЦЭМ!$B$39:$B$782,R$83)+'СЕТ СН'!$G$14+СВЦЭМ!$D$10+'СЕТ СН'!$G$6-'СЕТ СН'!$G$26</f>
        <v>1411.3134086999999</v>
      </c>
      <c r="S106" s="36">
        <f>SUMIFS(СВЦЭМ!$D$39:$D$782,СВЦЭМ!$A$39:$A$782,$A106,СВЦЭМ!$B$39:$B$782,S$83)+'СЕТ СН'!$G$14+СВЦЭМ!$D$10+'СЕТ СН'!$G$6-'СЕТ СН'!$G$26</f>
        <v>1430.1541385800001</v>
      </c>
      <c r="T106" s="36">
        <f>SUMIFS(СВЦЭМ!$D$39:$D$782,СВЦЭМ!$A$39:$A$782,$A106,СВЦЭМ!$B$39:$B$782,T$83)+'СЕТ СН'!$G$14+СВЦЭМ!$D$10+'СЕТ СН'!$G$6-'СЕТ СН'!$G$26</f>
        <v>1442.7197208600001</v>
      </c>
      <c r="U106" s="36">
        <f>SUMIFS(СВЦЭМ!$D$39:$D$782,СВЦЭМ!$A$39:$A$782,$A106,СВЦЭМ!$B$39:$B$782,U$83)+'СЕТ СН'!$G$14+СВЦЭМ!$D$10+'СЕТ СН'!$G$6-'СЕТ СН'!$G$26</f>
        <v>1438.5600672099999</v>
      </c>
      <c r="V106" s="36">
        <f>SUMIFS(СВЦЭМ!$D$39:$D$782,СВЦЭМ!$A$39:$A$782,$A106,СВЦЭМ!$B$39:$B$782,V$83)+'СЕТ СН'!$G$14+СВЦЭМ!$D$10+'СЕТ СН'!$G$6-'СЕТ СН'!$G$26</f>
        <v>1428.82403163</v>
      </c>
      <c r="W106" s="36">
        <f>SUMIFS(СВЦЭМ!$D$39:$D$782,СВЦЭМ!$A$39:$A$782,$A106,СВЦЭМ!$B$39:$B$782,W$83)+'СЕТ СН'!$G$14+СВЦЭМ!$D$10+'СЕТ СН'!$G$6-'СЕТ СН'!$G$26</f>
        <v>1446.0316861199999</v>
      </c>
      <c r="X106" s="36">
        <f>SUMIFS(СВЦЭМ!$D$39:$D$782,СВЦЭМ!$A$39:$A$782,$A106,СВЦЭМ!$B$39:$B$782,X$83)+'СЕТ СН'!$G$14+СВЦЭМ!$D$10+'СЕТ СН'!$G$6-'СЕТ СН'!$G$26</f>
        <v>1449.9613653400002</v>
      </c>
      <c r="Y106" s="36">
        <f>SUMIFS(СВЦЭМ!$D$39:$D$782,СВЦЭМ!$A$39:$A$782,$A106,СВЦЭМ!$B$39:$B$782,Y$83)+'СЕТ СН'!$G$14+СВЦЭМ!$D$10+'СЕТ СН'!$G$6-'СЕТ СН'!$G$26</f>
        <v>1430.5836366600001</v>
      </c>
    </row>
    <row r="107" spans="1:25" ht="15.75" x14ac:dyDescent="0.2">
      <c r="A107" s="35">
        <f t="shared" si="2"/>
        <v>44401</v>
      </c>
      <c r="B107" s="36">
        <f>SUMIFS(СВЦЭМ!$D$39:$D$782,СВЦЭМ!$A$39:$A$782,$A107,СВЦЭМ!$B$39:$B$782,B$83)+'СЕТ СН'!$G$14+СВЦЭМ!$D$10+'СЕТ СН'!$G$6-'СЕТ СН'!$G$26</f>
        <v>1479.6242795000001</v>
      </c>
      <c r="C107" s="36">
        <f>SUMIFS(СВЦЭМ!$D$39:$D$782,СВЦЭМ!$A$39:$A$782,$A107,СВЦЭМ!$B$39:$B$782,C$83)+'СЕТ СН'!$G$14+СВЦЭМ!$D$10+'СЕТ СН'!$G$6-'СЕТ СН'!$G$26</f>
        <v>1453.7821236099999</v>
      </c>
      <c r="D107" s="36">
        <f>SUMIFS(СВЦЭМ!$D$39:$D$782,СВЦЭМ!$A$39:$A$782,$A107,СВЦЭМ!$B$39:$B$782,D$83)+'СЕТ СН'!$G$14+СВЦЭМ!$D$10+'СЕТ СН'!$G$6-'СЕТ СН'!$G$26</f>
        <v>1541.88305724</v>
      </c>
      <c r="E107" s="36">
        <f>SUMIFS(СВЦЭМ!$D$39:$D$782,СВЦЭМ!$A$39:$A$782,$A107,СВЦЭМ!$B$39:$B$782,E$83)+'СЕТ СН'!$G$14+СВЦЭМ!$D$10+'СЕТ СН'!$G$6-'СЕТ СН'!$G$26</f>
        <v>1557.24114487</v>
      </c>
      <c r="F107" s="36">
        <f>SUMIFS(СВЦЭМ!$D$39:$D$782,СВЦЭМ!$A$39:$A$782,$A107,СВЦЭМ!$B$39:$B$782,F$83)+'СЕТ СН'!$G$14+СВЦЭМ!$D$10+'СЕТ СН'!$G$6-'СЕТ СН'!$G$26</f>
        <v>1547.3252120900002</v>
      </c>
      <c r="G107" s="36">
        <f>SUMIFS(СВЦЭМ!$D$39:$D$782,СВЦЭМ!$A$39:$A$782,$A107,СВЦЭМ!$B$39:$B$782,G$83)+'СЕТ СН'!$G$14+СВЦЭМ!$D$10+'СЕТ СН'!$G$6-'СЕТ СН'!$G$26</f>
        <v>1530.39597084</v>
      </c>
      <c r="H107" s="36">
        <f>SUMIFS(СВЦЭМ!$D$39:$D$782,СВЦЭМ!$A$39:$A$782,$A107,СВЦЭМ!$B$39:$B$782,H$83)+'СЕТ СН'!$G$14+СВЦЭМ!$D$10+'СЕТ СН'!$G$6-'СЕТ СН'!$G$26</f>
        <v>1522.85239755</v>
      </c>
      <c r="I107" s="36">
        <f>SUMIFS(СВЦЭМ!$D$39:$D$782,СВЦЭМ!$A$39:$A$782,$A107,СВЦЭМ!$B$39:$B$782,I$83)+'СЕТ СН'!$G$14+СВЦЭМ!$D$10+'СЕТ СН'!$G$6-'СЕТ СН'!$G$26</f>
        <v>1437.9828508999999</v>
      </c>
      <c r="J107" s="36">
        <f>SUMIFS(СВЦЭМ!$D$39:$D$782,СВЦЭМ!$A$39:$A$782,$A107,СВЦЭМ!$B$39:$B$782,J$83)+'СЕТ СН'!$G$14+СВЦЭМ!$D$10+'СЕТ СН'!$G$6-'СЕТ СН'!$G$26</f>
        <v>1420.3618173300001</v>
      </c>
      <c r="K107" s="36">
        <f>SUMIFS(СВЦЭМ!$D$39:$D$782,СВЦЭМ!$A$39:$A$782,$A107,СВЦЭМ!$B$39:$B$782,K$83)+'СЕТ СН'!$G$14+СВЦЭМ!$D$10+'СЕТ СН'!$G$6-'СЕТ СН'!$G$26</f>
        <v>1397.70596387</v>
      </c>
      <c r="L107" s="36">
        <f>SUMIFS(СВЦЭМ!$D$39:$D$782,СВЦЭМ!$A$39:$A$782,$A107,СВЦЭМ!$B$39:$B$782,L$83)+'СЕТ СН'!$G$14+СВЦЭМ!$D$10+'СЕТ СН'!$G$6-'СЕТ СН'!$G$26</f>
        <v>1427.3240861100001</v>
      </c>
      <c r="M107" s="36">
        <f>SUMIFS(СВЦЭМ!$D$39:$D$782,СВЦЭМ!$A$39:$A$782,$A107,СВЦЭМ!$B$39:$B$782,M$83)+'СЕТ СН'!$G$14+СВЦЭМ!$D$10+'СЕТ СН'!$G$6-'СЕТ СН'!$G$26</f>
        <v>1409.4788140999999</v>
      </c>
      <c r="N107" s="36">
        <f>SUMIFS(СВЦЭМ!$D$39:$D$782,СВЦЭМ!$A$39:$A$782,$A107,СВЦЭМ!$B$39:$B$782,N$83)+'СЕТ СН'!$G$14+СВЦЭМ!$D$10+'СЕТ СН'!$G$6-'СЕТ СН'!$G$26</f>
        <v>1411.07384581</v>
      </c>
      <c r="O107" s="36">
        <f>SUMIFS(СВЦЭМ!$D$39:$D$782,СВЦЭМ!$A$39:$A$782,$A107,СВЦЭМ!$B$39:$B$782,O$83)+'СЕТ СН'!$G$14+СВЦЭМ!$D$10+'СЕТ СН'!$G$6-'СЕТ СН'!$G$26</f>
        <v>1445.22354053</v>
      </c>
      <c r="P107" s="36">
        <f>SUMIFS(СВЦЭМ!$D$39:$D$782,СВЦЭМ!$A$39:$A$782,$A107,СВЦЭМ!$B$39:$B$782,P$83)+'СЕТ СН'!$G$14+СВЦЭМ!$D$10+'СЕТ СН'!$G$6-'СЕТ СН'!$G$26</f>
        <v>1461.9598413200001</v>
      </c>
      <c r="Q107" s="36">
        <f>SUMIFS(СВЦЭМ!$D$39:$D$782,СВЦЭМ!$A$39:$A$782,$A107,СВЦЭМ!$B$39:$B$782,Q$83)+'СЕТ СН'!$G$14+СВЦЭМ!$D$10+'СЕТ СН'!$G$6-'СЕТ СН'!$G$26</f>
        <v>1451.93812179</v>
      </c>
      <c r="R107" s="36">
        <f>SUMIFS(СВЦЭМ!$D$39:$D$782,СВЦЭМ!$A$39:$A$782,$A107,СВЦЭМ!$B$39:$B$782,R$83)+'СЕТ СН'!$G$14+СВЦЭМ!$D$10+'СЕТ СН'!$G$6-'СЕТ СН'!$G$26</f>
        <v>1436.8420942500002</v>
      </c>
      <c r="S107" s="36">
        <f>SUMIFS(СВЦЭМ!$D$39:$D$782,СВЦЭМ!$A$39:$A$782,$A107,СВЦЭМ!$B$39:$B$782,S$83)+'СЕТ СН'!$G$14+СВЦЭМ!$D$10+'СЕТ СН'!$G$6-'СЕТ СН'!$G$26</f>
        <v>1384.6333792</v>
      </c>
      <c r="T107" s="36">
        <f>SUMIFS(СВЦЭМ!$D$39:$D$782,СВЦЭМ!$A$39:$A$782,$A107,СВЦЭМ!$B$39:$B$782,T$83)+'СЕТ СН'!$G$14+СВЦЭМ!$D$10+'СЕТ СН'!$G$6-'СЕТ СН'!$G$26</f>
        <v>1408.60451519</v>
      </c>
      <c r="U107" s="36">
        <f>SUMIFS(СВЦЭМ!$D$39:$D$782,СВЦЭМ!$A$39:$A$782,$A107,СВЦЭМ!$B$39:$B$782,U$83)+'СЕТ СН'!$G$14+СВЦЭМ!$D$10+'СЕТ СН'!$G$6-'СЕТ СН'!$G$26</f>
        <v>1371.4313054700001</v>
      </c>
      <c r="V107" s="36">
        <f>SUMIFS(СВЦЭМ!$D$39:$D$782,СВЦЭМ!$A$39:$A$782,$A107,СВЦЭМ!$B$39:$B$782,V$83)+'СЕТ СН'!$G$14+СВЦЭМ!$D$10+'СЕТ СН'!$G$6-'СЕТ СН'!$G$26</f>
        <v>1371.5769490600001</v>
      </c>
      <c r="W107" s="36">
        <f>SUMIFS(СВЦЭМ!$D$39:$D$782,СВЦЭМ!$A$39:$A$782,$A107,СВЦЭМ!$B$39:$B$782,W$83)+'СЕТ СН'!$G$14+СВЦЭМ!$D$10+'СЕТ СН'!$G$6-'СЕТ СН'!$G$26</f>
        <v>1390.4145974100002</v>
      </c>
      <c r="X107" s="36">
        <f>SUMIFS(СВЦЭМ!$D$39:$D$782,СВЦЭМ!$A$39:$A$782,$A107,СВЦЭМ!$B$39:$B$782,X$83)+'СЕТ СН'!$G$14+СВЦЭМ!$D$10+'СЕТ СН'!$G$6-'СЕТ СН'!$G$26</f>
        <v>1434.31339974</v>
      </c>
      <c r="Y107" s="36">
        <f>SUMIFS(СВЦЭМ!$D$39:$D$782,СВЦЭМ!$A$39:$A$782,$A107,СВЦЭМ!$B$39:$B$782,Y$83)+'СЕТ СН'!$G$14+СВЦЭМ!$D$10+'СЕТ СН'!$G$6-'СЕТ СН'!$G$26</f>
        <v>1444.8018870999999</v>
      </c>
    </row>
    <row r="108" spans="1:25" ht="15.75" x14ac:dyDescent="0.2">
      <c r="A108" s="35">
        <f t="shared" si="2"/>
        <v>44402</v>
      </c>
      <c r="B108" s="36">
        <f>SUMIFS(СВЦЭМ!$D$39:$D$782,СВЦЭМ!$A$39:$A$782,$A108,СВЦЭМ!$B$39:$B$782,B$83)+'СЕТ СН'!$G$14+СВЦЭМ!$D$10+'СЕТ СН'!$G$6-'СЕТ СН'!$G$26</f>
        <v>1415.5593557699999</v>
      </c>
      <c r="C108" s="36">
        <f>SUMIFS(СВЦЭМ!$D$39:$D$782,СВЦЭМ!$A$39:$A$782,$A108,СВЦЭМ!$B$39:$B$782,C$83)+'СЕТ СН'!$G$14+СВЦЭМ!$D$10+'СЕТ СН'!$G$6-'СЕТ СН'!$G$26</f>
        <v>1485.3031776299999</v>
      </c>
      <c r="D108" s="36">
        <f>SUMIFS(СВЦЭМ!$D$39:$D$782,СВЦЭМ!$A$39:$A$782,$A108,СВЦЭМ!$B$39:$B$782,D$83)+'СЕТ СН'!$G$14+СВЦЭМ!$D$10+'СЕТ СН'!$G$6-'СЕТ СН'!$G$26</f>
        <v>1523.8618450200001</v>
      </c>
      <c r="E108" s="36">
        <f>SUMIFS(СВЦЭМ!$D$39:$D$782,СВЦЭМ!$A$39:$A$782,$A108,СВЦЭМ!$B$39:$B$782,E$83)+'СЕТ СН'!$G$14+СВЦЭМ!$D$10+'СЕТ СН'!$G$6-'СЕТ СН'!$G$26</f>
        <v>1541.0422374099999</v>
      </c>
      <c r="F108" s="36">
        <f>SUMIFS(СВЦЭМ!$D$39:$D$782,СВЦЭМ!$A$39:$A$782,$A108,СВЦЭМ!$B$39:$B$782,F$83)+'СЕТ СН'!$G$14+СВЦЭМ!$D$10+'СЕТ СН'!$G$6-'СЕТ СН'!$G$26</f>
        <v>1547.5560452499999</v>
      </c>
      <c r="G108" s="36">
        <f>SUMIFS(СВЦЭМ!$D$39:$D$782,СВЦЭМ!$A$39:$A$782,$A108,СВЦЭМ!$B$39:$B$782,G$83)+'СЕТ СН'!$G$14+СВЦЭМ!$D$10+'СЕТ СН'!$G$6-'СЕТ СН'!$G$26</f>
        <v>1537.60649377</v>
      </c>
      <c r="H108" s="36">
        <f>SUMIFS(СВЦЭМ!$D$39:$D$782,СВЦЭМ!$A$39:$A$782,$A108,СВЦЭМ!$B$39:$B$782,H$83)+'СЕТ СН'!$G$14+СВЦЭМ!$D$10+'СЕТ СН'!$G$6-'СЕТ СН'!$G$26</f>
        <v>1516.9655866000001</v>
      </c>
      <c r="I108" s="36">
        <f>SUMIFS(СВЦЭМ!$D$39:$D$782,СВЦЭМ!$A$39:$A$782,$A108,СВЦЭМ!$B$39:$B$782,I$83)+'СЕТ СН'!$G$14+СВЦЭМ!$D$10+'СЕТ СН'!$G$6-'СЕТ СН'!$G$26</f>
        <v>1460.8350050899999</v>
      </c>
      <c r="J108" s="36">
        <f>SUMIFS(СВЦЭМ!$D$39:$D$782,СВЦЭМ!$A$39:$A$782,$A108,СВЦЭМ!$B$39:$B$782,J$83)+'СЕТ СН'!$G$14+СВЦЭМ!$D$10+'СЕТ СН'!$G$6-'СЕТ СН'!$G$26</f>
        <v>1394.35448946</v>
      </c>
      <c r="K108" s="36">
        <f>SUMIFS(СВЦЭМ!$D$39:$D$782,СВЦЭМ!$A$39:$A$782,$A108,СВЦЭМ!$B$39:$B$782,K$83)+'СЕТ СН'!$G$14+СВЦЭМ!$D$10+'СЕТ СН'!$G$6-'СЕТ СН'!$G$26</f>
        <v>1363.2658872699999</v>
      </c>
      <c r="L108" s="36">
        <f>SUMIFS(СВЦЭМ!$D$39:$D$782,СВЦЭМ!$A$39:$A$782,$A108,СВЦЭМ!$B$39:$B$782,L$83)+'СЕТ СН'!$G$14+СВЦЭМ!$D$10+'СЕТ СН'!$G$6-'СЕТ СН'!$G$26</f>
        <v>1361.2544983600001</v>
      </c>
      <c r="M108" s="36">
        <f>SUMIFS(СВЦЭМ!$D$39:$D$782,СВЦЭМ!$A$39:$A$782,$A108,СВЦЭМ!$B$39:$B$782,M$83)+'СЕТ СН'!$G$14+СВЦЭМ!$D$10+'СЕТ СН'!$G$6-'СЕТ СН'!$G$26</f>
        <v>1374.21181161</v>
      </c>
      <c r="N108" s="36">
        <f>SUMIFS(СВЦЭМ!$D$39:$D$782,СВЦЭМ!$A$39:$A$782,$A108,СВЦЭМ!$B$39:$B$782,N$83)+'СЕТ СН'!$G$14+СВЦЭМ!$D$10+'СЕТ СН'!$G$6-'СЕТ СН'!$G$26</f>
        <v>1425.6831847399999</v>
      </c>
      <c r="O108" s="36">
        <f>SUMIFS(СВЦЭМ!$D$39:$D$782,СВЦЭМ!$A$39:$A$782,$A108,СВЦЭМ!$B$39:$B$782,O$83)+'СЕТ СН'!$G$14+СВЦЭМ!$D$10+'СЕТ СН'!$G$6-'СЕТ СН'!$G$26</f>
        <v>1465.77416098</v>
      </c>
      <c r="P108" s="36">
        <f>SUMIFS(СВЦЭМ!$D$39:$D$782,СВЦЭМ!$A$39:$A$782,$A108,СВЦЭМ!$B$39:$B$782,P$83)+'СЕТ СН'!$G$14+СВЦЭМ!$D$10+'СЕТ СН'!$G$6-'СЕТ СН'!$G$26</f>
        <v>1465.9374022500001</v>
      </c>
      <c r="Q108" s="36">
        <f>SUMIFS(СВЦЭМ!$D$39:$D$782,СВЦЭМ!$A$39:$A$782,$A108,СВЦЭМ!$B$39:$B$782,Q$83)+'СЕТ СН'!$G$14+СВЦЭМ!$D$10+'СЕТ СН'!$G$6-'СЕТ СН'!$G$26</f>
        <v>1472.6347203999999</v>
      </c>
      <c r="R108" s="36">
        <f>SUMIFS(СВЦЭМ!$D$39:$D$782,СВЦЭМ!$A$39:$A$782,$A108,СВЦЭМ!$B$39:$B$782,R$83)+'СЕТ СН'!$G$14+СВЦЭМ!$D$10+'СЕТ СН'!$G$6-'СЕТ СН'!$G$26</f>
        <v>1431.10435882</v>
      </c>
      <c r="S108" s="36">
        <f>SUMIFS(СВЦЭМ!$D$39:$D$782,СВЦЭМ!$A$39:$A$782,$A108,СВЦЭМ!$B$39:$B$782,S$83)+'СЕТ СН'!$G$14+СВЦЭМ!$D$10+'СЕТ СН'!$G$6-'СЕТ СН'!$G$26</f>
        <v>1408.4051580099999</v>
      </c>
      <c r="T108" s="36">
        <f>SUMIFS(СВЦЭМ!$D$39:$D$782,СВЦЭМ!$A$39:$A$782,$A108,СВЦЭМ!$B$39:$B$782,T$83)+'СЕТ СН'!$G$14+СВЦЭМ!$D$10+'СЕТ СН'!$G$6-'СЕТ СН'!$G$26</f>
        <v>1376.2513327699999</v>
      </c>
      <c r="U108" s="36">
        <f>SUMIFS(СВЦЭМ!$D$39:$D$782,СВЦЭМ!$A$39:$A$782,$A108,СВЦЭМ!$B$39:$B$782,U$83)+'СЕТ СН'!$G$14+СВЦЭМ!$D$10+'СЕТ СН'!$G$6-'СЕТ СН'!$G$26</f>
        <v>1372.33166054</v>
      </c>
      <c r="V108" s="36">
        <f>SUMIFS(СВЦЭМ!$D$39:$D$782,СВЦЭМ!$A$39:$A$782,$A108,СВЦЭМ!$B$39:$B$782,V$83)+'СЕТ СН'!$G$14+СВЦЭМ!$D$10+'СЕТ СН'!$G$6-'СЕТ СН'!$G$26</f>
        <v>1375.8130304599999</v>
      </c>
      <c r="W108" s="36">
        <f>SUMIFS(СВЦЭМ!$D$39:$D$782,СВЦЭМ!$A$39:$A$782,$A108,СВЦЭМ!$B$39:$B$782,W$83)+'СЕТ СН'!$G$14+СВЦЭМ!$D$10+'СЕТ СН'!$G$6-'СЕТ СН'!$G$26</f>
        <v>1418.0789155500001</v>
      </c>
      <c r="X108" s="36">
        <f>SUMIFS(СВЦЭМ!$D$39:$D$782,СВЦЭМ!$A$39:$A$782,$A108,СВЦЭМ!$B$39:$B$782,X$83)+'СЕТ СН'!$G$14+СВЦЭМ!$D$10+'СЕТ СН'!$G$6-'СЕТ СН'!$G$26</f>
        <v>1381.8259667100001</v>
      </c>
      <c r="Y108" s="36">
        <f>SUMIFS(СВЦЭМ!$D$39:$D$782,СВЦЭМ!$A$39:$A$782,$A108,СВЦЭМ!$B$39:$B$782,Y$83)+'СЕТ СН'!$G$14+СВЦЭМ!$D$10+'СЕТ СН'!$G$6-'СЕТ СН'!$G$26</f>
        <v>1400.44332715</v>
      </c>
    </row>
    <row r="109" spans="1:25" ht="15.75" x14ac:dyDescent="0.2">
      <c r="A109" s="35">
        <f t="shared" si="2"/>
        <v>44403</v>
      </c>
      <c r="B109" s="36">
        <f>SUMIFS(СВЦЭМ!$D$39:$D$782,СВЦЭМ!$A$39:$A$782,$A109,СВЦЭМ!$B$39:$B$782,B$83)+'СЕТ СН'!$G$14+СВЦЭМ!$D$10+'СЕТ СН'!$G$6-'СЕТ СН'!$G$26</f>
        <v>1425.26880194</v>
      </c>
      <c r="C109" s="36">
        <f>SUMIFS(СВЦЭМ!$D$39:$D$782,СВЦЭМ!$A$39:$A$782,$A109,СВЦЭМ!$B$39:$B$782,C$83)+'СЕТ СН'!$G$14+СВЦЭМ!$D$10+'СЕТ СН'!$G$6-'СЕТ СН'!$G$26</f>
        <v>1491.76821896</v>
      </c>
      <c r="D109" s="36">
        <f>SUMIFS(СВЦЭМ!$D$39:$D$782,СВЦЭМ!$A$39:$A$782,$A109,СВЦЭМ!$B$39:$B$782,D$83)+'СЕТ СН'!$G$14+СВЦЭМ!$D$10+'СЕТ СН'!$G$6-'СЕТ СН'!$G$26</f>
        <v>1520.77206327</v>
      </c>
      <c r="E109" s="36">
        <f>SUMIFS(СВЦЭМ!$D$39:$D$782,СВЦЭМ!$A$39:$A$782,$A109,СВЦЭМ!$B$39:$B$782,E$83)+'СЕТ СН'!$G$14+СВЦЭМ!$D$10+'СЕТ СН'!$G$6-'СЕТ СН'!$G$26</f>
        <v>1520.3652821999999</v>
      </c>
      <c r="F109" s="36">
        <f>SUMIFS(СВЦЭМ!$D$39:$D$782,СВЦЭМ!$A$39:$A$782,$A109,СВЦЭМ!$B$39:$B$782,F$83)+'СЕТ СН'!$G$14+СВЦЭМ!$D$10+'СЕТ СН'!$G$6-'СЕТ СН'!$G$26</f>
        <v>1524.7917194199999</v>
      </c>
      <c r="G109" s="36">
        <f>SUMIFS(СВЦЭМ!$D$39:$D$782,СВЦЭМ!$A$39:$A$782,$A109,СВЦЭМ!$B$39:$B$782,G$83)+'СЕТ СН'!$G$14+СВЦЭМ!$D$10+'СЕТ СН'!$G$6-'СЕТ СН'!$G$26</f>
        <v>1511.9913506399998</v>
      </c>
      <c r="H109" s="36">
        <f>SUMIFS(СВЦЭМ!$D$39:$D$782,СВЦЭМ!$A$39:$A$782,$A109,СВЦЭМ!$B$39:$B$782,H$83)+'СЕТ СН'!$G$14+СВЦЭМ!$D$10+'СЕТ СН'!$G$6-'СЕТ СН'!$G$26</f>
        <v>1500.6389863499999</v>
      </c>
      <c r="I109" s="36">
        <f>SUMIFS(СВЦЭМ!$D$39:$D$782,СВЦЭМ!$A$39:$A$782,$A109,СВЦЭМ!$B$39:$B$782,I$83)+'СЕТ СН'!$G$14+СВЦЭМ!$D$10+'СЕТ СН'!$G$6-'СЕТ СН'!$G$26</f>
        <v>1439.53034882</v>
      </c>
      <c r="J109" s="36">
        <f>SUMIFS(СВЦЭМ!$D$39:$D$782,СВЦЭМ!$A$39:$A$782,$A109,СВЦЭМ!$B$39:$B$782,J$83)+'СЕТ СН'!$G$14+СВЦЭМ!$D$10+'СЕТ СН'!$G$6-'СЕТ СН'!$G$26</f>
        <v>1393.4016020899999</v>
      </c>
      <c r="K109" s="36">
        <f>SUMIFS(СВЦЭМ!$D$39:$D$782,СВЦЭМ!$A$39:$A$782,$A109,СВЦЭМ!$B$39:$B$782,K$83)+'СЕТ СН'!$G$14+СВЦЭМ!$D$10+'СЕТ СН'!$G$6-'СЕТ СН'!$G$26</f>
        <v>1445.1189136</v>
      </c>
      <c r="L109" s="36">
        <f>SUMIFS(СВЦЭМ!$D$39:$D$782,СВЦЭМ!$A$39:$A$782,$A109,СВЦЭМ!$B$39:$B$782,L$83)+'СЕТ СН'!$G$14+СВЦЭМ!$D$10+'СЕТ СН'!$G$6-'СЕТ СН'!$G$26</f>
        <v>1476.01462186</v>
      </c>
      <c r="M109" s="36">
        <f>SUMIFS(СВЦЭМ!$D$39:$D$782,СВЦЭМ!$A$39:$A$782,$A109,СВЦЭМ!$B$39:$B$782,M$83)+'СЕТ СН'!$G$14+СВЦЭМ!$D$10+'СЕТ СН'!$G$6-'СЕТ СН'!$G$26</f>
        <v>1450.7426311700001</v>
      </c>
      <c r="N109" s="36">
        <f>SUMIFS(СВЦЭМ!$D$39:$D$782,СВЦЭМ!$A$39:$A$782,$A109,СВЦЭМ!$B$39:$B$782,N$83)+'СЕТ СН'!$G$14+СВЦЭМ!$D$10+'СЕТ СН'!$G$6-'СЕТ СН'!$G$26</f>
        <v>1495.07827331</v>
      </c>
      <c r="O109" s="36">
        <f>SUMIFS(СВЦЭМ!$D$39:$D$782,СВЦЭМ!$A$39:$A$782,$A109,СВЦЭМ!$B$39:$B$782,O$83)+'СЕТ СН'!$G$14+СВЦЭМ!$D$10+'СЕТ СН'!$G$6-'СЕТ СН'!$G$26</f>
        <v>1480.17126035</v>
      </c>
      <c r="P109" s="36">
        <f>SUMIFS(СВЦЭМ!$D$39:$D$782,СВЦЭМ!$A$39:$A$782,$A109,СВЦЭМ!$B$39:$B$782,P$83)+'СЕТ СН'!$G$14+СВЦЭМ!$D$10+'СЕТ СН'!$G$6-'СЕТ СН'!$G$26</f>
        <v>1483.6258616099999</v>
      </c>
      <c r="Q109" s="36">
        <f>SUMIFS(СВЦЭМ!$D$39:$D$782,СВЦЭМ!$A$39:$A$782,$A109,СВЦЭМ!$B$39:$B$782,Q$83)+'СЕТ СН'!$G$14+СВЦЭМ!$D$10+'СЕТ СН'!$G$6-'СЕТ СН'!$G$26</f>
        <v>1479.0693850299999</v>
      </c>
      <c r="R109" s="36">
        <f>SUMIFS(СВЦЭМ!$D$39:$D$782,СВЦЭМ!$A$39:$A$782,$A109,СВЦЭМ!$B$39:$B$782,R$83)+'СЕТ СН'!$G$14+СВЦЭМ!$D$10+'СЕТ СН'!$G$6-'СЕТ СН'!$G$26</f>
        <v>1488.4465502600001</v>
      </c>
      <c r="S109" s="36">
        <f>SUMIFS(СВЦЭМ!$D$39:$D$782,СВЦЭМ!$A$39:$A$782,$A109,СВЦЭМ!$B$39:$B$782,S$83)+'СЕТ СН'!$G$14+СВЦЭМ!$D$10+'СЕТ СН'!$G$6-'СЕТ СН'!$G$26</f>
        <v>1414.46750314</v>
      </c>
      <c r="T109" s="36">
        <f>SUMIFS(СВЦЭМ!$D$39:$D$782,СВЦЭМ!$A$39:$A$782,$A109,СВЦЭМ!$B$39:$B$782,T$83)+'СЕТ СН'!$G$14+СВЦЭМ!$D$10+'СЕТ СН'!$G$6-'СЕТ СН'!$G$26</f>
        <v>1394.26460131</v>
      </c>
      <c r="U109" s="36">
        <f>SUMIFS(СВЦЭМ!$D$39:$D$782,СВЦЭМ!$A$39:$A$782,$A109,СВЦЭМ!$B$39:$B$782,U$83)+'СЕТ СН'!$G$14+СВЦЭМ!$D$10+'СЕТ СН'!$G$6-'СЕТ СН'!$G$26</f>
        <v>1397.9740231999999</v>
      </c>
      <c r="V109" s="36">
        <f>SUMIFS(СВЦЭМ!$D$39:$D$782,СВЦЭМ!$A$39:$A$782,$A109,СВЦЭМ!$B$39:$B$782,V$83)+'СЕТ СН'!$G$14+СВЦЭМ!$D$10+'СЕТ СН'!$G$6-'СЕТ СН'!$G$26</f>
        <v>1389.74295155</v>
      </c>
      <c r="W109" s="36">
        <f>SUMIFS(СВЦЭМ!$D$39:$D$782,СВЦЭМ!$A$39:$A$782,$A109,СВЦЭМ!$B$39:$B$782,W$83)+'СЕТ СН'!$G$14+СВЦЭМ!$D$10+'СЕТ СН'!$G$6-'СЕТ СН'!$G$26</f>
        <v>1439.3574916500002</v>
      </c>
      <c r="X109" s="36">
        <f>SUMIFS(СВЦЭМ!$D$39:$D$782,СВЦЭМ!$A$39:$A$782,$A109,СВЦЭМ!$B$39:$B$782,X$83)+'СЕТ СН'!$G$14+СВЦЭМ!$D$10+'СЕТ СН'!$G$6-'СЕТ СН'!$G$26</f>
        <v>1408.71252914</v>
      </c>
      <c r="Y109" s="36">
        <f>SUMIFS(СВЦЭМ!$D$39:$D$782,СВЦЭМ!$A$39:$A$782,$A109,СВЦЭМ!$B$39:$B$782,Y$83)+'СЕТ СН'!$G$14+СВЦЭМ!$D$10+'СЕТ СН'!$G$6-'СЕТ СН'!$G$26</f>
        <v>1352.91388089</v>
      </c>
    </row>
    <row r="110" spans="1:25" ht="15.75" x14ac:dyDescent="0.2">
      <c r="A110" s="35">
        <f t="shared" si="2"/>
        <v>44404</v>
      </c>
      <c r="B110" s="36">
        <f>SUMIFS(СВЦЭМ!$D$39:$D$782,СВЦЭМ!$A$39:$A$782,$A110,СВЦЭМ!$B$39:$B$782,B$83)+'СЕТ СН'!$G$14+СВЦЭМ!$D$10+'СЕТ СН'!$G$6-'СЕТ СН'!$G$26</f>
        <v>1548.3308720999999</v>
      </c>
      <c r="C110" s="36">
        <f>SUMIFS(СВЦЭМ!$D$39:$D$782,СВЦЭМ!$A$39:$A$782,$A110,СВЦЭМ!$B$39:$B$782,C$83)+'СЕТ СН'!$G$14+СВЦЭМ!$D$10+'СЕТ СН'!$G$6-'СЕТ СН'!$G$26</f>
        <v>1592.5525654</v>
      </c>
      <c r="D110" s="36">
        <f>SUMIFS(СВЦЭМ!$D$39:$D$782,СВЦЭМ!$A$39:$A$782,$A110,СВЦЭМ!$B$39:$B$782,D$83)+'СЕТ СН'!$G$14+СВЦЭМ!$D$10+'СЕТ СН'!$G$6-'СЕТ СН'!$G$26</f>
        <v>1632.97170192</v>
      </c>
      <c r="E110" s="36">
        <f>SUMIFS(СВЦЭМ!$D$39:$D$782,СВЦЭМ!$A$39:$A$782,$A110,СВЦЭМ!$B$39:$B$782,E$83)+'СЕТ СН'!$G$14+СВЦЭМ!$D$10+'СЕТ СН'!$G$6-'СЕТ СН'!$G$26</f>
        <v>1641.66700685</v>
      </c>
      <c r="F110" s="36">
        <f>SUMIFS(СВЦЭМ!$D$39:$D$782,СВЦЭМ!$A$39:$A$782,$A110,СВЦЭМ!$B$39:$B$782,F$83)+'СЕТ СН'!$G$14+СВЦЭМ!$D$10+'СЕТ СН'!$G$6-'СЕТ СН'!$G$26</f>
        <v>1642.03837385</v>
      </c>
      <c r="G110" s="36">
        <f>SUMIFS(СВЦЭМ!$D$39:$D$782,СВЦЭМ!$A$39:$A$782,$A110,СВЦЭМ!$B$39:$B$782,G$83)+'СЕТ СН'!$G$14+СВЦЭМ!$D$10+'СЕТ СН'!$G$6-'СЕТ СН'!$G$26</f>
        <v>1622.01140861</v>
      </c>
      <c r="H110" s="36">
        <f>SUMIFS(СВЦЭМ!$D$39:$D$782,СВЦЭМ!$A$39:$A$782,$A110,СВЦЭМ!$B$39:$B$782,H$83)+'СЕТ СН'!$G$14+СВЦЭМ!$D$10+'СЕТ СН'!$G$6-'СЕТ СН'!$G$26</f>
        <v>1594.76655891</v>
      </c>
      <c r="I110" s="36">
        <f>SUMIFS(СВЦЭМ!$D$39:$D$782,СВЦЭМ!$A$39:$A$782,$A110,СВЦЭМ!$B$39:$B$782,I$83)+'СЕТ СН'!$G$14+СВЦЭМ!$D$10+'СЕТ СН'!$G$6-'СЕТ СН'!$G$26</f>
        <v>1540.3755746299998</v>
      </c>
      <c r="J110" s="36">
        <f>SUMIFS(СВЦЭМ!$D$39:$D$782,СВЦЭМ!$A$39:$A$782,$A110,СВЦЭМ!$B$39:$B$782,J$83)+'СЕТ СН'!$G$14+СВЦЭМ!$D$10+'СЕТ СН'!$G$6-'СЕТ СН'!$G$26</f>
        <v>1494.00685748</v>
      </c>
      <c r="K110" s="36">
        <f>SUMIFS(СВЦЭМ!$D$39:$D$782,СВЦЭМ!$A$39:$A$782,$A110,СВЦЭМ!$B$39:$B$782,K$83)+'СЕТ СН'!$G$14+СВЦЭМ!$D$10+'СЕТ СН'!$G$6-'СЕТ СН'!$G$26</f>
        <v>1437.44685022</v>
      </c>
      <c r="L110" s="36">
        <f>SUMIFS(СВЦЭМ!$D$39:$D$782,СВЦЭМ!$A$39:$A$782,$A110,СВЦЭМ!$B$39:$B$782,L$83)+'СЕТ СН'!$G$14+СВЦЭМ!$D$10+'СЕТ СН'!$G$6-'СЕТ СН'!$G$26</f>
        <v>1442.0442978000001</v>
      </c>
      <c r="M110" s="36">
        <f>SUMIFS(СВЦЭМ!$D$39:$D$782,СВЦЭМ!$A$39:$A$782,$A110,СВЦЭМ!$B$39:$B$782,M$83)+'СЕТ СН'!$G$14+СВЦЭМ!$D$10+'СЕТ СН'!$G$6-'СЕТ СН'!$G$26</f>
        <v>1495.0274709999999</v>
      </c>
      <c r="N110" s="36">
        <f>SUMIFS(СВЦЭМ!$D$39:$D$782,СВЦЭМ!$A$39:$A$782,$A110,СВЦЭМ!$B$39:$B$782,N$83)+'СЕТ СН'!$G$14+СВЦЭМ!$D$10+'СЕТ СН'!$G$6-'СЕТ СН'!$G$26</f>
        <v>1528.1284769899999</v>
      </c>
      <c r="O110" s="36">
        <f>SUMIFS(СВЦЭМ!$D$39:$D$782,СВЦЭМ!$A$39:$A$782,$A110,СВЦЭМ!$B$39:$B$782,O$83)+'СЕТ СН'!$G$14+СВЦЭМ!$D$10+'СЕТ СН'!$G$6-'СЕТ СН'!$G$26</f>
        <v>1517.21779431</v>
      </c>
      <c r="P110" s="36">
        <f>SUMIFS(СВЦЭМ!$D$39:$D$782,СВЦЭМ!$A$39:$A$782,$A110,СВЦЭМ!$B$39:$B$782,P$83)+'СЕТ СН'!$G$14+СВЦЭМ!$D$10+'СЕТ СН'!$G$6-'СЕТ СН'!$G$26</f>
        <v>1521.3025710100001</v>
      </c>
      <c r="Q110" s="36">
        <f>SUMIFS(СВЦЭМ!$D$39:$D$782,СВЦЭМ!$A$39:$A$782,$A110,СВЦЭМ!$B$39:$B$782,Q$83)+'СЕТ СН'!$G$14+СВЦЭМ!$D$10+'СЕТ СН'!$G$6-'СЕТ СН'!$G$26</f>
        <v>1524.4602751299999</v>
      </c>
      <c r="R110" s="36">
        <f>SUMIFS(СВЦЭМ!$D$39:$D$782,СВЦЭМ!$A$39:$A$782,$A110,СВЦЭМ!$B$39:$B$782,R$83)+'СЕТ СН'!$G$14+СВЦЭМ!$D$10+'СЕТ СН'!$G$6-'СЕТ СН'!$G$26</f>
        <v>1514.66513543</v>
      </c>
      <c r="S110" s="36">
        <f>SUMIFS(СВЦЭМ!$D$39:$D$782,СВЦЭМ!$A$39:$A$782,$A110,СВЦЭМ!$B$39:$B$782,S$83)+'СЕТ СН'!$G$14+СВЦЭМ!$D$10+'СЕТ СН'!$G$6-'СЕТ СН'!$G$26</f>
        <v>1513.3722424600001</v>
      </c>
      <c r="T110" s="36">
        <f>SUMIFS(СВЦЭМ!$D$39:$D$782,СВЦЭМ!$A$39:$A$782,$A110,СВЦЭМ!$B$39:$B$782,T$83)+'СЕТ СН'!$G$14+СВЦЭМ!$D$10+'СЕТ СН'!$G$6-'СЕТ СН'!$G$26</f>
        <v>1491.06652158</v>
      </c>
      <c r="U110" s="36">
        <f>SUMIFS(СВЦЭМ!$D$39:$D$782,СВЦЭМ!$A$39:$A$782,$A110,СВЦЭМ!$B$39:$B$782,U$83)+'СЕТ СН'!$G$14+СВЦЭМ!$D$10+'СЕТ СН'!$G$6-'СЕТ СН'!$G$26</f>
        <v>1474.14996496</v>
      </c>
      <c r="V110" s="36">
        <f>SUMIFS(СВЦЭМ!$D$39:$D$782,СВЦЭМ!$A$39:$A$782,$A110,СВЦЭМ!$B$39:$B$782,V$83)+'СЕТ СН'!$G$14+СВЦЭМ!$D$10+'СЕТ СН'!$G$6-'СЕТ СН'!$G$26</f>
        <v>1430.4044786700001</v>
      </c>
      <c r="W110" s="36">
        <f>SUMIFS(СВЦЭМ!$D$39:$D$782,СВЦЭМ!$A$39:$A$782,$A110,СВЦЭМ!$B$39:$B$782,W$83)+'СЕТ СН'!$G$14+СВЦЭМ!$D$10+'СЕТ СН'!$G$6-'СЕТ СН'!$G$26</f>
        <v>1440.6988334799998</v>
      </c>
      <c r="X110" s="36">
        <f>SUMIFS(СВЦЭМ!$D$39:$D$782,СВЦЭМ!$A$39:$A$782,$A110,СВЦЭМ!$B$39:$B$782,X$83)+'СЕТ СН'!$G$14+СВЦЭМ!$D$10+'СЕТ СН'!$G$6-'СЕТ СН'!$G$26</f>
        <v>1455.97765525</v>
      </c>
      <c r="Y110" s="36">
        <f>SUMIFS(СВЦЭМ!$D$39:$D$782,СВЦЭМ!$A$39:$A$782,$A110,СВЦЭМ!$B$39:$B$782,Y$83)+'СЕТ СН'!$G$14+СВЦЭМ!$D$10+'СЕТ СН'!$G$6-'СЕТ СН'!$G$26</f>
        <v>1512.3863200400001</v>
      </c>
    </row>
    <row r="111" spans="1:25" ht="15.75" x14ac:dyDescent="0.2">
      <c r="A111" s="35">
        <f t="shared" si="2"/>
        <v>44405</v>
      </c>
      <c r="B111" s="36">
        <f>SUMIFS(СВЦЭМ!$D$39:$D$782,СВЦЭМ!$A$39:$A$782,$A111,СВЦЭМ!$B$39:$B$782,B$83)+'СЕТ СН'!$G$14+СВЦЭМ!$D$10+'СЕТ СН'!$G$6-'СЕТ СН'!$G$26</f>
        <v>1566.6991102900001</v>
      </c>
      <c r="C111" s="36">
        <f>SUMIFS(СВЦЭМ!$D$39:$D$782,СВЦЭМ!$A$39:$A$782,$A111,СВЦЭМ!$B$39:$B$782,C$83)+'СЕТ СН'!$G$14+СВЦЭМ!$D$10+'СЕТ СН'!$G$6-'СЕТ СН'!$G$26</f>
        <v>1556.58720462</v>
      </c>
      <c r="D111" s="36">
        <f>SUMIFS(СВЦЭМ!$D$39:$D$782,СВЦЭМ!$A$39:$A$782,$A111,СВЦЭМ!$B$39:$B$782,D$83)+'СЕТ СН'!$G$14+СВЦЭМ!$D$10+'СЕТ СН'!$G$6-'СЕТ СН'!$G$26</f>
        <v>1603.4426793500002</v>
      </c>
      <c r="E111" s="36">
        <f>SUMIFS(СВЦЭМ!$D$39:$D$782,СВЦЭМ!$A$39:$A$782,$A111,СВЦЭМ!$B$39:$B$782,E$83)+'СЕТ СН'!$G$14+СВЦЭМ!$D$10+'СЕТ СН'!$G$6-'СЕТ СН'!$G$26</f>
        <v>1609.72890087</v>
      </c>
      <c r="F111" s="36">
        <f>SUMIFS(СВЦЭМ!$D$39:$D$782,СВЦЭМ!$A$39:$A$782,$A111,СВЦЭМ!$B$39:$B$782,F$83)+'СЕТ СН'!$G$14+СВЦЭМ!$D$10+'СЕТ СН'!$G$6-'СЕТ СН'!$G$26</f>
        <v>1603.0434685599998</v>
      </c>
      <c r="G111" s="36">
        <f>SUMIFS(СВЦЭМ!$D$39:$D$782,СВЦЭМ!$A$39:$A$782,$A111,СВЦЭМ!$B$39:$B$782,G$83)+'СЕТ СН'!$G$14+СВЦЭМ!$D$10+'СЕТ СН'!$G$6-'СЕТ СН'!$G$26</f>
        <v>1593.4972348700001</v>
      </c>
      <c r="H111" s="36">
        <f>SUMIFS(СВЦЭМ!$D$39:$D$782,СВЦЭМ!$A$39:$A$782,$A111,СВЦЭМ!$B$39:$B$782,H$83)+'СЕТ СН'!$G$14+СВЦЭМ!$D$10+'СЕТ СН'!$G$6-'СЕТ СН'!$G$26</f>
        <v>1583.4449944100002</v>
      </c>
      <c r="I111" s="36">
        <f>SUMIFS(СВЦЭМ!$D$39:$D$782,СВЦЭМ!$A$39:$A$782,$A111,СВЦЭМ!$B$39:$B$782,I$83)+'СЕТ СН'!$G$14+СВЦЭМ!$D$10+'СЕТ СН'!$G$6-'СЕТ СН'!$G$26</f>
        <v>1540.20188203</v>
      </c>
      <c r="J111" s="36">
        <f>SUMIFS(СВЦЭМ!$D$39:$D$782,СВЦЭМ!$A$39:$A$782,$A111,СВЦЭМ!$B$39:$B$782,J$83)+'СЕТ СН'!$G$14+СВЦЭМ!$D$10+'СЕТ СН'!$G$6-'СЕТ СН'!$G$26</f>
        <v>1495.59950071</v>
      </c>
      <c r="K111" s="36">
        <f>SUMIFS(СВЦЭМ!$D$39:$D$782,СВЦЭМ!$A$39:$A$782,$A111,СВЦЭМ!$B$39:$B$782,K$83)+'СЕТ СН'!$G$14+СВЦЭМ!$D$10+'СЕТ СН'!$G$6-'СЕТ СН'!$G$26</f>
        <v>1514.1405180699999</v>
      </c>
      <c r="L111" s="36">
        <f>SUMIFS(СВЦЭМ!$D$39:$D$782,СВЦЭМ!$A$39:$A$782,$A111,СВЦЭМ!$B$39:$B$782,L$83)+'СЕТ СН'!$G$14+СВЦЭМ!$D$10+'СЕТ СН'!$G$6-'СЕТ СН'!$G$26</f>
        <v>1488.6396497400001</v>
      </c>
      <c r="M111" s="36">
        <f>SUMIFS(СВЦЭМ!$D$39:$D$782,СВЦЭМ!$A$39:$A$782,$A111,СВЦЭМ!$B$39:$B$782,M$83)+'СЕТ СН'!$G$14+СВЦЭМ!$D$10+'СЕТ СН'!$G$6-'СЕТ СН'!$G$26</f>
        <v>1489.67164753</v>
      </c>
      <c r="N111" s="36">
        <f>SUMIFS(СВЦЭМ!$D$39:$D$782,СВЦЭМ!$A$39:$A$782,$A111,СВЦЭМ!$B$39:$B$782,N$83)+'СЕТ СН'!$G$14+СВЦЭМ!$D$10+'СЕТ СН'!$G$6-'СЕТ СН'!$G$26</f>
        <v>1494.1961895899999</v>
      </c>
      <c r="O111" s="36">
        <f>SUMIFS(СВЦЭМ!$D$39:$D$782,СВЦЭМ!$A$39:$A$782,$A111,СВЦЭМ!$B$39:$B$782,O$83)+'СЕТ СН'!$G$14+СВЦЭМ!$D$10+'СЕТ СН'!$G$6-'СЕТ СН'!$G$26</f>
        <v>1498.0728894399999</v>
      </c>
      <c r="P111" s="36">
        <f>SUMIFS(СВЦЭМ!$D$39:$D$782,СВЦЭМ!$A$39:$A$782,$A111,СВЦЭМ!$B$39:$B$782,P$83)+'СЕТ СН'!$G$14+СВЦЭМ!$D$10+'СЕТ СН'!$G$6-'СЕТ СН'!$G$26</f>
        <v>1543.7662288699998</v>
      </c>
      <c r="Q111" s="36">
        <f>SUMIFS(СВЦЭМ!$D$39:$D$782,СВЦЭМ!$A$39:$A$782,$A111,СВЦЭМ!$B$39:$B$782,Q$83)+'СЕТ СН'!$G$14+СВЦЭМ!$D$10+'СЕТ СН'!$G$6-'СЕТ СН'!$G$26</f>
        <v>1536.7165858600001</v>
      </c>
      <c r="R111" s="36">
        <f>SUMIFS(СВЦЭМ!$D$39:$D$782,СВЦЭМ!$A$39:$A$782,$A111,СВЦЭМ!$B$39:$B$782,R$83)+'СЕТ СН'!$G$14+СВЦЭМ!$D$10+'СЕТ СН'!$G$6-'СЕТ СН'!$G$26</f>
        <v>1531.9341186199999</v>
      </c>
      <c r="S111" s="36">
        <f>SUMIFS(СВЦЭМ!$D$39:$D$782,СВЦЭМ!$A$39:$A$782,$A111,СВЦЭМ!$B$39:$B$782,S$83)+'СЕТ СН'!$G$14+СВЦЭМ!$D$10+'СЕТ СН'!$G$6-'СЕТ СН'!$G$26</f>
        <v>1530.1757757400001</v>
      </c>
      <c r="T111" s="36">
        <f>SUMIFS(СВЦЭМ!$D$39:$D$782,СВЦЭМ!$A$39:$A$782,$A111,СВЦЭМ!$B$39:$B$782,T$83)+'СЕТ СН'!$G$14+СВЦЭМ!$D$10+'СЕТ СН'!$G$6-'СЕТ СН'!$G$26</f>
        <v>1526.9176722900002</v>
      </c>
      <c r="U111" s="36">
        <f>SUMIFS(СВЦЭМ!$D$39:$D$782,СВЦЭМ!$A$39:$A$782,$A111,СВЦЭМ!$B$39:$B$782,U$83)+'СЕТ СН'!$G$14+СВЦЭМ!$D$10+'СЕТ СН'!$G$6-'СЕТ СН'!$G$26</f>
        <v>1520.2521692300002</v>
      </c>
      <c r="V111" s="36">
        <f>SUMIFS(СВЦЭМ!$D$39:$D$782,СВЦЭМ!$A$39:$A$782,$A111,СВЦЭМ!$B$39:$B$782,V$83)+'СЕТ СН'!$G$14+СВЦЭМ!$D$10+'СЕТ СН'!$G$6-'СЕТ СН'!$G$26</f>
        <v>1518.1799603700001</v>
      </c>
      <c r="W111" s="36">
        <f>SUMIFS(СВЦЭМ!$D$39:$D$782,СВЦЭМ!$A$39:$A$782,$A111,СВЦЭМ!$B$39:$B$782,W$83)+'СЕТ СН'!$G$14+СВЦЭМ!$D$10+'СЕТ СН'!$G$6-'СЕТ СН'!$G$26</f>
        <v>1538.9227004100001</v>
      </c>
      <c r="X111" s="36">
        <f>SUMIFS(СВЦЭМ!$D$39:$D$782,СВЦЭМ!$A$39:$A$782,$A111,СВЦЭМ!$B$39:$B$782,X$83)+'СЕТ СН'!$G$14+СВЦЭМ!$D$10+'СЕТ СН'!$G$6-'СЕТ СН'!$G$26</f>
        <v>1507.6264972399999</v>
      </c>
      <c r="Y111" s="36">
        <f>SUMIFS(СВЦЭМ!$D$39:$D$782,СВЦЭМ!$A$39:$A$782,$A111,СВЦЭМ!$B$39:$B$782,Y$83)+'СЕТ СН'!$G$14+СВЦЭМ!$D$10+'СЕТ СН'!$G$6-'СЕТ СН'!$G$26</f>
        <v>1495.15079268</v>
      </c>
    </row>
    <row r="112" spans="1:25" ht="15.75" x14ac:dyDescent="0.2">
      <c r="A112" s="35">
        <f t="shared" si="2"/>
        <v>44406</v>
      </c>
      <c r="B112" s="36">
        <f>SUMIFS(СВЦЭМ!$D$39:$D$782,СВЦЭМ!$A$39:$A$782,$A112,СВЦЭМ!$B$39:$B$782,B$83)+'СЕТ СН'!$G$14+СВЦЭМ!$D$10+'СЕТ СН'!$G$6-'СЕТ СН'!$G$26</f>
        <v>1542.14002514</v>
      </c>
      <c r="C112" s="36">
        <f>SUMIFS(СВЦЭМ!$D$39:$D$782,СВЦЭМ!$A$39:$A$782,$A112,СВЦЭМ!$B$39:$B$782,C$83)+'СЕТ СН'!$G$14+СВЦЭМ!$D$10+'СЕТ СН'!$G$6-'СЕТ СН'!$G$26</f>
        <v>1692.33491071</v>
      </c>
      <c r="D112" s="36">
        <f>SUMIFS(СВЦЭМ!$D$39:$D$782,СВЦЭМ!$A$39:$A$782,$A112,СВЦЭМ!$B$39:$B$782,D$83)+'СЕТ СН'!$G$14+СВЦЭМ!$D$10+'СЕТ СН'!$G$6-'СЕТ СН'!$G$26</f>
        <v>1661.50138326</v>
      </c>
      <c r="E112" s="36">
        <f>SUMIFS(СВЦЭМ!$D$39:$D$782,СВЦЭМ!$A$39:$A$782,$A112,СВЦЭМ!$B$39:$B$782,E$83)+'СЕТ СН'!$G$14+СВЦЭМ!$D$10+'СЕТ СН'!$G$6-'СЕТ СН'!$G$26</f>
        <v>1638.9327087000001</v>
      </c>
      <c r="F112" s="36">
        <f>SUMIFS(СВЦЭМ!$D$39:$D$782,СВЦЭМ!$A$39:$A$782,$A112,СВЦЭМ!$B$39:$B$782,F$83)+'СЕТ СН'!$G$14+СВЦЭМ!$D$10+'СЕТ СН'!$G$6-'СЕТ СН'!$G$26</f>
        <v>1633.4450910099999</v>
      </c>
      <c r="G112" s="36">
        <f>SUMIFS(СВЦЭМ!$D$39:$D$782,СВЦЭМ!$A$39:$A$782,$A112,СВЦЭМ!$B$39:$B$782,G$83)+'СЕТ СН'!$G$14+СВЦЭМ!$D$10+'СЕТ СН'!$G$6-'СЕТ СН'!$G$26</f>
        <v>1639.6666409300001</v>
      </c>
      <c r="H112" s="36">
        <f>SUMIFS(СВЦЭМ!$D$39:$D$782,СВЦЭМ!$A$39:$A$782,$A112,СВЦЭМ!$B$39:$B$782,H$83)+'СЕТ СН'!$G$14+СВЦЭМ!$D$10+'СЕТ СН'!$G$6-'СЕТ СН'!$G$26</f>
        <v>1683.36889617</v>
      </c>
      <c r="I112" s="36">
        <f>SUMIFS(СВЦЭМ!$D$39:$D$782,СВЦЭМ!$A$39:$A$782,$A112,СВЦЭМ!$B$39:$B$782,I$83)+'СЕТ СН'!$G$14+СВЦЭМ!$D$10+'СЕТ СН'!$G$6-'СЕТ СН'!$G$26</f>
        <v>1682.5089134299999</v>
      </c>
      <c r="J112" s="36">
        <f>SUMIFS(СВЦЭМ!$D$39:$D$782,СВЦЭМ!$A$39:$A$782,$A112,СВЦЭМ!$B$39:$B$782,J$83)+'СЕТ СН'!$G$14+СВЦЭМ!$D$10+'СЕТ СН'!$G$6-'СЕТ СН'!$G$26</f>
        <v>1589.2757841799998</v>
      </c>
      <c r="K112" s="36">
        <f>SUMIFS(СВЦЭМ!$D$39:$D$782,СВЦЭМ!$A$39:$A$782,$A112,СВЦЭМ!$B$39:$B$782,K$83)+'СЕТ СН'!$G$14+СВЦЭМ!$D$10+'СЕТ СН'!$G$6-'СЕТ СН'!$G$26</f>
        <v>1549.86280517</v>
      </c>
      <c r="L112" s="36">
        <f>SUMIFS(СВЦЭМ!$D$39:$D$782,СВЦЭМ!$A$39:$A$782,$A112,СВЦЭМ!$B$39:$B$782,L$83)+'СЕТ СН'!$G$14+СВЦЭМ!$D$10+'СЕТ СН'!$G$6-'СЕТ СН'!$G$26</f>
        <v>1557.6077548799999</v>
      </c>
      <c r="M112" s="36">
        <f>SUMIFS(СВЦЭМ!$D$39:$D$782,СВЦЭМ!$A$39:$A$782,$A112,СВЦЭМ!$B$39:$B$782,M$83)+'СЕТ СН'!$G$14+СВЦЭМ!$D$10+'СЕТ СН'!$G$6-'СЕТ СН'!$G$26</f>
        <v>1565.2371450599999</v>
      </c>
      <c r="N112" s="36">
        <f>SUMIFS(СВЦЭМ!$D$39:$D$782,СВЦЭМ!$A$39:$A$782,$A112,СВЦЭМ!$B$39:$B$782,N$83)+'СЕТ СН'!$G$14+СВЦЭМ!$D$10+'СЕТ СН'!$G$6-'СЕТ СН'!$G$26</f>
        <v>1558.58813123</v>
      </c>
      <c r="O112" s="36">
        <f>SUMIFS(СВЦЭМ!$D$39:$D$782,СВЦЭМ!$A$39:$A$782,$A112,СВЦЭМ!$B$39:$B$782,O$83)+'СЕТ СН'!$G$14+СВЦЭМ!$D$10+'СЕТ СН'!$G$6-'СЕТ СН'!$G$26</f>
        <v>1556.0505545199999</v>
      </c>
      <c r="P112" s="36">
        <f>SUMIFS(СВЦЭМ!$D$39:$D$782,СВЦЭМ!$A$39:$A$782,$A112,СВЦЭМ!$B$39:$B$782,P$83)+'СЕТ СН'!$G$14+СВЦЭМ!$D$10+'СЕТ СН'!$G$6-'СЕТ СН'!$G$26</f>
        <v>1570.48302704</v>
      </c>
      <c r="Q112" s="36">
        <f>SUMIFS(СВЦЭМ!$D$39:$D$782,СВЦЭМ!$A$39:$A$782,$A112,СВЦЭМ!$B$39:$B$782,Q$83)+'СЕТ СН'!$G$14+СВЦЭМ!$D$10+'СЕТ СН'!$G$6-'СЕТ СН'!$G$26</f>
        <v>1575.84047861</v>
      </c>
      <c r="R112" s="36">
        <f>SUMIFS(СВЦЭМ!$D$39:$D$782,СВЦЭМ!$A$39:$A$782,$A112,СВЦЭМ!$B$39:$B$782,R$83)+'СЕТ СН'!$G$14+СВЦЭМ!$D$10+'СЕТ СН'!$G$6-'СЕТ СН'!$G$26</f>
        <v>1562.4639468800001</v>
      </c>
      <c r="S112" s="36">
        <f>SUMIFS(СВЦЭМ!$D$39:$D$782,СВЦЭМ!$A$39:$A$782,$A112,СВЦЭМ!$B$39:$B$782,S$83)+'СЕТ СН'!$G$14+СВЦЭМ!$D$10+'СЕТ СН'!$G$6-'СЕТ СН'!$G$26</f>
        <v>1555.2201378899999</v>
      </c>
      <c r="T112" s="36">
        <f>SUMIFS(СВЦЭМ!$D$39:$D$782,СВЦЭМ!$A$39:$A$782,$A112,СВЦЭМ!$B$39:$B$782,T$83)+'СЕТ СН'!$G$14+СВЦЭМ!$D$10+'СЕТ СН'!$G$6-'СЕТ СН'!$G$26</f>
        <v>1526.2983795300001</v>
      </c>
      <c r="U112" s="36">
        <f>SUMIFS(СВЦЭМ!$D$39:$D$782,СВЦЭМ!$A$39:$A$782,$A112,СВЦЭМ!$B$39:$B$782,U$83)+'СЕТ СН'!$G$14+СВЦЭМ!$D$10+'СЕТ СН'!$G$6-'СЕТ СН'!$G$26</f>
        <v>1509.1634635999999</v>
      </c>
      <c r="V112" s="36">
        <f>SUMIFS(СВЦЭМ!$D$39:$D$782,СВЦЭМ!$A$39:$A$782,$A112,СВЦЭМ!$B$39:$B$782,V$83)+'СЕТ СН'!$G$14+СВЦЭМ!$D$10+'СЕТ СН'!$G$6-'СЕТ СН'!$G$26</f>
        <v>1502.7734126599998</v>
      </c>
      <c r="W112" s="36">
        <f>SUMIFS(СВЦЭМ!$D$39:$D$782,СВЦЭМ!$A$39:$A$782,$A112,СВЦЭМ!$B$39:$B$782,W$83)+'СЕТ СН'!$G$14+СВЦЭМ!$D$10+'СЕТ СН'!$G$6-'СЕТ СН'!$G$26</f>
        <v>1527.6278563000001</v>
      </c>
      <c r="X112" s="36">
        <f>SUMIFS(СВЦЭМ!$D$39:$D$782,СВЦЭМ!$A$39:$A$782,$A112,СВЦЭМ!$B$39:$B$782,X$83)+'СЕТ СН'!$G$14+СВЦЭМ!$D$10+'СЕТ СН'!$G$6-'СЕТ СН'!$G$26</f>
        <v>1534.39254183</v>
      </c>
      <c r="Y112" s="36">
        <f>SUMIFS(СВЦЭМ!$D$39:$D$782,СВЦЭМ!$A$39:$A$782,$A112,СВЦЭМ!$B$39:$B$782,Y$83)+'СЕТ СН'!$G$14+СВЦЭМ!$D$10+'СЕТ СН'!$G$6-'СЕТ СН'!$G$26</f>
        <v>1609.1868861399998</v>
      </c>
    </row>
    <row r="113" spans="1:27" ht="15.75" x14ac:dyDescent="0.2">
      <c r="A113" s="35">
        <f t="shared" si="2"/>
        <v>44407</v>
      </c>
      <c r="B113" s="36">
        <f>SUMIFS(СВЦЭМ!$D$39:$D$782,СВЦЭМ!$A$39:$A$782,$A113,СВЦЭМ!$B$39:$B$782,B$83)+'СЕТ СН'!$G$14+СВЦЭМ!$D$10+'СЕТ СН'!$G$6-'СЕТ СН'!$G$26</f>
        <v>1614.49569462</v>
      </c>
      <c r="C113" s="36">
        <f>SUMIFS(СВЦЭМ!$D$39:$D$782,СВЦЭМ!$A$39:$A$782,$A113,СВЦЭМ!$B$39:$B$782,C$83)+'СЕТ СН'!$G$14+СВЦЭМ!$D$10+'СЕТ СН'!$G$6-'СЕТ СН'!$G$26</f>
        <v>1627.6573319399999</v>
      </c>
      <c r="D113" s="36">
        <f>SUMIFS(СВЦЭМ!$D$39:$D$782,СВЦЭМ!$A$39:$A$782,$A113,СВЦЭМ!$B$39:$B$782,D$83)+'СЕТ СН'!$G$14+СВЦЭМ!$D$10+'СЕТ СН'!$G$6-'СЕТ СН'!$G$26</f>
        <v>1594.5298765799998</v>
      </c>
      <c r="E113" s="36">
        <f>SUMIFS(СВЦЭМ!$D$39:$D$782,СВЦЭМ!$A$39:$A$782,$A113,СВЦЭМ!$B$39:$B$782,E$83)+'СЕТ СН'!$G$14+СВЦЭМ!$D$10+'СЕТ СН'!$G$6-'СЕТ СН'!$G$26</f>
        <v>1607.5504971999999</v>
      </c>
      <c r="F113" s="36">
        <f>SUMIFS(СВЦЭМ!$D$39:$D$782,СВЦЭМ!$A$39:$A$782,$A113,СВЦЭМ!$B$39:$B$782,F$83)+'СЕТ СН'!$G$14+СВЦЭМ!$D$10+'СЕТ СН'!$G$6-'СЕТ СН'!$G$26</f>
        <v>1614.0540662799999</v>
      </c>
      <c r="G113" s="36">
        <f>SUMIFS(СВЦЭМ!$D$39:$D$782,СВЦЭМ!$A$39:$A$782,$A113,СВЦЭМ!$B$39:$B$782,G$83)+'СЕТ СН'!$G$14+СВЦЭМ!$D$10+'СЕТ СН'!$G$6-'СЕТ СН'!$G$26</f>
        <v>1583.3803358999999</v>
      </c>
      <c r="H113" s="36">
        <f>SUMIFS(СВЦЭМ!$D$39:$D$782,СВЦЭМ!$A$39:$A$782,$A113,СВЦЭМ!$B$39:$B$782,H$83)+'СЕТ СН'!$G$14+СВЦЭМ!$D$10+'СЕТ СН'!$G$6-'СЕТ СН'!$G$26</f>
        <v>1575.70920903</v>
      </c>
      <c r="I113" s="36">
        <f>SUMIFS(СВЦЭМ!$D$39:$D$782,СВЦЭМ!$A$39:$A$782,$A113,СВЦЭМ!$B$39:$B$782,I$83)+'СЕТ СН'!$G$14+СВЦЭМ!$D$10+'СЕТ СН'!$G$6-'СЕТ СН'!$G$26</f>
        <v>1541.21808033</v>
      </c>
      <c r="J113" s="36">
        <f>SUMIFS(СВЦЭМ!$D$39:$D$782,СВЦЭМ!$A$39:$A$782,$A113,СВЦЭМ!$B$39:$B$782,J$83)+'СЕТ СН'!$G$14+СВЦЭМ!$D$10+'СЕТ СН'!$G$6-'СЕТ СН'!$G$26</f>
        <v>1507.7376497099999</v>
      </c>
      <c r="K113" s="36">
        <f>SUMIFS(СВЦЭМ!$D$39:$D$782,СВЦЭМ!$A$39:$A$782,$A113,СВЦЭМ!$B$39:$B$782,K$83)+'СЕТ СН'!$G$14+СВЦЭМ!$D$10+'СЕТ СН'!$G$6-'СЕТ СН'!$G$26</f>
        <v>1489.20954723</v>
      </c>
      <c r="L113" s="36">
        <f>SUMIFS(СВЦЭМ!$D$39:$D$782,СВЦЭМ!$A$39:$A$782,$A113,СВЦЭМ!$B$39:$B$782,L$83)+'СЕТ СН'!$G$14+СВЦЭМ!$D$10+'СЕТ СН'!$G$6-'СЕТ СН'!$G$26</f>
        <v>1485.9128529899999</v>
      </c>
      <c r="M113" s="36">
        <f>SUMIFS(СВЦЭМ!$D$39:$D$782,СВЦЭМ!$A$39:$A$782,$A113,СВЦЭМ!$B$39:$B$782,M$83)+'СЕТ СН'!$G$14+СВЦЭМ!$D$10+'СЕТ СН'!$G$6-'СЕТ СН'!$G$26</f>
        <v>1489.09682544</v>
      </c>
      <c r="N113" s="36">
        <f>SUMIFS(СВЦЭМ!$D$39:$D$782,СВЦЭМ!$A$39:$A$782,$A113,СВЦЭМ!$B$39:$B$782,N$83)+'СЕТ СН'!$G$14+СВЦЭМ!$D$10+'СЕТ СН'!$G$6-'СЕТ СН'!$G$26</f>
        <v>1491.8577536400001</v>
      </c>
      <c r="O113" s="36">
        <f>SUMIFS(СВЦЭМ!$D$39:$D$782,СВЦЭМ!$A$39:$A$782,$A113,СВЦЭМ!$B$39:$B$782,O$83)+'СЕТ СН'!$G$14+СВЦЭМ!$D$10+'СЕТ СН'!$G$6-'СЕТ СН'!$G$26</f>
        <v>1495.9575266500001</v>
      </c>
      <c r="P113" s="36">
        <f>SUMIFS(СВЦЭМ!$D$39:$D$782,СВЦЭМ!$A$39:$A$782,$A113,СВЦЭМ!$B$39:$B$782,P$83)+'СЕТ СН'!$G$14+СВЦЭМ!$D$10+'СЕТ СН'!$G$6-'СЕТ СН'!$G$26</f>
        <v>1504.3767272499999</v>
      </c>
      <c r="Q113" s="36">
        <f>SUMIFS(СВЦЭМ!$D$39:$D$782,СВЦЭМ!$A$39:$A$782,$A113,СВЦЭМ!$B$39:$B$782,Q$83)+'СЕТ СН'!$G$14+СВЦЭМ!$D$10+'СЕТ СН'!$G$6-'СЕТ СН'!$G$26</f>
        <v>1515.9690184599999</v>
      </c>
      <c r="R113" s="36">
        <f>SUMIFS(СВЦЭМ!$D$39:$D$782,СВЦЭМ!$A$39:$A$782,$A113,СВЦЭМ!$B$39:$B$782,R$83)+'СЕТ СН'!$G$14+СВЦЭМ!$D$10+'СЕТ СН'!$G$6-'СЕТ СН'!$G$26</f>
        <v>1509.3447468499999</v>
      </c>
      <c r="S113" s="36">
        <f>SUMIFS(СВЦЭМ!$D$39:$D$782,СВЦЭМ!$A$39:$A$782,$A113,СВЦЭМ!$B$39:$B$782,S$83)+'СЕТ СН'!$G$14+СВЦЭМ!$D$10+'СЕТ СН'!$G$6-'СЕТ СН'!$G$26</f>
        <v>1513.50874239</v>
      </c>
      <c r="T113" s="36">
        <f>SUMIFS(СВЦЭМ!$D$39:$D$782,СВЦЭМ!$A$39:$A$782,$A113,СВЦЭМ!$B$39:$B$782,T$83)+'СЕТ СН'!$G$14+СВЦЭМ!$D$10+'СЕТ СН'!$G$6-'СЕТ СН'!$G$26</f>
        <v>1516.16486958</v>
      </c>
      <c r="U113" s="36">
        <f>SUMIFS(СВЦЭМ!$D$39:$D$782,СВЦЭМ!$A$39:$A$782,$A113,СВЦЭМ!$B$39:$B$782,U$83)+'СЕТ СН'!$G$14+СВЦЭМ!$D$10+'СЕТ СН'!$G$6-'СЕТ СН'!$G$26</f>
        <v>1539.8302643900001</v>
      </c>
      <c r="V113" s="36">
        <f>SUMIFS(СВЦЭМ!$D$39:$D$782,СВЦЭМ!$A$39:$A$782,$A113,СВЦЭМ!$B$39:$B$782,V$83)+'СЕТ СН'!$G$14+СВЦЭМ!$D$10+'СЕТ СН'!$G$6-'СЕТ СН'!$G$26</f>
        <v>1529.0938462899999</v>
      </c>
      <c r="W113" s="36">
        <f>SUMIFS(СВЦЭМ!$D$39:$D$782,СВЦЭМ!$A$39:$A$782,$A113,СВЦЭМ!$B$39:$B$782,W$83)+'СЕТ СН'!$G$14+СВЦЭМ!$D$10+'СЕТ СН'!$G$6-'СЕТ СН'!$G$26</f>
        <v>1551.89560297</v>
      </c>
      <c r="X113" s="36">
        <f>SUMIFS(СВЦЭМ!$D$39:$D$782,СВЦЭМ!$A$39:$A$782,$A113,СВЦЭМ!$B$39:$B$782,X$83)+'СЕТ СН'!$G$14+СВЦЭМ!$D$10+'СЕТ СН'!$G$6-'СЕТ СН'!$G$26</f>
        <v>1524.5057723800001</v>
      </c>
      <c r="Y113" s="36">
        <f>SUMIFS(СВЦЭМ!$D$39:$D$782,СВЦЭМ!$A$39:$A$782,$A113,СВЦЭМ!$B$39:$B$782,Y$83)+'СЕТ СН'!$G$14+СВЦЭМ!$D$10+'СЕТ СН'!$G$6-'СЕТ СН'!$G$26</f>
        <v>1510.9572455699999</v>
      </c>
    </row>
    <row r="114" spans="1:27" ht="15.75" x14ac:dyDescent="0.2">
      <c r="A114" s="35">
        <f t="shared" si="2"/>
        <v>44408</v>
      </c>
      <c r="B114" s="36">
        <f>SUMIFS(СВЦЭМ!$D$39:$D$782,СВЦЭМ!$A$39:$A$782,$A114,СВЦЭМ!$B$39:$B$782,B$83)+'СЕТ СН'!$G$14+СВЦЭМ!$D$10+'СЕТ СН'!$G$6-'СЕТ СН'!$G$26</f>
        <v>1572.90895602</v>
      </c>
      <c r="C114" s="36">
        <f>SUMIFS(СВЦЭМ!$D$39:$D$782,СВЦЭМ!$A$39:$A$782,$A114,СВЦЭМ!$B$39:$B$782,C$83)+'СЕТ СН'!$G$14+СВЦЭМ!$D$10+'СЕТ СН'!$G$6-'СЕТ СН'!$G$26</f>
        <v>1668.9104984399999</v>
      </c>
      <c r="D114" s="36">
        <f>SUMIFS(СВЦЭМ!$D$39:$D$782,СВЦЭМ!$A$39:$A$782,$A114,СВЦЭМ!$B$39:$B$782,D$83)+'СЕТ СН'!$G$14+СВЦЭМ!$D$10+'СЕТ СН'!$G$6-'СЕТ СН'!$G$26</f>
        <v>1707.2803581600001</v>
      </c>
      <c r="E114" s="36">
        <f>SUMIFS(СВЦЭМ!$D$39:$D$782,СВЦЭМ!$A$39:$A$782,$A114,СВЦЭМ!$B$39:$B$782,E$83)+'СЕТ СН'!$G$14+СВЦЭМ!$D$10+'СЕТ СН'!$G$6-'СЕТ СН'!$G$26</f>
        <v>1688.0791707199999</v>
      </c>
      <c r="F114" s="36">
        <f>SUMIFS(СВЦЭМ!$D$39:$D$782,СВЦЭМ!$A$39:$A$782,$A114,СВЦЭМ!$B$39:$B$782,F$83)+'СЕТ СН'!$G$14+СВЦЭМ!$D$10+'СЕТ СН'!$G$6-'СЕТ СН'!$G$26</f>
        <v>1677.35241378</v>
      </c>
      <c r="G114" s="36">
        <f>SUMIFS(СВЦЭМ!$D$39:$D$782,СВЦЭМ!$A$39:$A$782,$A114,СВЦЭМ!$B$39:$B$782,G$83)+'СЕТ СН'!$G$14+СВЦЭМ!$D$10+'СЕТ СН'!$G$6-'СЕТ СН'!$G$26</f>
        <v>1675.2921620300001</v>
      </c>
      <c r="H114" s="36">
        <f>SUMIFS(СВЦЭМ!$D$39:$D$782,СВЦЭМ!$A$39:$A$782,$A114,СВЦЭМ!$B$39:$B$782,H$83)+'СЕТ СН'!$G$14+СВЦЭМ!$D$10+'СЕТ СН'!$G$6-'СЕТ СН'!$G$26</f>
        <v>1657.2879218999999</v>
      </c>
      <c r="I114" s="36">
        <f>SUMIFS(СВЦЭМ!$D$39:$D$782,СВЦЭМ!$A$39:$A$782,$A114,СВЦЭМ!$B$39:$B$782,I$83)+'СЕТ СН'!$G$14+СВЦЭМ!$D$10+'СЕТ СН'!$G$6-'СЕТ СН'!$G$26</f>
        <v>1581.4067184999999</v>
      </c>
      <c r="J114" s="36">
        <f>SUMIFS(СВЦЭМ!$D$39:$D$782,СВЦЭМ!$A$39:$A$782,$A114,СВЦЭМ!$B$39:$B$782,J$83)+'СЕТ СН'!$G$14+СВЦЭМ!$D$10+'СЕТ СН'!$G$6-'СЕТ СН'!$G$26</f>
        <v>1537.44826472</v>
      </c>
      <c r="K114" s="36">
        <f>SUMIFS(СВЦЭМ!$D$39:$D$782,СВЦЭМ!$A$39:$A$782,$A114,СВЦЭМ!$B$39:$B$782,K$83)+'СЕТ СН'!$G$14+СВЦЭМ!$D$10+'СЕТ СН'!$G$6-'СЕТ СН'!$G$26</f>
        <v>1499.62749074</v>
      </c>
      <c r="L114" s="36">
        <f>SUMIFS(СВЦЭМ!$D$39:$D$782,СВЦЭМ!$A$39:$A$782,$A114,СВЦЭМ!$B$39:$B$782,L$83)+'СЕТ СН'!$G$14+СВЦЭМ!$D$10+'СЕТ СН'!$G$6-'СЕТ СН'!$G$26</f>
        <v>1510.84293759</v>
      </c>
      <c r="M114" s="36">
        <f>SUMIFS(СВЦЭМ!$D$39:$D$782,СВЦЭМ!$A$39:$A$782,$A114,СВЦЭМ!$B$39:$B$782,M$83)+'СЕТ СН'!$G$14+СВЦЭМ!$D$10+'СЕТ СН'!$G$6-'СЕТ СН'!$G$26</f>
        <v>1531.41796494</v>
      </c>
      <c r="N114" s="36">
        <f>SUMIFS(СВЦЭМ!$D$39:$D$782,СВЦЭМ!$A$39:$A$782,$A114,СВЦЭМ!$B$39:$B$782,N$83)+'СЕТ СН'!$G$14+СВЦЭМ!$D$10+'СЕТ СН'!$G$6-'СЕТ СН'!$G$26</f>
        <v>1534.3336683100001</v>
      </c>
      <c r="O114" s="36">
        <f>SUMIFS(СВЦЭМ!$D$39:$D$782,СВЦЭМ!$A$39:$A$782,$A114,СВЦЭМ!$B$39:$B$782,O$83)+'СЕТ СН'!$G$14+СВЦЭМ!$D$10+'СЕТ СН'!$G$6-'СЕТ СН'!$G$26</f>
        <v>1530.7224557499999</v>
      </c>
      <c r="P114" s="36">
        <f>SUMIFS(СВЦЭМ!$D$39:$D$782,СВЦЭМ!$A$39:$A$782,$A114,СВЦЭМ!$B$39:$B$782,P$83)+'СЕТ СН'!$G$14+СВЦЭМ!$D$10+'СЕТ СН'!$G$6-'СЕТ СН'!$G$26</f>
        <v>1482.5228726599998</v>
      </c>
      <c r="Q114" s="36">
        <f>SUMIFS(СВЦЭМ!$D$39:$D$782,СВЦЭМ!$A$39:$A$782,$A114,СВЦЭМ!$B$39:$B$782,Q$83)+'СЕТ СН'!$G$14+СВЦЭМ!$D$10+'СЕТ СН'!$G$6-'СЕТ СН'!$G$26</f>
        <v>1427.6426543</v>
      </c>
      <c r="R114" s="36">
        <f>SUMIFS(СВЦЭМ!$D$39:$D$782,СВЦЭМ!$A$39:$A$782,$A114,СВЦЭМ!$B$39:$B$782,R$83)+'СЕТ СН'!$G$14+СВЦЭМ!$D$10+'СЕТ СН'!$G$6-'СЕТ СН'!$G$26</f>
        <v>1418.2769461299999</v>
      </c>
      <c r="S114" s="36">
        <f>SUMIFS(СВЦЭМ!$D$39:$D$782,СВЦЭМ!$A$39:$A$782,$A114,СВЦЭМ!$B$39:$B$782,S$83)+'СЕТ СН'!$G$14+СВЦЭМ!$D$10+'СЕТ СН'!$G$6-'СЕТ СН'!$G$26</f>
        <v>1422.42010151</v>
      </c>
      <c r="T114" s="36">
        <f>SUMIFS(СВЦЭМ!$D$39:$D$782,СВЦЭМ!$A$39:$A$782,$A114,СВЦЭМ!$B$39:$B$782,T$83)+'СЕТ СН'!$G$14+СВЦЭМ!$D$10+'СЕТ СН'!$G$6-'СЕТ СН'!$G$26</f>
        <v>1426.82863892</v>
      </c>
      <c r="U114" s="36">
        <f>SUMIFS(СВЦЭМ!$D$39:$D$782,СВЦЭМ!$A$39:$A$782,$A114,СВЦЭМ!$B$39:$B$782,U$83)+'СЕТ СН'!$G$14+СВЦЭМ!$D$10+'СЕТ СН'!$G$6-'СЕТ СН'!$G$26</f>
        <v>1424.67521354</v>
      </c>
      <c r="V114" s="36">
        <f>SUMIFS(СВЦЭМ!$D$39:$D$782,СВЦЭМ!$A$39:$A$782,$A114,СВЦЭМ!$B$39:$B$782,V$83)+'СЕТ СН'!$G$14+СВЦЭМ!$D$10+'СЕТ СН'!$G$6-'СЕТ СН'!$G$26</f>
        <v>1410.3278937300001</v>
      </c>
      <c r="W114" s="36">
        <f>SUMIFS(СВЦЭМ!$D$39:$D$782,СВЦЭМ!$A$39:$A$782,$A114,СВЦЭМ!$B$39:$B$782,W$83)+'СЕТ СН'!$G$14+СВЦЭМ!$D$10+'СЕТ СН'!$G$6-'СЕТ СН'!$G$26</f>
        <v>1406.2165731499999</v>
      </c>
      <c r="X114" s="36">
        <f>SUMIFS(СВЦЭМ!$D$39:$D$782,СВЦЭМ!$A$39:$A$782,$A114,СВЦЭМ!$B$39:$B$782,X$83)+'СЕТ СН'!$G$14+СВЦЭМ!$D$10+'СЕТ СН'!$G$6-'СЕТ СН'!$G$26</f>
        <v>1451.6396278900002</v>
      </c>
      <c r="Y114" s="36">
        <f>SUMIFS(СВЦЭМ!$D$39:$D$782,СВЦЭМ!$A$39:$A$782,$A114,СВЦЭМ!$B$39:$B$782,Y$83)+'СЕТ СН'!$G$14+СВЦЭМ!$D$10+'СЕТ СН'!$G$6-'СЕТ СН'!$G$26</f>
        <v>1476.1334483099999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01.07.2021</v>
      </c>
      <c r="B120" s="36">
        <f>SUMIFS(СВЦЭМ!$D$39:$D$782,СВЦЭМ!$A$39:$A$782,$A120,СВЦЭМ!$B$39:$B$782,B$119)+'СЕТ СН'!$H$14+СВЦЭМ!$D$10+'СЕТ СН'!$H$6-'СЕТ СН'!$H$26</f>
        <v>1313.3441918599999</v>
      </c>
      <c r="C120" s="36">
        <f>SUMIFS(СВЦЭМ!$D$39:$D$782,СВЦЭМ!$A$39:$A$782,$A120,СВЦЭМ!$B$39:$B$782,C$119)+'СЕТ СН'!$H$14+СВЦЭМ!$D$10+'СЕТ СН'!$H$6-'СЕТ СН'!$H$26</f>
        <v>1330.73365246</v>
      </c>
      <c r="D120" s="36">
        <f>SUMIFS(СВЦЭМ!$D$39:$D$782,СВЦЭМ!$A$39:$A$782,$A120,СВЦЭМ!$B$39:$B$782,D$119)+'СЕТ СН'!$H$14+СВЦЭМ!$D$10+'СЕТ СН'!$H$6-'СЕТ СН'!$H$26</f>
        <v>1360.74795829</v>
      </c>
      <c r="E120" s="36">
        <f>SUMIFS(СВЦЭМ!$D$39:$D$782,СВЦЭМ!$A$39:$A$782,$A120,СВЦЭМ!$B$39:$B$782,E$119)+'СЕТ СН'!$H$14+СВЦЭМ!$D$10+'СЕТ СН'!$H$6-'СЕТ СН'!$H$26</f>
        <v>1378.85752944</v>
      </c>
      <c r="F120" s="36">
        <f>SUMIFS(СВЦЭМ!$D$39:$D$782,СВЦЭМ!$A$39:$A$782,$A120,СВЦЭМ!$B$39:$B$782,F$119)+'СЕТ СН'!$H$14+СВЦЭМ!$D$10+'СЕТ СН'!$H$6-'СЕТ СН'!$H$26</f>
        <v>1381.3404183600001</v>
      </c>
      <c r="G120" s="36">
        <f>SUMIFS(СВЦЭМ!$D$39:$D$782,СВЦЭМ!$A$39:$A$782,$A120,СВЦЭМ!$B$39:$B$782,G$119)+'СЕТ СН'!$H$14+СВЦЭМ!$D$10+'СЕТ СН'!$H$6-'СЕТ СН'!$H$26</f>
        <v>1365.6596915600001</v>
      </c>
      <c r="H120" s="36">
        <f>SUMIFS(СВЦЭМ!$D$39:$D$782,СВЦЭМ!$A$39:$A$782,$A120,СВЦЭМ!$B$39:$B$782,H$119)+'СЕТ СН'!$H$14+СВЦЭМ!$D$10+'СЕТ СН'!$H$6-'СЕТ СН'!$H$26</f>
        <v>1345.5819401399999</v>
      </c>
      <c r="I120" s="36">
        <f>SUMIFS(СВЦЭМ!$D$39:$D$782,СВЦЭМ!$A$39:$A$782,$A120,СВЦЭМ!$B$39:$B$782,I$119)+'СЕТ СН'!$H$14+СВЦЭМ!$D$10+'СЕТ СН'!$H$6-'СЕТ СН'!$H$26</f>
        <v>1302.0048233799998</v>
      </c>
      <c r="J120" s="36">
        <f>SUMIFS(СВЦЭМ!$D$39:$D$782,СВЦЭМ!$A$39:$A$782,$A120,СВЦЭМ!$B$39:$B$782,J$119)+'СЕТ СН'!$H$14+СВЦЭМ!$D$10+'СЕТ СН'!$H$6-'СЕТ СН'!$H$26</f>
        <v>1276.3575332299999</v>
      </c>
      <c r="K120" s="36">
        <f>SUMIFS(СВЦЭМ!$D$39:$D$782,СВЦЭМ!$A$39:$A$782,$A120,СВЦЭМ!$B$39:$B$782,K$119)+'СЕТ СН'!$H$14+СВЦЭМ!$D$10+'СЕТ СН'!$H$6-'СЕТ СН'!$H$26</f>
        <v>1346.4890031499999</v>
      </c>
      <c r="L120" s="36">
        <f>SUMIFS(СВЦЭМ!$D$39:$D$782,СВЦЭМ!$A$39:$A$782,$A120,СВЦЭМ!$B$39:$B$782,L$119)+'СЕТ СН'!$H$14+СВЦЭМ!$D$10+'СЕТ СН'!$H$6-'СЕТ СН'!$H$26</f>
        <v>1354.2887783199999</v>
      </c>
      <c r="M120" s="36">
        <f>SUMIFS(СВЦЭМ!$D$39:$D$782,СВЦЭМ!$A$39:$A$782,$A120,СВЦЭМ!$B$39:$B$782,M$119)+'СЕТ СН'!$H$14+СВЦЭМ!$D$10+'СЕТ СН'!$H$6-'СЕТ СН'!$H$26</f>
        <v>1283.32146751</v>
      </c>
      <c r="N120" s="36">
        <f>SUMIFS(СВЦЭМ!$D$39:$D$782,СВЦЭМ!$A$39:$A$782,$A120,СВЦЭМ!$B$39:$B$782,N$119)+'СЕТ СН'!$H$14+СВЦЭМ!$D$10+'СЕТ СН'!$H$6-'СЕТ СН'!$H$26</f>
        <v>1225.11373237</v>
      </c>
      <c r="O120" s="36">
        <f>SUMIFS(СВЦЭМ!$D$39:$D$782,СВЦЭМ!$A$39:$A$782,$A120,СВЦЭМ!$B$39:$B$782,O$119)+'СЕТ СН'!$H$14+СВЦЭМ!$D$10+'СЕТ СН'!$H$6-'СЕТ СН'!$H$26</f>
        <v>1231.5915659</v>
      </c>
      <c r="P120" s="36">
        <f>SUMIFS(СВЦЭМ!$D$39:$D$782,СВЦЭМ!$A$39:$A$782,$A120,СВЦЭМ!$B$39:$B$782,P$119)+'СЕТ СН'!$H$14+СВЦЭМ!$D$10+'СЕТ СН'!$H$6-'СЕТ СН'!$H$26</f>
        <v>1234.00887554</v>
      </c>
      <c r="Q120" s="36">
        <f>SUMIFS(СВЦЭМ!$D$39:$D$782,СВЦЭМ!$A$39:$A$782,$A120,СВЦЭМ!$B$39:$B$782,Q$119)+'СЕТ СН'!$H$14+СВЦЭМ!$D$10+'СЕТ СН'!$H$6-'СЕТ СН'!$H$26</f>
        <v>1243.0092343700001</v>
      </c>
      <c r="R120" s="36">
        <f>SUMIFS(СВЦЭМ!$D$39:$D$782,СВЦЭМ!$A$39:$A$782,$A120,СВЦЭМ!$B$39:$B$782,R$119)+'СЕТ СН'!$H$14+СВЦЭМ!$D$10+'СЕТ СН'!$H$6-'СЕТ СН'!$H$26</f>
        <v>1230.0984212999999</v>
      </c>
      <c r="S120" s="36">
        <f>SUMIFS(СВЦЭМ!$D$39:$D$782,СВЦЭМ!$A$39:$A$782,$A120,СВЦЭМ!$B$39:$B$782,S$119)+'СЕТ СН'!$H$14+СВЦЭМ!$D$10+'СЕТ СН'!$H$6-'СЕТ СН'!$H$26</f>
        <v>1215.86274555</v>
      </c>
      <c r="T120" s="36">
        <f>SUMIFS(СВЦЭМ!$D$39:$D$782,СВЦЭМ!$A$39:$A$782,$A120,СВЦЭМ!$B$39:$B$782,T$119)+'СЕТ СН'!$H$14+СВЦЭМ!$D$10+'СЕТ СН'!$H$6-'СЕТ СН'!$H$26</f>
        <v>1255.8971443599999</v>
      </c>
      <c r="U120" s="36">
        <f>SUMIFS(СВЦЭМ!$D$39:$D$782,СВЦЭМ!$A$39:$A$782,$A120,СВЦЭМ!$B$39:$B$782,U$119)+'СЕТ СН'!$H$14+СВЦЭМ!$D$10+'СЕТ СН'!$H$6-'СЕТ СН'!$H$26</f>
        <v>1265.95572068</v>
      </c>
      <c r="V120" s="36">
        <f>SUMIFS(СВЦЭМ!$D$39:$D$782,СВЦЭМ!$A$39:$A$782,$A120,СВЦЭМ!$B$39:$B$782,V$119)+'СЕТ СН'!$H$14+СВЦЭМ!$D$10+'СЕТ СН'!$H$6-'СЕТ СН'!$H$26</f>
        <v>1266.0781014199999</v>
      </c>
      <c r="W120" s="36">
        <f>SUMIFS(СВЦЭМ!$D$39:$D$782,СВЦЭМ!$A$39:$A$782,$A120,СВЦЭМ!$B$39:$B$782,W$119)+'СЕТ СН'!$H$14+СВЦЭМ!$D$10+'СЕТ СН'!$H$6-'СЕТ СН'!$H$26</f>
        <v>1287.1854927499999</v>
      </c>
      <c r="X120" s="36">
        <f>SUMIFS(СВЦЭМ!$D$39:$D$782,СВЦЭМ!$A$39:$A$782,$A120,СВЦЭМ!$B$39:$B$782,X$119)+'СЕТ СН'!$H$14+СВЦЭМ!$D$10+'СЕТ СН'!$H$6-'СЕТ СН'!$H$26</f>
        <v>1249.66326344</v>
      </c>
      <c r="Y120" s="36">
        <f>SUMIFS(СВЦЭМ!$D$39:$D$782,СВЦЭМ!$A$39:$A$782,$A120,СВЦЭМ!$B$39:$B$782,Y$119)+'СЕТ СН'!$H$14+СВЦЭМ!$D$10+'СЕТ СН'!$H$6-'СЕТ СН'!$H$26</f>
        <v>1211.55006417</v>
      </c>
      <c r="AA120" s="45"/>
    </row>
    <row r="121" spans="1:27" ht="15.75" x14ac:dyDescent="0.2">
      <c r="A121" s="35">
        <f>A120+1</f>
        <v>44379</v>
      </c>
      <c r="B121" s="36">
        <f>SUMIFS(СВЦЭМ!$D$39:$D$782,СВЦЭМ!$A$39:$A$782,$A121,СВЦЭМ!$B$39:$B$782,B$119)+'СЕТ СН'!$H$14+СВЦЭМ!$D$10+'СЕТ СН'!$H$6-'СЕТ СН'!$H$26</f>
        <v>1287.5243910699999</v>
      </c>
      <c r="C121" s="36">
        <f>SUMIFS(СВЦЭМ!$D$39:$D$782,СВЦЭМ!$A$39:$A$782,$A121,СВЦЭМ!$B$39:$B$782,C$119)+'СЕТ СН'!$H$14+СВЦЭМ!$D$10+'СЕТ СН'!$H$6-'СЕТ СН'!$H$26</f>
        <v>1334.4130468799999</v>
      </c>
      <c r="D121" s="36">
        <f>SUMIFS(СВЦЭМ!$D$39:$D$782,СВЦЭМ!$A$39:$A$782,$A121,СВЦЭМ!$B$39:$B$782,D$119)+'СЕТ СН'!$H$14+СВЦЭМ!$D$10+'СЕТ СН'!$H$6-'СЕТ СН'!$H$26</f>
        <v>1366.53328745</v>
      </c>
      <c r="E121" s="36">
        <f>SUMIFS(СВЦЭМ!$D$39:$D$782,СВЦЭМ!$A$39:$A$782,$A121,СВЦЭМ!$B$39:$B$782,E$119)+'СЕТ СН'!$H$14+СВЦЭМ!$D$10+'СЕТ СН'!$H$6-'СЕТ СН'!$H$26</f>
        <v>1370.3611824</v>
      </c>
      <c r="F121" s="36">
        <f>SUMIFS(СВЦЭМ!$D$39:$D$782,СВЦЭМ!$A$39:$A$782,$A121,СВЦЭМ!$B$39:$B$782,F$119)+'СЕТ СН'!$H$14+СВЦЭМ!$D$10+'СЕТ СН'!$H$6-'СЕТ СН'!$H$26</f>
        <v>1371.0537385799998</v>
      </c>
      <c r="G121" s="36">
        <f>SUMIFS(СВЦЭМ!$D$39:$D$782,СВЦЭМ!$A$39:$A$782,$A121,СВЦЭМ!$B$39:$B$782,G$119)+'СЕТ СН'!$H$14+СВЦЭМ!$D$10+'СЕТ СН'!$H$6-'СЕТ СН'!$H$26</f>
        <v>1359.2805359699998</v>
      </c>
      <c r="H121" s="36">
        <f>SUMIFS(СВЦЭМ!$D$39:$D$782,СВЦЭМ!$A$39:$A$782,$A121,СВЦЭМ!$B$39:$B$782,H$119)+'СЕТ СН'!$H$14+СВЦЭМ!$D$10+'СЕТ СН'!$H$6-'СЕТ СН'!$H$26</f>
        <v>1328.1479736700001</v>
      </c>
      <c r="I121" s="36">
        <f>SUMIFS(СВЦЭМ!$D$39:$D$782,СВЦЭМ!$A$39:$A$782,$A121,СВЦЭМ!$B$39:$B$782,I$119)+'СЕТ СН'!$H$14+СВЦЭМ!$D$10+'СЕТ СН'!$H$6-'СЕТ СН'!$H$26</f>
        <v>1261.78763405</v>
      </c>
      <c r="J121" s="36">
        <f>SUMIFS(СВЦЭМ!$D$39:$D$782,СВЦЭМ!$A$39:$A$782,$A121,СВЦЭМ!$B$39:$B$782,J$119)+'СЕТ СН'!$H$14+СВЦЭМ!$D$10+'СЕТ СН'!$H$6-'СЕТ СН'!$H$26</f>
        <v>1239.2299957</v>
      </c>
      <c r="K121" s="36">
        <f>SUMIFS(СВЦЭМ!$D$39:$D$782,СВЦЭМ!$A$39:$A$782,$A121,СВЦЭМ!$B$39:$B$782,K$119)+'СЕТ СН'!$H$14+СВЦЭМ!$D$10+'СЕТ СН'!$H$6-'СЕТ СН'!$H$26</f>
        <v>1265.5147910799999</v>
      </c>
      <c r="L121" s="36">
        <f>SUMIFS(СВЦЭМ!$D$39:$D$782,СВЦЭМ!$A$39:$A$782,$A121,СВЦЭМ!$B$39:$B$782,L$119)+'СЕТ СН'!$H$14+СВЦЭМ!$D$10+'СЕТ СН'!$H$6-'СЕТ СН'!$H$26</f>
        <v>1274.4845042699999</v>
      </c>
      <c r="M121" s="36">
        <f>SUMIFS(СВЦЭМ!$D$39:$D$782,СВЦЭМ!$A$39:$A$782,$A121,СВЦЭМ!$B$39:$B$782,M$119)+'СЕТ СН'!$H$14+СВЦЭМ!$D$10+'СЕТ СН'!$H$6-'СЕТ СН'!$H$26</f>
        <v>1209.43408884</v>
      </c>
      <c r="N121" s="36">
        <f>SUMIFS(СВЦЭМ!$D$39:$D$782,СВЦЭМ!$A$39:$A$782,$A121,СВЦЭМ!$B$39:$B$782,N$119)+'СЕТ СН'!$H$14+СВЦЭМ!$D$10+'СЕТ СН'!$H$6-'СЕТ СН'!$H$26</f>
        <v>1195.7076921999999</v>
      </c>
      <c r="O121" s="36">
        <f>SUMIFS(СВЦЭМ!$D$39:$D$782,СВЦЭМ!$A$39:$A$782,$A121,СВЦЭМ!$B$39:$B$782,O$119)+'СЕТ СН'!$H$14+СВЦЭМ!$D$10+'СЕТ СН'!$H$6-'СЕТ СН'!$H$26</f>
        <v>1209.05296421</v>
      </c>
      <c r="P121" s="36">
        <f>SUMIFS(СВЦЭМ!$D$39:$D$782,СВЦЭМ!$A$39:$A$782,$A121,СВЦЭМ!$B$39:$B$782,P$119)+'СЕТ СН'!$H$14+СВЦЭМ!$D$10+'СЕТ СН'!$H$6-'СЕТ СН'!$H$26</f>
        <v>1206.4332339099999</v>
      </c>
      <c r="Q121" s="36">
        <f>SUMIFS(СВЦЭМ!$D$39:$D$782,СВЦЭМ!$A$39:$A$782,$A121,СВЦЭМ!$B$39:$B$782,Q$119)+'СЕТ СН'!$H$14+СВЦЭМ!$D$10+'СЕТ СН'!$H$6-'СЕТ СН'!$H$26</f>
        <v>1210.8041826399999</v>
      </c>
      <c r="R121" s="36">
        <f>SUMIFS(СВЦЭМ!$D$39:$D$782,СВЦЭМ!$A$39:$A$782,$A121,СВЦЭМ!$B$39:$B$782,R$119)+'СЕТ СН'!$H$14+СВЦЭМ!$D$10+'СЕТ СН'!$H$6-'СЕТ СН'!$H$26</f>
        <v>1215.2609566799999</v>
      </c>
      <c r="S121" s="36">
        <f>SUMIFS(СВЦЭМ!$D$39:$D$782,СВЦЭМ!$A$39:$A$782,$A121,СВЦЭМ!$B$39:$B$782,S$119)+'СЕТ СН'!$H$14+СВЦЭМ!$D$10+'СЕТ СН'!$H$6-'СЕТ СН'!$H$26</f>
        <v>1204.9181982499999</v>
      </c>
      <c r="T121" s="36">
        <f>SUMIFS(СВЦЭМ!$D$39:$D$782,СВЦЭМ!$A$39:$A$782,$A121,СВЦЭМ!$B$39:$B$782,T$119)+'СЕТ СН'!$H$14+СВЦЭМ!$D$10+'СЕТ СН'!$H$6-'СЕТ СН'!$H$26</f>
        <v>1251.6125425</v>
      </c>
      <c r="U121" s="36">
        <f>SUMIFS(СВЦЭМ!$D$39:$D$782,СВЦЭМ!$A$39:$A$782,$A121,СВЦЭМ!$B$39:$B$782,U$119)+'СЕТ СН'!$H$14+СВЦЭМ!$D$10+'СЕТ СН'!$H$6-'СЕТ СН'!$H$26</f>
        <v>1247.30544857</v>
      </c>
      <c r="V121" s="36">
        <f>SUMIFS(СВЦЭМ!$D$39:$D$782,СВЦЭМ!$A$39:$A$782,$A121,СВЦЭМ!$B$39:$B$782,V$119)+'СЕТ СН'!$H$14+СВЦЭМ!$D$10+'СЕТ СН'!$H$6-'СЕТ СН'!$H$26</f>
        <v>1242.82279561</v>
      </c>
      <c r="W121" s="36">
        <f>SUMIFS(СВЦЭМ!$D$39:$D$782,СВЦЭМ!$A$39:$A$782,$A121,СВЦЭМ!$B$39:$B$782,W$119)+'СЕТ СН'!$H$14+СВЦЭМ!$D$10+'СЕТ СН'!$H$6-'СЕТ СН'!$H$26</f>
        <v>1264.6933691299998</v>
      </c>
      <c r="X121" s="36">
        <f>SUMIFS(СВЦЭМ!$D$39:$D$782,СВЦЭМ!$A$39:$A$782,$A121,СВЦЭМ!$B$39:$B$782,X$119)+'СЕТ СН'!$H$14+СВЦЭМ!$D$10+'СЕТ СН'!$H$6-'СЕТ СН'!$H$26</f>
        <v>1240.05156528</v>
      </c>
      <c r="Y121" s="36">
        <f>SUMIFS(СВЦЭМ!$D$39:$D$782,СВЦЭМ!$A$39:$A$782,$A121,СВЦЭМ!$B$39:$B$782,Y$119)+'СЕТ СН'!$H$14+СВЦЭМ!$D$10+'СЕТ СН'!$H$6-'СЕТ СН'!$H$26</f>
        <v>1206.0864828399999</v>
      </c>
    </row>
    <row r="122" spans="1:27" ht="15.75" x14ac:dyDescent="0.2">
      <c r="A122" s="35">
        <f t="shared" ref="A122:A150" si="3">A121+1</f>
        <v>44380</v>
      </c>
      <c r="B122" s="36">
        <f>SUMIFS(СВЦЭМ!$D$39:$D$782,СВЦЭМ!$A$39:$A$782,$A122,СВЦЭМ!$B$39:$B$782,B$119)+'СЕТ СН'!$H$14+СВЦЭМ!$D$10+'СЕТ СН'!$H$6-'СЕТ СН'!$H$26</f>
        <v>1252.70734606</v>
      </c>
      <c r="C122" s="36">
        <f>SUMIFS(СВЦЭМ!$D$39:$D$782,СВЦЭМ!$A$39:$A$782,$A122,СВЦЭМ!$B$39:$B$782,C$119)+'СЕТ СН'!$H$14+СВЦЭМ!$D$10+'СЕТ СН'!$H$6-'СЕТ СН'!$H$26</f>
        <v>1312.0764830399999</v>
      </c>
      <c r="D122" s="36">
        <f>SUMIFS(СВЦЭМ!$D$39:$D$782,СВЦЭМ!$A$39:$A$782,$A122,СВЦЭМ!$B$39:$B$782,D$119)+'СЕТ СН'!$H$14+СВЦЭМ!$D$10+'СЕТ СН'!$H$6-'СЕТ СН'!$H$26</f>
        <v>1346.7269057199999</v>
      </c>
      <c r="E122" s="36">
        <f>SUMIFS(СВЦЭМ!$D$39:$D$782,СВЦЭМ!$A$39:$A$782,$A122,СВЦЭМ!$B$39:$B$782,E$119)+'СЕТ СН'!$H$14+СВЦЭМ!$D$10+'СЕТ СН'!$H$6-'СЕТ СН'!$H$26</f>
        <v>1360.3857860199998</v>
      </c>
      <c r="F122" s="36">
        <f>SUMIFS(СВЦЭМ!$D$39:$D$782,СВЦЭМ!$A$39:$A$782,$A122,СВЦЭМ!$B$39:$B$782,F$119)+'СЕТ СН'!$H$14+СВЦЭМ!$D$10+'СЕТ СН'!$H$6-'СЕТ СН'!$H$26</f>
        <v>1362.9405799399999</v>
      </c>
      <c r="G122" s="36">
        <f>SUMIFS(СВЦЭМ!$D$39:$D$782,СВЦЭМ!$A$39:$A$782,$A122,СВЦЭМ!$B$39:$B$782,G$119)+'СЕТ СН'!$H$14+СВЦЭМ!$D$10+'СЕТ СН'!$H$6-'СЕТ СН'!$H$26</f>
        <v>1353.2791791099999</v>
      </c>
      <c r="H122" s="36">
        <f>SUMIFS(СВЦЭМ!$D$39:$D$782,СВЦЭМ!$A$39:$A$782,$A122,СВЦЭМ!$B$39:$B$782,H$119)+'СЕТ СН'!$H$14+СВЦЭМ!$D$10+'СЕТ СН'!$H$6-'СЕТ СН'!$H$26</f>
        <v>1332.8095524099999</v>
      </c>
      <c r="I122" s="36">
        <f>SUMIFS(СВЦЭМ!$D$39:$D$782,СВЦЭМ!$A$39:$A$782,$A122,СВЦЭМ!$B$39:$B$782,I$119)+'СЕТ СН'!$H$14+СВЦЭМ!$D$10+'СЕТ СН'!$H$6-'СЕТ СН'!$H$26</f>
        <v>1289.0053761499998</v>
      </c>
      <c r="J122" s="36">
        <f>SUMIFS(СВЦЭМ!$D$39:$D$782,СВЦЭМ!$A$39:$A$782,$A122,СВЦЭМ!$B$39:$B$782,J$119)+'СЕТ СН'!$H$14+СВЦЭМ!$D$10+'СЕТ СН'!$H$6-'СЕТ СН'!$H$26</f>
        <v>1236.9952581299999</v>
      </c>
      <c r="K122" s="36">
        <f>SUMIFS(СВЦЭМ!$D$39:$D$782,СВЦЭМ!$A$39:$A$782,$A122,СВЦЭМ!$B$39:$B$782,K$119)+'СЕТ СН'!$H$14+СВЦЭМ!$D$10+'СЕТ СН'!$H$6-'СЕТ СН'!$H$26</f>
        <v>1229.56148304</v>
      </c>
      <c r="L122" s="36">
        <f>SUMIFS(СВЦЭМ!$D$39:$D$782,СВЦЭМ!$A$39:$A$782,$A122,СВЦЭМ!$B$39:$B$782,L$119)+'СЕТ СН'!$H$14+СВЦЭМ!$D$10+'СЕТ СН'!$H$6-'СЕТ СН'!$H$26</f>
        <v>1208.36604508</v>
      </c>
      <c r="M122" s="36">
        <f>SUMIFS(СВЦЭМ!$D$39:$D$782,СВЦЭМ!$A$39:$A$782,$A122,СВЦЭМ!$B$39:$B$782,M$119)+'СЕТ СН'!$H$14+СВЦЭМ!$D$10+'СЕТ СН'!$H$6-'СЕТ СН'!$H$26</f>
        <v>1153.3301750599999</v>
      </c>
      <c r="N122" s="36">
        <f>SUMIFS(СВЦЭМ!$D$39:$D$782,СВЦЭМ!$A$39:$A$782,$A122,СВЦЭМ!$B$39:$B$782,N$119)+'СЕТ СН'!$H$14+СВЦЭМ!$D$10+'СЕТ СН'!$H$6-'СЕТ СН'!$H$26</f>
        <v>1176.2642437099998</v>
      </c>
      <c r="O122" s="36">
        <f>SUMIFS(СВЦЭМ!$D$39:$D$782,СВЦЭМ!$A$39:$A$782,$A122,СВЦЭМ!$B$39:$B$782,O$119)+'СЕТ СН'!$H$14+СВЦЭМ!$D$10+'СЕТ СН'!$H$6-'СЕТ СН'!$H$26</f>
        <v>1199.74767281</v>
      </c>
      <c r="P122" s="36">
        <f>SUMIFS(СВЦЭМ!$D$39:$D$782,СВЦЭМ!$A$39:$A$782,$A122,СВЦЭМ!$B$39:$B$782,P$119)+'СЕТ СН'!$H$14+СВЦЭМ!$D$10+'СЕТ СН'!$H$6-'СЕТ СН'!$H$26</f>
        <v>1188.95938084</v>
      </c>
      <c r="Q122" s="36">
        <f>SUMIFS(СВЦЭМ!$D$39:$D$782,СВЦЭМ!$A$39:$A$782,$A122,СВЦЭМ!$B$39:$B$782,Q$119)+'СЕТ СН'!$H$14+СВЦЭМ!$D$10+'СЕТ СН'!$H$6-'СЕТ СН'!$H$26</f>
        <v>1183.31749474</v>
      </c>
      <c r="R122" s="36">
        <f>SUMIFS(СВЦЭМ!$D$39:$D$782,СВЦЭМ!$A$39:$A$782,$A122,СВЦЭМ!$B$39:$B$782,R$119)+'СЕТ СН'!$H$14+СВЦЭМ!$D$10+'СЕТ СН'!$H$6-'СЕТ СН'!$H$26</f>
        <v>1190.4375172699999</v>
      </c>
      <c r="S122" s="36">
        <f>SUMIFS(СВЦЭМ!$D$39:$D$782,СВЦЭМ!$A$39:$A$782,$A122,СВЦЭМ!$B$39:$B$782,S$119)+'СЕТ СН'!$H$14+СВЦЭМ!$D$10+'СЕТ СН'!$H$6-'СЕТ СН'!$H$26</f>
        <v>1181.4575896899998</v>
      </c>
      <c r="T122" s="36">
        <f>SUMIFS(СВЦЭМ!$D$39:$D$782,СВЦЭМ!$A$39:$A$782,$A122,СВЦЭМ!$B$39:$B$782,T$119)+'СЕТ СН'!$H$14+СВЦЭМ!$D$10+'СЕТ СН'!$H$6-'СЕТ СН'!$H$26</f>
        <v>1195.67029454</v>
      </c>
      <c r="U122" s="36">
        <f>SUMIFS(СВЦЭМ!$D$39:$D$782,СВЦЭМ!$A$39:$A$782,$A122,СВЦЭМ!$B$39:$B$782,U$119)+'СЕТ СН'!$H$14+СВЦЭМ!$D$10+'СЕТ СН'!$H$6-'СЕТ СН'!$H$26</f>
        <v>1199.5872173299999</v>
      </c>
      <c r="V122" s="36">
        <f>SUMIFS(СВЦЭМ!$D$39:$D$782,СВЦЭМ!$A$39:$A$782,$A122,СВЦЭМ!$B$39:$B$782,V$119)+'СЕТ СН'!$H$14+СВЦЭМ!$D$10+'СЕТ СН'!$H$6-'СЕТ СН'!$H$26</f>
        <v>1198.5870674</v>
      </c>
      <c r="W122" s="36">
        <f>SUMIFS(СВЦЭМ!$D$39:$D$782,СВЦЭМ!$A$39:$A$782,$A122,СВЦЭМ!$B$39:$B$782,W$119)+'СЕТ СН'!$H$14+СВЦЭМ!$D$10+'СЕТ СН'!$H$6-'СЕТ СН'!$H$26</f>
        <v>1226.34567726</v>
      </c>
      <c r="X122" s="36">
        <f>SUMIFS(СВЦЭМ!$D$39:$D$782,СВЦЭМ!$A$39:$A$782,$A122,СВЦЭМ!$B$39:$B$782,X$119)+'СЕТ СН'!$H$14+СВЦЭМ!$D$10+'СЕТ СН'!$H$6-'СЕТ СН'!$H$26</f>
        <v>1210.75215116</v>
      </c>
      <c r="Y122" s="36">
        <f>SUMIFS(СВЦЭМ!$D$39:$D$782,СВЦЭМ!$A$39:$A$782,$A122,СВЦЭМ!$B$39:$B$782,Y$119)+'СЕТ СН'!$H$14+СВЦЭМ!$D$10+'СЕТ СН'!$H$6-'СЕТ СН'!$H$26</f>
        <v>1153.2930920899998</v>
      </c>
    </row>
    <row r="123" spans="1:27" ht="15.75" x14ac:dyDescent="0.2">
      <c r="A123" s="35">
        <f t="shared" si="3"/>
        <v>44381</v>
      </c>
      <c r="B123" s="36">
        <f>SUMIFS(СВЦЭМ!$D$39:$D$782,СВЦЭМ!$A$39:$A$782,$A123,СВЦЭМ!$B$39:$B$782,B$119)+'СЕТ СН'!$H$14+СВЦЭМ!$D$10+'СЕТ СН'!$H$6-'СЕТ СН'!$H$26</f>
        <v>1246.98010462</v>
      </c>
      <c r="C123" s="36">
        <f>SUMIFS(СВЦЭМ!$D$39:$D$782,СВЦЭМ!$A$39:$A$782,$A123,СВЦЭМ!$B$39:$B$782,C$119)+'СЕТ СН'!$H$14+СВЦЭМ!$D$10+'СЕТ СН'!$H$6-'СЕТ СН'!$H$26</f>
        <v>1297.14707178</v>
      </c>
      <c r="D123" s="36">
        <f>SUMIFS(СВЦЭМ!$D$39:$D$782,СВЦЭМ!$A$39:$A$782,$A123,СВЦЭМ!$B$39:$B$782,D$119)+'СЕТ СН'!$H$14+СВЦЭМ!$D$10+'СЕТ СН'!$H$6-'СЕТ СН'!$H$26</f>
        <v>1321.47140825</v>
      </c>
      <c r="E123" s="36">
        <f>SUMIFS(СВЦЭМ!$D$39:$D$782,СВЦЭМ!$A$39:$A$782,$A123,СВЦЭМ!$B$39:$B$782,E$119)+'СЕТ СН'!$H$14+СВЦЭМ!$D$10+'СЕТ СН'!$H$6-'СЕТ СН'!$H$26</f>
        <v>1357.6447835199999</v>
      </c>
      <c r="F123" s="36">
        <f>SUMIFS(СВЦЭМ!$D$39:$D$782,СВЦЭМ!$A$39:$A$782,$A123,СВЦЭМ!$B$39:$B$782,F$119)+'СЕТ СН'!$H$14+СВЦЭМ!$D$10+'СЕТ СН'!$H$6-'СЕТ СН'!$H$26</f>
        <v>1367.58927419</v>
      </c>
      <c r="G123" s="36">
        <f>SUMIFS(СВЦЭМ!$D$39:$D$782,СВЦЭМ!$A$39:$A$782,$A123,СВЦЭМ!$B$39:$B$782,G$119)+'СЕТ СН'!$H$14+СВЦЭМ!$D$10+'СЕТ СН'!$H$6-'СЕТ СН'!$H$26</f>
        <v>1363.0398425599999</v>
      </c>
      <c r="H123" s="36">
        <f>SUMIFS(СВЦЭМ!$D$39:$D$782,СВЦЭМ!$A$39:$A$782,$A123,СВЦЭМ!$B$39:$B$782,H$119)+'СЕТ СН'!$H$14+СВЦЭМ!$D$10+'СЕТ СН'!$H$6-'СЕТ СН'!$H$26</f>
        <v>1340.49027095</v>
      </c>
      <c r="I123" s="36">
        <f>SUMIFS(СВЦЭМ!$D$39:$D$782,СВЦЭМ!$A$39:$A$782,$A123,СВЦЭМ!$B$39:$B$782,I$119)+'СЕТ СН'!$H$14+СВЦЭМ!$D$10+'СЕТ СН'!$H$6-'СЕТ СН'!$H$26</f>
        <v>1298.4517676200001</v>
      </c>
      <c r="J123" s="36">
        <f>SUMIFS(СВЦЭМ!$D$39:$D$782,СВЦЭМ!$A$39:$A$782,$A123,СВЦЭМ!$B$39:$B$782,J$119)+'СЕТ СН'!$H$14+СВЦЭМ!$D$10+'СЕТ СН'!$H$6-'СЕТ СН'!$H$26</f>
        <v>1219.2671536</v>
      </c>
      <c r="K123" s="36">
        <f>SUMIFS(СВЦЭМ!$D$39:$D$782,СВЦЭМ!$A$39:$A$782,$A123,СВЦЭМ!$B$39:$B$782,K$119)+'СЕТ СН'!$H$14+СВЦЭМ!$D$10+'СЕТ СН'!$H$6-'СЕТ СН'!$H$26</f>
        <v>1187.0286054999999</v>
      </c>
      <c r="L123" s="36">
        <f>SUMIFS(СВЦЭМ!$D$39:$D$782,СВЦЭМ!$A$39:$A$782,$A123,СВЦЭМ!$B$39:$B$782,L$119)+'СЕТ СН'!$H$14+СВЦЭМ!$D$10+'СЕТ СН'!$H$6-'СЕТ СН'!$H$26</f>
        <v>1159.59902367</v>
      </c>
      <c r="M123" s="36">
        <f>SUMIFS(СВЦЭМ!$D$39:$D$782,СВЦЭМ!$A$39:$A$782,$A123,СВЦЭМ!$B$39:$B$782,M$119)+'СЕТ СН'!$H$14+СВЦЭМ!$D$10+'СЕТ СН'!$H$6-'СЕТ СН'!$H$26</f>
        <v>1171.43692521</v>
      </c>
      <c r="N123" s="36">
        <f>SUMIFS(СВЦЭМ!$D$39:$D$782,СВЦЭМ!$A$39:$A$782,$A123,СВЦЭМ!$B$39:$B$782,N$119)+'СЕТ СН'!$H$14+СВЦЭМ!$D$10+'СЕТ СН'!$H$6-'СЕТ СН'!$H$26</f>
        <v>1197.4217398999999</v>
      </c>
      <c r="O123" s="36">
        <f>SUMIFS(СВЦЭМ!$D$39:$D$782,СВЦЭМ!$A$39:$A$782,$A123,СВЦЭМ!$B$39:$B$782,O$119)+'СЕТ СН'!$H$14+СВЦЭМ!$D$10+'СЕТ СН'!$H$6-'СЕТ СН'!$H$26</f>
        <v>1206.7247679899999</v>
      </c>
      <c r="P123" s="36">
        <f>SUMIFS(СВЦЭМ!$D$39:$D$782,СВЦЭМ!$A$39:$A$782,$A123,СВЦЭМ!$B$39:$B$782,P$119)+'СЕТ СН'!$H$14+СВЦЭМ!$D$10+'СЕТ СН'!$H$6-'СЕТ СН'!$H$26</f>
        <v>1214.19440833</v>
      </c>
      <c r="Q123" s="36">
        <f>SUMIFS(СВЦЭМ!$D$39:$D$782,СВЦЭМ!$A$39:$A$782,$A123,СВЦЭМ!$B$39:$B$782,Q$119)+'СЕТ СН'!$H$14+СВЦЭМ!$D$10+'СЕТ СН'!$H$6-'СЕТ СН'!$H$26</f>
        <v>1220.9261088799999</v>
      </c>
      <c r="R123" s="36">
        <f>SUMIFS(СВЦЭМ!$D$39:$D$782,СВЦЭМ!$A$39:$A$782,$A123,СВЦЭМ!$B$39:$B$782,R$119)+'СЕТ СН'!$H$14+СВЦЭМ!$D$10+'СЕТ СН'!$H$6-'СЕТ СН'!$H$26</f>
        <v>1211.0618939999999</v>
      </c>
      <c r="S123" s="36">
        <f>SUMIFS(СВЦЭМ!$D$39:$D$782,СВЦЭМ!$A$39:$A$782,$A123,СВЦЭМ!$B$39:$B$782,S$119)+'СЕТ СН'!$H$14+СВЦЭМ!$D$10+'СЕТ СН'!$H$6-'СЕТ СН'!$H$26</f>
        <v>1204.4920516</v>
      </c>
      <c r="T123" s="36">
        <f>SUMIFS(СВЦЭМ!$D$39:$D$782,СВЦЭМ!$A$39:$A$782,$A123,СВЦЭМ!$B$39:$B$782,T$119)+'СЕТ СН'!$H$14+СВЦЭМ!$D$10+'СЕТ СН'!$H$6-'СЕТ СН'!$H$26</f>
        <v>1189.77825138</v>
      </c>
      <c r="U123" s="36">
        <f>SUMIFS(СВЦЭМ!$D$39:$D$782,СВЦЭМ!$A$39:$A$782,$A123,СВЦЭМ!$B$39:$B$782,U$119)+'СЕТ СН'!$H$14+СВЦЭМ!$D$10+'СЕТ СН'!$H$6-'СЕТ СН'!$H$26</f>
        <v>1174.9378434799999</v>
      </c>
      <c r="V123" s="36">
        <f>SUMIFS(СВЦЭМ!$D$39:$D$782,СВЦЭМ!$A$39:$A$782,$A123,СВЦЭМ!$B$39:$B$782,V$119)+'СЕТ СН'!$H$14+СВЦЭМ!$D$10+'СЕТ СН'!$H$6-'СЕТ СН'!$H$26</f>
        <v>1141.4932768199999</v>
      </c>
      <c r="W123" s="36">
        <f>SUMIFS(СВЦЭМ!$D$39:$D$782,СВЦЭМ!$A$39:$A$782,$A123,СВЦЭМ!$B$39:$B$782,W$119)+'СЕТ СН'!$H$14+СВЦЭМ!$D$10+'СЕТ СН'!$H$6-'СЕТ СН'!$H$26</f>
        <v>1151.0149705599999</v>
      </c>
      <c r="X123" s="36">
        <f>SUMIFS(СВЦЭМ!$D$39:$D$782,СВЦЭМ!$A$39:$A$782,$A123,СВЦЭМ!$B$39:$B$782,X$119)+'СЕТ СН'!$H$14+СВЦЭМ!$D$10+'СЕТ СН'!$H$6-'СЕТ СН'!$H$26</f>
        <v>1170.88921172</v>
      </c>
      <c r="Y123" s="36">
        <f>SUMIFS(СВЦЭМ!$D$39:$D$782,СВЦЭМ!$A$39:$A$782,$A123,СВЦЭМ!$B$39:$B$782,Y$119)+'СЕТ СН'!$H$14+СВЦЭМ!$D$10+'СЕТ СН'!$H$6-'СЕТ СН'!$H$26</f>
        <v>1215.5573815099999</v>
      </c>
    </row>
    <row r="124" spans="1:27" ht="15.75" x14ac:dyDescent="0.2">
      <c r="A124" s="35">
        <f t="shared" si="3"/>
        <v>44382</v>
      </c>
      <c r="B124" s="36">
        <f>SUMIFS(СВЦЭМ!$D$39:$D$782,СВЦЭМ!$A$39:$A$782,$A124,СВЦЭМ!$B$39:$B$782,B$119)+'СЕТ СН'!$H$14+СВЦЭМ!$D$10+'СЕТ СН'!$H$6-'СЕТ СН'!$H$26</f>
        <v>1279.3236584399999</v>
      </c>
      <c r="C124" s="36">
        <f>SUMIFS(СВЦЭМ!$D$39:$D$782,СВЦЭМ!$A$39:$A$782,$A124,СВЦЭМ!$B$39:$B$782,C$119)+'СЕТ СН'!$H$14+СВЦЭМ!$D$10+'СЕТ СН'!$H$6-'СЕТ СН'!$H$26</f>
        <v>1343.94415536</v>
      </c>
      <c r="D124" s="36">
        <f>SUMIFS(СВЦЭМ!$D$39:$D$782,СВЦЭМ!$A$39:$A$782,$A124,СВЦЭМ!$B$39:$B$782,D$119)+'СЕТ СН'!$H$14+СВЦЭМ!$D$10+'СЕТ СН'!$H$6-'СЕТ СН'!$H$26</f>
        <v>1390.7619101</v>
      </c>
      <c r="E124" s="36">
        <f>SUMIFS(СВЦЭМ!$D$39:$D$782,СВЦЭМ!$A$39:$A$782,$A124,СВЦЭМ!$B$39:$B$782,E$119)+'СЕТ СН'!$H$14+СВЦЭМ!$D$10+'СЕТ СН'!$H$6-'СЕТ СН'!$H$26</f>
        <v>1398.3650949799999</v>
      </c>
      <c r="F124" s="36">
        <f>SUMIFS(СВЦЭМ!$D$39:$D$782,СВЦЭМ!$A$39:$A$782,$A124,СВЦЭМ!$B$39:$B$782,F$119)+'СЕТ СН'!$H$14+СВЦЭМ!$D$10+'СЕТ СН'!$H$6-'СЕТ СН'!$H$26</f>
        <v>1400.79049467</v>
      </c>
      <c r="G124" s="36">
        <f>SUMIFS(СВЦЭМ!$D$39:$D$782,СВЦЭМ!$A$39:$A$782,$A124,СВЦЭМ!$B$39:$B$782,G$119)+'СЕТ СН'!$H$14+СВЦЭМ!$D$10+'СЕТ СН'!$H$6-'СЕТ СН'!$H$26</f>
        <v>1386.9785372399999</v>
      </c>
      <c r="H124" s="36">
        <f>SUMIFS(СВЦЭМ!$D$39:$D$782,СВЦЭМ!$A$39:$A$782,$A124,СВЦЭМ!$B$39:$B$782,H$119)+'СЕТ СН'!$H$14+СВЦЭМ!$D$10+'СЕТ СН'!$H$6-'СЕТ СН'!$H$26</f>
        <v>1359.60887813</v>
      </c>
      <c r="I124" s="36">
        <f>SUMIFS(СВЦЭМ!$D$39:$D$782,СВЦЭМ!$A$39:$A$782,$A124,СВЦЭМ!$B$39:$B$782,I$119)+'СЕТ СН'!$H$14+СВЦЭМ!$D$10+'СЕТ СН'!$H$6-'СЕТ СН'!$H$26</f>
        <v>1274.6651563200001</v>
      </c>
      <c r="J124" s="36">
        <f>SUMIFS(СВЦЭМ!$D$39:$D$782,СВЦЭМ!$A$39:$A$782,$A124,СВЦЭМ!$B$39:$B$782,J$119)+'СЕТ СН'!$H$14+СВЦЭМ!$D$10+'СЕТ СН'!$H$6-'СЕТ СН'!$H$26</f>
        <v>1241.8470612599999</v>
      </c>
      <c r="K124" s="36">
        <f>SUMIFS(СВЦЭМ!$D$39:$D$782,СВЦЭМ!$A$39:$A$782,$A124,СВЦЭМ!$B$39:$B$782,K$119)+'СЕТ СН'!$H$14+СВЦЭМ!$D$10+'СЕТ СН'!$H$6-'СЕТ СН'!$H$26</f>
        <v>1196.78753858</v>
      </c>
      <c r="L124" s="36">
        <f>SUMIFS(СВЦЭМ!$D$39:$D$782,СВЦЭМ!$A$39:$A$782,$A124,СВЦЭМ!$B$39:$B$782,L$119)+'СЕТ СН'!$H$14+СВЦЭМ!$D$10+'СЕТ СН'!$H$6-'СЕТ СН'!$H$26</f>
        <v>1187.4257748999999</v>
      </c>
      <c r="M124" s="36">
        <f>SUMIFS(СВЦЭМ!$D$39:$D$782,СВЦЭМ!$A$39:$A$782,$A124,СВЦЭМ!$B$39:$B$782,M$119)+'СЕТ СН'!$H$14+СВЦЭМ!$D$10+'СЕТ СН'!$H$6-'СЕТ СН'!$H$26</f>
        <v>1200.1077551199999</v>
      </c>
      <c r="N124" s="36">
        <f>SUMIFS(СВЦЭМ!$D$39:$D$782,СВЦЭМ!$A$39:$A$782,$A124,СВЦЭМ!$B$39:$B$782,N$119)+'СЕТ СН'!$H$14+СВЦЭМ!$D$10+'СЕТ СН'!$H$6-'СЕТ СН'!$H$26</f>
        <v>1229.5166724399999</v>
      </c>
      <c r="O124" s="36">
        <f>SUMIFS(СВЦЭМ!$D$39:$D$782,СВЦЭМ!$A$39:$A$782,$A124,СВЦЭМ!$B$39:$B$782,O$119)+'СЕТ СН'!$H$14+СВЦЭМ!$D$10+'СЕТ СН'!$H$6-'СЕТ СН'!$H$26</f>
        <v>1244.4035976799998</v>
      </c>
      <c r="P124" s="36">
        <f>SUMIFS(СВЦЭМ!$D$39:$D$782,СВЦЭМ!$A$39:$A$782,$A124,СВЦЭМ!$B$39:$B$782,P$119)+'СЕТ СН'!$H$14+СВЦЭМ!$D$10+'СЕТ СН'!$H$6-'СЕТ СН'!$H$26</f>
        <v>1243.4873704699999</v>
      </c>
      <c r="Q124" s="36">
        <f>SUMIFS(СВЦЭМ!$D$39:$D$782,СВЦЭМ!$A$39:$A$782,$A124,СВЦЭМ!$B$39:$B$782,Q$119)+'СЕТ СН'!$H$14+СВЦЭМ!$D$10+'СЕТ СН'!$H$6-'СЕТ СН'!$H$26</f>
        <v>1243.0349832299999</v>
      </c>
      <c r="R124" s="36">
        <f>SUMIFS(СВЦЭМ!$D$39:$D$782,СВЦЭМ!$A$39:$A$782,$A124,СВЦЭМ!$B$39:$B$782,R$119)+'СЕТ СН'!$H$14+СВЦЭМ!$D$10+'СЕТ СН'!$H$6-'СЕТ СН'!$H$26</f>
        <v>1226.79201556</v>
      </c>
      <c r="S124" s="36">
        <f>SUMIFS(СВЦЭМ!$D$39:$D$782,СВЦЭМ!$A$39:$A$782,$A124,СВЦЭМ!$B$39:$B$782,S$119)+'СЕТ СН'!$H$14+СВЦЭМ!$D$10+'СЕТ СН'!$H$6-'СЕТ СН'!$H$26</f>
        <v>1219.6899642599999</v>
      </c>
      <c r="T124" s="36">
        <f>SUMIFS(СВЦЭМ!$D$39:$D$782,СВЦЭМ!$A$39:$A$782,$A124,СВЦЭМ!$B$39:$B$782,T$119)+'СЕТ СН'!$H$14+СВЦЭМ!$D$10+'СЕТ СН'!$H$6-'СЕТ СН'!$H$26</f>
        <v>1210.9770856799998</v>
      </c>
      <c r="U124" s="36">
        <f>SUMIFS(СВЦЭМ!$D$39:$D$782,СВЦЭМ!$A$39:$A$782,$A124,СВЦЭМ!$B$39:$B$782,U$119)+'СЕТ СН'!$H$14+СВЦЭМ!$D$10+'СЕТ СН'!$H$6-'СЕТ СН'!$H$26</f>
        <v>1208.1796169299998</v>
      </c>
      <c r="V124" s="36">
        <f>SUMIFS(СВЦЭМ!$D$39:$D$782,СВЦЭМ!$A$39:$A$782,$A124,СВЦЭМ!$B$39:$B$782,V$119)+'СЕТ СН'!$H$14+СВЦЭМ!$D$10+'СЕТ СН'!$H$6-'СЕТ СН'!$H$26</f>
        <v>1210.8111640299999</v>
      </c>
      <c r="W124" s="36">
        <f>SUMIFS(СВЦЭМ!$D$39:$D$782,СВЦЭМ!$A$39:$A$782,$A124,СВЦЭМ!$B$39:$B$782,W$119)+'СЕТ СН'!$H$14+СВЦЭМ!$D$10+'СЕТ СН'!$H$6-'СЕТ СН'!$H$26</f>
        <v>1223.2634243799998</v>
      </c>
      <c r="X124" s="36">
        <f>SUMIFS(СВЦЭМ!$D$39:$D$782,СВЦЭМ!$A$39:$A$782,$A124,СВЦЭМ!$B$39:$B$782,X$119)+'СЕТ СН'!$H$14+СВЦЭМ!$D$10+'СЕТ СН'!$H$6-'СЕТ СН'!$H$26</f>
        <v>1197.28181503</v>
      </c>
      <c r="Y124" s="36">
        <f>SUMIFS(СВЦЭМ!$D$39:$D$782,СВЦЭМ!$A$39:$A$782,$A124,СВЦЭМ!$B$39:$B$782,Y$119)+'СЕТ СН'!$H$14+СВЦЭМ!$D$10+'СЕТ СН'!$H$6-'СЕТ СН'!$H$26</f>
        <v>1238.6792477500001</v>
      </c>
    </row>
    <row r="125" spans="1:27" ht="15.75" x14ac:dyDescent="0.2">
      <c r="A125" s="35">
        <f t="shared" si="3"/>
        <v>44383</v>
      </c>
      <c r="B125" s="36">
        <f>SUMIFS(СВЦЭМ!$D$39:$D$782,СВЦЭМ!$A$39:$A$782,$A125,СВЦЭМ!$B$39:$B$782,B$119)+'СЕТ СН'!$H$14+СВЦЭМ!$D$10+'СЕТ СН'!$H$6-'СЕТ СН'!$H$26</f>
        <v>1282.7010085899999</v>
      </c>
      <c r="C125" s="36">
        <f>SUMIFS(СВЦЭМ!$D$39:$D$782,СВЦЭМ!$A$39:$A$782,$A125,СВЦЭМ!$B$39:$B$782,C$119)+'СЕТ СН'!$H$14+СВЦЭМ!$D$10+'СЕТ СН'!$H$6-'СЕТ СН'!$H$26</f>
        <v>1361.779092</v>
      </c>
      <c r="D125" s="36">
        <f>SUMIFS(СВЦЭМ!$D$39:$D$782,СВЦЭМ!$A$39:$A$782,$A125,СВЦЭМ!$B$39:$B$782,D$119)+'СЕТ СН'!$H$14+СВЦЭМ!$D$10+'СЕТ СН'!$H$6-'СЕТ СН'!$H$26</f>
        <v>1410.5991341199999</v>
      </c>
      <c r="E125" s="36">
        <f>SUMIFS(СВЦЭМ!$D$39:$D$782,СВЦЭМ!$A$39:$A$782,$A125,СВЦЭМ!$B$39:$B$782,E$119)+'СЕТ СН'!$H$14+СВЦЭМ!$D$10+'СЕТ СН'!$H$6-'СЕТ СН'!$H$26</f>
        <v>1425.22024584</v>
      </c>
      <c r="F125" s="36">
        <f>SUMIFS(СВЦЭМ!$D$39:$D$782,СВЦЭМ!$A$39:$A$782,$A125,СВЦЭМ!$B$39:$B$782,F$119)+'СЕТ СН'!$H$14+СВЦЭМ!$D$10+'СЕТ СН'!$H$6-'СЕТ СН'!$H$26</f>
        <v>1424.8490609599999</v>
      </c>
      <c r="G125" s="36">
        <f>SUMIFS(СВЦЭМ!$D$39:$D$782,СВЦЭМ!$A$39:$A$782,$A125,СВЦЭМ!$B$39:$B$782,G$119)+'СЕТ СН'!$H$14+СВЦЭМ!$D$10+'СЕТ СН'!$H$6-'СЕТ СН'!$H$26</f>
        <v>1401.45476629</v>
      </c>
      <c r="H125" s="36">
        <f>SUMIFS(СВЦЭМ!$D$39:$D$782,СВЦЭМ!$A$39:$A$782,$A125,СВЦЭМ!$B$39:$B$782,H$119)+'СЕТ СН'!$H$14+СВЦЭМ!$D$10+'СЕТ СН'!$H$6-'СЕТ СН'!$H$26</f>
        <v>1358.6038188</v>
      </c>
      <c r="I125" s="36">
        <f>SUMIFS(СВЦЭМ!$D$39:$D$782,СВЦЭМ!$A$39:$A$782,$A125,СВЦЭМ!$B$39:$B$782,I$119)+'СЕТ СН'!$H$14+СВЦЭМ!$D$10+'СЕТ СН'!$H$6-'СЕТ СН'!$H$26</f>
        <v>1311.00763555</v>
      </c>
      <c r="J125" s="36">
        <f>SUMIFS(СВЦЭМ!$D$39:$D$782,СВЦЭМ!$A$39:$A$782,$A125,СВЦЭМ!$B$39:$B$782,J$119)+'СЕТ СН'!$H$14+СВЦЭМ!$D$10+'СЕТ СН'!$H$6-'СЕТ СН'!$H$26</f>
        <v>1244.7748129499998</v>
      </c>
      <c r="K125" s="36">
        <f>SUMIFS(СВЦЭМ!$D$39:$D$782,СВЦЭМ!$A$39:$A$782,$A125,СВЦЭМ!$B$39:$B$782,K$119)+'СЕТ СН'!$H$14+СВЦЭМ!$D$10+'СЕТ СН'!$H$6-'СЕТ СН'!$H$26</f>
        <v>1187.3530104500001</v>
      </c>
      <c r="L125" s="36">
        <f>SUMIFS(СВЦЭМ!$D$39:$D$782,СВЦЭМ!$A$39:$A$782,$A125,СВЦЭМ!$B$39:$B$782,L$119)+'СЕТ СН'!$H$14+СВЦЭМ!$D$10+'СЕТ СН'!$H$6-'СЕТ СН'!$H$26</f>
        <v>1176.91763266</v>
      </c>
      <c r="M125" s="36">
        <f>SUMIFS(СВЦЭМ!$D$39:$D$782,СВЦЭМ!$A$39:$A$782,$A125,СВЦЭМ!$B$39:$B$782,M$119)+'СЕТ СН'!$H$14+СВЦЭМ!$D$10+'СЕТ СН'!$H$6-'СЕТ СН'!$H$26</f>
        <v>1210.1421199500001</v>
      </c>
      <c r="N125" s="36">
        <f>SUMIFS(СВЦЭМ!$D$39:$D$782,СВЦЭМ!$A$39:$A$782,$A125,СВЦЭМ!$B$39:$B$782,N$119)+'СЕТ СН'!$H$14+СВЦЭМ!$D$10+'СЕТ СН'!$H$6-'СЕТ СН'!$H$26</f>
        <v>1275.9564806599999</v>
      </c>
      <c r="O125" s="36">
        <f>SUMIFS(СВЦЭМ!$D$39:$D$782,СВЦЭМ!$A$39:$A$782,$A125,СВЦЭМ!$B$39:$B$782,O$119)+'СЕТ СН'!$H$14+СВЦЭМ!$D$10+'СЕТ СН'!$H$6-'СЕТ СН'!$H$26</f>
        <v>1278.13363413</v>
      </c>
      <c r="P125" s="36">
        <f>SUMIFS(СВЦЭМ!$D$39:$D$782,СВЦЭМ!$A$39:$A$782,$A125,СВЦЭМ!$B$39:$B$782,P$119)+'СЕТ СН'!$H$14+СВЦЭМ!$D$10+'СЕТ СН'!$H$6-'СЕТ СН'!$H$26</f>
        <v>1282.8916711499999</v>
      </c>
      <c r="Q125" s="36">
        <f>SUMIFS(СВЦЭМ!$D$39:$D$782,СВЦЭМ!$A$39:$A$782,$A125,СВЦЭМ!$B$39:$B$782,Q$119)+'СЕТ СН'!$H$14+СВЦЭМ!$D$10+'СЕТ СН'!$H$6-'СЕТ СН'!$H$26</f>
        <v>1290.8960287299999</v>
      </c>
      <c r="R125" s="36">
        <f>SUMIFS(СВЦЭМ!$D$39:$D$782,СВЦЭМ!$A$39:$A$782,$A125,СВЦЭМ!$B$39:$B$782,R$119)+'СЕТ СН'!$H$14+СВЦЭМ!$D$10+'СЕТ СН'!$H$6-'СЕТ СН'!$H$26</f>
        <v>1286.8766169599999</v>
      </c>
      <c r="S125" s="36">
        <f>SUMIFS(СВЦЭМ!$D$39:$D$782,СВЦЭМ!$A$39:$A$782,$A125,СВЦЭМ!$B$39:$B$782,S$119)+'СЕТ СН'!$H$14+СВЦЭМ!$D$10+'СЕТ СН'!$H$6-'СЕТ СН'!$H$26</f>
        <v>1267.5451209299999</v>
      </c>
      <c r="T125" s="36">
        <f>SUMIFS(СВЦЭМ!$D$39:$D$782,СВЦЭМ!$A$39:$A$782,$A125,СВЦЭМ!$B$39:$B$782,T$119)+'СЕТ СН'!$H$14+СВЦЭМ!$D$10+'СЕТ СН'!$H$6-'СЕТ СН'!$H$26</f>
        <v>1261.1228841299999</v>
      </c>
      <c r="U125" s="36">
        <f>SUMIFS(СВЦЭМ!$D$39:$D$782,СВЦЭМ!$A$39:$A$782,$A125,СВЦЭМ!$B$39:$B$782,U$119)+'СЕТ СН'!$H$14+СВЦЭМ!$D$10+'СЕТ СН'!$H$6-'СЕТ СН'!$H$26</f>
        <v>1220.10646944</v>
      </c>
      <c r="V125" s="36">
        <f>SUMIFS(СВЦЭМ!$D$39:$D$782,СВЦЭМ!$A$39:$A$782,$A125,СВЦЭМ!$B$39:$B$782,V$119)+'СЕТ СН'!$H$14+СВЦЭМ!$D$10+'СЕТ СН'!$H$6-'СЕТ СН'!$H$26</f>
        <v>1209.3857494599999</v>
      </c>
      <c r="W125" s="36">
        <f>SUMIFS(СВЦЭМ!$D$39:$D$782,СВЦЭМ!$A$39:$A$782,$A125,СВЦЭМ!$B$39:$B$782,W$119)+'СЕТ СН'!$H$14+СВЦЭМ!$D$10+'СЕТ СН'!$H$6-'СЕТ СН'!$H$26</f>
        <v>1218.4328722599998</v>
      </c>
      <c r="X125" s="36">
        <f>SUMIFS(СВЦЭМ!$D$39:$D$782,СВЦЭМ!$A$39:$A$782,$A125,СВЦЭМ!$B$39:$B$782,X$119)+'СЕТ СН'!$H$14+СВЦЭМ!$D$10+'СЕТ СН'!$H$6-'СЕТ СН'!$H$26</f>
        <v>1281.2027647800001</v>
      </c>
      <c r="Y125" s="36">
        <f>SUMIFS(СВЦЭМ!$D$39:$D$782,СВЦЭМ!$A$39:$A$782,$A125,СВЦЭМ!$B$39:$B$782,Y$119)+'СЕТ СН'!$H$14+СВЦЭМ!$D$10+'СЕТ СН'!$H$6-'СЕТ СН'!$H$26</f>
        <v>1392.2550343799999</v>
      </c>
    </row>
    <row r="126" spans="1:27" ht="15.75" x14ac:dyDescent="0.2">
      <c r="A126" s="35">
        <f t="shared" si="3"/>
        <v>44384</v>
      </c>
      <c r="B126" s="36">
        <f>SUMIFS(СВЦЭМ!$D$39:$D$782,СВЦЭМ!$A$39:$A$782,$A126,СВЦЭМ!$B$39:$B$782,B$119)+'СЕТ СН'!$H$14+СВЦЭМ!$D$10+'СЕТ СН'!$H$6-'СЕТ СН'!$H$26</f>
        <v>1327.8190744799999</v>
      </c>
      <c r="C126" s="36">
        <f>SUMIFS(СВЦЭМ!$D$39:$D$782,СВЦЭМ!$A$39:$A$782,$A126,СВЦЭМ!$B$39:$B$782,C$119)+'СЕТ СН'!$H$14+СВЦЭМ!$D$10+'СЕТ СН'!$H$6-'СЕТ СН'!$H$26</f>
        <v>1393.36802291</v>
      </c>
      <c r="D126" s="36">
        <f>SUMIFS(СВЦЭМ!$D$39:$D$782,СВЦЭМ!$A$39:$A$782,$A126,СВЦЭМ!$B$39:$B$782,D$119)+'СЕТ СН'!$H$14+СВЦЭМ!$D$10+'СЕТ СН'!$H$6-'СЕТ СН'!$H$26</f>
        <v>1441.37834301</v>
      </c>
      <c r="E126" s="36">
        <f>SUMIFS(СВЦЭМ!$D$39:$D$782,СВЦЭМ!$A$39:$A$782,$A126,СВЦЭМ!$B$39:$B$782,E$119)+'СЕТ СН'!$H$14+СВЦЭМ!$D$10+'СЕТ СН'!$H$6-'СЕТ СН'!$H$26</f>
        <v>1435.13854947</v>
      </c>
      <c r="F126" s="36">
        <f>SUMIFS(СВЦЭМ!$D$39:$D$782,СВЦЭМ!$A$39:$A$782,$A126,СВЦЭМ!$B$39:$B$782,F$119)+'СЕТ СН'!$H$14+СВЦЭМ!$D$10+'СЕТ СН'!$H$6-'СЕТ СН'!$H$26</f>
        <v>1446.5146667699998</v>
      </c>
      <c r="G126" s="36">
        <f>SUMIFS(СВЦЭМ!$D$39:$D$782,СВЦЭМ!$A$39:$A$782,$A126,СВЦЭМ!$B$39:$B$782,G$119)+'СЕТ СН'!$H$14+СВЦЭМ!$D$10+'СЕТ СН'!$H$6-'СЕТ СН'!$H$26</f>
        <v>1436.5031319</v>
      </c>
      <c r="H126" s="36">
        <f>SUMIFS(СВЦЭМ!$D$39:$D$782,СВЦЭМ!$A$39:$A$782,$A126,СВЦЭМ!$B$39:$B$782,H$119)+'СЕТ СН'!$H$14+СВЦЭМ!$D$10+'СЕТ СН'!$H$6-'СЕТ СН'!$H$26</f>
        <v>1399.1890786199999</v>
      </c>
      <c r="I126" s="36">
        <f>SUMIFS(СВЦЭМ!$D$39:$D$782,СВЦЭМ!$A$39:$A$782,$A126,СВЦЭМ!$B$39:$B$782,I$119)+'СЕТ СН'!$H$14+СВЦЭМ!$D$10+'СЕТ СН'!$H$6-'СЕТ СН'!$H$26</f>
        <v>1319.4733005399999</v>
      </c>
      <c r="J126" s="36">
        <f>SUMIFS(СВЦЭМ!$D$39:$D$782,СВЦЭМ!$A$39:$A$782,$A126,СВЦЭМ!$B$39:$B$782,J$119)+'СЕТ СН'!$H$14+СВЦЭМ!$D$10+'СЕТ СН'!$H$6-'СЕТ СН'!$H$26</f>
        <v>1247.0490835399999</v>
      </c>
      <c r="K126" s="36">
        <f>SUMIFS(СВЦЭМ!$D$39:$D$782,СВЦЭМ!$A$39:$A$782,$A126,СВЦЭМ!$B$39:$B$782,K$119)+'СЕТ СН'!$H$14+СВЦЭМ!$D$10+'СЕТ СН'!$H$6-'СЕТ СН'!$H$26</f>
        <v>1228.47058864</v>
      </c>
      <c r="L126" s="36">
        <f>SUMIFS(СВЦЭМ!$D$39:$D$782,СВЦЭМ!$A$39:$A$782,$A126,СВЦЭМ!$B$39:$B$782,L$119)+'СЕТ СН'!$H$14+СВЦЭМ!$D$10+'СЕТ СН'!$H$6-'СЕТ СН'!$H$26</f>
        <v>1235.61136678</v>
      </c>
      <c r="M126" s="36">
        <f>SUMIFS(СВЦЭМ!$D$39:$D$782,СВЦЭМ!$A$39:$A$782,$A126,СВЦЭМ!$B$39:$B$782,M$119)+'СЕТ СН'!$H$14+СВЦЭМ!$D$10+'СЕТ СН'!$H$6-'СЕТ СН'!$H$26</f>
        <v>1264.5739216899999</v>
      </c>
      <c r="N126" s="36">
        <f>SUMIFS(СВЦЭМ!$D$39:$D$782,СВЦЭМ!$A$39:$A$782,$A126,СВЦЭМ!$B$39:$B$782,N$119)+'СЕТ СН'!$H$14+СВЦЭМ!$D$10+'СЕТ СН'!$H$6-'СЕТ СН'!$H$26</f>
        <v>1277.5452600900001</v>
      </c>
      <c r="O126" s="36">
        <f>SUMIFS(СВЦЭМ!$D$39:$D$782,СВЦЭМ!$A$39:$A$782,$A126,СВЦЭМ!$B$39:$B$782,O$119)+'СЕТ СН'!$H$14+СВЦЭМ!$D$10+'СЕТ СН'!$H$6-'СЕТ СН'!$H$26</f>
        <v>1287.91422289</v>
      </c>
      <c r="P126" s="36">
        <f>SUMIFS(СВЦЭМ!$D$39:$D$782,СВЦЭМ!$A$39:$A$782,$A126,СВЦЭМ!$B$39:$B$782,P$119)+'СЕТ СН'!$H$14+СВЦЭМ!$D$10+'СЕТ СН'!$H$6-'СЕТ СН'!$H$26</f>
        <v>1292.8407272299999</v>
      </c>
      <c r="Q126" s="36">
        <f>SUMIFS(СВЦЭМ!$D$39:$D$782,СВЦЭМ!$A$39:$A$782,$A126,СВЦЭМ!$B$39:$B$782,Q$119)+'СЕТ СН'!$H$14+СВЦЭМ!$D$10+'СЕТ СН'!$H$6-'СЕТ СН'!$H$26</f>
        <v>1308.6649857499999</v>
      </c>
      <c r="R126" s="36">
        <f>SUMIFS(СВЦЭМ!$D$39:$D$782,СВЦЭМ!$A$39:$A$782,$A126,СВЦЭМ!$B$39:$B$782,R$119)+'СЕТ СН'!$H$14+СВЦЭМ!$D$10+'СЕТ СН'!$H$6-'СЕТ СН'!$H$26</f>
        <v>1303.90279437</v>
      </c>
      <c r="S126" s="36">
        <f>SUMIFS(СВЦЭМ!$D$39:$D$782,СВЦЭМ!$A$39:$A$782,$A126,СВЦЭМ!$B$39:$B$782,S$119)+'СЕТ СН'!$H$14+СВЦЭМ!$D$10+'СЕТ СН'!$H$6-'СЕТ СН'!$H$26</f>
        <v>1278.1187444899999</v>
      </c>
      <c r="T126" s="36">
        <f>SUMIFS(СВЦЭМ!$D$39:$D$782,СВЦЭМ!$A$39:$A$782,$A126,СВЦЭМ!$B$39:$B$782,T$119)+'СЕТ СН'!$H$14+СВЦЭМ!$D$10+'СЕТ СН'!$H$6-'СЕТ СН'!$H$26</f>
        <v>1236.33963374</v>
      </c>
      <c r="U126" s="36">
        <f>SUMIFS(СВЦЭМ!$D$39:$D$782,СВЦЭМ!$A$39:$A$782,$A126,СВЦЭМ!$B$39:$B$782,U$119)+'СЕТ СН'!$H$14+СВЦЭМ!$D$10+'СЕТ СН'!$H$6-'СЕТ СН'!$H$26</f>
        <v>1226.23009701</v>
      </c>
      <c r="V126" s="36">
        <f>SUMIFS(СВЦЭМ!$D$39:$D$782,СВЦЭМ!$A$39:$A$782,$A126,СВЦЭМ!$B$39:$B$782,V$119)+'СЕТ СН'!$H$14+СВЦЭМ!$D$10+'СЕТ СН'!$H$6-'СЕТ СН'!$H$26</f>
        <v>1223.0745476899999</v>
      </c>
      <c r="W126" s="36">
        <f>SUMIFS(СВЦЭМ!$D$39:$D$782,СВЦЭМ!$A$39:$A$782,$A126,СВЦЭМ!$B$39:$B$782,W$119)+'СЕТ СН'!$H$14+СВЦЭМ!$D$10+'СЕТ СН'!$H$6-'СЕТ СН'!$H$26</f>
        <v>1213.62032692</v>
      </c>
      <c r="X126" s="36">
        <f>SUMIFS(СВЦЭМ!$D$39:$D$782,СВЦЭМ!$A$39:$A$782,$A126,СВЦЭМ!$B$39:$B$782,X$119)+'СЕТ СН'!$H$14+СВЦЭМ!$D$10+'СЕТ СН'!$H$6-'СЕТ СН'!$H$26</f>
        <v>1212.25675224</v>
      </c>
      <c r="Y126" s="36">
        <f>SUMIFS(СВЦЭМ!$D$39:$D$782,СВЦЭМ!$A$39:$A$782,$A126,СВЦЭМ!$B$39:$B$782,Y$119)+'СЕТ СН'!$H$14+СВЦЭМ!$D$10+'СЕТ СН'!$H$6-'СЕТ СН'!$H$26</f>
        <v>1201.1043439</v>
      </c>
    </row>
    <row r="127" spans="1:27" ht="15.75" x14ac:dyDescent="0.2">
      <c r="A127" s="35">
        <f t="shared" si="3"/>
        <v>44385</v>
      </c>
      <c r="B127" s="36">
        <f>SUMIFS(СВЦЭМ!$D$39:$D$782,СВЦЭМ!$A$39:$A$782,$A127,СВЦЭМ!$B$39:$B$782,B$119)+'СЕТ СН'!$H$14+СВЦЭМ!$D$10+'СЕТ СН'!$H$6-'СЕТ СН'!$H$26</f>
        <v>1278.8817600999998</v>
      </c>
      <c r="C127" s="36">
        <f>SUMIFS(СВЦЭМ!$D$39:$D$782,СВЦЭМ!$A$39:$A$782,$A127,СВЦЭМ!$B$39:$B$782,C$119)+'СЕТ СН'!$H$14+СВЦЭМ!$D$10+'СЕТ СН'!$H$6-'СЕТ СН'!$H$26</f>
        <v>1373.63658302</v>
      </c>
      <c r="D127" s="36">
        <f>SUMIFS(СВЦЭМ!$D$39:$D$782,СВЦЭМ!$A$39:$A$782,$A127,СВЦЭМ!$B$39:$B$782,D$119)+'СЕТ СН'!$H$14+СВЦЭМ!$D$10+'СЕТ СН'!$H$6-'СЕТ СН'!$H$26</f>
        <v>1414.94219202</v>
      </c>
      <c r="E127" s="36">
        <f>SUMIFS(СВЦЭМ!$D$39:$D$782,СВЦЭМ!$A$39:$A$782,$A127,СВЦЭМ!$B$39:$B$782,E$119)+'СЕТ СН'!$H$14+СВЦЭМ!$D$10+'СЕТ СН'!$H$6-'СЕТ СН'!$H$26</f>
        <v>1434.3006267599999</v>
      </c>
      <c r="F127" s="36">
        <f>SUMIFS(СВЦЭМ!$D$39:$D$782,СВЦЭМ!$A$39:$A$782,$A127,СВЦЭМ!$B$39:$B$782,F$119)+'СЕТ СН'!$H$14+СВЦЭМ!$D$10+'СЕТ СН'!$H$6-'СЕТ СН'!$H$26</f>
        <v>1428.87087974</v>
      </c>
      <c r="G127" s="36">
        <f>SUMIFS(СВЦЭМ!$D$39:$D$782,СВЦЭМ!$A$39:$A$782,$A127,СВЦЭМ!$B$39:$B$782,G$119)+'СЕТ СН'!$H$14+СВЦЭМ!$D$10+'СЕТ СН'!$H$6-'СЕТ СН'!$H$26</f>
        <v>1419.89872636</v>
      </c>
      <c r="H127" s="36">
        <f>SUMIFS(СВЦЭМ!$D$39:$D$782,СВЦЭМ!$A$39:$A$782,$A127,СВЦЭМ!$B$39:$B$782,H$119)+'СЕТ СН'!$H$14+СВЦЭМ!$D$10+'СЕТ СН'!$H$6-'СЕТ СН'!$H$26</f>
        <v>1385.3092757499999</v>
      </c>
      <c r="I127" s="36">
        <f>SUMIFS(СВЦЭМ!$D$39:$D$782,СВЦЭМ!$A$39:$A$782,$A127,СВЦЭМ!$B$39:$B$782,I$119)+'СЕТ СН'!$H$14+СВЦЭМ!$D$10+'СЕТ СН'!$H$6-'СЕТ СН'!$H$26</f>
        <v>1333.71514458</v>
      </c>
      <c r="J127" s="36">
        <f>SUMIFS(СВЦЭМ!$D$39:$D$782,СВЦЭМ!$A$39:$A$782,$A127,СВЦЭМ!$B$39:$B$782,J$119)+'СЕТ СН'!$H$14+СВЦЭМ!$D$10+'СЕТ СН'!$H$6-'СЕТ СН'!$H$26</f>
        <v>1275.2914923399999</v>
      </c>
      <c r="K127" s="36">
        <f>SUMIFS(СВЦЭМ!$D$39:$D$782,СВЦЭМ!$A$39:$A$782,$A127,СВЦЭМ!$B$39:$B$782,K$119)+'СЕТ СН'!$H$14+СВЦЭМ!$D$10+'СЕТ СН'!$H$6-'СЕТ СН'!$H$26</f>
        <v>1240.2073539</v>
      </c>
      <c r="L127" s="36">
        <f>SUMIFS(СВЦЭМ!$D$39:$D$782,СВЦЭМ!$A$39:$A$782,$A127,СВЦЭМ!$B$39:$B$782,L$119)+'СЕТ СН'!$H$14+СВЦЭМ!$D$10+'СЕТ СН'!$H$6-'СЕТ СН'!$H$26</f>
        <v>1243.52365207</v>
      </c>
      <c r="M127" s="36">
        <f>SUMIFS(СВЦЭМ!$D$39:$D$782,СВЦЭМ!$A$39:$A$782,$A127,СВЦЭМ!$B$39:$B$782,M$119)+'СЕТ СН'!$H$14+СВЦЭМ!$D$10+'СЕТ СН'!$H$6-'СЕТ СН'!$H$26</f>
        <v>1261.36424945</v>
      </c>
      <c r="N127" s="36">
        <f>SUMIFS(СВЦЭМ!$D$39:$D$782,СВЦЭМ!$A$39:$A$782,$A127,СВЦЭМ!$B$39:$B$782,N$119)+'СЕТ СН'!$H$14+СВЦЭМ!$D$10+'СЕТ СН'!$H$6-'СЕТ СН'!$H$26</f>
        <v>1288.1725194399999</v>
      </c>
      <c r="O127" s="36">
        <f>SUMIFS(СВЦЭМ!$D$39:$D$782,СВЦЭМ!$A$39:$A$782,$A127,СВЦЭМ!$B$39:$B$782,O$119)+'СЕТ СН'!$H$14+СВЦЭМ!$D$10+'СЕТ СН'!$H$6-'СЕТ СН'!$H$26</f>
        <v>1301.23933422</v>
      </c>
      <c r="P127" s="36">
        <f>SUMIFS(СВЦЭМ!$D$39:$D$782,СВЦЭМ!$A$39:$A$782,$A127,СВЦЭМ!$B$39:$B$782,P$119)+'СЕТ СН'!$H$14+СВЦЭМ!$D$10+'СЕТ СН'!$H$6-'СЕТ СН'!$H$26</f>
        <v>1329.0183868499998</v>
      </c>
      <c r="Q127" s="36">
        <f>SUMIFS(СВЦЭМ!$D$39:$D$782,СВЦЭМ!$A$39:$A$782,$A127,СВЦЭМ!$B$39:$B$782,Q$119)+'СЕТ СН'!$H$14+СВЦЭМ!$D$10+'СЕТ СН'!$H$6-'СЕТ СН'!$H$26</f>
        <v>1291.80236184</v>
      </c>
      <c r="R127" s="36">
        <f>SUMIFS(СВЦЭМ!$D$39:$D$782,СВЦЭМ!$A$39:$A$782,$A127,СВЦЭМ!$B$39:$B$782,R$119)+'СЕТ СН'!$H$14+СВЦЭМ!$D$10+'СЕТ СН'!$H$6-'СЕТ СН'!$H$26</f>
        <v>1287.52119722</v>
      </c>
      <c r="S127" s="36">
        <f>SUMIFS(СВЦЭМ!$D$39:$D$782,СВЦЭМ!$A$39:$A$782,$A127,СВЦЭМ!$B$39:$B$782,S$119)+'СЕТ СН'!$H$14+СВЦЭМ!$D$10+'СЕТ СН'!$H$6-'СЕТ СН'!$H$26</f>
        <v>1267.2064805099999</v>
      </c>
      <c r="T127" s="36">
        <f>SUMIFS(СВЦЭМ!$D$39:$D$782,СВЦЭМ!$A$39:$A$782,$A127,СВЦЭМ!$B$39:$B$782,T$119)+'СЕТ СН'!$H$14+СВЦЭМ!$D$10+'СЕТ СН'!$H$6-'СЕТ СН'!$H$26</f>
        <v>1235.0520289900001</v>
      </c>
      <c r="U127" s="36">
        <f>SUMIFS(СВЦЭМ!$D$39:$D$782,СВЦЭМ!$A$39:$A$782,$A127,СВЦЭМ!$B$39:$B$782,U$119)+'СЕТ СН'!$H$14+СВЦЭМ!$D$10+'СЕТ СН'!$H$6-'СЕТ СН'!$H$26</f>
        <v>1212.67414981</v>
      </c>
      <c r="V127" s="36">
        <f>SUMIFS(СВЦЭМ!$D$39:$D$782,СВЦЭМ!$A$39:$A$782,$A127,СВЦЭМ!$B$39:$B$782,V$119)+'СЕТ СН'!$H$14+СВЦЭМ!$D$10+'СЕТ СН'!$H$6-'СЕТ СН'!$H$26</f>
        <v>1211.86236405</v>
      </c>
      <c r="W127" s="36">
        <f>SUMIFS(СВЦЭМ!$D$39:$D$782,СВЦЭМ!$A$39:$A$782,$A127,СВЦЭМ!$B$39:$B$782,W$119)+'СЕТ СН'!$H$14+СВЦЭМ!$D$10+'СЕТ СН'!$H$6-'СЕТ СН'!$H$26</f>
        <v>1213.3585217099999</v>
      </c>
      <c r="X127" s="36">
        <f>SUMIFS(СВЦЭМ!$D$39:$D$782,СВЦЭМ!$A$39:$A$782,$A127,СВЦЭМ!$B$39:$B$782,X$119)+'СЕТ СН'!$H$14+СВЦЭМ!$D$10+'СЕТ СН'!$H$6-'СЕТ СН'!$H$26</f>
        <v>1220.0799752399998</v>
      </c>
      <c r="Y127" s="36">
        <f>SUMIFS(СВЦЭМ!$D$39:$D$782,СВЦЭМ!$A$39:$A$782,$A127,СВЦЭМ!$B$39:$B$782,Y$119)+'СЕТ СН'!$H$14+СВЦЭМ!$D$10+'СЕТ СН'!$H$6-'СЕТ СН'!$H$26</f>
        <v>1271.1985002699998</v>
      </c>
    </row>
    <row r="128" spans="1:27" ht="15.75" x14ac:dyDescent="0.2">
      <c r="A128" s="35">
        <f t="shared" si="3"/>
        <v>44386</v>
      </c>
      <c r="B128" s="36">
        <f>SUMIFS(СВЦЭМ!$D$39:$D$782,СВЦЭМ!$A$39:$A$782,$A128,СВЦЭМ!$B$39:$B$782,B$119)+'СЕТ СН'!$H$14+СВЦЭМ!$D$10+'СЕТ СН'!$H$6-'СЕТ СН'!$H$26</f>
        <v>1370.9609191899999</v>
      </c>
      <c r="C128" s="36">
        <f>SUMIFS(СВЦЭМ!$D$39:$D$782,СВЦЭМ!$A$39:$A$782,$A128,СВЦЭМ!$B$39:$B$782,C$119)+'СЕТ СН'!$H$14+СВЦЭМ!$D$10+'СЕТ СН'!$H$6-'СЕТ СН'!$H$26</f>
        <v>1458.00569344</v>
      </c>
      <c r="D128" s="36">
        <f>SUMIFS(СВЦЭМ!$D$39:$D$782,СВЦЭМ!$A$39:$A$782,$A128,СВЦЭМ!$B$39:$B$782,D$119)+'СЕТ СН'!$H$14+СВЦЭМ!$D$10+'СЕТ СН'!$H$6-'СЕТ СН'!$H$26</f>
        <v>1491.1727170099998</v>
      </c>
      <c r="E128" s="36">
        <f>SUMIFS(СВЦЭМ!$D$39:$D$782,СВЦЭМ!$A$39:$A$782,$A128,СВЦЭМ!$B$39:$B$782,E$119)+'СЕТ СН'!$H$14+СВЦЭМ!$D$10+'СЕТ СН'!$H$6-'СЕТ СН'!$H$26</f>
        <v>1516.5307143699999</v>
      </c>
      <c r="F128" s="36">
        <f>SUMIFS(СВЦЭМ!$D$39:$D$782,СВЦЭМ!$A$39:$A$782,$A128,СВЦЭМ!$B$39:$B$782,F$119)+'СЕТ СН'!$H$14+СВЦЭМ!$D$10+'СЕТ СН'!$H$6-'СЕТ СН'!$H$26</f>
        <v>1508.3489767199999</v>
      </c>
      <c r="G128" s="36">
        <f>SUMIFS(СВЦЭМ!$D$39:$D$782,СВЦЭМ!$A$39:$A$782,$A128,СВЦЭМ!$B$39:$B$782,G$119)+'СЕТ СН'!$H$14+СВЦЭМ!$D$10+'СЕТ СН'!$H$6-'СЕТ СН'!$H$26</f>
        <v>1482.7126498399998</v>
      </c>
      <c r="H128" s="36">
        <f>SUMIFS(СВЦЭМ!$D$39:$D$782,СВЦЭМ!$A$39:$A$782,$A128,СВЦЭМ!$B$39:$B$782,H$119)+'СЕТ СН'!$H$14+СВЦЭМ!$D$10+'СЕТ СН'!$H$6-'СЕТ СН'!$H$26</f>
        <v>1435.9574421999998</v>
      </c>
      <c r="I128" s="36">
        <f>SUMIFS(СВЦЭМ!$D$39:$D$782,СВЦЭМ!$A$39:$A$782,$A128,СВЦЭМ!$B$39:$B$782,I$119)+'СЕТ СН'!$H$14+СВЦЭМ!$D$10+'СЕТ СН'!$H$6-'СЕТ СН'!$H$26</f>
        <v>1345.1201639799999</v>
      </c>
      <c r="J128" s="36">
        <f>SUMIFS(СВЦЭМ!$D$39:$D$782,СВЦЭМ!$A$39:$A$782,$A128,СВЦЭМ!$B$39:$B$782,J$119)+'СЕТ СН'!$H$14+СВЦЭМ!$D$10+'СЕТ СН'!$H$6-'СЕТ СН'!$H$26</f>
        <v>1269.8625618999999</v>
      </c>
      <c r="K128" s="36">
        <f>SUMIFS(СВЦЭМ!$D$39:$D$782,СВЦЭМ!$A$39:$A$782,$A128,СВЦЭМ!$B$39:$B$782,K$119)+'СЕТ СН'!$H$14+СВЦЭМ!$D$10+'СЕТ СН'!$H$6-'СЕТ СН'!$H$26</f>
        <v>1245.7688051999999</v>
      </c>
      <c r="L128" s="36">
        <f>SUMIFS(СВЦЭМ!$D$39:$D$782,СВЦЭМ!$A$39:$A$782,$A128,СВЦЭМ!$B$39:$B$782,L$119)+'СЕТ СН'!$H$14+СВЦЭМ!$D$10+'СЕТ СН'!$H$6-'СЕТ СН'!$H$26</f>
        <v>1223.10231067</v>
      </c>
      <c r="M128" s="36">
        <f>SUMIFS(СВЦЭМ!$D$39:$D$782,СВЦЭМ!$A$39:$A$782,$A128,СВЦЭМ!$B$39:$B$782,M$119)+'СЕТ СН'!$H$14+СВЦЭМ!$D$10+'СЕТ СН'!$H$6-'СЕТ СН'!$H$26</f>
        <v>1235.08455811</v>
      </c>
      <c r="N128" s="36">
        <f>SUMIFS(СВЦЭМ!$D$39:$D$782,СВЦЭМ!$A$39:$A$782,$A128,СВЦЭМ!$B$39:$B$782,N$119)+'СЕТ СН'!$H$14+СВЦЭМ!$D$10+'СЕТ СН'!$H$6-'СЕТ СН'!$H$26</f>
        <v>1253.9455456399999</v>
      </c>
      <c r="O128" s="36">
        <f>SUMIFS(СВЦЭМ!$D$39:$D$782,СВЦЭМ!$A$39:$A$782,$A128,СВЦЭМ!$B$39:$B$782,O$119)+'СЕТ СН'!$H$14+СВЦЭМ!$D$10+'СЕТ СН'!$H$6-'СЕТ СН'!$H$26</f>
        <v>1259.8889056399998</v>
      </c>
      <c r="P128" s="36">
        <f>SUMIFS(СВЦЭМ!$D$39:$D$782,СВЦЭМ!$A$39:$A$782,$A128,СВЦЭМ!$B$39:$B$782,P$119)+'СЕТ СН'!$H$14+СВЦЭМ!$D$10+'СЕТ СН'!$H$6-'СЕТ СН'!$H$26</f>
        <v>1265.24892329</v>
      </c>
      <c r="Q128" s="36">
        <f>SUMIFS(СВЦЭМ!$D$39:$D$782,СВЦЭМ!$A$39:$A$782,$A128,СВЦЭМ!$B$39:$B$782,Q$119)+'СЕТ СН'!$H$14+СВЦЭМ!$D$10+'СЕТ СН'!$H$6-'СЕТ СН'!$H$26</f>
        <v>1267.62326785</v>
      </c>
      <c r="R128" s="36">
        <f>SUMIFS(СВЦЭМ!$D$39:$D$782,СВЦЭМ!$A$39:$A$782,$A128,СВЦЭМ!$B$39:$B$782,R$119)+'СЕТ СН'!$H$14+СВЦЭМ!$D$10+'СЕТ СН'!$H$6-'СЕТ СН'!$H$26</f>
        <v>1256.6639368599999</v>
      </c>
      <c r="S128" s="36">
        <f>SUMIFS(СВЦЭМ!$D$39:$D$782,СВЦЭМ!$A$39:$A$782,$A128,СВЦЭМ!$B$39:$B$782,S$119)+'СЕТ СН'!$H$14+СВЦЭМ!$D$10+'СЕТ СН'!$H$6-'СЕТ СН'!$H$26</f>
        <v>1245.3893915599999</v>
      </c>
      <c r="T128" s="36">
        <f>SUMIFS(СВЦЭМ!$D$39:$D$782,СВЦЭМ!$A$39:$A$782,$A128,СВЦЭМ!$B$39:$B$782,T$119)+'СЕТ СН'!$H$14+СВЦЭМ!$D$10+'СЕТ СН'!$H$6-'СЕТ СН'!$H$26</f>
        <v>1221.00991443</v>
      </c>
      <c r="U128" s="36">
        <f>SUMIFS(СВЦЭМ!$D$39:$D$782,СВЦЭМ!$A$39:$A$782,$A128,СВЦЭМ!$B$39:$B$782,U$119)+'СЕТ СН'!$H$14+СВЦЭМ!$D$10+'СЕТ СН'!$H$6-'СЕТ СН'!$H$26</f>
        <v>1206.2071414</v>
      </c>
      <c r="V128" s="36">
        <f>SUMIFS(СВЦЭМ!$D$39:$D$782,СВЦЭМ!$A$39:$A$782,$A128,СВЦЭМ!$B$39:$B$782,V$119)+'СЕТ СН'!$H$14+СВЦЭМ!$D$10+'СЕТ СН'!$H$6-'СЕТ СН'!$H$26</f>
        <v>1195.50742436</v>
      </c>
      <c r="W128" s="36">
        <f>SUMIFS(СВЦЭМ!$D$39:$D$782,СВЦЭМ!$A$39:$A$782,$A128,СВЦЭМ!$B$39:$B$782,W$119)+'СЕТ СН'!$H$14+СВЦЭМ!$D$10+'СЕТ СН'!$H$6-'СЕТ СН'!$H$26</f>
        <v>1211.5710568299999</v>
      </c>
      <c r="X128" s="36">
        <f>SUMIFS(СВЦЭМ!$D$39:$D$782,СВЦЭМ!$A$39:$A$782,$A128,СВЦЭМ!$B$39:$B$782,X$119)+'СЕТ СН'!$H$14+СВЦЭМ!$D$10+'СЕТ СН'!$H$6-'СЕТ СН'!$H$26</f>
        <v>1197.32118984</v>
      </c>
      <c r="Y128" s="36">
        <f>SUMIFS(СВЦЭМ!$D$39:$D$782,СВЦЭМ!$A$39:$A$782,$A128,СВЦЭМ!$B$39:$B$782,Y$119)+'СЕТ СН'!$H$14+СВЦЭМ!$D$10+'СЕТ СН'!$H$6-'СЕТ СН'!$H$26</f>
        <v>1215.87594881</v>
      </c>
    </row>
    <row r="129" spans="1:25" ht="15.75" x14ac:dyDescent="0.2">
      <c r="A129" s="35">
        <f t="shared" si="3"/>
        <v>44387</v>
      </c>
      <c r="B129" s="36">
        <f>SUMIFS(СВЦЭМ!$D$39:$D$782,СВЦЭМ!$A$39:$A$782,$A129,СВЦЭМ!$B$39:$B$782,B$119)+'СЕТ СН'!$H$14+СВЦЭМ!$D$10+'СЕТ СН'!$H$6-'СЕТ СН'!$H$26</f>
        <v>1297.98685649</v>
      </c>
      <c r="C129" s="36">
        <f>SUMIFS(СВЦЭМ!$D$39:$D$782,СВЦЭМ!$A$39:$A$782,$A129,СВЦЭМ!$B$39:$B$782,C$119)+'СЕТ СН'!$H$14+СВЦЭМ!$D$10+'СЕТ СН'!$H$6-'СЕТ СН'!$H$26</f>
        <v>1358.5645034199999</v>
      </c>
      <c r="D129" s="36">
        <f>SUMIFS(СВЦЭМ!$D$39:$D$782,СВЦЭМ!$A$39:$A$782,$A129,СВЦЭМ!$B$39:$B$782,D$119)+'СЕТ СН'!$H$14+СВЦЭМ!$D$10+'СЕТ СН'!$H$6-'СЕТ СН'!$H$26</f>
        <v>1392.3490488699999</v>
      </c>
      <c r="E129" s="36">
        <f>SUMIFS(СВЦЭМ!$D$39:$D$782,СВЦЭМ!$A$39:$A$782,$A129,СВЦЭМ!$B$39:$B$782,E$119)+'СЕТ СН'!$H$14+СВЦЭМ!$D$10+'СЕТ СН'!$H$6-'СЕТ СН'!$H$26</f>
        <v>1403.32678833</v>
      </c>
      <c r="F129" s="36">
        <f>SUMIFS(СВЦЭМ!$D$39:$D$782,СВЦЭМ!$A$39:$A$782,$A129,СВЦЭМ!$B$39:$B$782,F$119)+'СЕТ СН'!$H$14+СВЦЭМ!$D$10+'СЕТ СН'!$H$6-'СЕТ СН'!$H$26</f>
        <v>1409.6218631499999</v>
      </c>
      <c r="G129" s="36">
        <f>SUMIFS(СВЦЭМ!$D$39:$D$782,СВЦЭМ!$A$39:$A$782,$A129,СВЦЭМ!$B$39:$B$782,G$119)+'СЕТ СН'!$H$14+СВЦЭМ!$D$10+'СЕТ СН'!$H$6-'СЕТ СН'!$H$26</f>
        <v>1395.2279792100001</v>
      </c>
      <c r="H129" s="36">
        <f>SUMIFS(СВЦЭМ!$D$39:$D$782,СВЦЭМ!$A$39:$A$782,$A129,СВЦЭМ!$B$39:$B$782,H$119)+'СЕТ СН'!$H$14+СВЦЭМ!$D$10+'СЕТ СН'!$H$6-'СЕТ СН'!$H$26</f>
        <v>1381.8792494100001</v>
      </c>
      <c r="I129" s="36">
        <f>SUMIFS(СВЦЭМ!$D$39:$D$782,СВЦЭМ!$A$39:$A$782,$A129,СВЦЭМ!$B$39:$B$782,I$119)+'СЕТ СН'!$H$14+СВЦЭМ!$D$10+'СЕТ СН'!$H$6-'СЕТ СН'!$H$26</f>
        <v>1318.6494210199999</v>
      </c>
      <c r="J129" s="36">
        <f>SUMIFS(СВЦЭМ!$D$39:$D$782,СВЦЭМ!$A$39:$A$782,$A129,СВЦЭМ!$B$39:$B$782,J$119)+'СЕТ СН'!$H$14+СВЦЭМ!$D$10+'СЕТ СН'!$H$6-'СЕТ СН'!$H$26</f>
        <v>1262.7912098100001</v>
      </c>
      <c r="K129" s="36">
        <f>SUMIFS(СВЦЭМ!$D$39:$D$782,СВЦЭМ!$A$39:$A$782,$A129,СВЦЭМ!$B$39:$B$782,K$119)+'СЕТ СН'!$H$14+СВЦЭМ!$D$10+'СЕТ СН'!$H$6-'СЕТ СН'!$H$26</f>
        <v>1204.2743204599999</v>
      </c>
      <c r="L129" s="36">
        <f>SUMIFS(СВЦЭМ!$D$39:$D$782,СВЦЭМ!$A$39:$A$782,$A129,СВЦЭМ!$B$39:$B$782,L$119)+'СЕТ СН'!$H$14+СВЦЭМ!$D$10+'СЕТ СН'!$H$6-'СЕТ СН'!$H$26</f>
        <v>1189.9262262499999</v>
      </c>
      <c r="M129" s="36">
        <f>SUMIFS(СВЦЭМ!$D$39:$D$782,СВЦЭМ!$A$39:$A$782,$A129,СВЦЭМ!$B$39:$B$782,M$119)+'СЕТ СН'!$H$14+СВЦЭМ!$D$10+'СЕТ СН'!$H$6-'СЕТ СН'!$H$26</f>
        <v>1184.07028227</v>
      </c>
      <c r="N129" s="36">
        <f>SUMIFS(СВЦЭМ!$D$39:$D$782,СВЦЭМ!$A$39:$A$782,$A129,СВЦЭМ!$B$39:$B$782,N$119)+'СЕТ СН'!$H$14+СВЦЭМ!$D$10+'СЕТ СН'!$H$6-'СЕТ СН'!$H$26</f>
        <v>1216.43973749</v>
      </c>
      <c r="O129" s="36">
        <f>SUMIFS(СВЦЭМ!$D$39:$D$782,СВЦЭМ!$A$39:$A$782,$A129,СВЦЭМ!$B$39:$B$782,O$119)+'СЕТ СН'!$H$14+СВЦЭМ!$D$10+'СЕТ СН'!$H$6-'СЕТ СН'!$H$26</f>
        <v>1232.6026302400001</v>
      </c>
      <c r="P129" s="36">
        <f>SUMIFS(СВЦЭМ!$D$39:$D$782,СВЦЭМ!$A$39:$A$782,$A129,СВЦЭМ!$B$39:$B$782,P$119)+'СЕТ СН'!$H$14+СВЦЭМ!$D$10+'СЕТ СН'!$H$6-'СЕТ СН'!$H$26</f>
        <v>1246.26576264</v>
      </c>
      <c r="Q129" s="36">
        <f>SUMIFS(СВЦЭМ!$D$39:$D$782,СВЦЭМ!$A$39:$A$782,$A129,СВЦЭМ!$B$39:$B$782,Q$119)+'СЕТ СН'!$H$14+СВЦЭМ!$D$10+'СЕТ СН'!$H$6-'СЕТ СН'!$H$26</f>
        <v>1255.2598685299999</v>
      </c>
      <c r="R129" s="36">
        <f>SUMIFS(СВЦЭМ!$D$39:$D$782,СВЦЭМ!$A$39:$A$782,$A129,СВЦЭМ!$B$39:$B$782,R$119)+'СЕТ СН'!$H$14+СВЦЭМ!$D$10+'СЕТ СН'!$H$6-'СЕТ СН'!$H$26</f>
        <v>1257.0094017199999</v>
      </c>
      <c r="S129" s="36">
        <f>SUMIFS(СВЦЭМ!$D$39:$D$782,СВЦЭМ!$A$39:$A$782,$A129,СВЦЭМ!$B$39:$B$782,S$119)+'СЕТ СН'!$H$14+СВЦЭМ!$D$10+'СЕТ СН'!$H$6-'СЕТ СН'!$H$26</f>
        <v>1252.0060895300001</v>
      </c>
      <c r="T129" s="36">
        <f>SUMIFS(СВЦЭМ!$D$39:$D$782,СВЦЭМ!$A$39:$A$782,$A129,СВЦЭМ!$B$39:$B$782,T$119)+'СЕТ СН'!$H$14+СВЦЭМ!$D$10+'СЕТ СН'!$H$6-'СЕТ СН'!$H$26</f>
        <v>1236.4611390799998</v>
      </c>
      <c r="U129" s="36">
        <f>SUMIFS(СВЦЭМ!$D$39:$D$782,СВЦЭМ!$A$39:$A$782,$A129,СВЦЭМ!$B$39:$B$782,U$119)+'СЕТ СН'!$H$14+СВЦЭМ!$D$10+'СЕТ СН'!$H$6-'СЕТ СН'!$H$26</f>
        <v>1220.90526419</v>
      </c>
      <c r="V129" s="36">
        <f>SUMIFS(СВЦЭМ!$D$39:$D$782,СВЦЭМ!$A$39:$A$782,$A129,СВЦЭМ!$B$39:$B$782,V$119)+'СЕТ СН'!$H$14+СВЦЭМ!$D$10+'СЕТ СН'!$H$6-'СЕТ СН'!$H$26</f>
        <v>1213.6796230699999</v>
      </c>
      <c r="W129" s="36">
        <f>SUMIFS(СВЦЭМ!$D$39:$D$782,СВЦЭМ!$A$39:$A$782,$A129,СВЦЭМ!$B$39:$B$782,W$119)+'СЕТ СН'!$H$14+СВЦЭМ!$D$10+'СЕТ СН'!$H$6-'СЕТ СН'!$H$26</f>
        <v>1201.0168775499999</v>
      </c>
      <c r="X129" s="36">
        <f>SUMIFS(СВЦЭМ!$D$39:$D$782,СВЦЭМ!$A$39:$A$782,$A129,СВЦЭМ!$B$39:$B$782,X$119)+'СЕТ СН'!$H$14+СВЦЭМ!$D$10+'СЕТ СН'!$H$6-'СЕТ СН'!$H$26</f>
        <v>1200.05651782</v>
      </c>
      <c r="Y129" s="36">
        <f>SUMIFS(СВЦЭМ!$D$39:$D$782,СВЦЭМ!$A$39:$A$782,$A129,СВЦЭМ!$B$39:$B$782,Y$119)+'СЕТ СН'!$H$14+СВЦЭМ!$D$10+'СЕТ СН'!$H$6-'СЕТ СН'!$H$26</f>
        <v>1261.6258256799999</v>
      </c>
    </row>
    <row r="130" spans="1:25" ht="15.75" x14ac:dyDescent="0.2">
      <c r="A130" s="35">
        <f t="shared" si="3"/>
        <v>44388</v>
      </c>
      <c r="B130" s="36">
        <f>SUMIFS(СВЦЭМ!$D$39:$D$782,СВЦЭМ!$A$39:$A$782,$A130,СВЦЭМ!$B$39:$B$782,B$119)+'СЕТ СН'!$H$14+СВЦЭМ!$D$10+'СЕТ СН'!$H$6-'СЕТ СН'!$H$26</f>
        <v>1290.3832184599999</v>
      </c>
      <c r="C130" s="36">
        <f>SUMIFS(СВЦЭМ!$D$39:$D$782,СВЦЭМ!$A$39:$A$782,$A130,СВЦЭМ!$B$39:$B$782,C$119)+'СЕТ СН'!$H$14+СВЦЭМ!$D$10+'СЕТ СН'!$H$6-'СЕТ СН'!$H$26</f>
        <v>1355.0339712</v>
      </c>
      <c r="D130" s="36">
        <f>SUMIFS(СВЦЭМ!$D$39:$D$782,СВЦЭМ!$A$39:$A$782,$A130,СВЦЭМ!$B$39:$B$782,D$119)+'СЕТ СН'!$H$14+СВЦЭМ!$D$10+'СЕТ СН'!$H$6-'СЕТ СН'!$H$26</f>
        <v>1404.6594144199998</v>
      </c>
      <c r="E130" s="36">
        <f>SUMIFS(СВЦЭМ!$D$39:$D$782,СВЦЭМ!$A$39:$A$782,$A130,СВЦЭМ!$B$39:$B$782,E$119)+'СЕТ СН'!$H$14+СВЦЭМ!$D$10+'СЕТ СН'!$H$6-'СЕТ СН'!$H$26</f>
        <v>1413.9681884499998</v>
      </c>
      <c r="F130" s="36">
        <f>SUMIFS(СВЦЭМ!$D$39:$D$782,СВЦЭМ!$A$39:$A$782,$A130,СВЦЭМ!$B$39:$B$782,F$119)+'СЕТ СН'!$H$14+СВЦЭМ!$D$10+'СЕТ СН'!$H$6-'СЕТ СН'!$H$26</f>
        <v>1410.60953324</v>
      </c>
      <c r="G130" s="36">
        <f>SUMIFS(СВЦЭМ!$D$39:$D$782,СВЦЭМ!$A$39:$A$782,$A130,СВЦЭМ!$B$39:$B$782,G$119)+'СЕТ СН'!$H$14+СВЦЭМ!$D$10+'СЕТ СН'!$H$6-'СЕТ СН'!$H$26</f>
        <v>1408.62700627</v>
      </c>
      <c r="H130" s="36">
        <f>SUMIFS(СВЦЭМ!$D$39:$D$782,СВЦЭМ!$A$39:$A$782,$A130,СВЦЭМ!$B$39:$B$782,H$119)+'СЕТ СН'!$H$14+СВЦЭМ!$D$10+'СЕТ СН'!$H$6-'СЕТ СН'!$H$26</f>
        <v>1401.0001117899999</v>
      </c>
      <c r="I130" s="36">
        <f>SUMIFS(СВЦЭМ!$D$39:$D$782,СВЦЭМ!$A$39:$A$782,$A130,СВЦЭМ!$B$39:$B$782,I$119)+'СЕТ СН'!$H$14+СВЦЭМ!$D$10+'СЕТ СН'!$H$6-'СЕТ СН'!$H$26</f>
        <v>1354.84767635</v>
      </c>
      <c r="J130" s="36">
        <f>SUMIFS(СВЦЭМ!$D$39:$D$782,СВЦЭМ!$A$39:$A$782,$A130,СВЦЭМ!$B$39:$B$782,J$119)+'СЕТ СН'!$H$14+СВЦЭМ!$D$10+'СЕТ СН'!$H$6-'СЕТ СН'!$H$26</f>
        <v>1279.2860626199999</v>
      </c>
      <c r="K130" s="36">
        <f>SUMIFS(СВЦЭМ!$D$39:$D$782,СВЦЭМ!$A$39:$A$782,$A130,СВЦЭМ!$B$39:$B$782,K$119)+'СЕТ СН'!$H$14+СВЦЭМ!$D$10+'СЕТ СН'!$H$6-'СЕТ СН'!$H$26</f>
        <v>1237.71085401</v>
      </c>
      <c r="L130" s="36">
        <f>SUMIFS(СВЦЭМ!$D$39:$D$782,СВЦЭМ!$A$39:$A$782,$A130,СВЦЭМ!$B$39:$B$782,L$119)+'СЕТ СН'!$H$14+СВЦЭМ!$D$10+'СЕТ СН'!$H$6-'СЕТ СН'!$H$26</f>
        <v>1198.0383358499998</v>
      </c>
      <c r="M130" s="36">
        <f>SUMIFS(СВЦЭМ!$D$39:$D$782,СВЦЭМ!$A$39:$A$782,$A130,СВЦЭМ!$B$39:$B$782,M$119)+'СЕТ СН'!$H$14+СВЦЭМ!$D$10+'СЕТ СН'!$H$6-'СЕТ СН'!$H$26</f>
        <v>1197.17385064</v>
      </c>
      <c r="N130" s="36">
        <f>SUMIFS(СВЦЭМ!$D$39:$D$782,СВЦЭМ!$A$39:$A$782,$A130,СВЦЭМ!$B$39:$B$782,N$119)+'СЕТ СН'!$H$14+СВЦЭМ!$D$10+'СЕТ СН'!$H$6-'СЕТ СН'!$H$26</f>
        <v>1213.1853913699999</v>
      </c>
      <c r="O130" s="36">
        <f>SUMIFS(СВЦЭМ!$D$39:$D$782,СВЦЭМ!$A$39:$A$782,$A130,СВЦЭМ!$B$39:$B$782,O$119)+'СЕТ СН'!$H$14+СВЦЭМ!$D$10+'СЕТ СН'!$H$6-'СЕТ СН'!$H$26</f>
        <v>1224.07439099</v>
      </c>
      <c r="P130" s="36">
        <f>SUMIFS(СВЦЭМ!$D$39:$D$782,СВЦЭМ!$A$39:$A$782,$A130,СВЦЭМ!$B$39:$B$782,P$119)+'СЕТ СН'!$H$14+СВЦЭМ!$D$10+'СЕТ СН'!$H$6-'СЕТ СН'!$H$26</f>
        <v>1225.5595802399998</v>
      </c>
      <c r="Q130" s="36">
        <f>SUMIFS(СВЦЭМ!$D$39:$D$782,СВЦЭМ!$A$39:$A$782,$A130,СВЦЭМ!$B$39:$B$782,Q$119)+'СЕТ СН'!$H$14+СВЦЭМ!$D$10+'СЕТ СН'!$H$6-'СЕТ СН'!$H$26</f>
        <v>1225.8151302899998</v>
      </c>
      <c r="R130" s="36">
        <f>SUMIFS(СВЦЭМ!$D$39:$D$782,СВЦЭМ!$A$39:$A$782,$A130,СВЦЭМ!$B$39:$B$782,R$119)+'СЕТ СН'!$H$14+СВЦЭМ!$D$10+'СЕТ СН'!$H$6-'СЕТ СН'!$H$26</f>
        <v>1218.395863</v>
      </c>
      <c r="S130" s="36">
        <f>SUMIFS(СВЦЭМ!$D$39:$D$782,СВЦЭМ!$A$39:$A$782,$A130,СВЦЭМ!$B$39:$B$782,S$119)+'СЕТ СН'!$H$14+СВЦЭМ!$D$10+'СЕТ СН'!$H$6-'СЕТ СН'!$H$26</f>
        <v>1227.1644313299998</v>
      </c>
      <c r="T130" s="36">
        <f>SUMIFS(СВЦЭМ!$D$39:$D$782,СВЦЭМ!$A$39:$A$782,$A130,СВЦЭМ!$B$39:$B$782,T$119)+'СЕТ СН'!$H$14+СВЦЭМ!$D$10+'СЕТ СН'!$H$6-'СЕТ СН'!$H$26</f>
        <v>1191.8862499299998</v>
      </c>
      <c r="U130" s="36">
        <f>SUMIFS(СВЦЭМ!$D$39:$D$782,СВЦЭМ!$A$39:$A$782,$A130,СВЦЭМ!$B$39:$B$782,U$119)+'СЕТ СН'!$H$14+СВЦЭМ!$D$10+'СЕТ СН'!$H$6-'СЕТ СН'!$H$26</f>
        <v>1186.6503948699999</v>
      </c>
      <c r="V130" s="36">
        <f>SUMIFS(СВЦЭМ!$D$39:$D$782,СВЦЭМ!$A$39:$A$782,$A130,СВЦЭМ!$B$39:$B$782,V$119)+'СЕТ СН'!$H$14+СВЦЭМ!$D$10+'СЕТ СН'!$H$6-'СЕТ СН'!$H$26</f>
        <v>1156.5740885299999</v>
      </c>
      <c r="W130" s="36">
        <f>SUMIFS(СВЦЭМ!$D$39:$D$782,СВЦЭМ!$A$39:$A$782,$A130,СВЦЭМ!$B$39:$B$782,W$119)+'СЕТ СН'!$H$14+СВЦЭМ!$D$10+'СЕТ СН'!$H$6-'СЕТ СН'!$H$26</f>
        <v>1153.4157143999998</v>
      </c>
      <c r="X130" s="36">
        <f>SUMIFS(СВЦЭМ!$D$39:$D$782,СВЦЭМ!$A$39:$A$782,$A130,СВЦЭМ!$B$39:$B$782,X$119)+'СЕТ СН'!$H$14+СВЦЭМ!$D$10+'СЕТ СН'!$H$6-'СЕТ СН'!$H$26</f>
        <v>1176.8135618700001</v>
      </c>
      <c r="Y130" s="36">
        <f>SUMIFS(СВЦЭМ!$D$39:$D$782,СВЦЭМ!$A$39:$A$782,$A130,СВЦЭМ!$B$39:$B$782,Y$119)+'СЕТ СН'!$H$14+СВЦЭМ!$D$10+'СЕТ СН'!$H$6-'СЕТ СН'!$H$26</f>
        <v>1155.4949181499999</v>
      </c>
    </row>
    <row r="131" spans="1:25" ht="15.75" x14ac:dyDescent="0.2">
      <c r="A131" s="35">
        <f t="shared" si="3"/>
        <v>44389</v>
      </c>
      <c r="B131" s="36">
        <f>SUMIFS(СВЦЭМ!$D$39:$D$782,СВЦЭМ!$A$39:$A$782,$A131,СВЦЭМ!$B$39:$B$782,B$119)+'СЕТ СН'!$H$14+СВЦЭМ!$D$10+'СЕТ СН'!$H$6-'СЕТ СН'!$H$26</f>
        <v>1244.11505399</v>
      </c>
      <c r="C131" s="36">
        <f>SUMIFS(СВЦЭМ!$D$39:$D$782,СВЦЭМ!$A$39:$A$782,$A131,СВЦЭМ!$B$39:$B$782,C$119)+'СЕТ СН'!$H$14+СВЦЭМ!$D$10+'СЕТ СН'!$H$6-'СЕТ СН'!$H$26</f>
        <v>1320.3075096999999</v>
      </c>
      <c r="D131" s="36">
        <f>SUMIFS(СВЦЭМ!$D$39:$D$782,СВЦЭМ!$A$39:$A$782,$A131,СВЦЭМ!$B$39:$B$782,D$119)+'СЕТ СН'!$H$14+СВЦЭМ!$D$10+'СЕТ СН'!$H$6-'СЕТ СН'!$H$26</f>
        <v>1381.33405081</v>
      </c>
      <c r="E131" s="36">
        <f>SUMIFS(СВЦЭМ!$D$39:$D$782,СВЦЭМ!$A$39:$A$782,$A131,СВЦЭМ!$B$39:$B$782,E$119)+'СЕТ СН'!$H$14+СВЦЭМ!$D$10+'СЕТ СН'!$H$6-'СЕТ СН'!$H$26</f>
        <v>1407.7352469299999</v>
      </c>
      <c r="F131" s="36">
        <f>SUMIFS(СВЦЭМ!$D$39:$D$782,СВЦЭМ!$A$39:$A$782,$A131,СВЦЭМ!$B$39:$B$782,F$119)+'СЕТ СН'!$H$14+СВЦЭМ!$D$10+'СЕТ СН'!$H$6-'СЕТ СН'!$H$26</f>
        <v>1425.9751904899999</v>
      </c>
      <c r="G131" s="36">
        <f>SUMIFS(СВЦЭМ!$D$39:$D$782,СВЦЭМ!$A$39:$A$782,$A131,СВЦЭМ!$B$39:$B$782,G$119)+'СЕТ СН'!$H$14+СВЦЭМ!$D$10+'СЕТ СН'!$H$6-'СЕТ СН'!$H$26</f>
        <v>1405.5658058699998</v>
      </c>
      <c r="H131" s="36">
        <f>SUMIFS(СВЦЭМ!$D$39:$D$782,СВЦЭМ!$A$39:$A$782,$A131,СВЦЭМ!$B$39:$B$782,H$119)+'СЕТ СН'!$H$14+СВЦЭМ!$D$10+'СЕТ СН'!$H$6-'СЕТ СН'!$H$26</f>
        <v>1354.8619209399999</v>
      </c>
      <c r="I131" s="36">
        <f>SUMIFS(СВЦЭМ!$D$39:$D$782,СВЦЭМ!$A$39:$A$782,$A131,СВЦЭМ!$B$39:$B$782,I$119)+'СЕТ СН'!$H$14+СВЦЭМ!$D$10+'СЕТ СН'!$H$6-'СЕТ СН'!$H$26</f>
        <v>1263.3938389699999</v>
      </c>
      <c r="J131" s="36">
        <f>SUMIFS(СВЦЭМ!$D$39:$D$782,СВЦЭМ!$A$39:$A$782,$A131,СВЦЭМ!$B$39:$B$782,J$119)+'СЕТ СН'!$H$14+СВЦЭМ!$D$10+'СЕТ СН'!$H$6-'СЕТ СН'!$H$26</f>
        <v>1207.8269749900001</v>
      </c>
      <c r="K131" s="36">
        <f>SUMIFS(СВЦЭМ!$D$39:$D$782,СВЦЭМ!$A$39:$A$782,$A131,СВЦЭМ!$B$39:$B$782,K$119)+'СЕТ СН'!$H$14+СВЦЭМ!$D$10+'СЕТ СН'!$H$6-'СЕТ СН'!$H$26</f>
        <v>1235.3805995499999</v>
      </c>
      <c r="L131" s="36">
        <f>SUMIFS(СВЦЭМ!$D$39:$D$782,СВЦЭМ!$A$39:$A$782,$A131,СВЦЭМ!$B$39:$B$782,L$119)+'СЕТ СН'!$H$14+СВЦЭМ!$D$10+'СЕТ СН'!$H$6-'СЕТ СН'!$H$26</f>
        <v>1245.8678736499999</v>
      </c>
      <c r="M131" s="36">
        <f>SUMIFS(СВЦЭМ!$D$39:$D$782,СВЦЭМ!$A$39:$A$782,$A131,СВЦЭМ!$B$39:$B$782,M$119)+'СЕТ СН'!$H$14+СВЦЭМ!$D$10+'СЕТ СН'!$H$6-'СЕТ СН'!$H$26</f>
        <v>1254.10246411</v>
      </c>
      <c r="N131" s="36">
        <f>SUMIFS(СВЦЭМ!$D$39:$D$782,СВЦЭМ!$A$39:$A$782,$A131,СВЦЭМ!$B$39:$B$782,N$119)+'СЕТ СН'!$H$14+СВЦЭМ!$D$10+'СЕТ СН'!$H$6-'СЕТ СН'!$H$26</f>
        <v>1257.19006186</v>
      </c>
      <c r="O131" s="36">
        <f>SUMIFS(СВЦЭМ!$D$39:$D$782,СВЦЭМ!$A$39:$A$782,$A131,СВЦЭМ!$B$39:$B$782,O$119)+'СЕТ СН'!$H$14+СВЦЭМ!$D$10+'СЕТ СН'!$H$6-'СЕТ СН'!$H$26</f>
        <v>1268.83365121</v>
      </c>
      <c r="P131" s="36">
        <f>SUMIFS(СВЦЭМ!$D$39:$D$782,СВЦЭМ!$A$39:$A$782,$A131,СВЦЭМ!$B$39:$B$782,P$119)+'СЕТ СН'!$H$14+СВЦЭМ!$D$10+'СЕТ СН'!$H$6-'СЕТ СН'!$H$26</f>
        <v>1237.62893358</v>
      </c>
      <c r="Q131" s="36">
        <f>SUMIFS(СВЦЭМ!$D$39:$D$782,СВЦЭМ!$A$39:$A$782,$A131,СВЦЭМ!$B$39:$B$782,Q$119)+'СЕТ СН'!$H$14+СВЦЭМ!$D$10+'СЕТ СН'!$H$6-'СЕТ СН'!$H$26</f>
        <v>1250.06125793</v>
      </c>
      <c r="R131" s="36">
        <f>SUMIFS(СВЦЭМ!$D$39:$D$782,СВЦЭМ!$A$39:$A$782,$A131,СВЦЭМ!$B$39:$B$782,R$119)+'СЕТ СН'!$H$14+СВЦЭМ!$D$10+'СЕТ СН'!$H$6-'СЕТ СН'!$H$26</f>
        <v>1237.84554643</v>
      </c>
      <c r="S131" s="36">
        <f>SUMIFS(СВЦЭМ!$D$39:$D$782,СВЦЭМ!$A$39:$A$782,$A131,СВЦЭМ!$B$39:$B$782,S$119)+'СЕТ СН'!$H$14+СВЦЭМ!$D$10+'СЕТ СН'!$H$6-'СЕТ СН'!$H$26</f>
        <v>1222.7161327199999</v>
      </c>
      <c r="T131" s="36">
        <f>SUMIFS(СВЦЭМ!$D$39:$D$782,СВЦЭМ!$A$39:$A$782,$A131,СВЦЭМ!$B$39:$B$782,T$119)+'СЕТ СН'!$H$14+СВЦЭМ!$D$10+'СЕТ СН'!$H$6-'СЕТ СН'!$H$26</f>
        <v>1269.3163025699998</v>
      </c>
      <c r="U131" s="36">
        <f>SUMIFS(СВЦЭМ!$D$39:$D$782,СВЦЭМ!$A$39:$A$782,$A131,СВЦЭМ!$B$39:$B$782,U$119)+'СЕТ СН'!$H$14+СВЦЭМ!$D$10+'СЕТ СН'!$H$6-'СЕТ СН'!$H$26</f>
        <v>1289.58281197</v>
      </c>
      <c r="V131" s="36">
        <f>SUMIFS(СВЦЭМ!$D$39:$D$782,СВЦЭМ!$A$39:$A$782,$A131,СВЦЭМ!$B$39:$B$782,V$119)+'СЕТ СН'!$H$14+СВЦЭМ!$D$10+'СЕТ СН'!$H$6-'СЕТ СН'!$H$26</f>
        <v>1307.3085560499999</v>
      </c>
      <c r="W131" s="36">
        <f>SUMIFS(СВЦЭМ!$D$39:$D$782,СВЦЭМ!$A$39:$A$782,$A131,СВЦЭМ!$B$39:$B$782,W$119)+'СЕТ СН'!$H$14+СВЦЭМ!$D$10+'СЕТ СН'!$H$6-'СЕТ СН'!$H$26</f>
        <v>1307.9384977</v>
      </c>
      <c r="X131" s="36">
        <f>SUMIFS(СВЦЭМ!$D$39:$D$782,СВЦЭМ!$A$39:$A$782,$A131,СВЦЭМ!$B$39:$B$782,X$119)+'СЕТ СН'!$H$14+СВЦЭМ!$D$10+'СЕТ СН'!$H$6-'СЕТ СН'!$H$26</f>
        <v>1263.3395725299999</v>
      </c>
      <c r="Y131" s="36">
        <f>SUMIFS(СВЦЭМ!$D$39:$D$782,СВЦЭМ!$A$39:$A$782,$A131,СВЦЭМ!$B$39:$B$782,Y$119)+'СЕТ СН'!$H$14+СВЦЭМ!$D$10+'СЕТ СН'!$H$6-'СЕТ СН'!$H$26</f>
        <v>1221.9105910599999</v>
      </c>
    </row>
    <row r="132" spans="1:25" ht="15.75" x14ac:dyDescent="0.2">
      <c r="A132" s="35">
        <f t="shared" si="3"/>
        <v>44390</v>
      </c>
      <c r="B132" s="36">
        <f>SUMIFS(СВЦЭМ!$D$39:$D$782,СВЦЭМ!$A$39:$A$782,$A132,СВЦЭМ!$B$39:$B$782,B$119)+'СЕТ СН'!$H$14+СВЦЭМ!$D$10+'СЕТ СН'!$H$6-'СЕТ СН'!$H$26</f>
        <v>1292.6434331200001</v>
      </c>
      <c r="C132" s="36">
        <f>SUMIFS(СВЦЭМ!$D$39:$D$782,СВЦЭМ!$A$39:$A$782,$A132,СВЦЭМ!$B$39:$B$782,C$119)+'СЕТ СН'!$H$14+СВЦЭМ!$D$10+'СЕТ СН'!$H$6-'СЕТ СН'!$H$26</f>
        <v>1361.5423962499999</v>
      </c>
      <c r="D132" s="36">
        <f>SUMIFS(СВЦЭМ!$D$39:$D$782,СВЦЭМ!$A$39:$A$782,$A132,СВЦЭМ!$B$39:$B$782,D$119)+'СЕТ СН'!$H$14+СВЦЭМ!$D$10+'СЕТ СН'!$H$6-'СЕТ СН'!$H$26</f>
        <v>1414.93037041</v>
      </c>
      <c r="E132" s="36">
        <f>SUMIFS(СВЦЭМ!$D$39:$D$782,СВЦЭМ!$A$39:$A$782,$A132,СВЦЭМ!$B$39:$B$782,E$119)+'СЕТ СН'!$H$14+СВЦЭМ!$D$10+'СЕТ СН'!$H$6-'СЕТ СН'!$H$26</f>
        <v>1412.0701985799999</v>
      </c>
      <c r="F132" s="36">
        <f>SUMIFS(СВЦЭМ!$D$39:$D$782,СВЦЭМ!$A$39:$A$782,$A132,СВЦЭМ!$B$39:$B$782,F$119)+'СЕТ СН'!$H$14+СВЦЭМ!$D$10+'СЕТ СН'!$H$6-'СЕТ СН'!$H$26</f>
        <v>1416.82842938</v>
      </c>
      <c r="G132" s="36">
        <f>SUMIFS(СВЦЭМ!$D$39:$D$782,СВЦЭМ!$A$39:$A$782,$A132,СВЦЭМ!$B$39:$B$782,G$119)+'СЕТ СН'!$H$14+СВЦЭМ!$D$10+'СЕТ СН'!$H$6-'СЕТ СН'!$H$26</f>
        <v>1418.8868396999999</v>
      </c>
      <c r="H132" s="36">
        <f>SUMIFS(СВЦЭМ!$D$39:$D$782,СВЦЭМ!$A$39:$A$782,$A132,СВЦЭМ!$B$39:$B$782,H$119)+'СЕТ СН'!$H$14+СВЦЭМ!$D$10+'СЕТ СН'!$H$6-'СЕТ СН'!$H$26</f>
        <v>1372.2596246399999</v>
      </c>
      <c r="I132" s="36">
        <f>SUMIFS(СВЦЭМ!$D$39:$D$782,СВЦЭМ!$A$39:$A$782,$A132,СВЦЭМ!$B$39:$B$782,I$119)+'СЕТ СН'!$H$14+СВЦЭМ!$D$10+'СЕТ СН'!$H$6-'СЕТ СН'!$H$26</f>
        <v>1291.0176407699998</v>
      </c>
      <c r="J132" s="36">
        <f>SUMIFS(СВЦЭМ!$D$39:$D$782,СВЦЭМ!$A$39:$A$782,$A132,СВЦЭМ!$B$39:$B$782,J$119)+'СЕТ СН'!$H$14+СВЦЭМ!$D$10+'СЕТ СН'!$H$6-'СЕТ СН'!$H$26</f>
        <v>1233.17705991</v>
      </c>
      <c r="K132" s="36">
        <f>SUMIFS(СВЦЭМ!$D$39:$D$782,СВЦЭМ!$A$39:$A$782,$A132,СВЦЭМ!$B$39:$B$782,K$119)+'СЕТ СН'!$H$14+СВЦЭМ!$D$10+'СЕТ СН'!$H$6-'СЕТ СН'!$H$26</f>
        <v>1231.2290441799998</v>
      </c>
      <c r="L132" s="36">
        <f>SUMIFS(СВЦЭМ!$D$39:$D$782,СВЦЭМ!$A$39:$A$782,$A132,СВЦЭМ!$B$39:$B$782,L$119)+'СЕТ СН'!$H$14+СВЦЭМ!$D$10+'СЕТ СН'!$H$6-'СЕТ СН'!$H$26</f>
        <v>1286.7830860399999</v>
      </c>
      <c r="M132" s="36">
        <f>SUMIFS(СВЦЭМ!$D$39:$D$782,СВЦЭМ!$A$39:$A$782,$A132,СВЦЭМ!$B$39:$B$782,M$119)+'СЕТ СН'!$H$14+СВЦЭМ!$D$10+'СЕТ СН'!$H$6-'СЕТ СН'!$H$26</f>
        <v>1358.60796641</v>
      </c>
      <c r="N132" s="36">
        <f>SUMIFS(СВЦЭМ!$D$39:$D$782,СВЦЭМ!$A$39:$A$782,$A132,СВЦЭМ!$B$39:$B$782,N$119)+'СЕТ СН'!$H$14+СВЦЭМ!$D$10+'СЕТ СН'!$H$6-'СЕТ СН'!$H$26</f>
        <v>1257.19089046</v>
      </c>
      <c r="O132" s="36">
        <f>SUMIFS(СВЦЭМ!$D$39:$D$782,СВЦЭМ!$A$39:$A$782,$A132,СВЦЭМ!$B$39:$B$782,O$119)+'СЕТ СН'!$H$14+СВЦЭМ!$D$10+'СЕТ СН'!$H$6-'СЕТ СН'!$H$26</f>
        <v>1252.5107166999999</v>
      </c>
      <c r="P132" s="36">
        <f>SUMIFS(СВЦЭМ!$D$39:$D$782,СВЦЭМ!$A$39:$A$782,$A132,СВЦЭМ!$B$39:$B$782,P$119)+'СЕТ СН'!$H$14+СВЦЭМ!$D$10+'СЕТ СН'!$H$6-'СЕТ СН'!$H$26</f>
        <v>1233.0591799599999</v>
      </c>
      <c r="Q132" s="36">
        <f>SUMIFS(СВЦЭМ!$D$39:$D$782,СВЦЭМ!$A$39:$A$782,$A132,СВЦЭМ!$B$39:$B$782,Q$119)+'СЕТ СН'!$H$14+СВЦЭМ!$D$10+'СЕТ СН'!$H$6-'СЕТ СН'!$H$26</f>
        <v>1226.83961303</v>
      </c>
      <c r="R132" s="36">
        <f>SUMIFS(СВЦЭМ!$D$39:$D$782,СВЦЭМ!$A$39:$A$782,$A132,СВЦЭМ!$B$39:$B$782,R$119)+'СЕТ СН'!$H$14+СВЦЭМ!$D$10+'СЕТ СН'!$H$6-'СЕТ СН'!$H$26</f>
        <v>1230.63349365</v>
      </c>
      <c r="S132" s="36">
        <f>SUMIFS(СВЦЭМ!$D$39:$D$782,СВЦЭМ!$A$39:$A$782,$A132,СВЦЭМ!$B$39:$B$782,S$119)+'СЕТ СН'!$H$14+СВЦЭМ!$D$10+'СЕТ СН'!$H$6-'СЕТ СН'!$H$26</f>
        <v>1217.3912717199998</v>
      </c>
      <c r="T132" s="36">
        <f>SUMIFS(СВЦЭМ!$D$39:$D$782,СВЦЭМ!$A$39:$A$782,$A132,СВЦЭМ!$B$39:$B$782,T$119)+'СЕТ СН'!$H$14+СВЦЭМ!$D$10+'СЕТ СН'!$H$6-'СЕТ СН'!$H$26</f>
        <v>1276.8040704499999</v>
      </c>
      <c r="U132" s="36">
        <f>SUMIFS(СВЦЭМ!$D$39:$D$782,СВЦЭМ!$A$39:$A$782,$A132,СВЦЭМ!$B$39:$B$782,U$119)+'СЕТ СН'!$H$14+СВЦЭМ!$D$10+'СЕТ СН'!$H$6-'СЕТ СН'!$H$26</f>
        <v>1295.66204518</v>
      </c>
      <c r="V132" s="36">
        <f>SUMIFS(СВЦЭМ!$D$39:$D$782,СВЦЭМ!$A$39:$A$782,$A132,СВЦЭМ!$B$39:$B$782,V$119)+'СЕТ СН'!$H$14+СВЦЭМ!$D$10+'СЕТ СН'!$H$6-'СЕТ СН'!$H$26</f>
        <v>1297.8348165099999</v>
      </c>
      <c r="W132" s="36">
        <f>SUMIFS(СВЦЭМ!$D$39:$D$782,СВЦЭМ!$A$39:$A$782,$A132,СВЦЭМ!$B$39:$B$782,W$119)+'СЕТ СН'!$H$14+СВЦЭМ!$D$10+'СЕТ СН'!$H$6-'СЕТ СН'!$H$26</f>
        <v>1301.8503545399999</v>
      </c>
      <c r="X132" s="36">
        <f>SUMIFS(СВЦЭМ!$D$39:$D$782,СВЦЭМ!$A$39:$A$782,$A132,СВЦЭМ!$B$39:$B$782,X$119)+'СЕТ СН'!$H$14+СВЦЭМ!$D$10+'СЕТ СН'!$H$6-'СЕТ СН'!$H$26</f>
        <v>1280.06749382</v>
      </c>
      <c r="Y132" s="36">
        <f>SUMIFS(СВЦЭМ!$D$39:$D$782,СВЦЭМ!$A$39:$A$782,$A132,СВЦЭМ!$B$39:$B$782,Y$119)+'СЕТ СН'!$H$14+СВЦЭМ!$D$10+'СЕТ СН'!$H$6-'СЕТ СН'!$H$26</f>
        <v>1231.7072893899999</v>
      </c>
    </row>
    <row r="133" spans="1:25" ht="15.75" x14ac:dyDescent="0.2">
      <c r="A133" s="35">
        <f t="shared" si="3"/>
        <v>44391</v>
      </c>
      <c r="B133" s="36">
        <f>SUMIFS(СВЦЭМ!$D$39:$D$782,СВЦЭМ!$A$39:$A$782,$A133,СВЦЭМ!$B$39:$B$782,B$119)+'СЕТ СН'!$H$14+СВЦЭМ!$D$10+'СЕТ СН'!$H$6-'СЕТ СН'!$H$26</f>
        <v>1289.65848018</v>
      </c>
      <c r="C133" s="36">
        <f>SUMIFS(СВЦЭМ!$D$39:$D$782,СВЦЭМ!$A$39:$A$782,$A133,СВЦЭМ!$B$39:$B$782,C$119)+'СЕТ СН'!$H$14+СВЦЭМ!$D$10+'СЕТ СН'!$H$6-'СЕТ СН'!$H$26</f>
        <v>1369.4210490399998</v>
      </c>
      <c r="D133" s="36">
        <f>SUMIFS(СВЦЭМ!$D$39:$D$782,СВЦЭМ!$A$39:$A$782,$A133,СВЦЭМ!$B$39:$B$782,D$119)+'СЕТ СН'!$H$14+СВЦЭМ!$D$10+'СЕТ СН'!$H$6-'СЕТ СН'!$H$26</f>
        <v>1415.4924296299998</v>
      </c>
      <c r="E133" s="36">
        <f>SUMIFS(СВЦЭМ!$D$39:$D$782,СВЦЭМ!$A$39:$A$782,$A133,СВЦЭМ!$B$39:$B$782,E$119)+'СЕТ СН'!$H$14+СВЦЭМ!$D$10+'СЕТ СН'!$H$6-'СЕТ СН'!$H$26</f>
        <v>1401.7689744199999</v>
      </c>
      <c r="F133" s="36">
        <f>SUMIFS(СВЦЭМ!$D$39:$D$782,СВЦЭМ!$A$39:$A$782,$A133,СВЦЭМ!$B$39:$B$782,F$119)+'СЕТ СН'!$H$14+СВЦЭМ!$D$10+'СЕТ СН'!$H$6-'СЕТ СН'!$H$26</f>
        <v>1409.95627878</v>
      </c>
      <c r="G133" s="36">
        <f>SUMIFS(СВЦЭМ!$D$39:$D$782,СВЦЭМ!$A$39:$A$782,$A133,СВЦЭМ!$B$39:$B$782,G$119)+'СЕТ СН'!$H$14+СВЦЭМ!$D$10+'СЕТ СН'!$H$6-'СЕТ СН'!$H$26</f>
        <v>1410.6743838899999</v>
      </c>
      <c r="H133" s="36">
        <f>SUMIFS(СВЦЭМ!$D$39:$D$782,СВЦЭМ!$A$39:$A$782,$A133,СВЦЭМ!$B$39:$B$782,H$119)+'СЕТ СН'!$H$14+СВЦЭМ!$D$10+'СЕТ СН'!$H$6-'СЕТ СН'!$H$26</f>
        <v>1380.8876766999999</v>
      </c>
      <c r="I133" s="36">
        <f>SUMIFS(СВЦЭМ!$D$39:$D$782,СВЦЭМ!$A$39:$A$782,$A133,СВЦЭМ!$B$39:$B$782,I$119)+'СЕТ СН'!$H$14+СВЦЭМ!$D$10+'СЕТ СН'!$H$6-'СЕТ СН'!$H$26</f>
        <v>1359.8968599299999</v>
      </c>
      <c r="J133" s="36">
        <f>SUMIFS(СВЦЭМ!$D$39:$D$782,СВЦЭМ!$A$39:$A$782,$A133,СВЦЭМ!$B$39:$B$782,J$119)+'СЕТ СН'!$H$14+СВЦЭМ!$D$10+'СЕТ СН'!$H$6-'СЕТ СН'!$H$26</f>
        <v>1372.2530945799999</v>
      </c>
      <c r="K133" s="36">
        <f>SUMIFS(СВЦЭМ!$D$39:$D$782,СВЦЭМ!$A$39:$A$782,$A133,СВЦЭМ!$B$39:$B$782,K$119)+'СЕТ СН'!$H$14+СВЦЭМ!$D$10+'СЕТ СН'!$H$6-'СЕТ СН'!$H$26</f>
        <v>1395.7258966099998</v>
      </c>
      <c r="L133" s="36">
        <f>SUMIFS(СВЦЭМ!$D$39:$D$782,СВЦЭМ!$A$39:$A$782,$A133,СВЦЭМ!$B$39:$B$782,L$119)+'СЕТ СН'!$H$14+СВЦЭМ!$D$10+'СЕТ СН'!$H$6-'СЕТ СН'!$H$26</f>
        <v>1399.23313497</v>
      </c>
      <c r="M133" s="36">
        <f>SUMIFS(СВЦЭМ!$D$39:$D$782,СВЦЭМ!$A$39:$A$782,$A133,СВЦЭМ!$B$39:$B$782,M$119)+'СЕТ СН'!$H$14+СВЦЭМ!$D$10+'СЕТ СН'!$H$6-'СЕТ СН'!$H$26</f>
        <v>1411.6396979900001</v>
      </c>
      <c r="N133" s="36">
        <f>SUMIFS(СВЦЭМ!$D$39:$D$782,СВЦЭМ!$A$39:$A$782,$A133,СВЦЭМ!$B$39:$B$782,N$119)+'СЕТ СН'!$H$14+СВЦЭМ!$D$10+'СЕТ СН'!$H$6-'СЕТ СН'!$H$26</f>
        <v>1423.8779994899999</v>
      </c>
      <c r="O133" s="36">
        <f>SUMIFS(СВЦЭМ!$D$39:$D$782,СВЦЭМ!$A$39:$A$782,$A133,СВЦЭМ!$B$39:$B$782,O$119)+'СЕТ СН'!$H$14+СВЦЭМ!$D$10+'СЕТ СН'!$H$6-'СЕТ СН'!$H$26</f>
        <v>1426.3508585899999</v>
      </c>
      <c r="P133" s="36">
        <f>SUMIFS(СВЦЭМ!$D$39:$D$782,СВЦЭМ!$A$39:$A$782,$A133,СВЦЭМ!$B$39:$B$782,P$119)+'СЕТ СН'!$H$14+СВЦЭМ!$D$10+'СЕТ СН'!$H$6-'СЕТ СН'!$H$26</f>
        <v>1423.1047462699999</v>
      </c>
      <c r="Q133" s="36">
        <f>SUMIFS(СВЦЭМ!$D$39:$D$782,СВЦЭМ!$A$39:$A$782,$A133,СВЦЭМ!$B$39:$B$782,Q$119)+'СЕТ СН'!$H$14+СВЦЭМ!$D$10+'СЕТ СН'!$H$6-'СЕТ СН'!$H$26</f>
        <v>1425.4917807100001</v>
      </c>
      <c r="R133" s="36">
        <f>SUMIFS(СВЦЭМ!$D$39:$D$782,СВЦЭМ!$A$39:$A$782,$A133,СВЦЭМ!$B$39:$B$782,R$119)+'СЕТ СН'!$H$14+СВЦЭМ!$D$10+'СЕТ СН'!$H$6-'СЕТ СН'!$H$26</f>
        <v>1421.4956160699999</v>
      </c>
      <c r="S133" s="36">
        <f>SUMIFS(СВЦЭМ!$D$39:$D$782,СВЦЭМ!$A$39:$A$782,$A133,СВЦЭМ!$B$39:$B$782,S$119)+'СЕТ СН'!$H$14+СВЦЭМ!$D$10+'СЕТ СН'!$H$6-'СЕТ СН'!$H$26</f>
        <v>1404.5990206699998</v>
      </c>
      <c r="T133" s="36">
        <f>SUMIFS(СВЦЭМ!$D$39:$D$782,СВЦЭМ!$A$39:$A$782,$A133,СВЦЭМ!$B$39:$B$782,T$119)+'СЕТ СН'!$H$14+СВЦЭМ!$D$10+'СЕТ СН'!$H$6-'СЕТ СН'!$H$26</f>
        <v>1384.6036027</v>
      </c>
      <c r="U133" s="36">
        <f>SUMIFS(СВЦЭМ!$D$39:$D$782,СВЦЭМ!$A$39:$A$782,$A133,СВЦЭМ!$B$39:$B$782,U$119)+'СЕТ СН'!$H$14+СВЦЭМ!$D$10+'СЕТ СН'!$H$6-'СЕТ СН'!$H$26</f>
        <v>1373.57785341</v>
      </c>
      <c r="V133" s="36">
        <f>SUMIFS(СВЦЭМ!$D$39:$D$782,СВЦЭМ!$A$39:$A$782,$A133,СВЦЭМ!$B$39:$B$782,V$119)+'СЕТ СН'!$H$14+СВЦЭМ!$D$10+'СЕТ СН'!$H$6-'СЕТ СН'!$H$26</f>
        <v>1367.4280001099999</v>
      </c>
      <c r="W133" s="36">
        <f>SUMIFS(СВЦЭМ!$D$39:$D$782,СВЦЭМ!$A$39:$A$782,$A133,СВЦЭМ!$B$39:$B$782,W$119)+'СЕТ СН'!$H$14+СВЦЭМ!$D$10+'СЕТ СН'!$H$6-'СЕТ СН'!$H$26</f>
        <v>1378.9898255199998</v>
      </c>
      <c r="X133" s="36">
        <f>SUMIFS(СВЦЭМ!$D$39:$D$782,СВЦЭМ!$A$39:$A$782,$A133,СВЦЭМ!$B$39:$B$782,X$119)+'СЕТ СН'!$H$14+СВЦЭМ!$D$10+'СЕТ СН'!$H$6-'СЕТ СН'!$H$26</f>
        <v>1352.64088107</v>
      </c>
      <c r="Y133" s="36">
        <f>SUMIFS(СВЦЭМ!$D$39:$D$782,СВЦЭМ!$A$39:$A$782,$A133,СВЦЭМ!$B$39:$B$782,Y$119)+'СЕТ СН'!$H$14+СВЦЭМ!$D$10+'СЕТ СН'!$H$6-'СЕТ СН'!$H$26</f>
        <v>1324.9057201099999</v>
      </c>
    </row>
    <row r="134" spans="1:25" ht="15.75" x14ac:dyDescent="0.2">
      <c r="A134" s="35">
        <f t="shared" si="3"/>
        <v>44392</v>
      </c>
      <c r="B134" s="36">
        <f>SUMIFS(СВЦЭМ!$D$39:$D$782,СВЦЭМ!$A$39:$A$782,$A134,СВЦЭМ!$B$39:$B$782,B$119)+'СЕТ СН'!$H$14+СВЦЭМ!$D$10+'СЕТ СН'!$H$6-'СЕТ СН'!$H$26</f>
        <v>1364.1614064799999</v>
      </c>
      <c r="C134" s="36">
        <f>SUMIFS(СВЦЭМ!$D$39:$D$782,СВЦЭМ!$A$39:$A$782,$A134,СВЦЭМ!$B$39:$B$782,C$119)+'СЕТ СН'!$H$14+СВЦЭМ!$D$10+'СЕТ СН'!$H$6-'СЕТ СН'!$H$26</f>
        <v>1445.6192201699998</v>
      </c>
      <c r="D134" s="36">
        <f>SUMIFS(СВЦЭМ!$D$39:$D$782,СВЦЭМ!$A$39:$A$782,$A134,СВЦЭМ!$B$39:$B$782,D$119)+'СЕТ СН'!$H$14+СВЦЭМ!$D$10+'СЕТ СН'!$H$6-'СЕТ СН'!$H$26</f>
        <v>1493.7030765599998</v>
      </c>
      <c r="E134" s="36">
        <f>SUMIFS(СВЦЭМ!$D$39:$D$782,СВЦЭМ!$A$39:$A$782,$A134,СВЦЭМ!$B$39:$B$782,E$119)+'СЕТ СН'!$H$14+СВЦЭМ!$D$10+'СЕТ СН'!$H$6-'СЕТ СН'!$H$26</f>
        <v>1511.3329821399998</v>
      </c>
      <c r="F134" s="36">
        <f>SUMIFS(СВЦЭМ!$D$39:$D$782,СВЦЭМ!$A$39:$A$782,$A134,СВЦЭМ!$B$39:$B$782,F$119)+'СЕТ СН'!$H$14+СВЦЭМ!$D$10+'СЕТ СН'!$H$6-'СЕТ СН'!$H$26</f>
        <v>1506.3942527499999</v>
      </c>
      <c r="G134" s="36">
        <f>SUMIFS(СВЦЭМ!$D$39:$D$782,СВЦЭМ!$A$39:$A$782,$A134,СВЦЭМ!$B$39:$B$782,G$119)+'СЕТ СН'!$H$14+СВЦЭМ!$D$10+'СЕТ СН'!$H$6-'СЕТ СН'!$H$26</f>
        <v>1485.2478768399999</v>
      </c>
      <c r="H134" s="36">
        <f>SUMIFS(СВЦЭМ!$D$39:$D$782,СВЦЭМ!$A$39:$A$782,$A134,СВЦЭМ!$B$39:$B$782,H$119)+'СЕТ СН'!$H$14+СВЦЭМ!$D$10+'СЕТ СН'!$H$6-'СЕТ СН'!$H$26</f>
        <v>1437.7608335800001</v>
      </c>
      <c r="I134" s="36">
        <f>SUMIFS(СВЦЭМ!$D$39:$D$782,СВЦЭМ!$A$39:$A$782,$A134,СВЦЭМ!$B$39:$B$782,I$119)+'СЕТ СН'!$H$14+СВЦЭМ!$D$10+'СЕТ СН'!$H$6-'СЕТ СН'!$H$26</f>
        <v>1348.42179635</v>
      </c>
      <c r="J134" s="36">
        <f>SUMIFS(СВЦЭМ!$D$39:$D$782,СВЦЭМ!$A$39:$A$782,$A134,СВЦЭМ!$B$39:$B$782,J$119)+'СЕТ СН'!$H$14+СВЦЭМ!$D$10+'СЕТ СН'!$H$6-'СЕТ СН'!$H$26</f>
        <v>1268.10570009</v>
      </c>
      <c r="K134" s="36">
        <f>SUMIFS(СВЦЭМ!$D$39:$D$782,СВЦЭМ!$A$39:$A$782,$A134,СВЦЭМ!$B$39:$B$782,K$119)+'СЕТ СН'!$H$14+СВЦЭМ!$D$10+'СЕТ СН'!$H$6-'СЕТ СН'!$H$26</f>
        <v>1281.88866407</v>
      </c>
      <c r="L134" s="36">
        <f>SUMIFS(СВЦЭМ!$D$39:$D$782,СВЦЭМ!$A$39:$A$782,$A134,СВЦЭМ!$B$39:$B$782,L$119)+'СЕТ СН'!$H$14+СВЦЭМ!$D$10+'СЕТ СН'!$H$6-'СЕТ СН'!$H$26</f>
        <v>1304.0803149399999</v>
      </c>
      <c r="M134" s="36">
        <f>SUMIFS(СВЦЭМ!$D$39:$D$782,СВЦЭМ!$A$39:$A$782,$A134,СВЦЭМ!$B$39:$B$782,M$119)+'СЕТ СН'!$H$14+СВЦЭМ!$D$10+'СЕТ СН'!$H$6-'СЕТ СН'!$H$26</f>
        <v>1269.37928289</v>
      </c>
      <c r="N134" s="36">
        <f>SUMIFS(СВЦЭМ!$D$39:$D$782,СВЦЭМ!$A$39:$A$782,$A134,СВЦЭМ!$B$39:$B$782,N$119)+'СЕТ СН'!$H$14+СВЦЭМ!$D$10+'СЕТ СН'!$H$6-'СЕТ СН'!$H$26</f>
        <v>1313.3326469599999</v>
      </c>
      <c r="O134" s="36">
        <f>SUMIFS(СВЦЭМ!$D$39:$D$782,СВЦЭМ!$A$39:$A$782,$A134,СВЦЭМ!$B$39:$B$782,O$119)+'СЕТ СН'!$H$14+СВЦЭМ!$D$10+'СЕТ СН'!$H$6-'СЕТ СН'!$H$26</f>
        <v>1308.35485623</v>
      </c>
      <c r="P134" s="36">
        <f>SUMIFS(СВЦЭМ!$D$39:$D$782,СВЦЭМ!$A$39:$A$782,$A134,СВЦЭМ!$B$39:$B$782,P$119)+'СЕТ СН'!$H$14+СВЦЭМ!$D$10+'СЕТ СН'!$H$6-'СЕТ СН'!$H$26</f>
        <v>1313.1911646599999</v>
      </c>
      <c r="Q134" s="36">
        <f>SUMIFS(СВЦЭМ!$D$39:$D$782,СВЦЭМ!$A$39:$A$782,$A134,СВЦЭМ!$B$39:$B$782,Q$119)+'СЕТ СН'!$H$14+СВЦЭМ!$D$10+'СЕТ СН'!$H$6-'СЕТ СН'!$H$26</f>
        <v>1334.5956472399998</v>
      </c>
      <c r="R134" s="36">
        <f>SUMIFS(СВЦЭМ!$D$39:$D$782,СВЦЭМ!$A$39:$A$782,$A134,СВЦЭМ!$B$39:$B$782,R$119)+'СЕТ СН'!$H$14+СВЦЭМ!$D$10+'СЕТ СН'!$H$6-'СЕТ СН'!$H$26</f>
        <v>1324.3524760599998</v>
      </c>
      <c r="S134" s="36">
        <f>SUMIFS(СВЦЭМ!$D$39:$D$782,СВЦЭМ!$A$39:$A$782,$A134,СВЦЭМ!$B$39:$B$782,S$119)+'СЕТ СН'!$H$14+СВЦЭМ!$D$10+'СЕТ СН'!$H$6-'СЕТ СН'!$H$26</f>
        <v>1298.5419981699999</v>
      </c>
      <c r="T134" s="36">
        <f>SUMIFS(СВЦЭМ!$D$39:$D$782,СВЦЭМ!$A$39:$A$782,$A134,СВЦЭМ!$B$39:$B$782,T$119)+'СЕТ СН'!$H$14+СВЦЭМ!$D$10+'СЕТ СН'!$H$6-'СЕТ СН'!$H$26</f>
        <v>1295.9015322</v>
      </c>
      <c r="U134" s="36">
        <f>SUMIFS(СВЦЭМ!$D$39:$D$782,СВЦЭМ!$A$39:$A$782,$A134,СВЦЭМ!$B$39:$B$782,U$119)+'СЕТ СН'!$H$14+СВЦЭМ!$D$10+'СЕТ СН'!$H$6-'СЕТ СН'!$H$26</f>
        <v>1326.3403903999999</v>
      </c>
      <c r="V134" s="36">
        <f>SUMIFS(СВЦЭМ!$D$39:$D$782,СВЦЭМ!$A$39:$A$782,$A134,СВЦЭМ!$B$39:$B$782,V$119)+'СЕТ СН'!$H$14+СВЦЭМ!$D$10+'СЕТ СН'!$H$6-'СЕТ СН'!$H$26</f>
        <v>1319.8517256499999</v>
      </c>
      <c r="W134" s="36">
        <f>SUMIFS(СВЦЭМ!$D$39:$D$782,СВЦЭМ!$A$39:$A$782,$A134,СВЦЭМ!$B$39:$B$782,W$119)+'СЕТ СН'!$H$14+СВЦЭМ!$D$10+'СЕТ СН'!$H$6-'СЕТ СН'!$H$26</f>
        <v>1348.5763171599999</v>
      </c>
      <c r="X134" s="36">
        <f>SUMIFS(СВЦЭМ!$D$39:$D$782,СВЦЭМ!$A$39:$A$782,$A134,СВЦЭМ!$B$39:$B$782,X$119)+'СЕТ СН'!$H$14+СВЦЭМ!$D$10+'СЕТ СН'!$H$6-'СЕТ СН'!$H$26</f>
        <v>1306.02010591</v>
      </c>
      <c r="Y134" s="36">
        <f>SUMIFS(СВЦЭМ!$D$39:$D$782,СВЦЭМ!$A$39:$A$782,$A134,СВЦЭМ!$B$39:$B$782,Y$119)+'СЕТ СН'!$H$14+СВЦЭМ!$D$10+'СЕТ СН'!$H$6-'СЕТ СН'!$H$26</f>
        <v>1281.4906656399999</v>
      </c>
    </row>
    <row r="135" spans="1:25" ht="15.75" x14ac:dyDescent="0.2">
      <c r="A135" s="35">
        <f t="shared" si="3"/>
        <v>44393</v>
      </c>
      <c r="B135" s="36">
        <f>SUMIFS(СВЦЭМ!$D$39:$D$782,СВЦЭМ!$A$39:$A$782,$A135,СВЦЭМ!$B$39:$B$782,B$119)+'СЕТ СН'!$H$14+СВЦЭМ!$D$10+'СЕТ СН'!$H$6-'СЕТ СН'!$H$26</f>
        <v>1286.57351202</v>
      </c>
      <c r="C135" s="36">
        <f>SUMIFS(СВЦЭМ!$D$39:$D$782,СВЦЭМ!$A$39:$A$782,$A135,СВЦЭМ!$B$39:$B$782,C$119)+'СЕТ СН'!$H$14+СВЦЭМ!$D$10+'СЕТ СН'!$H$6-'СЕТ СН'!$H$26</f>
        <v>1357.98963903</v>
      </c>
      <c r="D135" s="36">
        <f>SUMIFS(СВЦЭМ!$D$39:$D$782,СВЦЭМ!$A$39:$A$782,$A135,СВЦЭМ!$B$39:$B$782,D$119)+'СЕТ СН'!$H$14+СВЦЭМ!$D$10+'СЕТ СН'!$H$6-'СЕТ СН'!$H$26</f>
        <v>1411.5586108799998</v>
      </c>
      <c r="E135" s="36">
        <f>SUMIFS(СВЦЭМ!$D$39:$D$782,СВЦЭМ!$A$39:$A$782,$A135,СВЦЭМ!$B$39:$B$782,E$119)+'СЕТ СН'!$H$14+СВЦЭМ!$D$10+'СЕТ СН'!$H$6-'СЕТ СН'!$H$26</f>
        <v>1424.7688060399998</v>
      </c>
      <c r="F135" s="36">
        <f>SUMIFS(СВЦЭМ!$D$39:$D$782,СВЦЭМ!$A$39:$A$782,$A135,СВЦЭМ!$B$39:$B$782,F$119)+'СЕТ СН'!$H$14+СВЦЭМ!$D$10+'СЕТ СН'!$H$6-'СЕТ СН'!$H$26</f>
        <v>1428.9557063299999</v>
      </c>
      <c r="G135" s="36">
        <f>SUMIFS(СВЦЭМ!$D$39:$D$782,СВЦЭМ!$A$39:$A$782,$A135,СВЦЭМ!$B$39:$B$782,G$119)+'СЕТ СН'!$H$14+СВЦЭМ!$D$10+'СЕТ СН'!$H$6-'СЕТ СН'!$H$26</f>
        <v>1410.99894657</v>
      </c>
      <c r="H135" s="36">
        <f>SUMIFS(СВЦЭМ!$D$39:$D$782,СВЦЭМ!$A$39:$A$782,$A135,СВЦЭМ!$B$39:$B$782,H$119)+'СЕТ СН'!$H$14+СВЦЭМ!$D$10+'СЕТ СН'!$H$6-'СЕТ СН'!$H$26</f>
        <v>1375.98008411</v>
      </c>
      <c r="I135" s="36">
        <f>SUMIFS(СВЦЭМ!$D$39:$D$782,СВЦЭМ!$A$39:$A$782,$A135,СВЦЭМ!$B$39:$B$782,I$119)+'СЕТ СН'!$H$14+СВЦЭМ!$D$10+'СЕТ СН'!$H$6-'СЕТ СН'!$H$26</f>
        <v>1316.6043206499999</v>
      </c>
      <c r="J135" s="36">
        <f>SUMIFS(СВЦЭМ!$D$39:$D$782,СВЦЭМ!$A$39:$A$782,$A135,СВЦЭМ!$B$39:$B$782,J$119)+'СЕТ СН'!$H$14+СВЦЭМ!$D$10+'СЕТ СН'!$H$6-'СЕТ СН'!$H$26</f>
        <v>1258.0431174799999</v>
      </c>
      <c r="K135" s="36">
        <f>SUMIFS(СВЦЭМ!$D$39:$D$782,СВЦЭМ!$A$39:$A$782,$A135,СВЦЭМ!$B$39:$B$782,K$119)+'СЕТ СН'!$H$14+СВЦЭМ!$D$10+'СЕТ СН'!$H$6-'СЕТ СН'!$H$26</f>
        <v>1304.8573532299999</v>
      </c>
      <c r="L135" s="36">
        <f>SUMIFS(СВЦЭМ!$D$39:$D$782,СВЦЭМ!$A$39:$A$782,$A135,СВЦЭМ!$B$39:$B$782,L$119)+'СЕТ СН'!$H$14+СВЦЭМ!$D$10+'СЕТ СН'!$H$6-'СЕТ СН'!$H$26</f>
        <v>1322.8652277899998</v>
      </c>
      <c r="M135" s="36">
        <f>SUMIFS(СВЦЭМ!$D$39:$D$782,СВЦЭМ!$A$39:$A$782,$A135,СВЦЭМ!$B$39:$B$782,M$119)+'СЕТ СН'!$H$14+СВЦЭМ!$D$10+'СЕТ СН'!$H$6-'СЕТ СН'!$H$26</f>
        <v>1254.5584087699999</v>
      </c>
      <c r="N135" s="36">
        <f>SUMIFS(СВЦЭМ!$D$39:$D$782,СВЦЭМ!$A$39:$A$782,$A135,СВЦЭМ!$B$39:$B$782,N$119)+'СЕТ СН'!$H$14+СВЦЭМ!$D$10+'СЕТ СН'!$H$6-'СЕТ СН'!$H$26</f>
        <v>1200.7163430999999</v>
      </c>
      <c r="O135" s="36">
        <f>SUMIFS(СВЦЭМ!$D$39:$D$782,СВЦЭМ!$A$39:$A$782,$A135,СВЦЭМ!$B$39:$B$782,O$119)+'СЕТ СН'!$H$14+СВЦЭМ!$D$10+'СЕТ СН'!$H$6-'СЕТ СН'!$H$26</f>
        <v>1216.1450595399999</v>
      </c>
      <c r="P135" s="36">
        <f>SUMIFS(СВЦЭМ!$D$39:$D$782,СВЦЭМ!$A$39:$A$782,$A135,СВЦЭМ!$B$39:$B$782,P$119)+'СЕТ СН'!$H$14+СВЦЭМ!$D$10+'СЕТ СН'!$H$6-'СЕТ СН'!$H$26</f>
        <v>1222.87179627</v>
      </c>
      <c r="Q135" s="36">
        <f>SUMIFS(СВЦЭМ!$D$39:$D$782,СВЦЭМ!$A$39:$A$782,$A135,СВЦЭМ!$B$39:$B$782,Q$119)+'СЕТ СН'!$H$14+СВЦЭМ!$D$10+'СЕТ СН'!$H$6-'СЕТ СН'!$H$26</f>
        <v>1221.9366708299999</v>
      </c>
      <c r="R135" s="36">
        <f>SUMIFS(СВЦЭМ!$D$39:$D$782,СВЦЭМ!$A$39:$A$782,$A135,СВЦЭМ!$B$39:$B$782,R$119)+'СЕТ СН'!$H$14+СВЦЭМ!$D$10+'СЕТ СН'!$H$6-'СЕТ СН'!$H$26</f>
        <v>1210.1211224799999</v>
      </c>
      <c r="S135" s="36">
        <f>SUMIFS(СВЦЭМ!$D$39:$D$782,СВЦЭМ!$A$39:$A$782,$A135,СВЦЭМ!$B$39:$B$782,S$119)+'СЕТ СН'!$H$14+СВЦЭМ!$D$10+'СЕТ СН'!$H$6-'СЕТ СН'!$H$26</f>
        <v>1271.72454844</v>
      </c>
      <c r="T135" s="36">
        <f>SUMIFS(СВЦЭМ!$D$39:$D$782,СВЦЭМ!$A$39:$A$782,$A135,СВЦЭМ!$B$39:$B$782,T$119)+'СЕТ СН'!$H$14+СВЦЭМ!$D$10+'СЕТ СН'!$H$6-'СЕТ СН'!$H$26</f>
        <v>1275.8510039</v>
      </c>
      <c r="U135" s="36">
        <f>SUMIFS(СВЦЭМ!$D$39:$D$782,СВЦЭМ!$A$39:$A$782,$A135,СВЦЭМ!$B$39:$B$782,U$119)+'СЕТ СН'!$H$14+СВЦЭМ!$D$10+'СЕТ СН'!$H$6-'СЕТ СН'!$H$26</f>
        <v>1285.7307633399998</v>
      </c>
      <c r="V135" s="36">
        <f>SUMIFS(СВЦЭМ!$D$39:$D$782,СВЦЭМ!$A$39:$A$782,$A135,СВЦЭМ!$B$39:$B$782,V$119)+'СЕТ СН'!$H$14+СВЦЭМ!$D$10+'СЕТ СН'!$H$6-'СЕТ СН'!$H$26</f>
        <v>1283.0601633399999</v>
      </c>
      <c r="W135" s="36">
        <f>SUMIFS(СВЦЭМ!$D$39:$D$782,СВЦЭМ!$A$39:$A$782,$A135,СВЦЭМ!$B$39:$B$782,W$119)+'СЕТ СН'!$H$14+СВЦЭМ!$D$10+'СЕТ СН'!$H$6-'СЕТ СН'!$H$26</f>
        <v>1311.2517362599999</v>
      </c>
      <c r="X135" s="36">
        <f>SUMIFS(СВЦЭМ!$D$39:$D$782,СВЦЭМ!$A$39:$A$782,$A135,СВЦЭМ!$B$39:$B$782,X$119)+'СЕТ СН'!$H$14+СВЦЭМ!$D$10+'СЕТ СН'!$H$6-'СЕТ СН'!$H$26</f>
        <v>1294.16808754</v>
      </c>
      <c r="Y135" s="36">
        <f>SUMIFS(СВЦЭМ!$D$39:$D$782,СВЦЭМ!$A$39:$A$782,$A135,СВЦЭМ!$B$39:$B$782,Y$119)+'СЕТ СН'!$H$14+СВЦЭМ!$D$10+'СЕТ СН'!$H$6-'СЕТ СН'!$H$26</f>
        <v>1229.3196335999999</v>
      </c>
    </row>
    <row r="136" spans="1:25" ht="15.75" x14ac:dyDescent="0.2">
      <c r="A136" s="35">
        <f t="shared" si="3"/>
        <v>44394</v>
      </c>
      <c r="B136" s="36">
        <f>SUMIFS(СВЦЭМ!$D$39:$D$782,СВЦЭМ!$A$39:$A$782,$A136,СВЦЭМ!$B$39:$B$782,B$119)+'СЕТ СН'!$H$14+СВЦЭМ!$D$10+'СЕТ СН'!$H$6-'СЕТ СН'!$H$26</f>
        <v>1265.8402608199999</v>
      </c>
      <c r="C136" s="36">
        <f>SUMIFS(СВЦЭМ!$D$39:$D$782,СВЦЭМ!$A$39:$A$782,$A136,СВЦЭМ!$B$39:$B$782,C$119)+'СЕТ СН'!$H$14+СВЦЭМ!$D$10+'СЕТ СН'!$H$6-'СЕТ СН'!$H$26</f>
        <v>1340.15245607</v>
      </c>
      <c r="D136" s="36">
        <f>SUMIFS(СВЦЭМ!$D$39:$D$782,СВЦЭМ!$A$39:$A$782,$A136,СВЦЭМ!$B$39:$B$782,D$119)+'СЕТ СН'!$H$14+СВЦЭМ!$D$10+'СЕТ СН'!$H$6-'СЕТ СН'!$H$26</f>
        <v>1379.5737792</v>
      </c>
      <c r="E136" s="36">
        <f>SUMIFS(СВЦЭМ!$D$39:$D$782,СВЦЭМ!$A$39:$A$782,$A136,СВЦЭМ!$B$39:$B$782,E$119)+'СЕТ СН'!$H$14+СВЦЭМ!$D$10+'СЕТ СН'!$H$6-'СЕТ СН'!$H$26</f>
        <v>1390.82016146</v>
      </c>
      <c r="F136" s="36">
        <f>SUMIFS(СВЦЭМ!$D$39:$D$782,СВЦЭМ!$A$39:$A$782,$A136,СВЦЭМ!$B$39:$B$782,F$119)+'СЕТ СН'!$H$14+СВЦЭМ!$D$10+'СЕТ СН'!$H$6-'СЕТ СН'!$H$26</f>
        <v>1393.77794829</v>
      </c>
      <c r="G136" s="36">
        <f>SUMIFS(СВЦЭМ!$D$39:$D$782,СВЦЭМ!$A$39:$A$782,$A136,СВЦЭМ!$B$39:$B$782,G$119)+'СЕТ СН'!$H$14+СВЦЭМ!$D$10+'СЕТ СН'!$H$6-'СЕТ СН'!$H$26</f>
        <v>1386.16365595</v>
      </c>
      <c r="H136" s="36">
        <f>SUMIFS(СВЦЭМ!$D$39:$D$782,СВЦЭМ!$A$39:$A$782,$A136,СВЦЭМ!$B$39:$B$782,H$119)+'СЕТ СН'!$H$14+СВЦЭМ!$D$10+'СЕТ СН'!$H$6-'СЕТ СН'!$H$26</f>
        <v>1380.6402281199998</v>
      </c>
      <c r="I136" s="36">
        <f>SUMIFS(СВЦЭМ!$D$39:$D$782,СВЦЭМ!$A$39:$A$782,$A136,СВЦЭМ!$B$39:$B$782,I$119)+'СЕТ СН'!$H$14+СВЦЭМ!$D$10+'СЕТ СН'!$H$6-'СЕТ СН'!$H$26</f>
        <v>1327.7728858599999</v>
      </c>
      <c r="J136" s="36">
        <f>SUMIFS(СВЦЭМ!$D$39:$D$782,СВЦЭМ!$A$39:$A$782,$A136,СВЦЭМ!$B$39:$B$782,J$119)+'СЕТ СН'!$H$14+СВЦЭМ!$D$10+'СЕТ СН'!$H$6-'СЕТ СН'!$H$26</f>
        <v>1284.0774444199999</v>
      </c>
      <c r="K136" s="36">
        <f>SUMIFS(СВЦЭМ!$D$39:$D$782,СВЦЭМ!$A$39:$A$782,$A136,СВЦЭМ!$B$39:$B$782,K$119)+'СЕТ СН'!$H$14+СВЦЭМ!$D$10+'СЕТ СН'!$H$6-'СЕТ СН'!$H$26</f>
        <v>1248.13418443</v>
      </c>
      <c r="L136" s="36">
        <f>SUMIFS(СВЦЭМ!$D$39:$D$782,СВЦЭМ!$A$39:$A$782,$A136,СВЦЭМ!$B$39:$B$782,L$119)+'СЕТ СН'!$H$14+СВЦЭМ!$D$10+'СЕТ СН'!$H$6-'СЕТ СН'!$H$26</f>
        <v>1279.44771324</v>
      </c>
      <c r="M136" s="36">
        <f>SUMIFS(СВЦЭМ!$D$39:$D$782,СВЦЭМ!$A$39:$A$782,$A136,СВЦЭМ!$B$39:$B$782,M$119)+'СЕТ СН'!$H$14+СВЦЭМ!$D$10+'СЕТ СН'!$H$6-'СЕТ СН'!$H$26</f>
        <v>1232.5953482099999</v>
      </c>
      <c r="N136" s="36">
        <f>SUMIFS(СВЦЭМ!$D$39:$D$782,СВЦЭМ!$A$39:$A$782,$A136,СВЦЭМ!$B$39:$B$782,N$119)+'СЕТ СН'!$H$14+СВЦЭМ!$D$10+'СЕТ СН'!$H$6-'СЕТ СН'!$H$26</f>
        <v>1246.7010902299999</v>
      </c>
      <c r="O136" s="36">
        <f>SUMIFS(СВЦЭМ!$D$39:$D$782,СВЦЭМ!$A$39:$A$782,$A136,СВЦЭМ!$B$39:$B$782,O$119)+'СЕТ СН'!$H$14+СВЦЭМ!$D$10+'СЕТ СН'!$H$6-'СЕТ СН'!$H$26</f>
        <v>1261.8878702899999</v>
      </c>
      <c r="P136" s="36">
        <f>SUMIFS(СВЦЭМ!$D$39:$D$782,СВЦЭМ!$A$39:$A$782,$A136,СВЦЭМ!$B$39:$B$782,P$119)+'СЕТ СН'!$H$14+СВЦЭМ!$D$10+'СЕТ СН'!$H$6-'СЕТ СН'!$H$26</f>
        <v>1294.44446765</v>
      </c>
      <c r="Q136" s="36">
        <f>SUMIFS(СВЦЭМ!$D$39:$D$782,СВЦЭМ!$A$39:$A$782,$A136,СВЦЭМ!$B$39:$B$782,Q$119)+'СЕТ СН'!$H$14+СВЦЭМ!$D$10+'СЕТ СН'!$H$6-'СЕТ СН'!$H$26</f>
        <v>1312.73948731</v>
      </c>
      <c r="R136" s="36">
        <f>SUMIFS(СВЦЭМ!$D$39:$D$782,СВЦЭМ!$A$39:$A$782,$A136,СВЦЭМ!$B$39:$B$782,R$119)+'СЕТ СН'!$H$14+СВЦЭМ!$D$10+'СЕТ СН'!$H$6-'СЕТ СН'!$H$26</f>
        <v>1295.8639661099999</v>
      </c>
      <c r="S136" s="36">
        <f>SUMIFS(СВЦЭМ!$D$39:$D$782,СВЦЭМ!$A$39:$A$782,$A136,СВЦЭМ!$B$39:$B$782,S$119)+'СЕТ СН'!$H$14+СВЦЭМ!$D$10+'СЕТ СН'!$H$6-'СЕТ СН'!$H$26</f>
        <v>1266.7167247</v>
      </c>
      <c r="T136" s="36">
        <f>SUMIFS(СВЦЭМ!$D$39:$D$782,СВЦЭМ!$A$39:$A$782,$A136,СВЦЭМ!$B$39:$B$782,T$119)+'СЕТ СН'!$H$14+СВЦЭМ!$D$10+'СЕТ СН'!$H$6-'СЕТ СН'!$H$26</f>
        <v>1296.3439988</v>
      </c>
      <c r="U136" s="36">
        <f>SUMIFS(СВЦЭМ!$D$39:$D$782,СВЦЭМ!$A$39:$A$782,$A136,СВЦЭМ!$B$39:$B$782,U$119)+'СЕТ СН'!$H$14+СВЦЭМ!$D$10+'СЕТ СН'!$H$6-'СЕТ СН'!$H$26</f>
        <v>1302.9113432499998</v>
      </c>
      <c r="V136" s="36">
        <f>SUMIFS(СВЦЭМ!$D$39:$D$782,СВЦЭМ!$A$39:$A$782,$A136,СВЦЭМ!$B$39:$B$782,V$119)+'СЕТ СН'!$H$14+СВЦЭМ!$D$10+'СЕТ СН'!$H$6-'СЕТ СН'!$H$26</f>
        <v>1297.41616165</v>
      </c>
      <c r="W136" s="36">
        <f>SUMIFS(СВЦЭМ!$D$39:$D$782,СВЦЭМ!$A$39:$A$782,$A136,СВЦЭМ!$B$39:$B$782,W$119)+'СЕТ СН'!$H$14+СВЦЭМ!$D$10+'СЕТ СН'!$H$6-'СЕТ СН'!$H$26</f>
        <v>1308.9418002899999</v>
      </c>
      <c r="X136" s="36">
        <f>SUMIFS(СВЦЭМ!$D$39:$D$782,СВЦЭМ!$A$39:$A$782,$A136,СВЦЭМ!$B$39:$B$782,X$119)+'СЕТ СН'!$H$14+СВЦЭМ!$D$10+'СЕТ СН'!$H$6-'СЕТ СН'!$H$26</f>
        <v>1288.66103032</v>
      </c>
      <c r="Y136" s="36">
        <f>SUMIFS(СВЦЭМ!$D$39:$D$782,СВЦЭМ!$A$39:$A$782,$A136,СВЦЭМ!$B$39:$B$782,Y$119)+'СЕТ СН'!$H$14+СВЦЭМ!$D$10+'СЕТ СН'!$H$6-'СЕТ СН'!$H$26</f>
        <v>1247.23615576</v>
      </c>
    </row>
    <row r="137" spans="1:25" ht="15.75" x14ac:dyDescent="0.2">
      <c r="A137" s="35">
        <f t="shared" si="3"/>
        <v>44395</v>
      </c>
      <c r="B137" s="36">
        <f>SUMIFS(СВЦЭМ!$D$39:$D$782,СВЦЭМ!$A$39:$A$782,$A137,СВЦЭМ!$B$39:$B$782,B$119)+'СЕТ СН'!$H$14+СВЦЭМ!$D$10+'СЕТ СН'!$H$6-'СЕТ СН'!$H$26</f>
        <v>1269.1618341999999</v>
      </c>
      <c r="C137" s="36">
        <f>SUMIFS(СВЦЭМ!$D$39:$D$782,СВЦЭМ!$A$39:$A$782,$A137,СВЦЭМ!$B$39:$B$782,C$119)+'СЕТ СН'!$H$14+СВЦЭМ!$D$10+'СЕТ СН'!$H$6-'СЕТ СН'!$H$26</f>
        <v>1328.14377362</v>
      </c>
      <c r="D137" s="36">
        <f>SUMIFS(СВЦЭМ!$D$39:$D$782,СВЦЭМ!$A$39:$A$782,$A137,СВЦЭМ!$B$39:$B$782,D$119)+'СЕТ СН'!$H$14+СВЦЭМ!$D$10+'СЕТ СН'!$H$6-'СЕТ СН'!$H$26</f>
        <v>1366.67378239</v>
      </c>
      <c r="E137" s="36">
        <f>SUMIFS(СВЦЭМ!$D$39:$D$782,СВЦЭМ!$A$39:$A$782,$A137,СВЦЭМ!$B$39:$B$782,E$119)+'СЕТ СН'!$H$14+СВЦЭМ!$D$10+'СЕТ СН'!$H$6-'СЕТ СН'!$H$26</f>
        <v>1378.0872557799999</v>
      </c>
      <c r="F137" s="36">
        <f>SUMIFS(СВЦЭМ!$D$39:$D$782,СВЦЭМ!$A$39:$A$782,$A137,СВЦЭМ!$B$39:$B$782,F$119)+'СЕТ СН'!$H$14+СВЦЭМ!$D$10+'СЕТ СН'!$H$6-'СЕТ СН'!$H$26</f>
        <v>1390.29972359</v>
      </c>
      <c r="G137" s="36">
        <f>SUMIFS(СВЦЭМ!$D$39:$D$782,СВЦЭМ!$A$39:$A$782,$A137,СВЦЭМ!$B$39:$B$782,G$119)+'СЕТ СН'!$H$14+СВЦЭМ!$D$10+'СЕТ СН'!$H$6-'СЕТ СН'!$H$26</f>
        <v>1391.8369185399999</v>
      </c>
      <c r="H137" s="36">
        <f>SUMIFS(СВЦЭМ!$D$39:$D$782,СВЦЭМ!$A$39:$A$782,$A137,СВЦЭМ!$B$39:$B$782,H$119)+'СЕТ СН'!$H$14+СВЦЭМ!$D$10+'СЕТ СН'!$H$6-'СЕТ СН'!$H$26</f>
        <v>1378.0554786299999</v>
      </c>
      <c r="I137" s="36">
        <f>SUMIFS(СВЦЭМ!$D$39:$D$782,СВЦЭМ!$A$39:$A$782,$A137,СВЦЭМ!$B$39:$B$782,I$119)+'СЕТ СН'!$H$14+СВЦЭМ!$D$10+'СЕТ СН'!$H$6-'СЕТ СН'!$H$26</f>
        <v>1323.82264018</v>
      </c>
      <c r="J137" s="36">
        <f>SUMIFS(СВЦЭМ!$D$39:$D$782,СВЦЭМ!$A$39:$A$782,$A137,СВЦЭМ!$B$39:$B$782,J$119)+'СЕТ СН'!$H$14+СВЦЭМ!$D$10+'СЕТ СН'!$H$6-'СЕТ СН'!$H$26</f>
        <v>1251.9538211399999</v>
      </c>
      <c r="K137" s="36">
        <f>SUMIFS(СВЦЭМ!$D$39:$D$782,СВЦЭМ!$A$39:$A$782,$A137,СВЦЭМ!$B$39:$B$782,K$119)+'СЕТ СН'!$H$14+СВЦЭМ!$D$10+'СЕТ СН'!$H$6-'СЕТ СН'!$H$26</f>
        <v>1231.8887364</v>
      </c>
      <c r="L137" s="36">
        <f>SUMIFS(СВЦЭМ!$D$39:$D$782,СВЦЭМ!$A$39:$A$782,$A137,СВЦЭМ!$B$39:$B$782,L$119)+'СЕТ СН'!$H$14+СВЦЭМ!$D$10+'СЕТ СН'!$H$6-'СЕТ СН'!$H$26</f>
        <v>1226.6409487799999</v>
      </c>
      <c r="M137" s="36">
        <f>SUMIFS(СВЦЭМ!$D$39:$D$782,СВЦЭМ!$A$39:$A$782,$A137,СВЦЭМ!$B$39:$B$782,M$119)+'СЕТ СН'!$H$14+СВЦЭМ!$D$10+'СЕТ СН'!$H$6-'СЕТ СН'!$H$26</f>
        <v>1240.2508780399999</v>
      </c>
      <c r="N137" s="36">
        <f>SUMIFS(СВЦЭМ!$D$39:$D$782,СВЦЭМ!$A$39:$A$782,$A137,СВЦЭМ!$B$39:$B$782,N$119)+'СЕТ СН'!$H$14+СВЦЭМ!$D$10+'СЕТ СН'!$H$6-'СЕТ СН'!$H$26</f>
        <v>1255.0457475199998</v>
      </c>
      <c r="O137" s="36">
        <f>SUMIFS(СВЦЭМ!$D$39:$D$782,СВЦЭМ!$A$39:$A$782,$A137,СВЦЭМ!$B$39:$B$782,O$119)+'СЕТ СН'!$H$14+СВЦЭМ!$D$10+'СЕТ СН'!$H$6-'СЕТ СН'!$H$26</f>
        <v>1261.72709001</v>
      </c>
      <c r="P137" s="36">
        <f>SUMIFS(СВЦЭМ!$D$39:$D$782,СВЦЭМ!$A$39:$A$782,$A137,СВЦЭМ!$B$39:$B$782,P$119)+'СЕТ СН'!$H$14+СВЦЭМ!$D$10+'СЕТ СН'!$H$6-'СЕТ СН'!$H$26</f>
        <v>1269.5249342899999</v>
      </c>
      <c r="Q137" s="36">
        <f>SUMIFS(СВЦЭМ!$D$39:$D$782,СВЦЭМ!$A$39:$A$782,$A137,СВЦЭМ!$B$39:$B$782,Q$119)+'СЕТ СН'!$H$14+СВЦЭМ!$D$10+'СЕТ СН'!$H$6-'СЕТ СН'!$H$26</f>
        <v>1282.47396918</v>
      </c>
      <c r="R137" s="36">
        <f>SUMIFS(СВЦЭМ!$D$39:$D$782,СВЦЭМ!$A$39:$A$782,$A137,СВЦЭМ!$B$39:$B$782,R$119)+'СЕТ СН'!$H$14+СВЦЭМ!$D$10+'СЕТ СН'!$H$6-'СЕТ СН'!$H$26</f>
        <v>1264.55144135</v>
      </c>
      <c r="S137" s="36">
        <f>SUMIFS(СВЦЭМ!$D$39:$D$782,СВЦЭМ!$A$39:$A$782,$A137,СВЦЭМ!$B$39:$B$782,S$119)+'СЕТ СН'!$H$14+СВЦЭМ!$D$10+'СЕТ СН'!$H$6-'СЕТ СН'!$H$26</f>
        <v>1271.1769875699999</v>
      </c>
      <c r="T137" s="36">
        <f>SUMIFS(СВЦЭМ!$D$39:$D$782,СВЦЭМ!$A$39:$A$782,$A137,СВЦЭМ!$B$39:$B$782,T$119)+'СЕТ СН'!$H$14+СВЦЭМ!$D$10+'СЕТ СН'!$H$6-'СЕТ СН'!$H$26</f>
        <v>1271.6387069699999</v>
      </c>
      <c r="U137" s="36">
        <f>SUMIFS(СВЦЭМ!$D$39:$D$782,СВЦЭМ!$A$39:$A$782,$A137,СВЦЭМ!$B$39:$B$782,U$119)+'СЕТ СН'!$H$14+СВЦЭМ!$D$10+'СЕТ СН'!$H$6-'СЕТ СН'!$H$26</f>
        <v>1240.8735963199999</v>
      </c>
      <c r="V137" s="36">
        <f>SUMIFS(СВЦЭМ!$D$39:$D$782,СВЦЭМ!$A$39:$A$782,$A137,СВЦЭМ!$B$39:$B$782,V$119)+'СЕТ СН'!$H$14+СВЦЭМ!$D$10+'СЕТ СН'!$H$6-'СЕТ СН'!$H$26</f>
        <v>1238.5299604100001</v>
      </c>
      <c r="W137" s="36">
        <f>SUMIFS(СВЦЭМ!$D$39:$D$782,СВЦЭМ!$A$39:$A$782,$A137,СВЦЭМ!$B$39:$B$782,W$119)+'СЕТ СН'!$H$14+СВЦЭМ!$D$10+'СЕТ СН'!$H$6-'СЕТ СН'!$H$26</f>
        <v>1209.23082247</v>
      </c>
      <c r="X137" s="36">
        <f>SUMIFS(СВЦЭМ!$D$39:$D$782,СВЦЭМ!$A$39:$A$782,$A137,СВЦЭМ!$B$39:$B$782,X$119)+'СЕТ СН'!$H$14+СВЦЭМ!$D$10+'СЕТ СН'!$H$6-'СЕТ СН'!$H$26</f>
        <v>1231.3112847099999</v>
      </c>
      <c r="Y137" s="36">
        <f>SUMIFS(СВЦЭМ!$D$39:$D$782,СВЦЭМ!$A$39:$A$782,$A137,СВЦЭМ!$B$39:$B$782,Y$119)+'СЕТ СН'!$H$14+СВЦЭМ!$D$10+'СЕТ СН'!$H$6-'СЕТ СН'!$H$26</f>
        <v>1289.58662742</v>
      </c>
    </row>
    <row r="138" spans="1:25" ht="15.75" x14ac:dyDescent="0.2">
      <c r="A138" s="35">
        <f t="shared" si="3"/>
        <v>44396</v>
      </c>
      <c r="B138" s="36">
        <f>SUMIFS(СВЦЭМ!$D$39:$D$782,СВЦЭМ!$A$39:$A$782,$A138,СВЦЭМ!$B$39:$B$782,B$119)+'СЕТ СН'!$H$14+СВЦЭМ!$D$10+'СЕТ СН'!$H$6-'СЕТ СН'!$H$26</f>
        <v>1372.45512188</v>
      </c>
      <c r="C138" s="36">
        <f>SUMIFS(СВЦЭМ!$D$39:$D$782,СВЦЭМ!$A$39:$A$782,$A138,СВЦЭМ!$B$39:$B$782,C$119)+'СЕТ СН'!$H$14+СВЦЭМ!$D$10+'СЕТ СН'!$H$6-'СЕТ СН'!$H$26</f>
        <v>1431.4721772399998</v>
      </c>
      <c r="D138" s="36">
        <f>SUMIFS(СВЦЭМ!$D$39:$D$782,СВЦЭМ!$A$39:$A$782,$A138,СВЦЭМ!$B$39:$B$782,D$119)+'СЕТ СН'!$H$14+СВЦЭМ!$D$10+'СЕТ СН'!$H$6-'СЕТ СН'!$H$26</f>
        <v>1455.4744938399999</v>
      </c>
      <c r="E138" s="36">
        <f>SUMIFS(СВЦЭМ!$D$39:$D$782,СВЦЭМ!$A$39:$A$782,$A138,СВЦЭМ!$B$39:$B$782,E$119)+'СЕТ СН'!$H$14+СВЦЭМ!$D$10+'СЕТ СН'!$H$6-'СЕТ СН'!$H$26</f>
        <v>1450.2612394999999</v>
      </c>
      <c r="F138" s="36">
        <f>SUMIFS(СВЦЭМ!$D$39:$D$782,СВЦЭМ!$A$39:$A$782,$A138,СВЦЭМ!$B$39:$B$782,F$119)+'СЕТ СН'!$H$14+СВЦЭМ!$D$10+'СЕТ СН'!$H$6-'СЕТ СН'!$H$26</f>
        <v>1449.7307323999999</v>
      </c>
      <c r="G138" s="36">
        <f>SUMIFS(СВЦЭМ!$D$39:$D$782,СВЦЭМ!$A$39:$A$782,$A138,СВЦЭМ!$B$39:$B$782,G$119)+'СЕТ СН'!$H$14+СВЦЭМ!$D$10+'СЕТ СН'!$H$6-'СЕТ СН'!$H$26</f>
        <v>1438.1781101899999</v>
      </c>
      <c r="H138" s="36">
        <f>SUMIFS(СВЦЭМ!$D$39:$D$782,СВЦЭМ!$A$39:$A$782,$A138,СВЦЭМ!$B$39:$B$782,H$119)+'СЕТ СН'!$H$14+СВЦЭМ!$D$10+'СЕТ СН'!$H$6-'СЕТ СН'!$H$26</f>
        <v>1462.4088504199999</v>
      </c>
      <c r="I138" s="36">
        <f>SUMIFS(СВЦЭМ!$D$39:$D$782,СВЦЭМ!$A$39:$A$782,$A138,СВЦЭМ!$B$39:$B$782,I$119)+'СЕТ СН'!$H$14+СВЦЭМ!$D$10+'СЕТ СН'!$H$6-'СЕТ СН'!$H$26</f>
        <v>1387.1718419199999</v>
      </c>
      <c r="J138" s="36">
        <f>SUMIFS(СВЦЭМ!$D$39:$D$782,СВЦЭМ!$A$39:$A$782,$A138,СВЦЭМ!$B$39:$B$782,J$119)+'СЕТ СН'!$H$14+СВЦЭМ!$D$10+'СЕТ СН'!$H$6-'СЕТ СН'!$H$26</f>
        <v>1323.8493945499999</v>
      </c>
      <c r="K138" s="36">
        <f>SUMIFS(СВЦЭМ!$D$39:$D$782,СВЦЭМ!$A$39:$A$782,$A138,СВЦЭМ!$B$39:$B$782,K$119)+'СЕТ СН'!$H$14+СВЦЭМ!$D$10+'СЕТ СН'!$H$6-'СЕТ СН'!$H$26</f>
        <v>1275.7551429299999</v>
      </c>
      <c r="L138" s="36">
        <f>SUMIFS(СВЦЭМ!$D$39:$D$782,СВЦЭМ!$A$39:$A$782,$A138,СВЦЭМ!$B$39:$B$782,L$119)+'СЕТ СН'!$H$14+СВЦЭМ!$D$10+'СЕТ СН'!$H$6-'СЕТ СН'!$H$26</f>
        <v>1247.7419048899999</v>
      </c>
      <c r="M138" s="36">
        <f>SUMIFS(СВЦЭМ!$D$39:$D$782,СВЦЭМ!$A$39:$A$782,$A138,СВЦЭМ!$B$39:$B$782,M$119)+'СЕТ СН'!$H$14+СВЦЭМ!$D$10+'СЕТ СН'!$H$6-'СЕТ СН'!$H$26</f>
        <v>1270.5289496799999</v>
      </c>
      <c r="N138" s="36">
        <f>SUMIFS(СВЦЭМ!$D$39:$D$782,СВЦЭМ!$A$39:$A$782,$A138,СВЦЭМ!$B$39:$B$782,N$119)+'СЕТ СН'!$H$14+СВЦЭМ!$D$10+'СЕТ СН'!$H$6-'СЕТ СН'!$H$26</f>
        <v>1282.76919864</v>
      </c>
      <c r="O138" s="36">
        <f>SUMIFS(СВЦЭМ!$D$39:$D$782,СВЦЭМ!$A$39:$A$782,$A138,СВЦЭМ!$B$39:$B$782,O$119)+'СЕТ СН'!$H$14+СВЦЭМ!$D$10+'СЕТ СН'!$H$6-'СЕТ СН'!$H$26</f>
        <v>1294.8932397900001</v>
      </c>
      <c r="P138" s="36">
        <f>SUMIFS(СВЦЭМ!$D$39:$D$782,СВЦЭМ!$A$39:$A$782,$A138,СВЦЭМ!$B$39:$B$782,P$119)+'СЕТ СН'!$H$14+СВЦЭМ!$D$10+'СЕТ СН'!$H$6-'СЕТ СН'!$H$26</f>
        <v>1277.4448753199999</v>
      </c>
      <c r="Q138" s="36">
        <f>SUMIFS(СВЦЭМ!$D$39:$D$782,СВЦЭМ!$A$39:$A$782,$A138,СВЦЭМ!$B$39:$B$782,Q$119)+'СЕТ СН'!$H$14+СВЦЭМ!$D$10+'СЕТ СН'!$H$6-'СЕТ СН'!$H$26</f>
        <v>1269.2631603299999</v>
      </c>
      <c r="R138" s="36">
        <f>SUMIFS(СВЦЭМ!$D$39:$D$782,СВЦЭМ!$A$39:$A$782,$A138,СВЦЭМ!$B$39:$B$782,R$119)+'СЕТ СН'!$H$14+СВЦЭМ!$D$10+'СЕТ СН'!$H$6-'СЕТ СН'!$H$26</f>
        <v>1259.4345519999999</v>
      </c>
      <c r="S138" s="36">
        <f>SUMIFS(СВЦЭМ!$D$39:$D$782,СВЦЭМ!$A$39:$A$782,$A138,СВЦЭМ!$B$39:$B$782,S$119)+'СЕТ СН'!$H$14+СВЦЭМ!$D$10+'СЕТ СН'!$H$6-'СЕТ СН'!$H$26</f>
        <v>1245.2586743899999</v>
      </c>
      <c r="T138" s="36">
        <f>SUMIFS(СВЦЭМ!$D$39:$D$782,СВЦЭМ!$A$39:$A$782,$A138,СВЦЭМ!$B$39:$B$782,T$119)+'СЕТ СН'!$H$14+СВЦЭМ!$D$10+'СЕТ СН'!$H$6-'СЕТ СН'!$H$26</f>
        <v>1237.86811816</v>
      </c>
      <c r="U138" s="36">
        <f>SUMIFS(СВЦЭМ!$D$39:$D$782,СВЦЭМ!$A$39:$A$782,$A138,СВЦЭМ!$B$39:$B$782,U$119)+'СЕТ СН'!$H$14+СВЦЭМ!$D$10+'СЕТ СН'!$H$6-'СЕТ СН'!$H$26</f>
        <v>1247.2866549399998</v>
      </c>
      <c r="V138" s="36">
        <f>SUMIFS(СВЦЭМ!$D$39:$D$782,СВЦЭМ!$A$39:$A$782,$A138,СВЦЭМ!$B$39:$B$782,V$119)+'СЕТ СН'!$H$14+СВЦЭМ!$D$10+'СЕТ СН'!$H$6-'СЕТ СН'!$H$26</f>
        <v>1244.9475489399999</v>
      </c>
      <c r="W138" s="36">
        <f>SUMIFS(СВЦЭМ!$D$39:$D$782,СВЦЭМ!$A$39:$A$782,$A138,СВЦЭМ!$B$39:$B$782,W$119)+'СЕТ СН'!$H$14+СВЦЭМ!$D$10+'СЕТ СН'!$H$6-'СЕТ СН'!$H$26</f>
        <v>1259.2436448199999</v>
      </c>
      <c r="X138" s="36">
        <f>SUMIFS(СВЦЭМ!$D$39:$D$782,СВЦЭМ!$A$39:$A$782,$A138,СВЦЭМ!$B$39:$B$782,X$119)+'СЕТ СН'!$H$14+СВЦЭМ!$D$10+'СЕТ СН'!$H$6-'СЕТ СН'!$H$26</f>
        <v>1252.1605170599998</v>
      </c>
      <c r="Y138" s="36">
        <f>SUMIFS(СВЦЭМ!$D$39:$D$782,СВЦЭМ!$A$39:$A$782,$A138,СВЦЭМ!$B$39:$B$782,Y$119)+'СЕТ СН'!$H$14+СВЦЭМ!$D$10+'СЕТ СН'!$H$6-'СЕТ СН'!$H$26</f>
        <v>1285.89974289</v>
      </c>
    </row>
    <row r="139" spans="1:25" ht="15.75" x14ac:dyDescent="0.2">
      <c r="A139" s="35">
        <f t="shared" si="3"/>
        <v>44397</v>
      </c>
      <c r="B139" s="36">
        <f>SUMIFS(СВЦЭМ!$D$39:$D$782,СВЦЭМ!$A$39:$A$782,$A139,СВЦЭМ!$B$39:$B$782,B$119)+'СЕТ СН'!$H$14+СВЦЭМ!$D$10+'СЕТ СН'!$H$6-'СЕТ СН'!$H$26</f>
        <v>1338.01875387</v>
      </c>
      <c r="C139" s="36">
        <f>SUMIFS(СВЦЭМ!$D$39:$D$782,СВЦЭМ!$A$39:$A$782,$A139,СВЦЭМ!$B$39:$B$782,C$119)+'СЕТ СН'!$H$14+СВЦЭМ!$D$10+'СЕТ СН'!$H$6-'СЕТ СН'!$H$26</f>
        <v>1422.2268058699999</v>
      </c>
      <c r="D139" s="36">
        <f>SUMIFS(СВЦЭМ!$D$39:$D$782,СВЦЭМ!$A$39:$A$782,$A139,СВЦЭМ!$B$39:$B$782,D$119)+'СЕТ СН'!$H$14+СВЦЭМ!$D$10+'СЕТ СН'!$H$6-'СЕТ СН'!$H$26</f>
        <v>1469.69451028</v>
      </c>
      <c r="E139" s="36">
        <f>SUMIFS(СВЦЭМ!$D$39:$D$782,СВЦЭМ!$A$39:$A$782,$A139,СВЦЭМ!$B$39:$B$782,E$119)+'СЕТ СН'!$H$14+СВЦЭМ!$D$10+'СЕТ СН'!$H$6-'СЕТ СН'!$H$26</f>
        <v>1483.15385737</v>
      </c>
      <c r="F139" s="36">
        <f>SUMIFS(СВЦЭМ!$D$39:$D$782,СВЦЭМ!$A$39:$A$782,$A139,СВЦЭМ!$B$39:$B$782,F$119)+'СЕТ СН'!$H$14+СВЦЭМ!$D$10+'СЕТ СН'!$H$6-'СЕТ СН'!$H$26</f>
        <v>1489.3945032699999</v>
      </c>
      <c r="G139" s="36">
        <f>SUMIFS(СВЦЭМ!$D$39:$D$782,СВЦЭМ!$A$39:$A$782,$A139,СВЦЭМ!$B$39:$B$782,G$119)+'СЕТ СН'!$H$14+СВЦЭМ!$D$10+'СЕТ СН'!$H$6-'СЕТ СН'!$H$26</f>
        <v>1460.63275815</v>
      </c>
      <c r="H139" s="36">
        <f>SUMIFS(СВЦЭМ!$D$39:$D$782,СВЦЭМ!$A$39:$A$782,$A139,СВЦЭМ!$B$39:$B$782,H$119)+'СЕТ СН'!$H$14+СВЦЭМ!$D$10+'СЕТ СН'!$H$6-'СЕТ СН'!$H$26</f>
        <v>1408.0372156199999</v>
      </c>
      <c r="I139" s="36">
        <f>SUMIFS(СВЦЭМ!$D$39:$D$782,СВЦЭМ!$A$39:$A$782,$A139,СВЦЭМ!$B$39:$B$782,I$119)+'СЕТ СН'!$H$14+СВЦЭМ!$D$10+'СЕТ СН'!$H$6-'СЕТ СН'!$H$26</f>
        <v>1327.2343910299999</v>
      </c>
      <c r="J139" s="36">
        <f>SUMIFS(СВЦЭМ!$D$39:$D$782,СВЦЭМ!$A$39:$A$782,$A139,СВЦЭМ!$B$39:$B$782,J$119)+'СЕТ СН'!$H$14+СВЦЭМ!$D$10+'СЕТ СН'!$H$6-'СЕТ СН'!$H$26</f>
        <v>1255.0275461199999</v>
      </c>
      <c r="K139" s="36">
        <f>SUMIFS(СВЦЭМ!$D$39:$D$782,СВЦЭМ!$A$39:$A$782,$A139,СВЦЭМ!$B$39:$B$782,K$119)+'СЕТ СН'!$H$14+СВЦЭМ!$D$10+'СЕТ СН'!$H$6-'СЕТ СН'!$H$26</f>
        <v>1236.8513689199999</v>
      </c>
      <c r="L139" s="36">
        <f>SUMIFS(СВЦЭМ!$D$39:$D$782,СВЦЭМ!$A$39:$A$782,$A139,СВЦЭМ!$B$39:$B$782,L$119)+'СЕТ СН'!$H$14+СВЦЭМ!$D$10+'СЕТ СН'!$H$6-'СЕТ СН'!$H$26</f>
        <v>1230.2764499299999</v>
      </c>
      <c r="M139" s="36">
        <f>SUMIFS(СВЦЭМ!$D$39:$D$782,СВЦЭМ!$A$39:$A$782,$A139,СВЦЭМ!$B$39:$B$782,M$119)+'СЕТ СН'!$H$14+СВЦЭМ!$D$10+'СЕТ СН'!$H$6-'СЕТ СН'!$H$26</f>
        <v>1217.9936990899998</v>
      </c>
      <c r="N139" s="36">
        <f>SUMIFS(СВЦЭМ!$D$39:$D$782,СВЦЭМ!$A$39:$A$782,$A139,СВЦЭМ!$B$39:$B$782,N$119)+'СЕТ СН'!$H$14+СВЦЭМ!$D$10+'СЕТ СН'!$H$6-'СЕТ СН'!$H$26</f>
        <v>1247.2232208299999</v>
      </c>
      <c r="O139" s="36">
        <f>SUMIFS(СВЦЭМ!$D$39:$D$782,СВЦЭМ!$A$39:$A$782,$A139,СВЦЭМ!$B$39:$B$782,O$119)+'СЕТ СН'!$H$14+СВЦЭМ!$D$10+'СЕТ СН'!$H$6-'СЕТ СН'!$H$26</f>
        <v>1239.2146361799998</v>
      </c>
      <c r="P139" s="36">
        <f>SUMIFS(СВЦЭМ!$D$39:$D$782,СВЦЭМ!$A$39:$A$782,$A139,СВЦЭМ!$B$39:$B$782,P$119)+'СЕТ СН'!$H$14+СВЦЭМ!$D$10+'СЕТ СН'!$H$6-'СЕТ СН'!$H$26</f>
        <v>1254.56500536</v>
      </c>
      <c r="Q139" s="36">
        <f>SUMIFS(СВЦЭМ!$D$39:$D$782,СВЦЭМ!$A$39:$A$782,$A139,СВЦЭМ!$B$39:$B$782,Q$119)+'СЕТ СН'!$H$14+СВЦЭМ!$D$10+'СЕТ СН'!$H$6-'СЕТ СН'!$H$26</f>
        <v>1238.1259694999999</v>
      </c>
      <c r="R139" s="36">
        <f>SUMIFS(СВЦЭМ!$D$39:$D$782,СВЦЭМ!$A$39:$A$782,$A139,СВЦЭМ!$B$39:$B$782,R$119)+'СЕТ СН'!$H$14+СВЦЭМ!$D$10+'СЕТ СН'!$H$6-'СЕТ СН'!$H$26</f>
        <v>1252.12853234</v>
      </c>
      <c r="S139" s="36">
        <f>SUMIFS(СВЦЭМ!$D$39:$D$782,СВЦЭМ!$A$39:$A$782,$A139,СВЦЭМ!$B$39:$B$782,S$119)+'СЕТ СН'!$H$14+СВЦЭМ!$D$10+'СЕТ СН'!$H$6-'СЕТ СН'!$H$26</f>
        <v>1218.16972659</v>
      </c>
      <c r="T139" s="36">
        <f>SUMIFS(СВЦЭМ!$D$39:$D$782,СВЦЭМ!$A$39:$A$782,$A139,СВЦЭМ!$B$39:$B$782,T$119)+'СЕТ СН'!$H$14+СВЦЭМ!$D$10+'СЕТ СН'!$H$6-'СЕТ СН'!$H$26</f>
        <v>1262.27210567</v>
      </c>
      <c r="U139" s="36">
        <f>SUMIFS(СВЦЭМ!$D$39:$D$782,СВЦЭМ!$A$39:$A$782,$A139,СВЦЭМ!$B$39:$B$782,U$119)+'СЕТ СН'!$H$14+СВЦЭМ!$D$10+'СЕТ СН'!$H$6-'СЕТ СН'!$H$26</f>
        <v>1273.08246467</v>
      </c>
      <c r="V139" s="36">
        <f>SUMIFS(СВЦЭМ!$D$39:$D$782,СВЦЭМ!$A$39:$A$782,$A139,СВЦЭМ!$B$39:$B$782,V$119)+'СЕТ СН'!$H$14+СВЦЭМ!$D$10+'СЕТ СН'!$H$6-'СЕТ СН'!$H$26</f>
        <v>1271.2790252299999</v>
      </c>
      <c r="W139" s="36">
        <f>SUMIFS(СВЦЭМ!$D$39:$D$782,СВЦЭМ!$A$39:$A$782,$A139,СВЦЭМ!$B$39:$B$782,W$119)+'СЕТ СН'!$H$14+СВЦЭМ!$D$10+'СЕТ СН'!$H$6-'СЕТ СН'!$H$26</f>
        <v>1299.2340685899999</v>
      </c>
      <c r="X139" s="36">
        <f>SUMIFS(СВЦЭМ!$D$39:$D$782,СВЦЭМ!$A$39:$A$782,$A139,СВЦЭМ!$B$39:$B$782,X$119)+'СЕТ СН'!$H$14+СВЦЭМ!$D$10+'СЕТ СН'!$H$6-'СЕТ СН'!$H$26</f>
        <v>1279.27641552</v>
      </c>
      <c r="Y139" s="36">
        <f>SUMIFS(СВЦЭМ!$D$39:$D$782,СВЦЭМ!$A$39:$A$782,$A139,СВЦЭМ!$B$39:$B$782,Y$119)+'СЕТ СН'!$H$14+СВЦЭМ!$D$10+'СЕТ СН'!$H$6-'СЕТ СН'!$H$26</f>
        <v>1279.9316824499999</v>
      </c>
    </row>
    <row r="140" spans="1:25" ht="15.75" x14ac:dyDescent="0.2">
      <c r="A140" s="35">
        <f t="shared" si="3"/>
        <v>44398</v>
      </c>
      <c r="B140" s="36">
        <f>SUMIFS(СВЦЭМ!$D$39:$D$782,СВЦЭМ!$A$39:$A$782,$A140,СВЦЭМ!$B$39:$B$782,B$119)+'СЕТ СН'!$H$14+СВЦЭМ!$D$10+'СЕТ СН'!$H$6-'СЕТ СН'!$H$26</f>
        <v>1452.36614485</v>
      </c>
      <c r="C140" s="36">
        <f>SUMIFS(СВЦЭМ!$D$39:$D$782,СВЦЭМ!$A$39:$A$782,$A140,СВЦЭМ!$B$39:$B$782,C$119)+'СЕТ СН'!$H$14+СВЦЭМ!$D$10+'СЕТ СН'!$H$6-'СЕТ СН'!$H$26</f>
        <v>1531.4478890799999</v>
      </c>
      <c r="D140" s="36">
        <f>SUMIFS(СВЦЭМ!$D$39:$D$782,СВЦЭМ!$A$39:$A$782,$A140,СВЦЭМ!$B$39:$B$782,D$119)+'СЕТ СН'!$H$14+СВЦЭМ!$D$10+'СЕТ СН'!$H$6-'СЕТ СН'!$H$26</f>
        <v>1603.4160333399998</v>
      </c>
      <c r="E140" s="36">
        <f>SUMIFS(СВЦЭМ!$D$39:$D$782,СВЦЭМ!$A$39:$A$782,$A140,СВЦЭМ!$B$39:$B$782,E$119)+'СЕТ СН'!$H$14+СВЦЭМ!$D$10+'СЕТ СН'!$H$6-'СЕТ СН'!$H$26</f>
        <v>1617.3310757199999</v>
      </c>
      <c r="F140" s="36">
        <f>SUMIFS(СВЦЭМ!$D$39:$D$782,СВЦЭМ!$A$39:$A$782,$A140,СВЦЭМ!$B$39:$B$782,F$119)+'СЕТ СН'!$H$14+СВЦЭМ!$D$10+'СЕТ СН'!$H$6-'СЕТ СН'!$H$26</f>
        <v>1619.0336133999999</v>
      </c>
      <c r="G140" s="36">
        <f>SUMIFS(СВЦЭМ!$D$39:$D$782,СВЦЭМ!$A$39:$A$782,$A140,СВЦЭМ!$B$39:$B$782,G$119)+'СЕТ СН'!$H$14+СВЦЭМ!$D$10+'СЕТ СН'!$H$6-'СЕТ СН'!$H$26</f>
        <v>1599.9104023199998</v>
      </c>
      <c r="H140" s="36">
        <f>SUMIFS(СВЦЭМ!$D$39:$D$782,СВЦЭМ!$A$39:$A$782,$A140,СВЦЭМ!$B$39:$B$782,H$119)+'СЕТ СН'!$H$14+СВЦЭМ!$D$10+'СЕТ СН'!$H$6-'СЕТ СН'!$H$26</f>
        <v>1575.51277237</v>
      </c>
      <c r="I140" s="36">
        <f>SUMIFS(СВЦЭМ!$D$39:$D$782,СВЦЭМ!$A$39:$A$782,$A140,СВЦЭМ!$B$39:$B$782,I$119)+'СЕТ СН'!$H$14+СВЦЭМ!$D$10+'СЕТ СН'!$H$6-'СЕТ СН'!$H$26</f>
        <v>1482.5571880699999</v>
      </c>
      <c r="J140" s="36">
        <f>SUMIFS(СВЦЭМ!$D$39:$D$782,СВЦЭМ!$A$39:$A$782,$A140,СВЦЭМ!$B$39:$B$782,J$119)+'СЕТ СН'!$H$14+СВЦЭМ!$D$10+'СЕТ СН'!$H$6-'СЕТ СН'!$H$26</f>
        <v>1416.24021148</v>
      </c>
      <c r="K140" s="36">
        <f>SUMIFS(СВЦЭМ!$D$39:$D$782,СВЦЭМ!$A$39:$A$782,$A140,СВЦЭМ!$B$39:$B$782,K$119)+'СЕТ СН'!$H$14+СВЦЭМ!$D$10+'СЕТ СН'!$H$6-'СЕТ СН'!$H$26</f>
        <v>1359.1720898999999</v>
      </c>
      <c r="L140" s="36">
        <f>SUMIFS(СВЦЭМ!$D$39:$D$782,СВЦЭМ!$A$39:$A$782,$A140,СВЦЭМ!$B$39:$B$782,L$119)+'СЕТ СН'!$H$14+СВЦЭМ!$D$10+'СЕТ СН'!$H$6-'СЕТ СН'!$H$26</f>
        <v>1308.38045435</v>
      </c>
      <c r="M140" s="36">
        <f>SUMIFS(СВЦЭМ!$D$39:$D$782,СВЦЭМ!$A$39:$A$782,$A140,СВЦЭМ!$B$39:$B$782,M$119)+'СЕТ СН'!$H$14+СВЦЭМ!$D$10+'СЕТ СН'!$H$6-'СЕТ СН'!$H$26</f>
        <v>1315.64396975</v>
      </c>
      <c r="N140" s="36">
        <f>SUMIFS(СВЦЭМ!$D$39:$D$782,СВЦЭМ!$A$39:$A$782,$A140,СВЦЭМ!$B$39:$B$782,N$119)+'СЕТ СН'!$H$14+СВЦЭМ!$D$10+'СЕТ СН'!$H$6-'СЕТ СН'!$H$26</f>
        <v>1354.1423737</v>
      </c>
      <c r="O140" s="36">
        <f>SUMIFS(СВЦЭМ!$D$39:$D$782,СВЦЭМ!$A$39:$A$782,$A140,СВЦЭМ!$B$39:$B$782,O$119)+'СЕТ СН'!$H$14+СВЦЭМ!$D$10+'СЕТ СН'!$H$6-'СЕТ СН'!$H$26</f>
        <v>1352.34206685</v>
      </c>
      <c r="P140" s="36">
        <f>SUMIFS(СВЦЭМ!$D$39:$D$782,СВЦЭМ!$A$39:$A$782,$A140,СВЦЭМ!$B$39:$B$782,P$119)+'СЕТ СН'!$H$14+СВЦЭМ!$D$10+'СЕТ СН'!$H$6-'СЕТ СН'!$H$26</f>
        <v>1369.37021501</v>
      </c>
      <c r="Q140" s="36">
        <f>SUMIFS(СВЦЭМ!$D$39:$D$782,СВЦЭМ!$A$39:$A$782,$A140,СВЦЭМ!$B$39:$B$782,Q$119)+'СЕТ СН'!$H$14+СВЦЭМ!$D$10+'СЕТ СН'!$H$6-'СЕТ СН'!$H$26</f>
        <v>1343.55013128</v>
      </c>
      <c r="R140" s="36">
        <f>SUMIFS(СВЦЭМ!$D$39:$D$782,СВЦЭМ!$A$39:$A$782,$A140,СВЦЭМ!$B$39:$B$782,R$119)+'СЕТ СН'!$H$14+СВЦЭМ!$D$10+'СЕТ СН'!$H$6-'СЕТ СН'!$H$26</f>
        <v>1344.9198237199998</v>
      </c>
      <c r="S140" s="36">
        <f>SUMIFS(СВЦЭМ!$D$39:$D$782,СВЦЭМ!$A$39:$A$782,$A140,СВЦЭМ!$B$39:$B$782,S$119)+'СЕТ СН'!$H$14+СВЦЭМ!$D$10+'СЕТ СН'!$H$6-'СЕТ СН'!$H$26</f>
        <v>1333.1285798199999</v>
      </c>
      <c r="T140" s="36">
        <f>SUMIFS(СВЦЭМ!$D$39:$D$782,СВЦЭМ!$A$39:$A$782,$A140,СВЦЭМ!$B$39:$B$782,T$119)+'СЕТ СН'!$H$14+СВЦЭМ!$D$10+'СЕТ СН'!$H$6-'СЕТ СН'!$H$26</f>
        <v>1315.82837434</v>
      </c>
      <c r="U140" s="36">
        <f>SUMIFS(СВЦЭМ!$D$39:$D$782,СВЦЭМ!$A$39:$A$782,$A140,СВЦЭМ!$B$39:$B$782,U$119)+'СЕТ СН'!$H$14+СВЦЭМ!$D$10+'СЕТ СН'!$H$6-'СЕТ СН'!$H$26</f>
        <v>1336.4928246299999</v>
      </c>
      <c r="V140" s="36">
        <f>SUMIFS(СВЦЭМ!$D$39:$D$782,СВЦЭМ!$A$39:$A$782,$A140,СВЦЭМ!$B$39:$B$782,V$119)+'СЕТ СН'!$H$14+СВЦЭМ!$D$10+'СЕТ СН'!$H$6-'СЕТ СН'!$H$26</f>
        <v>1345.60580529</v>
      </c>
      <c r="W140" s="36">
        <f>SUMIFS(СВЦЭМ!$D$39:$D$782,СВЦЭМ!$A$39:$A$782,$A140,СВЦЭМ!$B$39:$B$782,W$119)+'СЕТ СН'!$H$14+СВЦЭМ!$D$10+'СЕТ СН'!$H$6-'СЕТ СН'!$H$26</f>
        <v>1327.2547503199999</v>
      </c>
      <c r="X140" s="36">
        <f>SUMIFS(СВЦЭМ!$D$39:$D$782,СВЦЭМ!$A$39:$A$782,$A140,СВЦЭМ!$B$39:$B$782,X$119)+'СЕТ СН'!$H$14+СВЦЭМ!$D$10+'СЕТ СН'!$H$6-'СЕТ СН'!$H$26</f>
        <v>1365.20351482</v>
      </c>
      <c r="Y140" s="36">
        <f>SUMIFS(СВЦЭМ!$D$39:$D$782,СВЦЭМ!$A$39:$A$782,$A140,СВЦЭМ!$B$39:$B$782,Y$119)+'СЕТ СН'!$H$14+СВЦЭМ!$D$10+'СЕТ СН'!$H$6-'СЕТ СН'!$H$26</f>
        <v>1416.7552695099998</v>
      </c>
    </row>
    <row r="141" spans="1:25" ht="15.75" x14ac:dyDescent="0.2">
      <c r="A141" s="35">
        <f t="shared" si="3"/>
        <v>44399</v>
      </c>
      <c r="B141" s="36">
        <f>SUMIFS(СВЦЭМ!$D$39:$D$782,СВЦЭМ!$A$39:$A$782,$A141,СВЦЭМ!$B$39:$B$782,B$119)+'СЕТ СН'!$H$14+СВЦЭМ!$D$10+'СЕТ СН'!$H$6-'СЕТ СН'!$H$26</f>
        <v>1349.8235625999998</v>
      </c>
      <c r="C141" s="36">
        <f>SUMIFS(СВЦЭМ!$D$39:$D$782,СВЦЭМ!$A$39:$A$782,$A141,СВЦЭМ!$B$39:$B$782,C$119)+'СЕТ СН'!$H$14+СВЦЭМ!$D$10+'СЕТ СН'!$H$6-'СЕТ СН'!$H$26</f>
        <v>1413.5799656699999</v>
      </c>
      <c r="D141" s="36">
        <f>SUMIFS(СВЦЭМ!$D$39:$D$782,СВЦЭМ!$A$39:$A$782,$A141,СВЦЭМ!$B$39:$B$782,D$119)+'СЕТ СН'!$H$14+СВЦЭМ!$D$10+'СЕТ СН'!$H$6-'СЕТ СН'!$H$26</f>
        <v>1408.4966829099999</v>
      </c>
      <c r="E141" s="36">
        <f>SUMIFS(СВЦЭМ!$D$39:$D$782,СВЦЭМ!$A$39:$A$782,$A141,СВЦЭМ!$B$39:$B$782,E$119)+'СЕТ СН'!$H$14+СВЦЭМ!$D$10+'СЕТ СН'!$H$6-'СЕТ СН'!$H$26</f>
        <v>1433.67527017</v>
      </c>
      <c r="F141" s="36">
        <f>SUMIFS(СВЦЭМ!$D$39:$D$782,СВЦЭМ!$A$39:$A$782,$A141,СВЦЭМ!$B$39:$B$782,F$119)+'СЕТ СН'!$H$14+СВЦЭМ!$D$10+'СЕТ СН'!$H$6-'СЕТ СН'!$H$26</f>
        <v>1429.7275744799999</v>
      </c>
      <c r="G141" s="36">
        <f>SUMIFS(СВЦЭМ!$D$39:$D$782,СВЦЭМ!$A$39:$A$782,$A141,СВЦЭМ!$B$39:$B$782,G$119)+'СЕТ СН'!$H$14+СВЦЭМ!$D$10+'СЕТ СН'!$H$6-'СЕТ СН'!$H$26</f>
        <v>1415.5242684999998</v>
      </c>
      <c r="H141" s="36">
        <f>SUMIFS(СВЦЭМ!$D$39:$D$782,СВЦЭМ!$A$39:$A$782,$A141,СВЦЭМ!$B$39:$B$782,H$119)+'СЕТ СН'!$H$14+СВЦЭМ!$D$10+'СЕТ СН'!$H$6-'СЕТ СН'!$H$26</f>
        <v>1365.97505032</v>
      </c>
      <c r="I141" s="36">
        <f>SUMIFS(СВЦЭМ!$D$39:$D$782,СВЦЭМ!$A$39:$A$782,$A141,СВЦЭМ!$B$39:$B$782,I$119)+'СЕТ СН'!$H$14+СВЦЭМ!$D$10+'СЕТ СН'!$H$6-'СЕТ СН'!$H$26</f>
        <v>1309.7489251</v>
      </c>
      <c r="J141" s="36">
        <f>SUMIFS(СВЦЭМ!$D$39:$D$782,СВЦЭМ!$A$39:$A$782,$A141,СВЦЭМ!$B$39:$B$782,J$119)+'СЕТ СН'!$H$14+СВЦЭМ!$D$10+'СЕТ СН'!$H$6-'СЕТ СН'!$H$26</f>
        <v>1238.97041003</v>
      </c>
      <c r="K141" s="36">
        <f>SUMIFS(СВЦЭМ!$D$39:$D$782,СВЦЭМ!$A$39:$A$782,$A141,СВЦЭМ!$B$39:$B$782,K$119)+'СЕТ СН'!$H$14+СВЦЭМ!$D$10+'СЕТ СН'!$H$6-'СЕТ СН'!$H$26</f>
        <v>1213.60672331</v>
      </c>
      <c r="L141" s="36">
        <f>SUMIFS(СВЦЭМ!$D$39:$D$782,СВЦЭМ!$A$39:$A$782,$A141,СВЦЭМ!$B$39:$B$782,L$119)+'СЕТ СН'!$H$14+СВЦЭМ!$D$10+'СЕТ СН'!$H$6-'СЕТ СН'!$H$26</f>
        <v>1236.68785069</v>
      </c>
      <c r="M141" s="36">
        <f>SUMIFS(СВЦЭМ!$D$39:$D$782,СВЦЭМ!$A$39:$A$782,$A141,СВЦЭМ!$B$39:$B$782,M$119)+'СЕТ СН'!$H$14+СВЦЭМ!$D$10+'СЕТ СН'!$H$6-'СЕТ СН'!$H$26</f>
        <v>1197.20413459</v>
      </c>
      <c r="N141" s="36">
        <f>SUMIFS(СВЦЭМ!$D$39:$D$782,СВЦЭМ!$A$39:$A$782,$A141,СВЦЭМ!$B$39:$B$782,N$119)+'СЕТ СН'!$H$14+СВЦЭМ!$D$10+'СЕТ СН'!$H$6-'СЕТ СН'!$H$26</f>
        <v>1201.66280611</v>
      </c>
      <c r="O141" s="36">
        <f>SUMIFS(СВЦЭМ!$D$39:$D$782,СВЦЭМ!$A$39:$A$782,$A141,СВЦЭМ!$B$39:$B$782,O$119)+'СЕТ СН'!$H$14+СВЦЭМ!$D$10+'СЕТ СН'!$H$6-'СЕТ СН'!$H$26</f>
        <v>1200.3009490699999</v>
      </c>
      <c r="P141" s="36">
        <f>SUMIFS(СВЦЭМ!$D$39:$D$782,СВЦЭМ!$A$39:$A$782,$A141,СВЦЭМ!$B$39:$B$782,P$119)+'СЕТ СН'!$H$14+СВЦЭМ!$D$10+'СЕТ СН'!$H$6-'СЕТ СН'!$H$26</f>
        <v>1199.54750782</v>
      </c>
      <c r="Q141" s="36">
        <f>SUMIFS(СВЦЭМ!$D$39:$D$782,СВЦЭМ!$A$39:$A$782,$A141,СВЦЭМ!$B$39:$B$782,Q$119)+'СЕТ СН'!$H$14+СВЦЭМ!$D$10+'СЕТ СН'!$H$6-'СЕТ СН'!$H$26</f>
        <v>1198.04196355</v>
      </c>
      <c r="R141" s="36">
        <f>SUMIFS(СВЦЭМ!$D$39:$D$782,СВЦЭМ!$A$39:$A$782,$A141,СВЦЭМ!$B$39:$B$782,R$119)+'СЕТ СН'!$H$14+СВЦЭМ!$D$10+'СЕТ СН'!$H$6-'СЕТ СН'!$H$26</f>
        <v>1223.7855928899999</v>
      </c>
      <c r="S141" s="36">
        <f>SUMIFS(СВЦЭМ!$D$39:$D$782,СВЦЭМ!$A$39:$A$782,$A141,СВЦЭМ!$B$39:$B$782,S$119)+'СЕТ СН'!$H$14+СВЦЭМ!$D$10+'СЕТ СН'!$H$6-'СЕТ СН'!$H$26</f>
        <v>1192.77857952</v>
      </c>
      <c r="T141" s="36">
        <f>SUMIFS(СВЦЭМ!$D$39:$D$782,СВЦЭМ!$A$39:$A$782,$A141,СВЦЭМ!$B$39:$B$782,T$119)+'СЕТ СН'!$H$14+СВЦЭМ!$D$10+'СЕТ СН'!$H$6-'СЕТ СН'!$H$26</f>
        <v>1268.1786360199999</v>
      </c>
      <c r="U141" s="36">
        <f>SUMIFS(СВЦЭМ!$D$39:$D$782,СВЦЭМ!$A$39:$A$782,$A141,СВЦЭМ!$B$39:$B$782,U$119)+'СЕТ СН'!$H$14+СВЦЭМ!$D$10+'СЕТ СН'!$H$6-'СЕТ СН'!$H$26</f>
        <v>1280.1281831700001</v>
      </c>
      <c r="V141" s="36">
        <f>SUMIFS(СВЦЭМ!$D$39:$D$782,СВЦЭМ!$A$39:$A$782,$A141,СВЦЭМ!$B$39:$B$782,V$119)+'СЕТ СН'!$H$14+СВЦЭМ!$D$10+'СЕТ СН'!$H$6-'СЕТ СН'!$H$26</f>
        <v>1275.5490578199999</v>
      </c>
      <c r="W141" s="36">
        <f>SUMIFS(СВЦЭМ!$D$39:$D$782,СВЦЭМ!$A$39:$A$782,$A141,СВЦЭМ!$B$39:$B$782,W$119)+'СЕТ СН'!$H$14+СВЦЭМ!$D$10+'СЕТ СН'!$H$6-'СЕТ СН'!$H$26</f>
        <v>1293.1765271100001</v>
      </c>
      <c r="X141" s="36">
        <f>SUMIFS(СВЦЭМ!$D$39:$D$782,СВЦЭМ!$A$39:$A$782,$A141,СВЦЭМ!$B$39:$B$782,X$119)+'СЕТ СН'!$H$14+СВЦЭМ!$D$10+'СЕТ СН'!$H$6-'СЕТ СН'!$H$26</f>
        <v>1266.94727917</v>
      </c>
      <c r="Y141" s="36">
        <f>SUMIFS(СВЦЭМ!$D$39:$D$782,СВЦЭМ!$A$39:$A$782,$A141,СВЦЭМ!$B$39:$B$782,Y$119)+'СЕТ СН'!$H$14+СВЦЭМ!$D$10+'СЕТ СН'!$H$6-'СЕТ СН'!$H$26</f>
        <v>1244.9927397500001</v>
      </c>
    </row>
    <row r="142" spans="1:25" ht="15.75" x14ac:dyDescent="0.2">
      <c r="A142" s="35">
        <f t="shared" si="3"/>
        <v>44400</v>
      </c>
      <c r="B142" s="36">
        <f>SUMIFS(СВЦЭМ!$D$39:$D$782,СВЦЭМ!$A$39:$A$782,$A142,СВЦЭМ!$B$39:$B$782,B$119)+'СЕТ СН'!$H$14+СВЦЭМ!$D$10+'СЕТ СН'!$H$6-'СЕТ СН'!$H$26</f>
        <v>1278.87888069</v>
      </c>
      <c r="C142" s="36">
        <f>SUMIFS(СВЦЭМ!$D$39:$D$782,СВЦЭМ!$A$39:$A$782,$A142,СВЦЭМ!$B$39:$B$782,C$119)+'СЕТ СН'!$H$14+СВЦЭМ!$D$10+'СЕТ СН'!$H$6-'СЕТ СН'!$H$26</f>
        <v>1330.31253212</v>
      </c>
      <c r="D142" s="36">
        <f>SUMIFS(СВЦЭМ!$D$39:$D$782,СВЦЭМ!$A$39:$A$782,$A142,СВЦЭМ!$B$39:$B$782,D$119)+'СЕТ СН'!$H$14+СВЦЭМ!$D$10+'СЕТ СН'!$H$6-'СЕТ СН'!$H$26</f>
        <v>1351.6522915099999</v>
      </c>
      <c r="E142" s="36">
        <f>SUMIFS(СВЦЭМ!$D$39:$D$782,СВЦЭМ!$A$39:$A$782,$A142,СВЦЭМ!$B$39:$B$782,E$119)+'СЕТ СН'!$H$14+СВЦЭМ!$D$10+'СЕТ СН'!$H$6-'СЕТ СН'!$H$26</f>
        <v>1391.4097088599999</v>
      </c>
      <c r="F142" s="36">
        <f>SUMIFS(СВЦЭМ!$D$39:$D$782,СВЦЭМ!$A$39:$A$782,$A142,СВЦЭМ!$B$39:$B$782,F$119)+'СЕТ СН'!$H$14+СВЦЭМ!$D$10+'СЕТ СН'!$H$6-'СЕТ СН'!$H$26</f>
        <v>1387.9710237100001</v>
      </c>
      <c r="G142" s="36">
        <f>SUMIFS(СВЦЭМ!$D$39:$D$782,СВЦЭМ!$A$39:$A$782,$A142,СВЦЭМ!$B$39:$B$782,G$119)+'СЕТ СН'!$H$14+СВЦЭМ!$D$10+'СЕТ СН'!$H$6-'СЕТ СН'!$H$26</f>
        <v>1360.66224668</v>
      </c>
      <c r="H142" s="36">
        <f>SUMIFS(СВЦЭМ!$D$39:$D$782,СВЦЭМ!$A$39:$A$782,$A142,СВЦЭМ!$B$39:$B$782,H$119)+'СЕТ СН'!$H$14+СВЦЭМ!$D$10+'СЕТ СН'!$H$6-'СЕТ СН'!$H$26</f>
        <v>1317.5611758799998</v>
      </c>
      <c r="I142" s="36">
        <f>SUMIFS(СВЦЭМ!$D$39:$D$782,СВЦЭМ!$A$39:$A$782,$A142,СВЦЭМ!$B$39:$B$782,I$119)+'СЕТ СН'!$H$14+СВЦЭМ!$D$10+'СЕТ СН'!$H$6-'СЕТ СН'!$H$26</f>
        <v>1211.54618375</v>
      </c>
      <c r="J142" s="36">
        <f>SUMIFS(СВЦЭМ!$D$39:$D$782,СВЦЭМ!$A$39:$A$782,$A142,СВЦЭМ!$B$39:$B$782,J$119)+'СЕТ СН'!$H$14+СВЦЭМ!$D$10+'СЕТ СН'!$H$6-'СЕТ СН'!$H$26</f>
        <v>1199.6749522799998</v>
      </c>
      <c r="K142" s="36">
        <f>SUMIFS(СВЦЭМ!$D$39:$D$782,СВЦЭМ!$A$39:$A$782,$A142,СВЦЭМ!$B$39:$B$782,K$119)+'СЕТ СН'!$H$14+СВЦЭМ!$D$10+'СЕТ СН'!$H$6-'СЕТ СН'!$H$26</f>
        <v>1221.66895664</v>
      </c>
      <c r="L142" s="36">
        <f>SUMIFS(СВЦЭМ!$D$39:$D$782,СВЦЭМ!$A$39:$A$782,$A142,СВЦЭМ!$B$39:$B$782,L$119)+'СЕТ СН'!$H$14+СВЦЭМ!$D$10+'СЕТ СН'!$H$6-'СЕТ СН'!$H$26</f>
        <v>1244.00756284</v>
      </c>
      <c r="M142" s="36">
        <f>SUMIFS(СВЦЭМ!$D$39:$D$782,СВЦЭМ!$A$39:$A$782,$A142,СВЦЭМ!$B$39:$B$782,M$119)+'СЕТ СН'!$H$14+СВЦЭМ!$D$10+'СЕТ СН'!$H$6-'СЕТ СН'!$H$26</f>
        <v>1233.14124711</v>
      </c>
      <c r="N142" s="36">
        <f>SUMIFS(СВЦЭМ!$D$39:$D$782,СВЦЭМ!$A$39:$A$782,$A142,СВЦЭМ!$B$39:$B$782,N$119)+'СЕТ СН'!$H$14+СВЦЭМ!$D$10+'СЕТ СН'!$H$6-'СЕТ СН'!$H$26</f>
        <v>1230.4783130199999</v>
      </c>
      <c r="O142" s="36">
        <f>SUMIFS(СВЦЭМ!$D$39:$D$782,СВЦЭМ!$A$39:$A$782,$A142,СВЦЭМ!$B$39:$B$782,O$119)+'СЕТ СН'!$H$14+СВЦЭМ!$D$10+'СЕТ СН'!$H$6-'СЕТ СН'!$H$26</f>
        <v>1210.32072771</v>
      </c>
      <c r="P142" s="36">
        <f>SUMIFS(СВЦЭМ!$D$39:$D$782,СВЦЭМ!$A$39:$A$782,$A142,СВЦЭМ!$B$39:$B$782,P$119)+'СЕТ СН'!$H$14+СВЦЭМ!$D$10+'СЕТ СН'!$H$6-'СЕТ СН'!$H$26</f>
        <v>1212.72728519</v>
      </c>
      <c r="Q142" s="36">
        <f>SUMIFS(СВЦЭМ!$D$39:$D$782,СВЦЭМ!$A$39:$A$782,$A142,СВЦЭМ!$B$39:$B$782,Q$119)+'СЕТ СН'!$H$14+СВЦЭМ!$D$10+'СЕТ СН'!$H$6-'СЕТ СН'!$H$26</f>
        <v>1208.07252728</v>
      </c>
      <c r="R142" s="36">
        <f>SUMIFS(СВЦЭМ!$D$39:$D$782,СВЦЭМ!$A$39:$A$782,$A142,СВЦЭМ!$B$39:$B$782,R$119)+'СЕТ СН'!$H$14+СВЦЭМ!$D$10+'СЕТ СН'!$H$6-'СЕТ СН'!$H$26</f>
        <v>1215.1934087</v>
      </c>
      <c r="S142" s="36">
        <f>SUMIFS(СВЦЭМ!$D$39:$D$782,СВЦЭМ!$A$39:$A$782,$A142,СВЦЭМ!$B$39:$B$782,S$119)+'СЕТ СН'!$H$14+СВЦЭМ!$D$10+'СЕТ СН'!$H$6-'СЕТ СН'!$H$26</f>
        <v>1234.03413858</v>
      </c>
      <c r="T142" s="36">
        <f>SUMIFS(СВЦЭМ!$D$39:$D$782,СВЦЭМ!$A$39:$A$782,$A142,СВЦЭМ!$B$39:$B$782,T$119)+'СЕТ СН'!$H$14+СВЦЭМ!$D$10+'СЕТ СН'!$H$6-'СЕТ СН'!$H$26</f>
        <v>1246.5997208599999</v>
      </c>
      <c r="U142" s="36">
        <f>SUMIFS(СВЦЭМ!$D$39:$D$782,СВЦЭМ!$A$39:$A$782,$A142,СВЦЭМ!$B$39:$B$782,U$119)+'СЕТ СН'!$H$14+СВЦЭМ!$D$10+'СЕТ СН'!$H$6-'СЕТ СН'!$H$26</f>
        <v>1242.4400672100001</v>
      </c>
      <c r="V142" s="36">
        <f>SUMIFS(СВЦЭМ!$D$39:$D$782,СВЦЭМ!$A$39:$A$782,$A142,СВЦЭМ!$B$39:$B$782,V$119)+'СЕТ СН'!$H$14+СВЦЭМ!$D$10+'СЕТ СН'!$H$6-'СЕТ СН'!$H$26</f>
        <v>1232.7040316299999</v>
      </c>
      <c r="W142" s="36">
        <f>SUMIFS(СВЦЭМ!$D$39:$D$782,СВЦЭМ!$A$39:$A$782,$A142,СВЦЭМ!$B$39:$B$782,W$119)+'СЕТ СН'!$H$14+СВЦЭМ!$D$10+'СЕТ СН'!$H$6-'СЕТ СН'!$H$26</f>
        <v>1249.91168612</v>
      </c>
      <c r="X142" s="36">
        <f>SUMIFS(СВЦЭМ!$D$39:$D$782,СВЦЭМ!$A$39:$A$782,$A142,СВЦЭМ!$B$39:$B$782,X$119)+'СЕТ СН'!$H$14+СВЦЭМ!$D$10+'СЕТ СН'!$H$6-'СЕТ СН'!$H$26</f>
        <v>1253.84136534</v>
      </c>
      <c r="Y142" s="36">
        <f>SUMIFS(СВЦЭМ!$D$39:$D$782,СВЦЭМ!$A$39:$A$782,$A142,СВЦЭМ!$B$39:$B$782,Y$119)+'СЕТ СН'!$H$14+СВЦЭМ!$D$10+'СЕТ СН'!$H$6-'СЕТ СН'!$H$26</f>
        <v>1234.46363666</v>
      </c>
    </row>
    <row r="143" spans="1:25" ht="15.75" x14ac:dyDescent="0.2">
      <c r="A143" s="35">
        <f t="shared" si="3"/>
        <v>44401</v>
      </c>
      <c r="B143" s="36">
        <f>SUMIFS(СВЦЭМ!$D$39:$D$782,СВЦЭМ!$A$39:$A$782,$A143,СВЦЭМ!$B$39:$B$782,B$119)+'СЕТ СН'!$H$14+СВЦЭМ!$D$10+'СЕТ СН'!$H$6-'СЕТ СН'!$H$26</f>
        <v>1283.5042794999999</v>
      </c>
      <c r="C143" s="36">
        <f>SUMIFS(СВЦЭМ!$D$39:$D$782,СВЦЭМ!$A$39:$A$782,$A143,СВЦЭМ!$B$39:$B$782,C$119)+'СЕТ СН'!$H$14+СВЦЭМ!$D$10+'СЕТ СН'!$H$6-'СЕТ СН'!$H$26</f>
        <v>1257.66212361</v>
      </c>
      <c r="D143" s="36">
        <f>SUMIFS(СВЦЭМ!$D$39:$D$782,СВЦЭМ!$A$39:$A$782,$A143,СВЦЭМ!$B$39:$B$782,D$119)+'СЕТ СН'!$H$14+СВЦЭМ!$D$10+'СЕТ СН'!$H$6-'СЕТ СН'!$H$26</f>
        <v>1345.7630572399999</v>
      </c>
      <c r="E143" s="36">
        <f>SUMIFS(СВЦЭМ!$D$39:$D$782,СВЦЭМ!$A$39:$A$782,$A143,СВЦЭМ!$B$39:$B$782,E$119)+'СЕТ СН'!$H$14+СВЦЭМ!$D$10+'СЕТ СН'!$H$6-'СЕТ СН'!$H$26</f>
        <v>1361.1211448699999</v>
      </c>
      <c r="F143" s="36">
        <f>SUMIFS(СВЦЭМ!$D$39:$D$782,СВЦЭМ!$A$39:$A$782,$A143,СВЦЭМ!$B$39:$B$782,F$119)+'СЕТ СН'!$H$14+СВЦЭМ!$D$10+'СЕТ СН'!$H$6-'СЕТ СН'!$H$26</f>
        <v>1351.20521209</v>
      </c>
      <c r="G143" s="36">
        <f>SUMIFS(СВЦЭМ!$D$39:$D$782,СВЦЭМ!$A$39:$A$782,$A143,СВЦЭМ!$B$39:$B$782,G$119)+'СЕТ СН'!$H$14+СВЦЭМ!$D$10+'СЕТ СН'!$H$6-'СЕТ СН'!$H$26</f>
        <v>1334.2759708399999</v>
      </c>
      <c r="H143" s="36">
        <f>SUMIFS(СВЦЭМ!$D$39:$D$782,СВЦЭМ!$A$39:$A$782,$A143,СВЦЭМ!$B$39:$B$782,H$119)+'СЕТ СН'!$H$14+СВЦЭМ!$D$10+'СЕТ СН'!$H$6-'СЕТ СН'!$H$26</f>
        <v>1326.7323975499999</v>
      </c>
      <c r="I143" s="36">
        <f>SUMIFS(СВЦЭМ!$D$39:$D$782,СВЦЭМ!$A$39:$A$782,$A143,СВЦЭМ!$B$39:$B$782,I$119)+'СЕТ СН'!$H$14+СВЦЭМ!$D$10+'СЕТ СН'!$H$6-'СЕТ СН'!$H$26</f>
        <v>1241.8628509</v>
      </c>
      <c r="J143" s="36">
        <f>SUMIFS(СВЦЭМ!$D$39:$D$782,СВЦЭМ!$A$39:$A$782,$A143,СВЦЭМ!$B$39:$B$782,J$119)+'СЕТ СН'!$H$14+СВЦЭМ!$D$10+'СЕТ СН'!$H$6-'СЕТ СН'!$H$26</f>
        <v>1224.24181733</v>
      </c>
      <c r="K143" s="36">
        <f>SUMIFS(СВЦЭМ!$D$39:$D$782,СВЦЭМ!$A$39:$A$782,$A143,СВЦЭМ!$B$39:$B$782,K$119)+'СЕТ СН'!$H$14+СВЦЭМ!$D$10+'СЕТ СН'!$H$6-'СЕТ СН'!$H$26</f>
        <v>1201.5859638699999</v>
      </c>
      <c r="L143" s="36">
        <f>SUMIFS(СВЦЭМ!$D$39:$D$782,СВЦЭМ!$A$39:$A$782,$A143,СВЦЭМ!$B$39:$B$782,L$119)+'СЕТ СН'!$H$14+СВЦЭМ!$D$10+'СЕТ СН'!$H$6-'СЕТ СН'!$H$26</f>
        <v>1231.2040861099999</v>
      </c>
      <c r="M143" s="36">
        <f>SUMIFS(СВЦЭМ!$D$39:$D$782,СВЦЭМ!$A$39:$A$782,$A143,СВЦЭМ!$B$39:$B$782,M$119)+'СЕТ СН'!$H$14+СВЦЭМ!$D$10+'СЕТ СН'!$H$6-'СЕТ СН'!$H$26</f>
        <v>1213.3588141</v>
      </c>
      <c r="N143" s="36">
        <f>SUMIFS(СВЦЭМ!$D$39:$D$782,СВЦЭМ!$A$39:$A$782,$A143,СВЦЭМ!$B$39:$B$782,N$119)+'СЕТ СН'!$H$14+СВЦЭМ!$D$10+'СЕТ СН'!$H$6-'СЕТ СН'!$H$26</f>
        <v>1214.9538458099998</v>
      </c>
      <c r="O143" s="36">
        <f>SUMIFS(СВЦЭМ!$D$39:$D$782,СВЦЭМ!$A$39:$A$782,$A143,СВЦЭМ!$B$39:$B$782,O$119)+'СЕТ СН'!$H$14+СВЦЭМ!$D$10+'СЕТ СН'!$H$6-'СЕТ СН'!$H$26</f>
        <v>1249.1035405299999</v>
      </c>
      <c r="P143" s="36">
        <f>SUMIFS(СВЦЭМ!$D$39:$D$782,СВЦЭМ!$A$39:$A$782,$A143,СВЦЭМ!$B$39:$B$782,P$119)+'СЕТ СН'!$H$14+СВЦЭМ!$D$10+'СЕТ СН'!$H$6-'СЕТ СН'!$H$26</f>
        <v>1265.83984132</v>
      </c>
      <c r="Q143" s="36">
        <f>SUMIFS(СВЦЭМ!$D$39:$D$782,СВЦЭМ!$A$39:$A$782,$A143,СВЦЭМ!$B$39:$B$782,Q$119)+'СЕТ СН'!$H$14+СВЦЭМ!$D$10+'СЕТ СН'!$H$6-'СЕТ СН'!$H$26</f>
        <v>1255.8181217899999</v>
      </c>
      <c r="R143" s="36">
        <f>SUMIFS(СВЦЭМ!$D$39:$D$782,СВЦЭМ!$A$39:$A$782,$A143,СВЦЭМ!$B$39:$B$782,R$119)+'СЕТ СН'!$H$14+СВЦЭМ!$D$10+'СЕТ СН'!$H$6-'СЕТ СН'!$H$26</f>
        <v>1240.7220942500001</v>
      </c>
      <c r="S143" s="36">
        <f>SUMIFS(СВЦЭМ!$D$39:$D$782,СВЦЭМ!$A$39:$A$782,$A143,СВЦЭМ!$B$39:$B$782,S$119)+'СЕТ СН'!$H$14+СВЦЭМ!$D$10+'СЕТ СН'!$H$6-'СЕТ СН'!$H$26</f>
        <v>1188.5133791999999</v>
      </c>
      <c r="T143" s="36">
        <f>SUMIFS(СВЦЭМ!$D$39:$D$782,СВЦЭМ!$A$39:$A$782,$A143,СВЦЭМ!$B$39:$B$782,T$119)+'СЕТ СН'!$H$14+СВЦЭМ!$D$10+'СЕТ СН'!$H$6-'СЕТ СН'!$H$26</f>
        <v>1212.4845151899999</v>
      </c>
      <c r="U143" s="36">
        <f>SUMIFS(СВЦЭМ!$D$39:$D$782,СВЦЭМ!$A$39:$A$782,$A143,СВЦЭМ!$B$39:$B$782,U$119)+'СЕТ СН'!$H$14+СВЦЭМ!$D$10+'СЕТ СН'!$H$6-'СЕТ СН'!$H$26</f>
        <v>1175.31130547</v>
      </c>
      <c r="V143" s="36">
        <f>SUMIFS(СВЦЭМ!$D$39:$D$782,СВЦЭМ!$A$39:$A$782,$A143,СВЦЭМ!$B$39:$B$782,V$119)+'СЕТ СН'!$H$14+СВЦЭМ!$D$10+'СЕТ СН'!$H$6-'СЕТ СН'!$H$26</f>
        <v>1175.4569490599999</v>
      </c>
      <c r="W143" s="36">
        <f>SUMIFS(СВЦЭМ!$D$39:$D$782,СВЦЭМ!$A$39:$A$782,$A143,СВЦЭМ!$B$39:$B$782,W$119)+'СЕТ СН'!$H$14+СВЦЭМ!$D$10+'СЕТ СН'!$H$6-'СЕТ СН'!$H$26</f>
        <v>1194.2945974100001</v>
      </c>
      <c r="X143" s="36">
        <f>SUMIFS(СВЦЭМ!$D$39:$D$782,СВЦЭМ!$A$39:$A$782,$A143,СВЦЭМ!$B$39:$B$782,X$119)+'СЕТ СН'!$H$14+СВЦЭМ!$D$10+'СЕТ СН'!$H$6-'СЕТ СН'!$H$26</f>
        <v>1238.1933997399999</v>
      </c>
      <c r="Y143" s="36">
        <f>SUMIFS(СВЦЭМ!$D$39:$D$782,СВЦЭМ!$A$39:$A$782,$A143,СВЦЭМ!$B$39:$B$782,Y$119)+'СЕТ СН'!$H$14+СВЦЭМ!$D$10+'СЕТ СН'!$H$6-'СЕТ СН'!$H$26</f>
        <v>1248.6818871</v>
      </c>
    </row>
    <row r="144" spans="1:25" ht="15.75" x14ac:dyDescent="0.2">
      <c r="A144" s="35">
        <f t="shared" si="3"/>
        <v>44402</v>
      </c>
      <c r="B144" s="36">
        <f>SUMIFS(СВЦЭМ!$D$39:$D$782,СВЦЭМ!$A$39:$A$782,$A144,СВЦЭМ!$B$39:$B$782,B$119)+'СЕТ СН'!$H$14+СВЦЭМ!$D$10+'СЕТ СН'!$H$6-'СЕТ СН'!$H$26</f>
        <v>1219.43935577</v>
      </c>
      <c r="C144" s="36">
        <f>SUMIFS(СВЦЭМ!$D$39:$D$782,СВЦЭМ!$A$39:$A$782,$A144,СВЦЭМ!$B$39:$B$782,C$119)+'СЕТ СН'!$H$14+СВЦЭМ!$D$10+'СЕТ СН'!$H$6-'СЕТ СН'!$H$26</f>
        <v>1289.18317763</v>
      </c>
      <c r="D144" s="36">
        <f>SUMIFS(СВЦЭМ!$D$39:$D$782,СВЦЭМ!$A$39:$A$782,$A144,СВЦЭМ!$B$39:$B$782,D$119)+'СЕТ СН'!$H$14+СВЦЭМ!$D$10+'СЕТ СН'!$H$6-'СЕТ СН'!$H$26</f>
        <v>1327.74184502</v>
      </c>
      <c r="E144" s="36">
        <f>SUMIFS(СВЦЭМ!$D$39:$D$782,СВЦЭМ!$A$39:$A$782,$A144,СВЦЭМ!$B$39:$B$782,E$119)+'СЕТ СН'!$H$14+СВЦЭМ!$D$10+'СЕТ СН'!$H$6-'СЕТ СН'!$H$26</f>
        <v>1344.92223741</v>
      </c>
      <c r="F144" s="36">
        <f>SUMIFS(СВЦЭМ!$D$39:$D$782,СВЦЭМ!$A$39:$A$782,$A144,СВЦЭМ!$B$39:$B$782,F$119)+'СЕТ СН'!$H$14+СВЦЭМ!$D$10+'СЕТ СН'!$H$6-'СЕТ СН'!$H$26</f>
        <v>1351.43604525</v>
      </c>
      <c r="G144" s="36">
        <f>SUMIFS(СВЦЭМ!$D$39:$D$782,СВЦЭМ!$A$39:$A$782,$A144,СВЦЭМ!$B$39:$B$782,G$119)+'СЕТ СН'!$H$14+СВЦЭМ!$D$10+'СЕТ СН'!$H$6-'СЕТ СН'!$H$26</f>
        <v>1341.4864937699999</v>
      </c>
      <c r="H144" s="36">
        <f>SUMIFS(СВЦЭМ!$D$39:$D$782,СВЦЭМ!$A$39:$A$782,$A144,СВЦЭМ!$B$39:$B$782,H$119)+'СЕТ СН'!$H$14+СВЦЭМ!$D$10+'СЕТ СН'!$H$6-'СЕТ СН'!$H$26</f>
        <v>1320.8455865999999</v>
      </c>
      <c r="I144" s="36">
        <f>SUMIFS(СВЦЭМ!$D$39:$D$782,СВЦЭМ!$A$39:$A$782,$A144,СВЦЭМ!$B$39:$B$782,I$119)+'СЕТ СН'!$H$14+СВЦЭМ!$D$10+'СЕТ СН'!$H$6-'СЕТ СН'!$H$26</f>
        <v>1264.71500509</v>
      </c>
      <c r="J144" s="36">
        <f>SUMIFS(СВЦЭМ!$D$39:$D$782,СВЦЭМ!$A$39:$A$782,$A144,СВЦЭМ!$B$39:$B$782,J$119)+'СЕТ СН'!$H$14+СВЦЭМ!$D$10+'СЕТ СН'!$H$6-'СЕТ СН'!$H$26</f>
        <v>1198.2344894599998</v>
      </c>
      <c r="K144" s="36">
        <f>SUMIFS(СВЦЭМ!$D$39:$D$782,СВЦЭМ!$A$39:$A$782,$A144,СВЦЭМ!$B$39:$B$782,K$119)+'СЕТ СН'!$H$14+СВЦЭМ!$D$10+'СЕТ СН'!$H$6-'СЕТ СН'!$H$26</f>
        <v>1167.14588727</v>
      </c>
      <c r="L144" s="36">
        <f>SUMIFS(СВЦЭМ!$D$39:$D$782,СВЦЭМ!$A$39:$A$782,$A144,СВЦЭМ!$B$39:$B$782,L$119)+'СЕТ СН'!$H$14+СВЦЭМ!$D$10+'СЕТ СН'!$H$6-'СЕТ СН'!$H$26</f>
        <v>1165.13449836</v>
      </c>
      <c r="M144" s="36">
        <f>SUMIFS(СВЦЭМ!$D$39:$D$782,СВЦЭМ!$A$39:$A$782,$A144,СВЦЭМ!$B$39:$B$782,M$119)+'СЕТ СН'!$H$14+СВЦЭМ!$D$10+'СЕТ СН'!$H$6-'СЕТ СН'!$H$26</f>
        <v>1178.0918116099999</v>
      </c>
      <c r="N144" s="36">
        <f>SUMIFS(СВЦЭМ!$D$39:$D$782,СВЦЭМ!$A$39:$A$782,$A144,СВЦЭМ!$B$39:$B$782,N$119)+'СЕТ СН'!$H$14+СВЦЭМ!$D$10+'СЕТ СН'!$H$6-'СЕТ СН'!$H$26</f>
        <v>1229.56318474</v>
      </c>
      <c r="O144" s="36">
        <f>SUMIFS(СВЦЭМ!$D$39:$D$782,СВЦЭМ!$A$39:$A$782,$A144,СВЦЭМ!$B$39:$B$782,O$119)+'СЕТ СН'!$H$14+СВЦЭМ!$D$10+'СЕТ СН'!$H$6-'СЕТ СН'!$H$26</f>
        <v>1269.6541609799999</v>
      </c>
      <c r="P144" s="36">
        <f>SUMIFS(СВЦЭМ!$D$39:$D$782,СВЦЭМ!$A$39:$A$782,$A144,СВЦЭМ!$B$39:$B$782,P$119)+'СЕТ СН'!$H$14+СВЦЭМ!$D$10+'СЕТ СН'!$H$6-'СЕТ СН'!$H$26</f>
        <v>1269.81740225</v>
      </c>
      <c r="Q144" s="36">
        <f>SUMIFS(СВЦЭМ!$D$39:$D$782,СВЦЭМ!$A$39:$A$782,$A144,СВЦЭМ!$B$39:$B$782,Q$119)+'СЕТ СН'!$H$14+СВЦЭМ!$D$10+'СЕТ СН'!$H$6-'СЕТ СН'!$H$26</f>
        <v>1276.5147204</v>
      </c>
      <c r="R144" s="36">
        <f>SUMIFS(СВЦЭМ!$D$39:$D$782,СВЦЭМ!$A$39:$A$782,$A144,СВЦЭМ!$B$39:$B$782,R$119)+'СЕТ СН'!$H$14+СВЦЭМ!$D$10+'СЕТ СН'!$H$6-'СЕТ СН'!$H$26</f>
        <v>1234.9843588199999</v>
      </c>
      <c r="S144" s="36">
        <f>SUMIFS(СВЦЭМ!$D$39:$D$782,СВЦЭМ!$A$39:$A$782,$A144,СВЦЭМ!$B$39:$B$782,S$119)+'СЕТ СН'!$H$14+СВЦЭМ!$D$10+'СЕТ СН'!$H$6-'СЕТ СН'!$H$26</f>
        <v>1212.28515801</v>
      </c>
      <c r="T144" s="36">
        <f>SUMIFS(СВЦЭМ!$D$39:$D$782,СВЦЭМ!$A$39:$A$782,$A144,СВЦЭМ!$B$39:$B$782,T$119)+'СЕТ СН'!$H$14+СВЦЭМ!$D$10+'СЕТ СН'!$H$6-'СЕТ СН'!$H$26</f>
        <v>1180.13133277</v>
      </c>
      <c r="U144" s="36">
        <f>SUMIFS(СВЦЭМ!$D$39:$D$782,СВЦЭМ!$A$39:$A$782,$A144,СВЦЭМ!$B$39:$B$782,U$119)+'СЕТ СН'!$H$14+СВЦЭМ!$D$10+'СЕТ СН'!$H$6-'СЕТ СН'!$H$26</f>
        <v>1176.2116605399999</v>
      </c>
      <c r="V144" s="36">
        <f>SUMIFS(СВЦЭМ!$D$39:$D$782,СВЦЭМ!$A$39:$A$782,$A144,СВЦЭМ!$B$39:$B$782,V$119)+'СЕТ СН'!$H$14+СВЦЭМ!$D$10+'СЕТ СН'!$H$6-'СЕТ СН'!$H$26</f>
        <v>1179.69303046</v>
      </c>
      <c r="W144" s="36">
        <f>SUMIFS(СВЦЭМ!$D$39:$D$782,СВЦЭМ!$A$39:$A$782,$A144,СВЦЭМ!$B$39:$B$782,W$119)+'СЕТ СН'!$H$14+СВЦЭМ!$D$10+'СЕТ СН'!$H$6-'СЕТ СН'!$H$26</f>
        <v>1221.95891555</v>
      </c>
      <c r="X144" s="36">
        <f>SUMIFS(СВЦЭМ!$D$39:$D$782,СВЦЭМ!$A$39:$A$782,$A144,СВЦЭМ!$B$39:$B$782,X$119)+'СЕТ СН'!$H$14+СВЦЭМ!$D$10+'СЕТ СН'!$H$6-'СЕТ СН'!$H$26</f>
        <v>1185.70596671</v>
      </c>
      <c r="Y144" s="36">
        <f>SUMIFS(СВЦЭМ!$D$39:$D$782,СВЦЭМ!$A$39:$A$782,$A144,СВЦЭМ!$B$39:$B$782,Y$119)+'СЕТ СН'!$H$14+СВЦЭМ!$D$10+'СЕТ СН'!$H$6-'СЕТ СН'!$H$26</f>
        <v>1204.3233271499998</v>
      </c>
    </row>
    <row r="145" spans="1:27" ht="15.75" x14ac:dyDescent="0.2">
      <c r="A145" s="35">
        <f t="shared" si="3"/>
        <v>44403</v>
      </c>
      <c r="B145" s="36">
        <f>SUMIFS(СВЦЭМ!$D$39:$D$782,СВЦЭМ!$A$39:$A$782,$A145,СВЦЭМ!$B$39:$B$782,B$119)+'СЕТ СН'!$H$14+СВЦЭМ!$D$10+'СЕТ СН'!$H$6-'СЕТ СН'!$H$26</f>
        <v>1229.1488019399999</v>
      </c>
      <c r="C145" s="36">
        <f>SUMIFS(СВЦЭМ!$D$39:$D$782,СВЦЭМ!$A$39:$A$782,$A145,СВЦЭМ!$B$39:$B$782,C$119)+'СЕТ СН'!$H$14+СВЦЭМ!$D$10+'СЕТ СН'!$H$6-'СЕТ СН'!$H$26</f>
        <v>1295.6482189599999</v>
      </c>
      <c r="D145" s="36">
        <f>SUMIFS(СВЦЭМ!$D$39:$D$782,СВЦЭМ!$A$39:$A$782,$A145,СВЦЭМ!$B$39:$B$782,D$119)+'СЕТ СН'!$H$14+СВЦЭМ!$D$10+'СЕТ СН'!$H$6-'СЕТ СН'!$H$26</f>
        <v>1324.6520632699999</v>
      </c>
      <c r="E145" s="36">
        <f>SUMIFS(СВЦЭМ!$D$39:$D$782,СВЦЭМ!$A$39:$A$782,$A145,СВЦЭМ!$B$39:$B$782,E$119)+'СЕТ СН'!$H$14+СВЦЭМ!$D$10+'СЕТ СН'!$H$6-'СЕТ СН'!$H$26</f>
        <v>1324.2452822</v>
      </c>
      <c r="F145" s="36">
        <f>SUMIFS(СВЦЭМ!$D$39:$D$782,СВЦЭМ!$A$39:$A$782,$A145,СВЦЭМ!$B$39:$B$782,F$119)+'СЕТ СН'!$H$14+СВЦЭМ!$D$10+'СЕТ СН'!$H$6-'СЕТ СН'!$H$26</f>
        <v>1328.67171942</v>
      </c>
      <c r="G145" s="36">
        <f>SUMIFS(СВЦЭМ!$D$39:$D$782,СВЦЭМ!$A$39:$A$782,$A145,СВЦЭМ!$B$39:$B$782,G$119)+'СЕТ СН'!$H$14+СВЦЭМ!$D$10+'СЕТ СН'!$H$6-'СЕТ СН'!$H$26</f>
        <v>1315.8713506399999</v>
      </c>
      <c r="H145" s="36">
        <f>SUMIFS(СВЦЭМ!$D$39:$D$782,СВЦЭМ!$A$39:$A$782,$A145,СВЦЭМ!$B$39:$B$782,H$119)+'СЕТ СН'!$H$14+СВЦЭМ!$D$10+'СЕТ СН'!$H$6-'СЕТ СН'!$H$26</f>
        <v>1304.51898635</v>
      </c>
      <c r="I145" s="36">
        <f>SUMIFS(СВЦЭМ!$D$39:$D$782,СВЦЭМ!$A$39:$A$782,$A145,СВЦЭМ!$B$39:$B$782,I$119)+'СЕТ СН'!$H$14+СВЦЭМ!$D$10+'СЕТ СН'!$H$6-'СЕТ СН'!$H$26</f>
        <v>1243.4103488199999</v>
      </c>
      <c r="J145" s="36">
        <f>SUMIFS(СВЦЭМ!$D$39:$D$782,СВЦЭМ!$A$39:$A$782,$A145,СВЦЭМ!$B$39:$B$782,J$119)+'СЕТ СН'!$H$14+СВЦЭМ!$D$10+'СЕТ СН'!$H$6-'СЕТ СН'!$H$26</f>
        <v>1197.28160209</v>
      </c>
      <c r="K145" s="36">
        <f>SUMIFS(СВЦЭМ!$D$39:$D$782,СВЦЭМ!$A$39:$A$782,$A145,СВЦЭМ!$B$39:$B$782,K$119)+'СЕТ СН'!$H$14+СВЦЭМ!$D$10+'СЕТ СН'!$H$6-'СЕТ СН'!$H$26</f>
        <v>1248.9989135999999</v>
      </c>
      <c r="L145" s="36">
        <f>SUMIFS(СВЦЭМ!$D$39:$D$782,СВЦЭМ!$A$39:$A$782,$A145,СВЦЭМ!$B$39:$B$782,L$119)+'СЕТ СН'!$H$14+СВЦЭМ!$D$10+'СЕТ СН'!$H$6-'СЕТ СН'!$H$26</f>
        <v>1279.8946218599999</v>
      </c>
      <c r="M145" s="36">
        <f>SUMIFS(СВЦЭМ!$D$39:$D$782,СВЦЭМ!$A$39:$A$782,$A145,СВЦЭМ!$B$39:$B$782,M$119)+'СЕТ СН'!$H$14+СВЦЭМ!$D$10+'СЕТ СН'!$H$6-'СЕТ СН'!$H$26</f>
        <v>1254.62263117</v>
      </c>
      <c r="N145" s="36">
        <f>SUMIFS(СВЦЭМ!$D$39:$D$782,СВЦЭМ!$A$39:$A$782,$A145,СВЦЭМ!$B$39:$B$782,N$119)+'СЕТ СН'!$H$14+СВЦЭМ!$D$10+'СЕТ СН'!$H$6-'СЕТ СН'!$H$26</f>
        <v>1298.9582733099999</v>
      </c>
      <c r="O145" s="36">
        <f>SUMIFS(СВЦЭМ!$D$39:$D$782,СВЦЭМ!$A$39:$A$782,$A145,СВЦЭМ!$B$39:$B$782,O$119)+'СЕТ СН'!$H$14+СВЦЭМ!$D$10+'СЕТ СН'!$H$6-'СЕТ СН'!$H$26</f>
        <v>1284.0512603499999</v>
      </c>
      <c r="P145" s="36">
        <f>SUMIFS(СВЦЭМ!$D$39:$D$782,СВЦЭМ!$A$39:$A$782,$A145,СВЦЭМ!$B$39:$B$782,P$119)+'СЕТ СН'!$H$14+СВЦЭМ!$D$10+'СЕТ СН'!$H$6-'СЕТ СН'!$H$26</f>
        <v>1287.50586161</v>
      </c>
      <c r="Q145" s="36">
        <f>SUMIFS(СВЦЭМ!$D$39:$D$782,СВЦЭМ!$A$39:$A$782,$A145,СВЦЭМ!$B$39:$B$782,Q$119)+'СЕТ СН'!$H$14+СВЦЭМ!$D$10+'СЕТ СН'!$H$6-'СЕТ СН'!$H$26</f>
        <v>1282.94938503</v>
      </c>
      <c r="R145" s="36">
        <f>SUMIFS(СВЦЭМ!$D$39:$D$782,СВЦЭМ!$A$39:$A$782,$A145,СВЦЭМ!$B$39:$B$782,R$119)+'СЕТ СН'!$H$14+СВЦЭМ!$D$10+'СЕТ СН'!$H$6-'СЕТ СН'!$H$26</f>
        <v>1292.32655026</v>
      </c>
      <c r="S145" s="36">
        <f>SUMIFS(СВЦЭМ!$D$39:$D$782,СВЦЭМ!$A$39:$A$782,$A145,СВЦЭМ!$B$39:$B$782,S$119)+'СЕТ СН'!$H$14+СВЦЭМ!$D$10+'СЕТ СН'!$H$6-'СЕТ СН'!$H$26</f>
        <v>1218.3475031399998</v>
      </c>
      <c r="T145" s="36">
        <f>SUMIFS(СВЦЭМ!$D$39:$D$782,СВЦЭМ!$A$39:$A$782,$A145,СВЦЭМ!$B$39:$B$782,T$119)+'СЕТ СН'!$H$14+СВЦЭМ!$D$10+'СЕТ СН'!$H$6-'СЕТ СН'!$H$26</f>
        <v>1198.1446013099999</v>
      </c>
      <c r="U145" s="36">
        <f>SUMIFS(СВЦЭМ!$D$39:$D$782,СВЦЭМ!$A$39:$A$782,$A145,СВЦЭМ!$B$39:$B$782,U$119)+'СЕТ СН'!$H$14+СВЦЭМ!$D$10+'СЕТ СН'!$H$6-'СЕТ СН'!$H$26</f>
        <v>1201.8540232</v>
      </c>
      <c r="V145" s="36">
        <f>SUMIFS(СВЦЭМ!$D$39:$D$782,СВЦЭМ!$A$39:$A$782,$A145,СВЦЭМ!$B$39:$B$782,V$119)+'СЕТ СН'!$H$14+СВЦЭМ!$D$10+'СЕТ СН'!$H$6-'СЕТ СН'!$H$26</f>
        <v>1193.6229515499999</v>
      </c>
      <c r="W145" s="36">
        <f>SUMIFS(СВЦЭМ!$D$39:$D$782,СВЦЭМ!$A$39:$A$782,$A145,СВЦЭМ!$B$39:$B$782,W$119)+'СЕТ СН'!$H$14+СВЦЭМ!$D$10+'СЕТ СН'!$H$6-'СЕТ СН'!$H$26</f>
        <v>1243.23749165</v>
      </c>
      <c r="X145" s="36">
        <f>SUMIFS(СВЦЭМ!$D$39:$D$782,СВЦЭМ!$A$39:$A$782,$A145,СВЦЭМ!$B$39:$B$782,X$119)+'СЕТ СН'!$H$14+СВЦЭМ!$D$10+'СЕТ СН'!$H$6-'СЕТ СН'!$H$26</f>
        <v>1212.5925291399999</v>
      </c>
      <c r="Y145" s="36">
        <f>SUMIFS(СВЦЭМ!$D$39:$D$782,СВЦЭМ!$A$39:$A$782,$A145,СВЦЭМ!$B$39:$B$782,Y$119)+'СЕТ СН'!$H$14+СВЦЭМ!$D$10+'СЕТ СН'!$H$6-'СЕТ СН'!$H$26</f>
        <v>1156.7938808899999</v>
      </c>
    </row>
    <row r="146" spans="1:27" ht="15.75" x14ac:dyDescent="0.2">
      <c r="A146" s="35">
        <f t="shared" si="3"/>
        <v>44404</v>
      </c>
      <c r="B146" s="36">
        <f>SUMIFS(СВЦЭМ!$D$39:$D$782,СВЦЭМ!$A$39:$A$782,$A146,СВЦЭМ!$B$39:$B$782,B$119)+'СЕТ СН'!$H$14+СВЦЭМ!$D$10+'СЕТ СН'!$H$6-'СЕТ СН'!$H$26</f>
        <v>1352.2108721</v>
      </c>
      <c r="C146" s="36">
        <f>SUMIFS(СВЦЭМ!$D$39:$D$782,СВЦЭМ!$A$39:$A$782,$A146,СВЦЭМ!$B$39:$B$782,C$119)+'СЕТ СН'!$H$14+СВЦЭМ!$D$10+'СЕТ СН'!$H$6-'СЕТ СН'!$H$26</f>
        <v>1396.4325653999999</v>
      </c>
      <c r="D146" s="36">
        <f>SUMIFS(СВЦЭМ!$D$39:$D$782,СВЦЭМ!$A$39:$A$782,$A146,СВЦЭМ!$B$39:$B$782,D$119)+'СЕТ СН'!$H$14+СВЦЭМ!$D$10+'СЕТ СН'!$H$6-'СЕТ СН'!$H$26</f>
        <v>1436.8517019199999</v>
      </c>
      <c r="E146" s="36">
        <f>SUMIFS(СВЦЭМ!$D$39:$D$782,СВЦЭМ!$A$39:$A$782,$A146,СВЦЭМ!$B$39:$B$782,E$119)+'СЕТ СН'!$H$14+СВЦЭМ!$D$10+'СЕТ СН'!$H$6-'СЕТ СН'!$H$26</f>
        <v>1445.5470068499999</v>
      </c>
      <c r="F146" s="36">
        <f>SUMIFS(СВЦЭМ!$D$39:$D$782,СВЦЭМ!$A$39:$A$782,$A146,СВЦЭМ!$B$39:$B$782,F$119)+'СЕТ СН'!$H$14+СВЦЭМ!$D$10+'СЕТ СН'!$H$6-'СЕТ СН'!$H$26</f>
        <v>1445.9183738499999</v>
      </c>
      <c r="G146" s="36">
        <f>SUMIFS(СВЦЭМ!$D$39:$D$782,СВЦЭМ!$A$39:$A$782,$A146,СВЦЭМ!$B$39:$B$782,G$119)+'СЕТ СН'!$H$14+СВЦЭМ!$D$10+'СЕТ СН'!$H$6-'СЕТ СН'!$H$26</f>
        <v>1425.8914086099999</v>
      </c>
      <c r="H146" s="36">
        <f>SUMIFS(СВЦЭМ!$D$39:$D$782,СВЦЭМ!$A$39:$A$782,$A146,СВЦЭМ!$B$39:$B$782,H$119)+'СЕТ СН'!$H$14+СВЦЭМ!$D$10+'СЕТ СН'!$H$6-'СЕТ СН'!$H$26</f>
        <v>1398.6465589099998</v>
      </c>
      <c r="I146" s="36">
        <f>SUMIFS(СВЦЭМ!$D$39:$D$782,СВЦЭМ!$A$39:$A$782,$A146,СВЦЭМ!$B$39:$B$782,I$119)+'СЕТ СН'!$H$14+СВЦЭМ!$D$10+'СЕТ СН'!$H$6-'СЕТ СН'!$H$26</f>
        <v>1344.25557463</v>
      </c>
      <c r="J146" s="36">
        <f>SUMIFS(СВЦЭМ!$D$39:$D$782,СВЦЭМ!$A$39:$A$782,$A146,СВЦЭМ!$B$39:$B$782,J$119)+'СЕТ СН'!$H$14+СВЦЭМ!$D$10+'СЕТ СН'!$H$6-'СЕТ СН'!$H$26</f>
        <v>1297.8868574799999</v>
      </c>
      <c r="K146" s="36">
        <f>SUMIFS(СВЦЭМ!$D$39:$D$782,СВЦЭМ!$A$39:$A$782,$A146,СВЦЭМ!$B$39:$B$782,K$119)+'СЕТ СН'!$H$14+СВЦЭМ!$D$10+'СЕТ СН'!$H$6-'СЕТ СН'!$H$26</f>
        <v>1241.3268502199999</v>
      </c>
      <c r="L146" s="36">
        <f>SUMIFS(СВЦЭМ!$D$39:$D$782,СВЦЭМ!$A$39:$A$782,$A146,СВЦЭМ!$B$39:$B$782,L$119)+'СЕТ СН'!$H$14+СВЦЭМ!$D$10+'СЕТ СН'!$H$6-'СЕТ СН'!$H$26</f>
        <v>1245.9242978</v>
      </c>
      <c r="M146" s="36">
        <f>SUMIFS(СВЦЭМ!$D$39:$D$782,СВЦЭМ!$A$39:$A$782,$A146,СВЦЭМ!$B$39:$B$782,M$119)+'СЕТ СН'!$H$14+СВЦЭМ!$D$10+'СЕТ СН'!$H$6-'СЕТ СН'!$H$26</f>
        <v>1298.907471</v>
      </c>
      <c r="N146" s="36">
        <f>SUMIFS(СВЦЭМ!$D$39:$D$782,СВЦЭМ!$A$39:$A$782,$A146,СВЦЭМ!$B$39:$B$782,N$119)+'СЕТ СН'!$H$14+СВЦЭМ!$D$10+'СЕТ СН'!$H$6-'СЕТ СН'!$H$26</f>
        <v>1332.00847699</v>
      </c>
      <c r="O146" s="36">
        <f>SUMIFS(СВЦЭМ!$D$39:$D$782,СВЦЭМ!$A$39:$A$782,$A146,СВЦЭМ!$B$39:$B$782,O$119)+'СЕТ СН'!$H$14+СВЦЭМ!$D$10+'СЕТ СН'!$H$6-'СЕТ СН'!$H$26</f>
        <v>1321.0977943099999</v>
      </c>
      <c r="P146" s="36">
        <f>SUMIFS(СВЦЭМ!$D$39:$D$782,СВЦЭМ!$A$39:$A$782,$A146,СВЦЭМ!$B$39:$B$782,P$119)+'СЕТ СН'!$H$14+СВЦЭМ!$D$10+'СЕТ СН'!$H$6-'СЕТ СН'!$H$26</f>
        <v>1325.1825710099999</v>
      </c>
      <c r="Q146" s="36">
        <f>SUMIFS(СВЦЭМ!$D$39:$D$782,СВЦЭМ!$A$39:$A$782,$A146,СВЦЭМ!$B$39:$B$782,Q$119)+'СЕТ СН'!$H$14+СВЦЭМ!$D$10+'СЕТ СН'!$H$6-'СЕТ СН'!$H$26</f>
        <v>1328.34027513</v>
      </c>
      <c r="R146" s="36">
        <f>SUMIFS(СВЦЭМ!$D$39:$D$782,СВЦЭМ!$A$39:$A$782,$A146,СВЦЭМ!$B$39:$B$782,R$119)+'СЕТ СН'!$H$14+СВЦЭМ!$D$10+'СЕТ СН'!$H$6-'СЕТ СН'!$H$26</f>
        <v>1318.5451354299998</v>
      </c>
      <c r="S146" s="36">
        <f>SUMIFS(СВЦЭМ!$D$39:$D$782,СВЦЭМ!$A$39:$A$782,$A146,СВЦЭМ!$B$39:$B$782,S$119)+'СЕТ СН'!$H$14+СВЦЭМ!$D$10+'СЕТ СН'!$H$6-'СЕТ СН'!$H$26</f>
        <v>1317.2522424599999</v>
      </c>
      <c r="T146" s="36">
        <f>SUMIFS(СВЦЭМ!$D$39:$D$782,СВЦЭМ!$A$39:$A$782,$A146,СВЦЭМ!$B$39:$B$782,T$119)+'СЕТ СН'!$H$14+СВЦЭМ!$D$10+'СЕТ СН'!$H$6-'СЕТ СН'!$H$26</f>
        <v>1294.9465215799999</v>
      </c>
      <c r="U146" s="36">
        <f>SUMIFS(СВЦЭМ!$D$39:$D$782,СВЦЭМ!$A$39:$A$782,$A146,СВЦЭМ!$B$39:$B$782,U$119)+'СЕТ СН'!$H$14+СВЦЭМ!$D$10+'СЕТ СН'!$H$6-'СЕТ СН'!$H$26</f>
        <v>1278.0299649599999</v>
      </c>
      <c r="V146" s="36">
        <f>SUMIFS(СВЦЭМ!$D$39:$D$782,СВЦЭМ!$A$39:$A$782,$A146,СВЦЭМ!$B$39:$B$782,V$119)+'СЕТ СН'!$H$14+СВЦЭМ!$D$10+'СЕТ СН'!$H$6-'СЕТ СН'!$H$26</f>
        <v>1234.28447867</v>
      </c>
      <c r="W146" s="36">
        <f>SUMIFS(СВЦЭМ!$D$39:$D$782,СВЦЭМ!$A$39:$A$782,$A146,СВЦЭМ!$B$39:$B$782,W$119)+'СЕТ СН'!$H$14+СВЦЭМ!$D$10+'СЕТ СН'!$H$6-'СЕТ СН'!$H$26</f>
        <v>1244.57883348</v>
      </c>
      <c r="X146" s="36">
        <f>SUMIFS(СВЦЭМ!$D$39:$D$782,СВЦЭМ!$A$39:$A$782,$A146,СВЦЭМ!$B$39:$B$782,X$119)+'СЕТ СН'!$H$14+СВЦЭМ!$D$10+'СЕТ СН'!$H$6-'СЕТ СН'!$H$26</f>
        <v>1259.8576552499999</v>
      </c>
      <c r="Y146" s="36">
        <f>SUMIFS(СВЦЭМ!$D$39:$D$782,СВЦЭМ!$A$39:$A$782,$A146,СВЦЭМ!$B$39:$B$782,Y$119)+'СЕТ СН'!$H$14+СВЦЭМ!$D$10+'СЕТ СН'!$H$6-'СЕТ СН'!$H$26</f>
        <v>1316.26632004</v>
      </c>
    </row>
    <row r="147" spans="1:27" ht="15.75" x14ac:dyDescent="0.2">
      <c r="A147" s="35">
        <f t="shared" si="3"/>
        <v>44405</v>
      </c>
      <c r="B147" s="36">
        <f>SUMIFS(СВЦЭМ!$D$39:$D$782,СВЦЭМ!$A$39:$A$782,$A147,СВЦЭМ!$B$39:$B$782,B$119)+'СЕТ СН'!$H$14+СВЦЭМ!$D$10+'СЕТ СН'!$H$6-'СЕТ СН'!$H$26</f>
        <v>1370.57911029</v>
      </c>
      <c r="C147" s="36">
        <f>SUMIFS(СВЦЭМ!$D$39:$D$782,СВЦЭМ!$A$39:$A$782,$A147,СВЦЭМ!$B$39:$B$782,C$119)+'СЕТ СН'!$H$14+СВЦЭМ!$D$10+'СЕТ СН'!$H$6-'СЕТ СН'!$H$26</f>
        <v>1360.4672046199998</v>
      </c>
      <c r="D147" s="36">
        <f>SUMIFS(СВЦЭМ!$D$39:$D$782,СВЦЭМ!$A$39:$A$782,$A147,СВЦЭМ!$B$39:$B$782,D$119)+'СЕТ СН'!$H$14+СВЦЭМ!$D$10+'СЕТ СН'!$H$6-'СЕТ СН'!$H$26</f>
        <v>1407.32267935</v>
      </c>
      <c r="E147" s="36">
        <f>SUMIFS(СВЦЭМ!$D$39:$D$782,СВЦЭМ!$A$39:$A$782,$A147,СВЦЭМ!$B$39:$B$782,E$119)+'СЕТ СН'!$H$14+СВЦЭМ!$D$10+'СЕТ СН'!$H$6-'СЕТ СН'!$H$26</f>
        <v>1413.6089008699998</v>
      </c>
      <c r="F147" s="36">
        <f>SUMIFS(СВЦЭМ!$D$39:$D$782,СВЦЭМ!$A$39:$A$782,$A147,СВЦЭМ!$B$39:$B$782,F$119)+'СЕТ СН'!$H$14+СВЦЭМ!$D$10+'СЕТ СН'!$H$6-'СЕТ СН'!$H$26</f>
        <v>1406.9234685599999</v>
      </c>
      <c r="G147" s="36">
        <f>SUMIFS(СВЦЭМ!$D$39:$D$782,СВЦЭМ!$A$39:$A$782,$A147,СВЦЭМ!$B$39:$B$782,G$119)+'СЕТ СН'!$H$14+СВЦЭМ!$D$10+'СЕТ СН'!$H$6-'СЕТ СН'!$H$26</f>
        <v>1397.3772348699999</v>
      </c>
      <c r="H147" s="36">
        <f>SUMIFS(СВЦЭМ!$D$39:$D$782,СВЦЭМ!$A$39:$A$782,$A147,СВЦЭМ!$B$39:$B$782,H$119)+'СЕТ СН'!$H$14+СВЦЭМ!$D$10+'СЕТ СН'!$H$6-'СЕТ СН'!$H$26</f>
        <v>1387.32499441</v>
      </c>
      <c r="I147" s="36">
        <f>SUMIFS(СВЦЭМ!$D$39:$D$782,СВЦЭМ!$A$39:$A$782,$A147,СВЦЭМ!$B$39:$B$782,I$119)+'СЕТ СН'!$H$14+СВЦЭМ!$D$10+'СЕТ СН'!$H$6-'СЕТ СН'!$H$26</f>
        <v>1344.0818820299999</v>
      </c>
      <c r="J147" s="36">
        <f>SUMIFS(СВЦЭМ!$D$39:$D$782,СВЦЭМ!$A$39:$A$782,$A147,СВЦЭМ!$B$39:$B$782,J$119)+'СЕТ СН'!$H$14+СВЦЭМ!$D$10+'СЕТ СН'!$H$6-'СЕТ СН'!$H$26</f>
        <v>1299.4795007099999</v>
      </c>
      <c r="K147" s="36">
        <f>SUMIFS(СВЦЭМ!$D$39:$D$782,СВЦЭМ!$A$39:$A$782,$A147,СВЦЭМ!$B$39:$B$782,K$119)+'СЕТ СН'!$H$14+СВЦЭМ!$D$10+'СЕТ СН'!$H$6-'СЕТ СН'!$H$26</f>
        <v>1318.02051807</v>
      </c>
      <c r="L147" s="36">
        <f>SUMIFS(СВЦЭМ!$D$39:$D$782,СВЦЭМ!$A$39:$A$782,$A147,СВЦЭМ!$B$39:$B$782,L$119)+'СЕТ СН'!$H$14+СВЦЭМ!$D$10+'СЕТ СН'!$H$6-'СЕТ СН'!$H$26</f>
        <v>1292.51964974</v>
      </c>
      <c r="M147" s="36">
        <f>SUMIFS(СВЦЭМ!$D$39:$D$782,СВЦЭМ!$A$39:$A$782,$A147,СВЦЭМ!$B$39:$B$782,M$119)+'СЕТ СН'!$H$14+СВЦЭМ!$D$10+'СЕТ СН'!$H$6-'СЕТ СН'!$H$26</f>
        <v>1293.5516475299999</v>
      </c>
      <c r="N147" s="36">
        <f>SUMIFS(СВЦЭМ!$D$39:$D$782,СВЦЭМ!$A$39:$A$782,$A147,СВЦЭМ!$B$39:$B$782,N$119)+'СЕТ СН'!$H$14+СВЦЭМ!$D$10+'СЕТ СН'!$H$6-'СЕТ СН'!$H$26</f>
        <v>1298.07618959</v>
      </c>
      <c r="O147" s="36">
        <f>SUMIFS(СВЦЭМ!$D$39:$D$782,СВЦЭМ!$A$39:$A$782,$A147,СВЦЭМ!$B$39:$B$782,O$119)+'СЕТ СН'!$H$14+СВЦЭМ!$D$10+'СЕТ СН'!$H$6-'СЕТ СН'!$H$26</f>
        <v>1301.95288944</v>
      </c>
      <c r="P147" s="36">
        <f>SUMIFS(СВЦЭМ!$D$39:$D$782,СВЦЭМ!$A$39:$A$782,$A147,СВЦЭМ!$B$39:$B$782,P$119)+'СЕТ СН'!$H$14+СВЦЭМ!$D$10+'СЕТ СН'!$H$6-'СЕТ СН'!$H$26</f>
        <v>1347.64622887</v>
      </c>
      <c r="Q147" s="36">
        <f>SUMIFS(СВЦЭМ!$D$39:$D$782,СВЦЭМ!$A$39:$A$782,$A147,СВЦЭМ!$B$39:$B$782,Q$119)+'СЕТ СН'!$H$14+СВЦЭМ!$D$10+'СЕТ СН'!$H$6-'СЕТ СН'!$H$26</f>
        <v>1340.59658586</v>
      </c>
      <c r="R147" s="36">
        <f>SUMIFS(СВЦЭМ!$D$39:$D$782,СВЦЭМ!$A$39:$A$782,$A147,СВЦЭМ!$B$39:$B$782,R$119)+'СЕТ СН'!$H$14+СВЦЭМ!$D$10+'СЕТ СН'!$H$6-'СЕТ СН'!$H$26</f>
        <v>1335.81411862</v>
      </c>
      <c r="S147" s="36">
        <f>SUMIFS(СВЦЭМ!$D$39:$D$782,СВЦЭМ!$A$39:$A$782,$A147,СВЦЭМ!$B$39:$B$782,S$119)+'СЕТ СН'!$H$14+СВЦЭМ!$D$10+'СЕТ СН'!$H$6-'СЕТ СН'!$H$26</f>
        <v>1334.0557757399999</v>
      </c>
      <c r="T147" s="36">
        <f>SUMIFS(СВЦЭМ!$D$39:$D$782,СВЦЭМ!$A$39:$A$782,$A147,СВЦЭМ!$B$39:$B$782,T$119)+'СЕТ СН'!$H$14+СВЦЭМ!$D$10+'СЕТ СН'!$H$6-'СЕТ СН'!$H$26</f>
        <v>1330.79767229</v>
      </c>
      <c r="U147" s="36">
        <f>SUMIFS(СВЦЭМ!$D$39:$D$782,СВЦЭМ!$A$39:$A$782,$A147,СВЦЭМ!$B$39:$B$782,U$119)+'СЕТ СН'!$H$14+СВЦЭМ!$D$10+'СЕТ СН'!$H$6-'СЕТ СН'!$H$26</f>
        <v>1324.13216923</v>
      </c>
      <c r="V147" s="36">
        <f>SUMIFS(СВЦЭМ!$D$39:$D$782,СВЦЭМ!$A$39:$A$782,$A147,СВЦЭМ!$B$39:$B$782,V$119)+'СЕТ СН'!$H$14+СВЦЭМ!$D$10+'СЕТ СН'!$H$6-'СЕТ СН'!$H$26</f>
        <v>1322.05996037</v>
      </c>
      <c r="W147" s="36">
        <f>SUMIFS(СВЦЭМ!$D$39:$D$782,СВЦЭМ!$A$39:$A$782,$A147,СВЦЭМ!$B$39:$B$782,W$119)+'СЕТ СН'!$H$14+СВЦЭМ!$D$10+'СЕТ СН'!$H$6-'СЕТ СН'!$H$26</f>
        <v>1342.8027004099999</v>
      </c>
      <c r="X147" s="36">
        <f>SUMIFS(СВЦЭМ!$D$39:$D$782,СВЦЭМ!$A$39:$A$782,$A147,СВЦЭМ!$B$39:$B$782,X$119)+'СЕТ СН'!$H$14+СВЦЭМ!$D$10+'СЕТ СН'!$H$6-'СЕТ СН'!$H$26</f>
        <v>1311.50649724</v>
      </c>
      <c r="Y147" s="36">
        <f>SUMIFS(СВЦЭМ!$D$39:$D$782,СВЦЭМ!$A$39:$A$782,$A147,СВЦЭМ!$B$39:$B$782,Y$119)+'СЕТ СН'!$H$14+СВЦЭМ!$D$10+'СЕТ СН'!$H$6-'СЕТ СН'!$H$26</f>
        <v>1299.0307926799999</v>
      </c>
    </row>
    <row r="148" spans="1:27" ht="15.75" x14ac:dyDescent="0.2">
      <c r="A148" s="35">
        <f t="shared" si="3"/>
        <v>44406</v>
      </c>
      <c r="B148" s="36">
        <f>SUMIFS(СВЦЭМ!$D$39:$D$782,СВЦЭМ!$A$39:$A$782,$A148,СВЦЭМ!$B$39:$B$782,B$119)+'СЕТ СН'!$H$14+СВЦЭМ!$D$10+'СЕТ СН'!$H$6-'СЕТ СН'!$H$26</f>
        <v>1346.0200251399999</v>
      </c>
      <c r="C148" s="36">
        <f>SUMIFS(СВЦЭМ!$D$39:$D$782,СВЦЭМ!$A$39:$A$782,$A148,СВЦЭМ!$B$39:$B$782,C$119)+'СЕТ СН'!$H$14+СВЦЭМ!$D$10+'СЕТ СН'!$H$6-'СЕТ СН'!$H$26</f>
        <v>1496.2149107099999</v>
      </c>
      <c r="D148" s="36">
        <f>SUMIFS(СВЦЭМ!$D$39:$D$782,СВЦЭМ!$A$39:$A$782,$A148,СВЦЭМ!$B$39:$B$782,D$119)+'СЕТ СН'!$H$14+СВЦЭМ!$D$10+'СЕТ СН'!$H$6-'СЕТ СН'!$H$26</f>
        <v>1465.3813832599999</v>
      </c>
      <c r="E148" s="36">
        <f>SUMIFS(СВЦЭМ!$D$39:$D$782,СВЦЭМ!$A$39:$A$782,$A148,СВЦЭМ!$B$39:$B$782,E$119)+'СЕТ СН'!$H$14+СВЦЭМ!$D$10+'СЕТ СН'!$H$6-'СЕТ СН'!$H$26</f>
        <v>1442.8127087</v>
      </c>
      <c r="F148" s="36">
        <f>SUMIFS(СВЦЭМ!$D$39:$D$782,СВЦЭМ!$A$39:$A$782,$A148,СВЦЭМ!$B$39:$B$782,F$119)+'СЕТ СН'!$H$14+СВЦЭМ!$D$10+'СЕТ СН'!$H$6-'СЕТ СН'!$H$26</f>
        <v>1437.3250910100001</v>
      </c>
      <c r="G148" s="36">
        <f>SUMIFS(СВЦЭМ!$D$39:$D$782,СВЦЭМ!$A$39:$A$782,$A148,СВЦЭМ!$B$39:$B$782,G$119)+'СЕТ СН'!$H$14+СВЦЭМ!$D$10+'СЕТ СН'!$H$6-'СЕТ СН'!$H$26</f>
        <v>1443.54664093</v>
      </c>
      <c r="H148" s="36">
        <f>SUMIFS(СВЦЭМ!$D$39:$D$782,СВЦЭМ!$A$39:$A$782,$A148,СВЦЭМ!$B$39:$B$782,H$119)+'СЕТ СН'!$H$14+СВЦЭМ!$D$10+'СЕТ СН'!$H$6-'СЕТ СН'!$H$26</f>
        <v>1487.2488961699999</v>
      </c>
      <c r="I148" s="36">
        <f>SUMIFS(СВЦЭМ!$D$39:$D$782,СВЦЭМ!$A$39:$A$782,$A148,СВЦЭМ!$B$39:$B$782,I$119)+'СЕТ СН'!$H$14+СВЦЭМ!$D$10+'СЕТ СН'!$H$6-'СЕТ СН'!$H$26</f>
        <v>1486.3889134299998</v>
      </c>
      <c r="J148" s="36">
        <f>SUMIFS(СВЦЭМ!$D$39:$D$782,СВЦЭМ!$A$39:$A$782,$A148,СВЦЭМ!$B$39:$B$782,J$119)+'СЕТ СН'!$H$14+СВЦЭМ!$D$10+'СЕТ СН'!$H$6-'СЕТ СН'!$H$26</f>
        <v>1393.15578418</v>
      </c>
      <c r="K148" s="36">
        <f>SUMIFS(СВЦЭМ!$D$39:$D$782,СВЦЭМ!$A$39:$A$782,$A148,СВЦЭМ!$B$39:$B$782,K$119)+'СЕТ СН'!$H$14+СВЦЭМ!$D$10+'СЕТ СН'!$H$6-'СЕТ СН'!$H$26</f>
        <v>1353.7428051699999</v>
      </c>
      <c r="L148" s="36">
        <f>SUMIFS(СВЦЭМ!$D$39:$D$782,СВЦЭМ!$A$39:$A$782,$A148,СВЦЭМ!$B$39:$B$782,L$119)+'СЕТ СН'!$H$14+СВЦЭМ!$D$10+'СЕТ СН'!$H$6-'СЕТ СН'!$H$26</f>
        <v>1361.48775488</v>
      </c>
      <c r="M148" s="36">
        <f>SUMIFS(СВЦЭМ!$D$39:$D$782,СВЦЭМ!$A$39:$A$782,$A148,СВЦЭМ!$B$39:$B$782,M$119)+'СЕТ СН'!$H$14+СВЦЭМ!$D$10+'СЕТ СН'!$H$6-'СЕТ СН'!$H$26</f>
        <v>1369.11714506</v>
      </c>
      <c r="N148" s="36">
        <f>SUMIFS(СВЦЭМ!$D$39:$D$782,СВЦЭМ!$A$39:$A$782,$A148,СВЦЭМ!$B$39:$B$782,N$119)+'СЕТ СН'!$H$14+СВЦЭМ!$D$10+'СЕТ СН'!$H$6-'СЕТ СН'!$H$26</f>
        <v>1362.4681312299999</v>
      </c>
      <c r="O148" s="36">
        <f>SUMIFS(СВЦЭМ!$D$39:$D$782,СВЦЭМ!$A$39:$A$782,$A148,СВЦЭМ!$B$39:$B$782,O$119)+'СЕТ СН'!$H$14+СВЦЭМ!$D$10+'СЕТ СН'!$H$6-'СЕТ СН'!$H$26</f>
        <v>1359.93055452</v>
      </c>
      <c r="P148" s="36">
        <f>SUMIFS(СВЦЭМ!$D$39:$D$782,СВЦЭМ!$A$39:$A$782,$A148,СВЦЭМ!$B$39:$B$782,P$119)+'СЕТ СН'!$H$14+СВЦЭМ!$D$10+'СЕТ СН'!$H$6-'СЕТ СН'!$H$26</f>
        <v>1374.3630270399999</v>
      </c>
      <c r="Q148" s="36">
        <f>SUMIFS(СВЦЭМ!$D$39:$D$782,СВЦЭМ!$A$39:$A$782,$A148,СВЦЭМ!$B$39:$B$782,Q$119)+'СЕТ СН'!$H$14+СВЦЭМ!$D$10+'СЕТ СН'!$H$6-'СЕТ СН'!$H$26</f>
        <v>1379.7204786099999</v>
      </c>
      <c r="R148" s="36">
        <f>SUMIFS(СВЦЭМ!$D$39:$D$782,СВЦЭМ!$A$39:$A$782,$A148,СВЦЭМ!$B$39:$B$782,R$119)+'СЕТ СН'!$H$14+СВЦЭМ!$D$10+'СЕТ СН'!$H$6-'СЕТ СН'!$H$26</f>
        <v>1366.34394688</v>
      </c>
      <c r="S148" s="36">
        <f>SUMIFS(СВЦЭМ!$D$39:$D$782,СВЦЭМ!$A$39:$A$782,$A148,СВЦЭМ!$B$39:$B$782,S$119)+'СЕТ СН'!$H$14+СВЦЭМ!$D$10+'СЕТ СН'!$H$6-'СЕТ СН'!$H$26</f>
        <v>1359.10013789</v>
      </c>
      <c r="T148" s="36">
        <f>SUMIFS(СВЦЭМ!$D$39:$D$782,СВЦЭМ!$A$39:$A$782,$A148,СВЦЭМ!$B$39:$B$782,T$119)+'СЕТ СН'!$H$14+СВЦЭМ!$D$10+'СЕТ СН'!$H$6-'СЕТ СН'!$H$26</f>
        <v>1330.17837953</v>
      </c>
      <c r="U148" s="36">
        <f>SUMIFS(СВЦЭМ!$D$39:$D$782,СВЦЭМ!$A$39:$A$782,$A148,СВЦЭМ!$B$39:$B$782,U$119)+'СЕТ СН'!$H$14+СВЦЭМ!$D$10+'СЕТ СН'!$H$6-'СЕТ СН'!$H$26</f>
        <v>1313.0434636</v>
      </c>
      <c r="V148" s="36">
        <f>SUMIFS(СВЦЭМ!$D$39:$D$782,СВЦЭМ!$A$39:$A$782,$A148,СВЦЭМ!$B$39:$B$782,V$119)+'СЕТ СН'!$H$14+СВЦЭМ!$D$10+'СЕТ СН'!$H$6-'СЕТ СН'!$H$26</f>
        <v>1306.65341266</v>
      </c>
      <c r="W148" s="36">
        <f>SUMIFS(СВЦЭМ!$D$39:$D$782,СВЦЭМ!$A$39:$A$782,$A148,СВЦЭМ!$B$39:$B$782,W$119)+'СЕТ СН'!$H$14+СВЦЭМ!$D$10+'СЕТ СН'!$H$6-'СЕТ СН'!$H$26</f>
        <v>1331.5078563</v>
      </c>
      <c r="X148" s="36">
        <f>SUMIFS(СВЦЭМ!$D$39:$D$782,СВЦЭМ!$A$39:$A$782,$A148,СВЦЭМ!$B$39:$B$782,X$119)+'СЕТ СН'!$H$14+СВЦЭМ!$D$10+'СЕТ СН'!$H$6-'СЕТ СН'!$H$26</f>
        <v>1338.2725418299999</v>
      </c>
      <c r="Y148" s="36">
        <f>SUMIFS(СВЦЭМ!$D$39:$D$782,СВЦЭМ!$A$39:$A$782,$A148,СВЦЭМ!$B$39:$B$782,Y$119)+'СЕТ СН'!$H$14+СВЦЭМ!$D$10+'СЕТ СН'!$H$6-'СЕТ СН'!$H$26</f>
        <v>1413.06688614</v>
      </c>
    </row>
    <row r="149" spans="1:27" ht="15.75" x14ac:dyDescent="0.2">
      <c r="A149" s="35">
        <f t="shared" si="3"/>
        <v>44407</v>
      </c>
      <c r="B149" s="36">
        <f>SUMIFS(СВЦЭМ!$D$39:$D$782,СВЦЭМ!$A$39:$A$782,$A149,СВЦЭМ!$B$39:$B$782,B$119)+'СЕТ СН'!$H$14+СВЦЭМ!$D$10+'СЕТ СН'!$H$6-'СЕТ СН'!$H$26</f>
        <v>1418.3756946199999</v>
      </c>
      <c r="C149" s="36">
        <f>SUMIFS(СВЦЭМ!$D$39:$D$782,СВЦЭМ!$A$39:$A$782,$A149,СВЦЭМ!$B$39:$B$782,C$119)+'СЕТ СН'!$H$14+СВЦЭМ!$D$10+'СЕТ СН'!$H$6-'СЕТ СН'!$H$26</f>
        <v>1431.5373319400001</v>
      </c>
      <c r="D149" s="36">
        <f>SUMIFS(СВЦЭМ!$D$39:$D$782,СВЦЭМ!$A$39:$A$782,$A149,СВЦЭМ!$B$39:$B$782,D$119)+'СЕТ СН'!$H$14+СВЦЭМ!$D$10+'СЕТ СН'!$H$6-'СЕТ СН'!$H$26</f>
        <v>1398.4098765799999</v>
      </c>
      <c r="E149" s="36">
        <f>SUMIFS(СВЦЭМ!$D$39:$D$782,СВЦЭМ!$A$39:$A$782,$A149,СВЦЭМ!$B$39:$B$782,E$119)+'СЕТ СН'!$H$14+СВЦЭМ!$D$10+'СЕТ СН'!$H$6-'СЕТ СН'!$H$26</f>
        <v>1411.4304972</v>
      </c>
      <c r="F149" s="36">
        <f>SUMIFS(СВЦЭМ!$D$39:$D$782,СВЦЭМ!$A$39:$A$782,$A149,СВЦЭМ!$B$39:$B$782,F$119)+'СЕТ СН'!$H$14+СВЦЭМ!$D$10+'СЕТ СН'!$H$6-'СЕТ СН'!$H$26</f>
        <v>1417.93406628</v>
      </c>
      <c r="G149" s="36">
        <f>SUMIFS(СВЦЭМ!$D$39:$D$782,СВЦЭМ!$A$39:$A$782,$A149,СВЦЭМ!$B$39:$B$782,G$119)+'СЕТ СН'!$H$14+СВЦЭМ!$D$10+'СЕТ СН'!$H$6-'СЕТ СН'!$H$26</f>
        <v>1387.2603359</v>
      </c>
      <c r="H149" s="36">
        <f>SUMIFS(СВЦЭМ!$D$39:$D$782,СВЦЭМ!$A$39:$A$782,$A149,СВЦЭМ!$B$39:$B$782,H$119)+'СЕТ СН'!$H$14+СВЦЭМ!$D$10+'СЕТ СН'!$H$6-'СЕТ СН'!$H$26</f>
        <v>1379.5892090299999</v>
      </c>
      <c r="I149" s="36">
        <f>SUMIFS(СВЦЭМ!$D$39:$D$782,СВЦЭМ!$A$39:$A$782,$A149,СВЦЭМ!$B$39:$B$782,I$119)+'СЕТ СН'!$H$14+СВЦЭМ!$D$10+'СЕТ СН'!$H$6-'СЕТ СН'!$H$26</f>
        <v>1345.0980803299999</v>
      </c>
      <c r="J149" s="36">
        <f>SUMIFS(СВЦЭМ!$D$39:$D$782,СВЦЭМ!$A$39:$A$782,$A149,СВЦЭМ!$B$39:$B$782,J$119)+'СЕТ СН'!$H$14+СВЦЭМ!$D$10+'СЕТ СН'!$H$6-'СЕТ СН'!$H$26</f>
        <v>1311.61764971</v>
      </c>
      <c r="K149" s="36">
        <f>SUMIFS(СВЦЭМ!$D$39:$D$782,СВЦЭМ!$A$39:$A$782,$A149,СВЦЭМ!$B$39:$B$782,K$119)+'СЕТ СН'!$H$14+СВЦЭМ!$D$10+'СЕТ СН'!$H$6-'СЕТ СН'!$H$26</f>
        <v>1293.0895472299999</v>
      </c>
      <c r="L149" s="36">
        <f>SUMIFS(СВЦЭМ!$D$39:$D$782,СВЦЭМ!$A$39:$A$782,$A149,СВЦЭМ!$B$39:$B$782,L$119)+'СЕТ СН'!$H$14+СВЦЭМ!$D$10+'СЕТ СН'!$H$6-'СЕТ СН'!$H$26</f>
        <v>1289.79285299</v>
      </c>
      <c r="M149" s="36">
        <f>SUMIFS(СВЦЭМ!$D$39:$D$782,СВЦЭМ!$A$39:$A$782,$A149,СВЦЭМ!$B$39:$B$782,M$119)+'СЕТ СН'!$H$14+СВЦЭМ!$D$10+'СЕТ СН'!$H$6-'СЕТ СН'!$H$26</f>
        <v>1292.9768254399999</v>
      </c>
      <c r="N149" s="36">
        <f>SUMIFS(СВЦЭМ!$D$39:$D$782,СВЦЭМ!$A$39:$A$782,$A149,СВЦЭМ!$B$39:$B$782,N$119)+'СЕТ СН'!$H$14+СВЦЭМ!$D$10+'СЕТ СН'!$H$6-'СЕТ СН'!$H$26</f>
        <v>1295.7377536399999</v>
      </c>
      <c r="O149" s="36">
        <f>SUMIFS(СВЦЭМ!$D$39:$D$782,СВЦЭМ!$A$39:$A$782,$A149,СВЦЭМ!$B$39:$B$782,O$119)+'СЕТ СН'!$H$14+СВЦЭМ!$D$10+'СЕТ СН'!$H$6-'СЕТ СН'!$H$26</f>
        <v>1299.83752665</v>
      </c>
      <c r="P149" s="36">
        <f>SUMIFS(СВЦЭМ!$D$39:$D$782,СВЦЭМ!$A$39:$A$782,$A149,СВЦЭМ!$B$39:$B$782,P$119)+'СЕТ СН'!$H$14+СВЦЭМ!$D$10+'СЕТ СН'!$H$6-'СЕТ СН'!$H$26</f>
        <v>1308.25672725</v>
      </c>
      <c r="Q149" s="36">
        <f>SUMIFS(СВЦЭМ!$D$39:$D$782,СВЦЭМ!$A$39:$A$782,$A149,СВЦЭМ!$B$39:$B$782,Q$119)+'СЕТ СН'!$H$14+СВЦЭМ!$D$10+'СЕТ СН'!$H$6-'СЕТ СН'!$H$26</f>
        <v>1319.84901846</v>
      </c>
      <c r="R149" s="36">
        <f>SUMIFS(СВЦЭМ!$D$39:$D$782,СВЦЭМ!$A$39:$A$782,$A149,СВЦЭМ!$B$39:$B$782,R$119)+'СЕТ СН'!$H$14+СВЦЭМ!$D$10+'СЕТ СН'!$H$6-'СЕТ СН'!$H$26</f>
        <v>1313.22474685</v>
      </c>
      <c r="S149" s="36">
        <f>SUMIFS(СВЦЭМ!$D$39:$D$782,СВЦЭМ!$A$39:$A$782,$A149,СВЦЭМ!$B$39:$B$782,S$119)+'СЕТ СН'!$H$14+СВЦЭМ!$D$10+'СЕТ СН'!$H$6-'СЕТ СН'!$H$26</f>
        <v>1317.3887423899998</v>
      </c>
      <c r="T149" s="36">
        <f>SUMIFS(СВЦЭМ!$D$39:$D$782,СВЦЭМ!$A$39:$A$782,$A149,СВЦЭМ!$B$39:$B$782,T$119)+'СЕТ СН'!$H$14+СВЦЭМ!$D$10+'СЕТ СН'!$H$6-'СЕТ СН'!$H$26</f>
        <v>1320.0448695799998</v>
      </c>
      <c r="U149" s="36">
        <f>SUMIFS(СВЦЭМ!$D$39:$D$782,СВЦЭМ!$A$39:$A$782,$A149,СВЦЭМ!$B$39:$B$782,U$119)+'СЕТ СН'!$H$14+СВЦЭМ!$D$10+'СЕТ СН'!$H$6-'СЕТ СН'!$H$26</f>
        <v>1343.71026439</v>
      </c>
      <c r="V149" s="36">
        <f>SUMIFS(СВЦЭМ!$D$39:$D$782,СВЦЭМ!$A$39:$A$782,$A149,СВЦЭМ!$B$39:$B$782,V$119)+'СЕТ СН'!$H$14+СВЦЭМ!$D$10+'СЕТ СН'!$H$6-'СЕТ СН'!$H$26</f>
        <v>1332.97384629</v>
      </c>
      <c r="W149" s="36">
        <f>SUMIFS(СВЦЭМ!$D$39:$D$782,СВЦЭМ!$A$39:$A$782,$A149,СВЦЭМ!$B$39:$B$782,W$119)+'СЕТ СН'!$H$14+СВЦЭМ!$D$10+'СЕТ СН'!$H$6-'СЕТ СН'!$H$26</f>
        <v>1355.7756029699999</v>
      </c>
      <c r="X149" s="36">
        <f>SUMIFS(СВЦЭМ!$D$39:$D$782,СВЦЭМ!$A$39:$A$782,$A149,СВЦЭМ!$B$39:$B$782,X$119)+'СЕТ СН'!$H$14+СВЦЭМ!$D$10+'СЕТ СН'!$H$6-'СЕТ СН'!$H$26</f>
        <v>1328.3857723799999</v>
      </c>
      <c r="Y149" s="36">
        <f>SUMIFS(СВЦЭМ!$D$39:$D$782,СВЦЭМ!$A$39:$A$782,$A149,СВЦЭМ!$B$39:$B$782,Y$119)+'СЕТ СН'!$H$14+СВЦЭМ!$D$10+'СЕТ СН'!$H$6-'СЕТ СН'!$H$26</f>
        <v>1314.8372455700001</v>
      </c>
    </row>
    <row r="150" spans="1:27" ht="15.75" x14ac:dyDescent="0.2">
      <c r="A150" s="35">
        <f t="shared" si="3"/>
        <v>44408</v>
      </c>
      <c r="B150" s="36">
        <f>SUMIFS(СВЦЭМ!$D$39:$D$782,СВЦЭМ!$A$39:$A$782,$A150,СВЦЭМ!$B$39:$B$782,B$119)+'СЕТ СН'!$H$14+СВЦЭМ!$D$10+'СЕТ СН'!$H$6-'СЕТ СН'!$H$26</f>
        <v>1376.7889560199999</v>
      </c>
      <c r="C150" s="36">
        <f>SUMIFS(СВЦЭМ!$D$39:$D$782,СВЦЭМ!$A$39:$A$782,$A150,СВЦЭМ!$B$39:$B$782,C$119)+'СЕТ СН'!$H$14+СВЦЭМ!$D$10+'СЕТ СН'!$H$6-'СЕТ СН'!$H$26</f>
        <v>1472.7904984399997</v>
      </c>
      <c r="D150" s="36">
        <f>SUMIFS(СВЦЭМ!$D$39:$D$782,СВЦЭМ!$A$39:$A$782,$A150,СВЦЭМ!$B$39:$B$782,D$119)+'СЕТ СН'!$H$14+СВЦЭМ!$D$10+'СЕТ СН'!$H$6-'СЕТ СН'!$H$26</f>
        <v>1511.16035816</v>
      </c>
      <c r="E150" s="36">
        <f>SUMIFS(СВЦЭМ!$D$39:$D$782,СВЦЭМ!$A$39:$A$782,$A150,СВЦЭМ!$B$39:$B$782,E$119)+'СЕТ СН'!$H$14+СВЦЭМ!$D$10+'СЕТ СН'!$H$6-'СЕТ СН'!$H$26</f>
        <v>1491.9591707199997</v>
      </c>
      <c r="F150" s="36">
        <f>SUMIFS(СВЦЭМ!$D$39:$D$782,СВЦЭМ!$A$39:$A$782,$A150,СВЦЭМ!$B$39:$B$782,F$119)+'СЕТ СН'!$H$14+СВЦЭМ!$D$10+'СЕТ СН'!$H$6-'СЕТ СН'!$H$26</f>
        <v>1481.2324137799999</v>
      </c>
      <c r="G150" s="36">
        <f>SUMIFS(СВЦЭМ!$D$39:$D$782,СВЦЭМ!$A$39:$A$782,$A150,СВЦЭМ!$B$39:$B$782,G$119)+'СЕТ СН'!$H$14+СВЦЭМ!$D$10+'СЕТ СН'!$H$6-'СЕТ СН'!$H$26</f>
        <v>1479.17216203</v>
      </c>
      <c r="H150" s="36">
        <f>SUMIFS(СВЦЭМ!$D$39:$D$782,СВЦЭМ!$A$39:$A$782,$A150,СВЦЭМ!$B$39:$B$782,H$119)+'СЕТ СН'!$H$14+СВЦЭМ!$D$10+'СЕТ СН'!$H$6-'СЕТ СН'!$H$26</f>
        <v>1461.1679218999998</v>
      </c>
      <c r="I150" s="36">
        <f>SUMIFS(СВЦЭМ!$D$39:$D$782,СВЦЭМ!$A$39:$A$782,$A150,СВЦЭМ!$B$39:$B$782,I$119)+'СЕТ СН'!$H$14+СВЦЭМ!$D$10+'СЕТ СН'!$H$6-'СЕТ СН'!$H$26</f>
        <v>1385.2867185</v>
      </c>
      <c r="J150" s="36">
        <f>SUMIFS(СВЦЭМ!$D$39:$D$782,СВЦЭМ!$A$39:$A$782,$A150,СВЦЭМ!$B$39:$B$782,J$119)+'СЕТ СН'!$H$14+СВЦЭМ!$D$10+'СЕТ СН'!$H$6-'СЕТ СН'!$H$26</f>
        <v>1341.3282647199999</v>
      </c>
      <c r="K150" s="36">
        <f>SUMIFS(СВЦЭМ!$D$39:$D$782,СВЦЭМ!$A$39:$A$782,$A150,СВЦЭМ!$B$39:$B$782,K$119)+'СЕТ СН'!$H$14+СВЦЭМ!$D$10+'СЕТ СН'!$H$6-'СЕТ СН'!$H$26</f>
        <v>1303.5074907399999</v>
      </c>
      <c r="L150" s="36">
        <f>SUMIFS(СВЦЭМ!$D$39:$D$782,СВЦЭМ!$A$39:$A$782,$A150,СВЦЭМ!$B$39:$B$782,L$119)+'СЕТ СН'!$H$14+СВЦЭМ!$D$10+'СЕТ СН'!$H$6-'СЕТ СН'!$H$26</f>
        <v>1314.7229375899999</v>
      </c>
      <c r="M150" s="36">
        <f>SUMIFS(СВЦЭМ!$D$39:$D$782,СВЦЭМ!$A$39:$A$782,$A150,СВЦЭМ!$B$39:$B$782,M$119)+'СЕТ СН'!$H$14+СВЦЭМ!$D$10+'СЕТ СН'!$H$6-'СЕТ СН'!$H$26</f>
        <v>1335.2979649399999</v>
      </c>
      <c r="N150" s="36">
        <f>SUMIFS(СВЦЭМ!$D$39:$D$782,СВЦЭМ!$A$39:$A$782,$A150,СВЦЭМ!$B$39:$B$782,N$119)+'СЕТ СН'!$H$14+СВЦЭМ!$D$10+'СЕТ СН'!$H$6-'СЕТ СН'!$H$26</f>
        <v>1338.21366831</v>
      </c>
      <c r="O150" s="36">
        <f>SUMIFS(СВЦЭМ!$D$39:$D$782,СВЦЭМ!$A$39:$A$782,$A150,СВЦЭМ!$B$39:$B$782,O$119)+'СЕТ СН'!$H$14+СВЦЭМ!$D$10+'СЕТ СН'!$H$6-'СЕТ СН'!$H$26</f>
        <v>1334.60245575</v>
      </c>
      <c r="P150" s="36">
        <f>SUMIFS(СВЦЭМ!$D$39:$D$782,СВЦЭМ!$A$39:$A$782,$A150,СВЦЭМ!$B$39:$B$782,P$119)+'СЕТ СН'!$H$14+СВЦЭМ!$D$10+'СЕТ СН'!$H$6-'СЕТ СН'!$H$26</f>
        <v>1286.40287266</v>
      </c>
      <c r="Q150" s="36">
        <f>SUMIFS(СВЦЭМ!$D$39:$D$782,СВЦЭМ!$A$39:$A$782,$A150,СВЦЭМ!$B$39:$B$782,Q$119)+'СЕТ СН'!$H$14+СВЦЭМ!$D$10+'СЕТ СН'!$H$6-'СЕТ СН'!$H$26</f>
        <v>1231.5226542999999</v>
      </c>
      <c r="R150" s="36">
        <f>SUMIFS(СВЦЭМ!$D$39:$D$782,СВЦЭМ!$A$39:$A$782,$A150,СВЦЭМ!$B$39:$B$782,R$119)+'СЕТ СН'!$H$14+СВЦЭМ!$D$10+'СЕТ СН'!$H$6-'СЕТ СН'!$H$26</f>
        <v>1222.1569461300001</v>
      </c>
      <c r="S150" s="36">
        <f>SUMIFS(СВЦЭМ!$D$39:$D$782,СВЦЭМ!$A$39:$A$782,$A150,СВЦЭМ!$B$39:$B$782,S$119)+'СЕТ СН'!$H$14+СВЦЭМ!$D$10+'СЕТ СН'!$H$6-'СЕТ СН'!$H$26</f>
        <v>1226.3001015099999</v>
      </c>
      <c r="T150" s="36">
        <f>SUMIFS(СВЦЭМ!$D$39:$D$782,СВЦЭМ!$A$39:$A$782,$A150,СВЦЭМ!$B$39:$B$782,T$119)+'СЕТ СН'!$H$14+СВЦЭМ!$D$10+'СЕТ СН'!$H$6-'СЕТ СН'!$H$26</f>
        <v>1230.7086389199999</v>
      </c>
      <c r="U150" s="36">
        <f>SUMIFS(СВЦЭМ!$D$39:$D$782,СВЦЭМ!$A$39:$A$782,$A150,СВЦЭМ!$B$39:$B$782,U$119)+'СЕТ СН'!$H$14+СВЦЭМ!$D$10+'СЕТ СН'!$H$6-'СЕТ СН'!$H$26</f>
        <v>1228.5552135399998</v>
      </c>
      <c r="V150" s="36">
        <f>SUMIFS(СВЦЭМ!$D$39:$D$782,СВЦЭМ!$A$39:$A$782,$A150,СВЦЭМ!$B$39:$B$782,V$119)+'СЕТ СН'!$H$14+СВЦЭМ!$D$10+'СЕТ СН'!$H$6-'СЕТ СН'!$H$26</f>
        <v>1214.20789373</v>
      </c>
      <c r="W150" s="36">
        <f>SUMIFS(СВЦЭМ!$D$39:$D$782,СВЦЭМ!$A$39:$A$782,$A150,СВЦЭМ!$B$39:$B$782,W$119)+'СЕТ СН'!$H$14+СВЦЭМ!$D$10+'СЕТ СН'!$H$6-'СЕТ СН'!$H$26</f>
        <v>1210.09657315</v>
      </c>
      <c r="X150" s="36">
        <f>SUMIFS(СВЦЭМ!$D$39:$D$782,СВЦЭМ!$A$39:$A$782,$A150,СВЦЭМ!$B$39:$B$782,X$119)+'СЕТ СН'!$H$14+СВЦЭМ!$D$10+'СЕТ СН'!$H$6-'СЕТ СН'!$H$26</f>
        <v>1255.51962789</v>
      </c>
      <c r="Y150" s="36">
        <f>SUMIFS(СВЦЭМ!$D$39:$D$782,СВЦЭМ!$A$39:$A$782,$A150,СВЦЭМ!$B$39:$B$782,Y$119)+'СЕТ СН'!$H$14+СВЦЭМ!$D$10+'СЕТ СН'!$H$6-'СЕТ СН'!$H$26</f>
        <v>1280.0134483100001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01.07.2021</v>
      </c>
      <c r="B156" s="36">
        <f>SUMIFS(СВЦЭМ!$D$39:$D$782,СВЦЭМ!$A$39:$A$782,$A156,СВЦЭМ!$B$39:$B$782,B$155)+'СЕТ СН'!$I$14+СВЦЭМ!$D$10+'СЕТ СН'!$I$6-'СЕТ СН'!$I$26</f>
        <v>1570.76419186</v>
      </c>
      <c r="C156" s="36">
        <f>SUMIFS(СВЦЭМ!$D$39:$D$782,СВЦЭМ!$A$39:$A$782,$A156,СВЦЭМ!$B$39:$B$782,C$155)+'СЕТ СН'!$I$14+СВЦЭМ!$D$10+'СЕТ СН'!$I$6-'СЕТ СН'!$I$26</f>
        <v>1588.1536524600001</v>
      </c>
      <c r="D156" s="36">
        <f>SUMIFS(СВЦЭМ!$D$39:$D$782,СВЦЭМ!$A$39:$A$782,$A156,СВЦЭМ!$B$39:$B$782,D$155)+'СЕТ СН'!$I$14+СВЦЭМ!$D$10+'СЕТ СН'!$I$6-'СЕТ СН'!$I$26</f>
        <v>1618.1679582900001</v>
      </c>
      <c r="E156" s="36">
        <f>SUMIFS(СВЦЭМ!$D$39:$D$782,СВЦЭМ!$A$39:$A$782,$A156,СВЦЭМ!$B$39:$B$782,E$155)+'СЕТ СН'!$I$14+СВЦЭМ!$D$10+'СЕТ СН'!$I$6-'СЕТ СН'!$I$26</f>
        <v>1636.2775294399999</v>
      </c>
      <c r="F156" s="36">
        <f>SUMIFS(СВЦЭМ!$D$39:$D$782,СВЦЭМ!$A$39:$A$782,$A156,СВЦЭМ!$B$39:$B$782,F$155)+'СЕТ СН'!$I$14+СВЦЭМ!$D$10+'СЕТ СН'!$I$6-'СЕТ СН'!$I$26</f>
        <v>1638.7604183600001</v>
      </c>
      <c r="G156" s="36">
        <f>SUMIFS(СВЦЭМ!$D$39:$D$782,СВЦЭМ!$A$39:$A$782,$A156,СВЦЭМ!$B$39:$B$782,G$155)+'СЕТ СН'!$I$14+СВЦЭМ!$D$10+'СЕТ СН'!$I$6-'СЕТ СН'!$I$26</f>
        <v>1623.0796915599999</v>
      </c>
      <c r="H156" s="36">
        <f>SUMIFS(СВЦЭМ!$D$39:$D$782,СВЦЭМ!$A$39:$A$782,$A156,СВЦЭМ!$B$39:$B$782,H$155)+'СЕТ СН'!$I$14+СВЦЭМ!$D$10+'СЕТ СН'!$I$6-'СЕТ СН'!$I$26</f>
        <v>1603.00194014</v>
      </c>
      <c r="I156" s="36">
        <f>SUMIFS(СВЦЭМ!$D$39:$D$782,СВЦЭМ!$A$39:$A$782,$A156,СВЦЭМ!$B$39:$B$782,I$155)+'СЕТ СН'!$I$14+СВЦЭМ!$D$10+'СЕТ СН'!$I$6-'СЕТ СН'!$I$26</f>
        <v>1559.4248233799999</v>
      </c>
      <c r="J156" s="36">
        <f>SUMIFS(СВЦЭМ!$D$39:$D$782,СВЦЭМ!$A$39:$A$782,$A156,СВЦЭМ!$B$39:$B$782,J$155)+'СЕТ СН'!$I$14+СВЦЭМ!$D$10+'СЕТ СН'!$I$6-'СЕТ СН'!$I$26</f>
        <v>1533.77753323</v>
      </c>
      <c r="K156" s="36">
        <f>SUMIFS(СВЦЭМ!$D$39:$D$782,СВЦЭМ!$A$39:$A$782,$A156,СВЦЭМ!$B$39:$B$782,K$155)+'СЕТ СН'!$I$14+СВЦЭМ!$D$10+'СЕТ СН'!$I$6-'СЕТ СН'!$I$26</f>
        <v>1603.90900315</v>
      </c>
      <c r="L156" s="36">
        <f>SUMIFS(СВЦЭМ!$D$39:$D$782,СВЦЭМ!$A$39:$A$782,$A156,СВЦЭМ!$B$39:$B$782,L$155)+'СЕТ СН'!$I$14+СВЦЭМ!$D$10+'СЕТ СН'!$I$6-'СЕТ СН'!$I$26</f>
        <v>1611.70877832</v>
      </c>
      <c r="M156" s="36">
        <f>SUMIFS(СВЦЭМ!$D$39:$D$782,СВЦЭМ!$A$39:$A$782,$A156,СВЦЭМ!$B$39:$B$782,M$155)+'СЕТ СН'!$I$14+СВЦЭМ!$D$10+'СЕТ СН'!$I$6-'СЕТ СН'!$I$26</f>
        <v>1540.7414675099999</v>
      </c>
      <c r="N156" s="36">
        <f>SUMIFS(СВЦЭМ!$D$39:$D$782,СВЦЭМ!$A$39:$A$782,$A156,СВЦЭМ!$B$39:$B$782,N$155)+'СЕТ СН'!$I$14+СВЦЭМ!$D$10+'СЕТ СН'!$I$6-'СЕТ СН'!$I$26</f>
        <v>1482.5337323700001</v>
      </c>
      <c r="O156" s="36">
        <f>SUMIFS(СВЦЭМ!$D$39:$D$782,СВЦЭМ!$A$39:$A$782,$A156,СВЦЭМ!$B$39:$B$782,O$155)+'СЕТ СН'!$I$14+СВЦЭМ!$D$10+'СЕТ СН'!$I$6-'СЕТ СН'!$I$26</f>
        <v>1489.0115658999998</v>
      </c>
      <c r="P156" s="36">
        <f>SUMIFS(СВЦЭМ!$D$39:$D$782,СВЦЭМ!$A$39:$A$782,$A156,СВЦЭМ!$B$39:$B$782,P$155)+'СЕТ СН'!$I$14+СВЦЭМ!$D$10+'СЕТ СН'!$I$6-'СЕТ СН'!$I$26</f>
        <v>1491.4288755399998</v>
      </c>
      <c r="Q156" s="36">
        <f>SUMIFS(СВЦЭМ!$D$39:$D$782,СВЦЭМ!$A$39:$A$782,$A156,СВЦЭМ!$B$39:$B$782,Q$155)+'СЕТ СН'!$I$14+СВЦЭМ!$D$10+'СЕТ СН'!$I$6-'СЕТ СН'!$I$26</f>
        <v>1500.4292343699999</v>
      </c>
      <c r="R156" s="36">
        <f>SUMIFS(СВЦЭМ!$D$39:$D$782,СВЦЭМ!$A$39:$A$782,$A156,СВЦЭМ!$B$39:$B$782,R$155)+'СЕТ СН'!$I$14+СВЦЭМ!$D$10+'СЕТ СН'!$I$6-'СЕТ СН'!$I$26</f>
        <v>1487.5184213</v>
      </c>
      <c r="S156" s="36">
        <f>SUMIFS(СВЦЭМ!$D$39:$D$782,СВЦЭМ!$A$39:$A$782,$A156,СВЦЭМ!$B$39:$B$782,S$155)+'СЕТ СН'!$I$14+СВЦЭМ!$D$10+'СЕТ СН'!$I$6-'СЕТ СН'!$I$26</f>
        <v>1473.2827455500001</v>
      </c>
      <c r="T156" s="36">
        <f>SUMIFS(СВЦЭМ!$D$39:$D$782,СВЦЭМ!$A$39:$A$782,$A156,СВЦЭМ!$B$39:$B$782,T$155)+'СЕТ СН'!$I$14+СВЦЭМ!$D$10+'СЕТ СН'!$I$6-'СЕТ СН'!$I$26</f>
        <v>1513.3171443599999</v>
      </c>
      <c r="U156" s="36">
        <f>SUMIFS(СВЦЭМ!$D$39:$D$782,СВЦЭМ!$A$39:$A$782,$A156,СВЦЭМ!$B$39:$B$782,U$155)+'СЕТ СН'!$I$14+СВЦЭМ!$D$10+'СЕТ СН'!$I$6-'СЕТ СН'!$I$26</f>
        <v>1523.3757206800001</v>
      </c>
      <c r="V156" s="36">
        <f>SUMIFS(СВЦЭМ!$D$39:$D$782,СВЦЭМ!$A$39:$A$782,$A156,СВЦЭМ!$B$39:$B$782,V$155)+'СЕТ СН'!$I$14+СВЦЭМ!$D$10+'СЕТ СН'!$I$6-'СЕТ СН'!$I$26</f>
        <v>1523.49810142</v>
      </c>
      <c r="W156" s="36">
        <f>SUMIFS(СВЦЭМ!$D$39:$D$782,СВЦЭМ!$A$39:$A$782,$A156,СВЦЭМ!$B$39:$B$782,W$155)+'СЕТ СН'!$I$14+СВЦЭМ!$D$10+'СЕТ СН'!$I$6-'СЕТ СН'!$I$26</f>
        <v>1544.6054927499999</v>
      </c>
      <c r="X156" s="36">
        <f>SUMIFS(СВЦЭМ!$D$39:$D$782,СВЦЭМ!$A$39:$A$782,$A156,СВЦЭМ!$B$39:$B$782,X$155)+'СЕТ СН'!$I$14+СВЦЭМ!$D$10+'СЕТ СН'!$I$6-'СЕТ СН'!$I$26</f>
        <v>1507.0832634399999</v>
      </c>
      <c r="Y156" s="36">
        <f>SUMIFS(СВЦЭМ!$D$39:$D$782,СВЦЭМ!$A$39:$A$782,$A156,СВЦЭМ!$B$39:$B$782,Y$155)+'СЕТ СН'!$I$14+СВЦЭМ!$D$10+'СЕТ СН'!$I$6-'СЕТ СН'!$I$26</f>
        <v>1468.9700641700001</v>
      </c>
      <c r="AA156" s="45"/>
    </row>
    <row r="157" spans="1:27" ht="15.75" x14ac:dyDescent="0.2">
      <c r="A157" s="35">
        <f>A156+1</f>
        <v>44379</v>
      </c>
      <c r="B157" s="36">
        <f>SUMIFS(СВЦЭМ!$D$39:$D$782,СВЦЭМ!$A$39:$A$782,$A157,СВЦЭМ!$B$39:$B$782,B$155)+'СЕТ СН'!$I$14+СВЦЭМ!$D$10+'СЕТ СН'!$I$6-'СЕТ СН'!$I$26</f>
        <v>1544.9443910699999</v>
      </c>
      <c r="C157" s="36">
        <f>SUMIFS(СВЦЭМ!$D$39:$D$782,СВЦЭМ!$A$39:$A$782,$A157,СВЦЭМ!$B$39:$B$782,C$155)+'СЕТ СН'!$I$14+СВЦЭМ!$D$10+'СЕТ СН'!$I$6-'СЕТ СН'!$I$26</f>
        <v>1591.83304688</v>
      </c>
      <c r="D157" s="36">
        <f>SUMIFS(СВЦЭМ!$D$39:$D$782,СВЦЭМ!$A$39:$A$782,$A157,СВЦЭМ!$B$39:$B$782,D$155)+'СЕТ СН'!$I$14+СВЦЭМ!$D$10+'СЕТ СН'!$I$6-'СЕТ СН'!$I$26</f>
        <v>1623.9532874500001</v>
      </c>
      <c r="E157" s="36">
        <f>SUMIFS(СВЦЭМ!$D$39:$D$782,СВЦЭМ!$A$39:$A$782,$A157,СВЦЭМ!$B$39:$B$782,E$155)+'СЕТ СН'!$I$14+СВЦЭМ!$D$10+'СЕТ СН'!$I$6-'СЕТ СН'!$I$26</f>
        <v>1627.7811824</v>
      </c>
      <c r="F157" s="36">
        <f>SUMIFS(СВЦЭМ!$D$39:$D$782,СВЦЭМ!$A$39:$A$782,$A157,СВЦЭМ!$B$39:$B$782,F$155)+'СЕТ СН'!$I$14+СВЦЭМ!$D$10+'СЕТ СН'!$I$6-'СЕТ СН'!$I$26</f>
        <v>1628.4737385799999</v>
      </c>
      <c r="G157" s="36">
        <f>SUMIFS(СВЦЭМ!$D$39:$D$782,СВЦЭМ!$A$39:$A$782,$A157,СВЦЭМ!$B$39:$B$782,G$155)+'СЕТ СН'!$I$14+СВЦЭМ!$D$10+'СЕТ СН'!$I$6-'СЕТ СН'!$I$26</f>
        <v>1616.7005359699999</v>
      </c>
      <c r="H157" s="36">
        <f>SUMIFS(СВЦЭМ!$D$39:$D$782,СВЦЭМ!$A$39:$A$782,$A157,СВЦЭМ!$B$39:$B$782,H$155)+'СЕТ СН'!$I$14+СВЦЭМ!$D$10+'СЕТ СН'!$I$6-'СЕТ СН'!$I$26</f>
        <v>1585.5679736699999</v>
      </c>
      <c r="I157" s="36">
        <f>SUMIFS(СВЦЭМ!$D$39:$D$782,СВЦЭМ!$A$39:$A$782,$A157,СВЦЭМ!$B$39:$B$782,I$155)+'СЕТ СН'!$I$14+СВЦЭМ!$D$10+'СЕТ СН'!$I$6-'СЕТ СН'!$I$26</f>
        <v>1519.2076340499998</v>
      </c>
      <c r="J157" s="36">
        <f>SUMIFS(СВЦЭМ!$D$39:$D$782,СВЦЭМ!$A$39:$A$782,$A157,СВЦЭМ!$B$39:$B$782,J$155)+'СЕТ СН'!$I$14+СВЦЭМ!$D$10+'СЕТ СН'!$I$6-'СЕТ СН'!$I$26</f>
        <v>1496.6499957000001</v>
      </c>
      <c r="K157" s="36">
        <f>SUMIFS(СВЦЭМ!$D$39:$D$782,СВЦЭМ!$A$39:$A$782,$A157,СВЦЭМ!$B$39:$B$782,K$155)+'СЕТ СН'!$I$14+СВЦЭМ!$D$10+'СЕТ СН'!$I$6-'СЕТ СН'!$I$26</f>
        <v>1522.93479108</v>
      </c>
      <c r="L157" s="36">
        <f>SUMIFS(СВЦЭМ!$D$39:$D$782,СВЦЭМ!$A$39:$A$782,$A157,СВЦЭМ!$B$39:$B$782,L$155)+'СЕТ СН'!$I$14+СВЦЭМ!$D$10+'СЕТ СН'!$I$6-'СЕТ СН'!$I$26</f>
        <v>1531.90450427</v>
      </c>
      <c r="M157" s="36">
        <f>SUMIFS(СВЦЭМ!$D$39:$D$782,СВЦЭМ!$A$39:$A$782,$A157,СВЦЭМ!$B$39:$B$782,M$155)+'СЕТ СН'!$I$14+СВЦЭМ!$D$10+'СЕТ СН'!$I$6-'СЕТ СН'!$I$26</f>
        <v>1466.8540888399998</v>
      </c>
      <c r="N157" s="36">
        <f>SUMIFS(СВЦЭМ!$D$39:$D$782,СВЦЭМ!$A$39:$A$782,$A157,СВЦЭМ!$B$39:$B$782,N$155)+'СЕТ СН'!$I$14+СВЦЭМ!$D$10+'СЕТ СН'!$I$6-'СЕТ СН'!$I$26</f>
        <v>1453.1276922</v>
      </c>
      <c r="O157" s="36">
        <f>SUMIFS(СВЦЭМ!$D$39:$D$782,СВЦЭМ!$A$39:$A$782,$A157,СВЦЭМ!$B$39:$B$782,O$155)+'СЕТ СН'!$I$14+СВЦЭМ!$D$10+'СЕТ СН'!$I$6-'СЕТ СН'!$I$26</f>
        <v>1466.4729642100001</v>
      </c>
      <c r="P157" s="36">
        <f>SUMIFS(СВЦЭМ!$D$39:$D$782,СВЦЭМ!$A$39:$A$782,$A157,СВЦЭМ!$B$39:$B$782,P$155)+'СЕТ СН'!$I$14+СВЦЭМ!$D$10+'СЕТ СН'!$I$6-'СЕТ СН'!$I$26</f>
        <v>1463.85323391</v>
      </c>
      <c r="Q157" s="36">
        <f>SUMIFS(СВЦЭМ!$D$39:$D$782,СВЦЭМ!$A$39:$A$782,$A157,СВЦЭМ!$B$39:$B$782,Q$155)+'СЕТ СН'!$I$14+СВЦЭМ!$D$10+'СЕТ СН'!$I$6-'СЕТ СН'!$I$26</f>
        <v>1468.22418264</v>
      </c>
      <c r="R157" s="36">
        <f>SUMIFS(СВЦЭМ!$D$39:$D$782,СВЦЭМ!$A$39:$A$782,$A157,СВЦЭМ!$B$39:$B$782,R$155)+'СЕТ СН'!$I$14+СВЦЭМ!$D$10+'СЕТ СН'!$I$6-'СЕТ СН'!$I$26</f>
        <v>1472.68095668</v>
      </c>
      <c r="S157" s="36">
        <f>SUMIFS(СВЦЭМ!$D$39:$D$782,СВЦЭМ!$A$39:$A$782,$A157,СВЦЭМ!$B$39:$B$782,S$155)+'СЕТ СН'!$I$14+СВЦЭМ!$D$10+'СЕТ СН'!$I$6-'СЕТ СН'!$I$26</f>
        <v>1462.33819825</v>
      </c>
      <c r="T157" s="36">
        <f>SUMIFS(СВЦЭМ!$D$39:$D$782,СВЦЭМ!$A$39:$A$782,$A157,СВЦЭМ!$B$39:$B$782,T$155)+'СЕТ СН'!$I$14+СВЦЭМ!$D$10+'СЕТ СН'!$I$6-'СЕТ СН'!$I$26</f>
        <v>1509.0325425000001</v>
      </c>
      <c r="U157" s="36">
        <f>SUMIFS(СВЦЭМ!$D$39:$D$782,СВЦЭМ!$A$39:$A$782,$A157,СВЦЭМ!$B$39:$B$782,U$155)+'СЕТ СН'!$I$14+СВЦЭМ!$D$10+'СЕТ СН'!$I$6-'СЕТ СН'!$I$26</f>
        <v>1504.72544857</v>
      </c>
      <c r="V157" s="36">
        <f>SUMIFS(СВЦЭМ!$D$39:$D$782,СВЦЭМ!$A$39:$A$782,$A157,СВЦЭМ!$B$39:$B$782,V$155)+'СЕТ СН'!$I$14+СВЦЭМ!$D$10+'СЕТ СН'!$I$6-'СЕТ СН'!$I$26</f>
        <v>1500.24279561</v>
      </c>
      <c r="W157" s="36">
        <f>SUMIFS(СВЦЭМ!$D$39:$D$782,СВЦЭМ!$A$39:$A$782,$A157,СВЦЭМ!$B$39:$B$782,W$155)+'СЕТ СН'!$I$14+СВЦЭМ!$D$10+'СЕТ СН'!$I$6-'СЕТ СН'!$I$26</f>
        <v>1522.1133691299999</v>
      </c>
      <c r="X157" s="36">
        <f>SUMIFS(СВЦЭМ!$D$39:$D$782,СВЦЭМ!$A$39:$A$782,$A157,СВЦЭМ!$B$39:$B$782,X$155)+'СЕТ СН'!$I$14+СВЦЭМ!$D$10+'СЕТ СН'!$I$6-'СЕТ СН'!$I$26</f>
        <v>1497.47156528</v>
      </c>
      <c r="Y157" s="36">
        <f>SUMIFS(СВЦЭМ!$D$39:$D$782,СВЦЭМ!$A$39:$A$782,$A157,СВЦЭМ!$B$39:$B$782,Y$155)+'СЕТ СН'!$I$14+СВЦЭМ!$D$10+'СЕТ СН'!$I$6-'СЕТ СН'!$I$26</f>
        <v>1463.50648284</v>
      </c>
    </row>
    <row r="158" spans="1:27" ht="15.75" x14ac:dyDescent="0.2">
      <c r="A158" s="35">
        <f t="shared" ref="A158:A186" si="4">A157+1</f>
        <v>44380</v>
      </c>
      <c r="B158" s="36">
        <f>SUMIFS(СВЦЭМ!$D$39:$D$782,СВЦЭМ!$A$39:$A$782,$A158,СВЦЭМ!$B$39:$B$782,B$155)+'СЕТ СН'!$I$14+СВЦЭМ!$D$10+'СЕТ СН'!$I$6-'СЕТ СН'!$I$26</f>
        <v>1510.12734606</v>
      </c>
      <c r="C158" s="36">
        <f>SUMIFS(СВЦЭМ!$D$39:$D$782,СВЦЭМ!$A$39:$A$782,$A158,СВЦЭМ!$B$39:$B$782,C$155)+'СЕТ СН'!$I$14+СВЦЭМ!$D$10+'СЕТ СН'!$I$6-'СЕТ СН'!$I$26</f>
        <v>1569.4964830399999</v>
      </c>
      <c r="D158" s="36">
        <f>SUMIFS(СВЦЭМ!$D$39:$D$782,СВЦЭМ!$A$39:$A$782,$A158,СВЦЭМ!$B$39:$B$782,D$155)+'СЕТ СН'!$I$14+СВЦЭМ!$D$10+'СЕТ СН'!$I$6-'СЕТ СН'!$I$26</f>
        <v>1604.1469057199999</v>
      </c>
      <c r="E158" s="36">
        <f>SUMIFS(СВЦЭМ!$D$39:$D$782,СВЦЭМ!$A$39:$A$782,$A158,СВЦЭМ!$B$39:$B$782,E$155)+'СЕТ СН'!$I$14+СВЦЭМ!$D$10+'СЕТ СН'!$I$6-'СЕТ СН'!$I$26</f>
        <v>1617.8057860199999</v>
      </c>
      <c r="F158" s="36">
        <f>SUMIFS(СВЦЭМ!$D$39:$D$782,СВЦЭМ!$A$39:$A$782,$A158,СВЦЭМ!$B$39:$B$782,F$155)+'СЕТ СН'!$I$14+СВЦЭМ!$D$10+'СЕТ СН'!$I$6-'СЕТ СН'!$I$26</f>
        <v>1620.36057994</v>
      </c>
      <c r="G158" s="36">
        <f>SUMIFS(СВЦЭМ!$D$39:$D$782,СВЦЭМ!$A$39:$A$782,$A158,СВЦЭМ!$B$39:$B$782,G$155)+'СЕТ СН'!$I$14+СВЦЭМ!$D$10+'СЕТ СН'!$I$6-'СЕТ СН'!$I$26</f>
        <v>1610.6991791099999</v>
      </c>
      <c r="H158" s="36">
        <f>SUMIFS(СВЦЭМ!$D$39:$D$782,СВЦЭМ!$A$39:$A$782,$A158,СВЦЭМ!$B$39:$B$782,H$155)+'СЕТ СН'!$I$14+СВЦЭМ!$D$10+'СЕТ СН'!$I$6-'СЕТ СН'!$I$26</f>
        <v>1590.22955241</v>
      </c>
      <c r="I158" s="36">
        <f>SUMIFS(СВЦЭМ!$D$39:$D$782,СВЦЭМ!$A$39:$A$782,$A158,СВЦЭМ!$B$39:$B$782,I$155)+'СЕТ СН'!$I$14+СВЦЭМ!$D$10+'СЕТ СН'!$I$6-'СЕТ СН'!$I$26</f>
        <v>1546.4253761499999</v>
      </c>
      <c r="J158" s="36">
        <f>SUMIFS(СВЦЭМ!$D$39:$D$782,СВЦЭМ!$A$39:$A$782,$A158,СВЦЭМ!$B$39:$B$782,J$155)+'СЕТ СН'!$I$14+СВЦЭМ!$D$10+'СЕТ СН'!$I$6-'СЕТ СН'!$I$26</f>
        <v>1494.41525813</v>
      </c>
      <c r="K158" s="36">
        <f>SUMIFS(СВЦЭМ!$D$39:$D$782,СВЦЭМ!$A$39:$A$782,$A158,СВЦЭМ!$B$39:$B$782,K$155)+'СЕТ СН'!$I$14+СВЦЭМ!$D$10+'СЕТ СН'!$I$6-'СЕТ СН'!$I$26</f>
        <v>1486.9814830400001</v>
      </c>
      <c r="L158" s="36">
        <f>SUMIFS(СВЦЭМ!$D$39:$D$782,СВЦЭМ!$A$39:$A$782,$A158,СВЦЭМ!$B$39:$B$782,L$155)+'СЕТ СН'!$I$14+СВЦЭМ!$D$10+'СЕТ СН'!$I$6-'СЕТ СН'!$I$26</f>
        <v>1465.7860450799999</v>
      </c>
      <c r="M158" s="36">
        <f>SUMIFS(СВЦЭМ!$D$39:$D$782,СВЦЭМ!$A$39:$A$782,$A158,СВЦЭМ!$B$39:$B$782,M$155)+'СЕТ СН'!$I$14+СВЦЭМ!$D$10+'СЕТ СН'!$I$6-'СЕТ СН'!$I$26</f>
        <v>1410.7501750599999</v>
      </c>
      <c r="N158" s="36">
        <f>SUMIFS(СВЦЭМ!$D$39:$D$782,СВЦЭМ!$A$39:$A$782,$A158,СВЦЭМ!$B$39:$B$782,N$155)+'СЕТ СН'!$I$14+СВЦЭМ!$D$10+'СЕТ СН'!$I$6-'СЕТ СН'!$I$26</f>
        <v>1433.6842437099999</v>
      </c>
      <c r="O158" s="36">
        <f>SUMIFS(СВЦЭМ!$D$39:$D$782,СВЦЭМ!$A$39:$A$782,$A158,СВЦЭМ!$B$39:$B$782,O$155)+'СЕТ СН'!$I$14+СВЦЭМ!$D$10+'СЕТ СН'!$I$6-'СЕТ СН'!$I$26</f>
        <v>1457.1676728100001</v>
      </c>
      <c r="P158" s="36">
        <f>SUMIFS(СВЦЭМ!$D$39:$D$782,СВЦЭМ!$A$39:$A$782,$A158,СВЦЭМ!$B$39:$B$782,P$155)+'СЕТ СН'!$I$14+СВЦЭМ!$D$10+'СЕТ СН'!$I$6-'СЕТ СН'!$I$26</f>
        <v>1446.3793808400001</v>
      </c>
      <c r="Q158" s="36">
        <f>SUMIFS(СВЦЭМ!$D$39:$D$782,СВЦЭМ!$A$39:$A$782,$A158,СВЦЭМ!$B$39:$B$782,Q$155)+'СЕТ СН'!$I$14+СВЦЭМ!$D$10+'СЕТ СН'!$I$6-'СЕТ СН'!$I$26</f>
        <v>1440.7374947399999</v>
      </c>
      <c r="R158" s="36">
        <f>SUMIFS(СВЦЭМ!$D$39:$D$782,СВЦЭМ!$A$39:$A$782,$A158,СВЦЭМ!$B$39:$B$782,R$155)+'СЕТ СН'!$I$14+СВЦЭМ!$D$10+'СЕТ СН'!$I$6-'СЕТ СН'!$I$26</f>
        <v>1447.85751727</v>
      </c>
      <c r="S158" s="36">
        <f>SUMIFS(СВЦЭМ!$D$39:$D$782,СВЦЭМ!$A$39:$A$782,$A158,СВЦЭМ!$B$39:$B$782,S$155)+'СЕТ СН'!$I$14+СВЦЭМ!$D$10+'СЕТ СН'!$I$6-'СЕТ СН'!$I$26</f>
        <v>1438.8775896899999</v>
      </c>
      <c r="T158" s="36">
        <f>SUMIFS(СВЦЭМ!$D$39:$D$782,СВЦЭМ!$A$39:$A$782,$A158,СВЦЭМ!$B$39:$B$782,T$155)+'СЕТ СН'!$I$14+СВЦЭМ!$D$10+'СЕТ СН'!$I$6-'СЕТ СН'!$I$26</f>
        <v>1453.0902945399998</v>
      </c>
      <c r="U158" s="36">
        <f>SUMIFS(СВЦЭМ!$D$39:$D$782,СВЦЭМ!$A$39:$A$782,$A158,СВЦЭМ!$B$39:$B$782,U$155)+'СЕТ СН'!$I$14+СВЦЭМ!$D$10+'СЕТ СН'!$I$6-'СЕТ СН'!$I$26</f>
        <v>1457.00721733</v>
      </c>
      <c r="V158" s="36">
        <f>SUMIFS(СВЦЭМ!$D$39:$D$782,СВЦЭМ!$A$39:$A$782,$A158,СВЦЭМ!$B$39:$B$782,V$155)+'СЕТ СН'!$I$14+СВЦЭМ!$D$10+'СЕТ СН'!$I$6-'СЕТ СН'!$I$26</f>
        <v>1456.0070673999999</v>
      </c>
      <c r="W158" s="36">
        <f>SUMIFS(СВЦЭМ!$D$39:$D$782,СВЦЭМ!$A$39:$A$782,$A158,СВЦЭМ!$B$39:$B$782,W$155)+'СЕТ СН'!$I$14+СВЦЭМ!$D$10+'СЕТ СН'!$I$6-'СЕТ СН'!$I$26</f>
        <v>1483.7656772599998</v>
      </c>
      <c r="X158" s="36">
        <f>SUMIFS(СВЦЭМ!$D$39:$D$782,СВЦЭМ!$A$39:$A$782,$A158,СВЦЭМ!$B$39:$B$782,X$155)+'СЕТ СН'!$I$14+СВЦЭМ!$D$10+'СЕТ СН'!$I$6-'СЕТ СН'!$I$26</f>
        <v>1468.1721511599999</v>
      </c>
      <c r="Y158" s="36">
        <f>SUMIFS(СВЦЭМ!$D$39:$D$782,СВЦЭМ!$A$39:$A$782,$A158,СВЦЭМ!$B$39:$B$782,Y$155)+'СЕТ СН'!$I$14+СВЦЭМ!$D$10+'СЕТ СН'!$I$6-'СЕТ СН'!$I$26</f>
        <v>1410.7130920899999</v>
      </c>
    </row>
    <row r="159" spans="1:27" ht="15.75" x14ac:dyDescent="0.2">
      <c r="A159" s="35">
        <f t="shared" si="4"/>
        <v>44381</v>
      </c>
      <c r="B159" s="36">
        <f>SUMIFS(СВЦЭМ!$D$39:$D$782,СВЦЭМ!$A$39:$A$782,$A159,СВЦЭМ!$B$39:$B$782,B$155)+'СЕТ СН'!$I$14+СВЦЭМ!$D$10+'СЕТ СН'!$I$6-'СЕТ СН'!$I$26</f>
        <v>1504.4001046200001</v>
      </c>
      <c r="C159" s="36">
        <f>SUMIFS(СВЦЭМ!$D$39:$D$782,СВЦЭМ!$A$39:$A$782,$A159,СВЦЭМ!$B$39:$B$782,C$155)+'СЕТ СН'!$I$14+СВЦЭМ!$D$10+'СЕТ СН'!$I$6-'СЕТ СН'!$I$26</f>
        <v>1554.5670717799999</v>
      </c>
      <c r="D159" s="36">
        <f>SUMIFS(СВЦЭМ!$D$39:$D$782,СВЦЭМ!$A$39:$A$782,$A159,СВЦЭМ!$B$39:$B$782,D$155)+'СЕТ СН'!$I$14+СВЦЭМ!$D$10+'СЕТ СН'!$I$6-'СЕТ СН'!$I$26</f>
        <v>1578.89140825</v>
      </c>
      <c r="E159" s="36">
        <f>SUMIFS(СВЦЭМ!$D$39:$D$782,СВЦЭМ!$A$39:$A$782,$A159,СВЦЭМ!$B$39:$B$782,E$155)+'СЕТ СН'!$I$14+СВЦЭМ!$D$10+'СЕТ СН'!$I$6-'СЕТ СН'!$I$26</f>
        <v>1615.06478352</v>
      </c>
      <c r="F159" s="36">
        <f>SUMIFS(СВЦЭМ!$D$39:$D$782,СВЦЭМ!$A$39:$A$782,$A159,СВЦЭМ!$B$39:$B$782,F$155)+'СЕТ СН'!$I$14+СВЦЭМ!$D$10+'СЕТ СН'!$I$6-'СЕТ СН'!$I$26</f>
        <v>1625.0092741899998</v>
      </c>
      <c r="G159" s="36">
        <f>SUMIFS(СВЦЭМ!$D$39:$D$782,СВЦЭМ!$A$39:$A$782,$A159,СВЦЭМ!$B$39:$B$782,G$155)+'СЕТ СН'!$I$14+СВЦЭМ!$D$10+'СЕТ СН'!$I$6-'СЕТ СН'!$I$26</f>
        <v>1620.45984256</v>
      </c>
      <c r="H159" s="36">
        <f>SUMIFS(СВЦЭМ!$D$39:$D$782,СВЦЭМ!$A$39:$A$782,$A159,СВЦЭМ!$B$39:$B$782,H$155)+'СЕТ СН'!$I$14+СВЦЭМ!$D$10+'СЕТ СН'!$I$6-'СЕТ СН'!$I$26</f>
        <v>1597.9102709499998</v>
      </c>
      <c r="I159" s="36">
        <f>SUMIFS(СВЦЭМ!$D$39:$D$782,СВЦЭМ!$A$39:$A$782,$A159,СВЦЭМ!$B$39:$B$782,I$155)+'СЕТ СН'!$I$14+СВЦЭМ!$D$10+'СЕТ СН'!$I$6-'СЕТ СН'!$I$26</f>
        <v>1555.8717676199999</v>
      </c>
      <c r="J159" s="36">
        <f>SUMIFS(СВЦЭМ!$D$39:$D$782,СВЦЭМ!$A$39:$A$782,$A159,СВЦЭМ!$B$39:$B$782,J$155)+'СЕТ СН'!$I$14+СВЦЭМ!$D$10+'СЕТ СН'!$I$6-'СЕТ СН'!$I$26</f>
        <v>1476.6871535999999</v>
      </c>
      <c r="K159" s="36">
        <f>SUMIFS(СВЦЭМ!$D$39:$D$782,СВЦЭМ!$A$39:$A$782,$A159,СВЦЭМ!$B$39:$B$782,K$155)+'СЕТ СН'!$I$14+СВЦЭМ!$D$10+'СЕТ СН'!$I$6-'СЕТ СН'!$I$26</f>
        <v>1444.4486055</v>
      </c>
      <c r="L159" s="36">
        <f>SUMIFS(СВЦЭМ!$D$39:$D$782,СВЦЭМ!$A$39:$A$782,$A159,СВЦЭМ!$B$39:$B$782,L$155)+'СЕТ СН'!$I$14+СВЦЭМ!$D$10+'СЕТ СН'!$I$6-'СЕТ СН'!$I$26</f>
        <v>1417.01902367</v>
      </c>
      <c r="M159" s="36">
        <f>SUMIFS(СВЦЭМ!$D$39:$D$782,СВЦЭМ!$A$39:$A$782,$A159,СВЦЭМ!$B$39:$B$782,M$155)+'СЕТ СН'!$I$14+СВЦЭМ!$D$10+'СЕТ СН'!$I$6-'СЕТ СН'!$I$26</f>
        <v>1428.8569252100001</v>
      </c>
      <c r="N159" s="36">
        <f>SUMIFS(СВЦЭМ!$D$39:$D$782,СВЦЭМ!$A$39:$A$782,$A159,СВЦЭМ!$B$39:$B$782,N$155)+'СЕТ СН'!$I$14+СВЦЭМ!$D$10+'СЕТ СН'!$I$6-'СЕТ СН'!$I$26</f>
        <v>1454.8417399</v>
      </c>
      <c r="O159" s="36">
        <f>SUMIFS(СВЦЭМ!$D$39:$D$782,СВЦЭМ!$A$39:$A$782,$A159,СВЦЭМ!$B$39:$B$782,O$155)+'СЕТ СН'!$I$14+СВЦЭМ!$D$10+'СЕТ СН'!$I$6-'СЕТ СН'!$I$26</f>
        <v>1464.14476799</v>
      </c>
      <c r="P159" s="36">
        <f>SUMIFS(СВЦЭМ!$D$39:$D$782,СВЦЭМ!$A$39:$A$782,$A159,СВЦЭМ!$B$39:$B$782,P$155)+'СЕТ СН'!$I$14+СВЦЭМ!$D$10+'СЕТ СН'!$I$6-'СЕТ СН'!$I$26</f>
        <v>1471.6144083300001</v>
      </c>
      <c r="Q159" s="36">
        <f>SUMIFS(СВЦЭМ!$D$39:$D$782,СВЦЭМ!$A$39:$A$782,$A159,СВЦЭМ!$B$39:$B$782,Q$155)+'СЕТ СН'!$I$14+СВЦЭМ!$D$10+'СЕТ СН'!$I$6-'СЕТ СН'!$I$26</f>
        <v>1478.34610888</v>
      </c>
      <c r="R159" s="36">
        <f>SUMIFS(СВЦЭМ!$D$39:$D$782,СВЦЭМ!$A$39:$A$782,$A159,СВЦЭМ!$B$39:$B$782,R$155)+'СЕТ СН'!$I$14+СВЦЭМ!$D$10+'СЕТ СН'!$I$6-'СЕТ СН'!$I$26</f>
        <v>1468.481894</v>
      </c>
      <c r="S159" s="36">
        <f>SUMIFS(СВЦЭМ!$D$39:$D$782,СВЦЭМ!$A$39:$A$782,$A159,СВЦЭМ!$B$39:$B$782,S$155)+'СЕТ СН'!$I$14+СВЦЭМ!$D$10+'СЕТ СН'!$I$6-'СЕТ СН'!$I$26</f>
        <v>1461.9120515999998</v>
      </c>
      <c r="T159" s="36">
        <f>SUMIFS(СВЦЭМ!$D$39:$D$782,СВЦЭМ!$A$39:$A$782,$A159,СВЦЭМ!$B$39:$B$782,T$155)+'СЕТ СН'!$I$14+СВЦЭМ!$D$10+'СЕТ СН'!$I$6-'СЕТ СН'!$I$26</f>
        <v>1447.1982513799999</v>
      </c>
      <c r="U159" s="36">
        <f>SUMIFS(СВЦЭМ!$D$39:$D$782,СВЦЭМ!$A$39:$A$782,$A159,СВЦЭМ!$B$39:$B$782,U$155)+'СЕТ СН'!$I$14+СВЦЭМ!$D$10+'СЕТ СН'!$I$6-'СЕТ СН'!$I$26</f>
        <v>1432.3578434799999</v>
      </c>
      <c r="V159" s="36">
        <f>SUMIFS(СВЦЭМ!$D$39:$D$782,СВЦЭМ!$A$39:$A$782,$A159,СВЦЭМ!$B$39:$B$782,V$155)+'СЕТ СН'!$I$14+СВЦЭМ!$D$10+'СЕТ СН'!$I$6-'СЕТ СН'!$I$26</f>
        <v>1398.91327682</v>
      </c>
      <c r="W159" s="36">
        <f>SUMIFS(СВЦЭМ!$D$39:$D$782,СВЦЭМ!$A$39:$A$782,$A159,СВЦЭМ!$B$39:$B$782,W$155)+'СЕТ СН'!$I$14+СВЦЭМ!$D$10+'СЕТ СН'!$I$6-'СЕТ СН'!$I$26</f>
        <v>1408.43497056</v>
      </c>
      <c r="X159" s="36">
        <f>SUMIFS(СВЦЭМ!$D$39:$D$782,СВЦЭМ!$A$39:$A$782,$A159,СВЦЭМ!$B$39:$B$782,X$155)+'СЕТ СН'!$I$14+СВЦЭМ!$D$10+'СЕТ СН'!$I$6-'СЕТ СН'!$I$26</f>
        <v>1428.3092117199999</v>
      </c>
      <c r="Y159" s="36">
        <f>SUMIFS(СВЦЭМ!$D$39:$D$782,СВЦЭМ!$A$39:$A$782,$A159,СВЦЭМ!$B$39:$B$782,Y$155)+'СЕТ СН'!$I$14+СВЦЭМ!$D$10+'СЕТ СН'!$I$6-'СЕТ СН'!$I$26</f>
        <v>1472.97738151</v>
      </c>
    </row>
    <row r="160" spans="1:27" ht="15.75" x14ac:dyDescent="0.2">
      <c r="A160" s="35">
        <f t="shared" si="4"/>
        <v>44382</v>
      </c>
      <c r="B160" s="36">
        <f>SUMIFS(СВЦЭМ!$D$39:$D$782,СВЦЭМ!$A$39:$A$782,$A160,СВЦЭМ!$B$39:$B$782,B$155)+'СЕТ СН'!$I$14+СВЦЭМ!$D$10+'СЕТ СН'!$I$6-'СЕТ СН'!$I$26</f>
        <v>1536.74365844</v>
      </c>
      <c r="C160" s="36">
        <f>SUMIFS(СВЦЭМ!$D$39:$D$782,СВЦЭМ!$A$39:$A$782,$A160,СВЦЭМ!$B$39:$B$782,C$155)+'СЕТ СН'!$I$14+СВЦЭМ!$D$10+'СЕТ СН'!$I$6-'СЕТ СН'!$I$26</f>
        <v>1601.36415536</v>
      </c>
      <c r="D160" s="36">
        <f>SUMIFS(СВЦЭМ!$D$39:$D$782,СВЦЭМ!$A$39:$A$782,$A160,СВЦЭМ!$B$39:$B$782,D$155)+'СЕТ СН'!$I$14+СВЦЭМ!$D$10+'СЕТ СН'!$I$6-'СЕТ СН'!$I$26</f>
        <v>1648.1819101000001</v>
      </c>
      <c r="E160" s="36">
        <f>SUMIFS(СВЦЭМ!$D$39:$D$782,СВЦЭМ!$A$39:$A$782,$A160,СВЦЭМ!$B$39:$B$782,E$155)+'СЕТ СН'!$I$14+СВЦЭМ!$D$10+'СЕТ СН'!$I$6-'СЕТ СН'!$I$26</f>
        <v>1655.7850949799999</v>
      </c>
      <c r="F160" s="36">
        <f>SUMIFS(СВЦЭМ!$D$39:$D$782,СВЦЭМ!$A$39:$A$782,$A160,СВЦЭМ!$B$39:$B$782,F$155)+'СЕТ СН'!$I$14+СВЦЭМ!$D$10+'СЕТ СН'!$I$6-'СЕТ СН'!$I$26</f>
        <v>1658.2104946700001</v>
      </c>
      <c r="G160" s="36">
        <f>SUMIFS(СВЦЭМ!$D$39:$D$782,СВЦЭМ!$A$39:$A$782,$A160,СВЦЭМ!$B$39:$B$782,G$155)+'СЕТ СН'!$I$14+СВЦЭМ!$D$10+'СЕТ СН'!$I$6-'СЕТ СН'!$I$26</f>
        <v>1644.39853724</v>
      </c>
      <c r="H160" s="36">
        <f>SUMIFS(СВЦЭМ!$D$39:$D$782,СВЦЭМ!$A$39:$A$782,$A160,СВЦЭМ!$B$39:$B$782,H$155)+'СЕТ СН'!$I$14+СВЦЭМ!$D$10+'СЕТ СН'!$I$6-'СЕТ СН'!$I$26</f>
        <v>1617.0288781300001</v>
      </c>
      <c r="I160" s="36">
        <f>SUMIFS(СВЦЭМ!$D$39:$D$782,СВЦЭМ!$A$39:$A$782,$A160,СВЦЭМ!$B$39:$B$782,I$155)+'СЕТ СН'!$I$14+СВЦЭМ!$D$10+'СЕТ СН'!$I$6-'СЕТ СН'!$I$26</f>
        <v>1532.0851563199999</v>
      </c>
      <c r="J160" s="36">
        <f>SUMIFS(СВЦЭМ!$D$39:$D$782,СВЦЭМ!$A$39:$A$782,$A160,СВЦЭМ!$B$39:$B$782,J$155)+'СЕТ СН'!$I$14+СВЦЭМ!$D$10+'СЕТ СН'!$I$6-'СЕТ СН'!$I$26</f>
        <v>1499.26706126</v>
      </c>
      <c r="K160" s="36">
        <f>SUMIFS(СВЦЭМ!$D$39:$D$782,СВЦЭМ!$A$39:$A$782,$A160,СВЦЭМ!$B$39:$B$782,K$155)+'СЕТ СН'!$I$14+СВЦЭМ!$D$10+'СЕТ СН'!$I$6-'СЕТ СН'!$I$26</f>
        <v>1454.2075385799999</v>
      </c>
      <c r="L160" s="36">
        <f>SUMIFS(СВЦЭМ!$D$39:$D$782,СВЦЭМ!$A$39:$A$782,$A160,СВЦЭМ!$B$39:$B$782,L$155)+'СЕТ СН'!$I$14+СВЦЭМ!$D$10+'СЕТ СН'!$I$6-'СЕТ СН'!$I$26</f>
        <v>1444.8457748999999</v>
      </c>
      <c r="M160" s="36">
        <f>SUMIFS(СВЦЭМ!$D$39:$D$782,СВЦЭМ!$A$39:$A$782,$A160,СВЦЭМ!$B$39:$B$782,M$155)+'СЕТ СН'!$I$14+СВЦЭМ!$D$10+'СЕТ СН'!$I$6-'СЕТ СН'!$I$26</f>
        <v>1457.5277551199999</v>
      </c>
      <c r="N160" s="36">
        <f>SUMIFS(СВЦЭМ!$D$39:$D$782,СВЦЭМ!$A$39:$A$782,$A160,СВЦЭМ!$B$39:$B$782,N$155)+'СЕТ СН'!$I$14+СВЦЭМ!$D$10+'СЕТ СН'!$I$6-'СЕТ СН'!$I$26</f>
        <v>1486.9366724399999</v>
      </c>
      <c r="O160" s="36">
        <f>SUMIFS(СВЦЭМ!$D$39:$D$782,СВЦЭМ!$A$39:$A$782,$A160,СВЦЭМ!$B$39:$B$782,O$155)+'СЕТ СН'!$I$14+СВЦЭМ!$D$10+'СЕТ СН'!$I$6-'СЕТ СН'!$I$26</f>
        <v>1501.8235976799999</v>
      </c>
      <c r="P160" s="36">
        <f>SUMIFS(СВЦЭМ!$D$39:$D$782,СВЦЭМ!$A$39:$A$782,$A160,СВЦЭМ!$B$39:$B$782,P$155)+'СЕТ СН'!$I$14+СВЦЭМ!$D$10+'СЕТ СН'!$I$6-'СЕТ СН'!$I$26</f>
        <v>1500.9073704699999</v>
      </c>
      <c r="Q160" s="36">
        <f>SUMIFS(СВЦЭМ!$D$39:$D$782,СВЦЭМ!$A$39:$A$782,$A160,СВЦЭМ!$B$39:$B$782,Q$155)+'СЕТ СН'!$I$14+СВЦЭМ!$D$10+'СЕТ СН'!$I$6-'СЕТ СН'!$I$26</f>
        <v>1500.4549832299999</v>
      </c>
      <c r="R160" s="36">
        <f>SUMIFS(СВЦЭМ!$D$39:$D$782,СВЦЭМ!$A$39:$A$782,$A160,СВЦЭМ!$B$39:$B$782,R$155)+'СЕТ СН'!$I$14+СВЦЭМ!$D$10+'СЕТ СН'!$I$6-'СЕТ СН'!$I$26</f>
        <v>1484.2120155600001</v>
      </c>
      <c r="S160" s="36">
        <f>SUMIFS(СВЦЭМ!$D$39:$D$782,СВЦЭМ!$A$39:$A$782,$A160,СВЦЭМ!$B$39:$B$782,S$155)+'СЕТ СН'!$I$14+СВЦЭМ!$D$10+'СЕТ СН'!$I$6-'СЕТ СН'!$I$26</f>
        <v>1477.10996426</v>
      </c>
      <c r="T160" s="36">
        <f>SUMIFS(СВЦЭМ!$D$39:$D$782,СВЦЭМ!$A$39:$A$782,$A160,СВЦЭМ!$B$39:$B$782,T$155)+'СЕТ СН'!$I$14+СВЦЭМ!$D$10+'СЕТ СН'!$I$6-'СЕТ СН'!$I$26</f>
        <v>1468.3970856799999</v>
      </c>
      <c r="U160" s="36">
        <f>SUMIFS(СВЦЭМ!$D$39:$D$782,СВЦЭМ!$A$39:$A$782,$A160,СВЦЭМ!$B$39:$B$782,U$155)+'СЕТ СН'!$I$14+СВЦЭМ!$D$10+'СЕТ СН'!$I$6-'СЕТ СН'!$I$26</f>
        <v>1465.5996169299999</v>
      </c>
      <c r="V160" s="36">
        <f>SUMIFS(СВЦЭМ!$D$39:$D$782,СВЦЭМ!$A$39:$A$782,$A160,СВЦЭМ!$B$39:$B$782,V$155)+'СЕТ СН'!$I$14+СВЦЭМ!$D$10+'СЕТ СН'!$I$6-'СЕТ СН'!$I$26</f>
        <v>1468.2311640299999</v>
      </c>
      <c r="W160" s="36">
        <f>SUMIFS(СВЦЭМ!$D$39:$D$782,СВЦЭМ!$A$39:$A$782,$A160,СВЦЭМ!$B$39:$B$782,W$155)+'СЕТ СН'!$I$14+СВЦЭМ!$D$10+'СЕТ СН'!$I$6-'СЕТ СН'!$I$26</f>
        <v>1480.6834243799999</v>
      </c>
      <c r="X160" s="36">
        <f>SUMIFS(СВЦЭМ!$D$39:$D$782,СВЦЭМ!$A$39:$A$782,$A160,СВЦЭМ!$B$39:$B$782,X$155)+'СЕТ СН'!$I$14+СВЦЭМ!$D$10+'СЕТ СН'!$I$6-'СЕТ СН'!$I$26</f>
        <v>1454.70181503</v>
      </c>
      <c r="Y160" s="36">
        <f>SUMIFS(СВЦЭМ!$D$39:$D$782,СВЦЭМ!$A$39:$A$782,$A160,СВЦЭМ!$B$39:$B$782,Y$155)+'СЕТ СН'!$I$14+СВЦЭМ!$D$10+'СЕТ СН'!$I$6-'СЕТ СН'!$I$26</f>
        <v>1496.0992477499999</v>
      </c>
    </row>
    <row r="161" spans="1:25" ht="15.75" x14ac:dyDescent="0.2">
      <c r="A161" s="35">
        <f t="shared" si="4"/>
        <v>44383</v>
      </c>
      <c r="B161" s="36">
        <f>SUMIFS(СВЦЭМ!$D$39:$D$782,СВЦЭМ!$A$39:$A$782,$A161,СВЦЭМ!$B$39:$B$782,B$155)+'СЕТ СН'!$I$14+СВЦЭМ!$D$10+'СЕТ СН'!$I$6-'СЕТ СН'!$I$26</f>
        <v>1540.12100859</v>
      </c>
      <c r="C161" s="36">
        <f>SUMIFS(СВЦЭМ!$D$39:$D$782,СВЦЭМ!$A$39:$A$782,$A161,СВЦЭМ!$B$39:$B$782,C$155)+'СЕТ СН'!$I$14+СВЦЭМ!$D$10+'СЕТ СН'!$I$6-'СЕТ СН'!$I$26</f>
        <v>1619.1990919999998</v>
      </c>
      <c r="D161" s="36">
        <f>SUMIFS(СВЦЭМ!$D$39:$D$782,СВЦЭМ!$A$39:$A$782,$A161,СВЦЭМ!$B$39:$B$782,D$155)+'СЕТ СН'!$I$14+СВЦЭМ!$D$10+'СЕТ СН'!$I$6-'СЕТ СН'!$I$26</f>
        <v>1668.01913412</v>
      </c>
      <c r="E161" s="36">
        <f>SUMIFS(СВЦЭМ!$D$39:$D$782,СВЦЭМ!$A$39:$A$782,$A161,СВЦЭМ!$B$39:$B$782,E$155)+'СЕТ СН'!$I$14+СВЦЭМ!$D$10+'СЕТ СН'!$I$6-'СЕТ СН'!$I$26</f>
        <v>1682.6402458399998</v>
      </c>
      <c r="F161" s="36">
        <f>SUMIFS(СВЦЭМ!$D$39:$D$782,СВЦЭМ!$A$39:$A$782,$A161,СВЦЭМ!$B$39:$B$782,F$155)+'СЕТ СН'!$I$14+СВЦЭМ!$D$10+'СЕТ СН'!$I$6-'СЕТ СН'!$I$26</f>
        <v>1682.2690609599999</v>
      </c>
      <c r="G161" s="36">
        <f>SUMIFS(СВЦЭМ!$D$39:$D$782,СВЦЭМ!$A$39:$A$782,$A161,СВЦЭМ!$B$39:$B$782,G$155)+'СЕТ СН'!$I$14+СВЦЭМ!$D$10+'СЕТ СН'!$I$6-'СЕТ СН'!$I$26</f>
        <v>1658.87476629</v>
      </c>
      <c r="H161" s="36">
        <f>SUMIFS(СВЦЭМ!$D$39:$D$782,СВЦЭМ!$A$39:$A$782,$A161,СВЦЭМ!$B$39:$B$782,H$155)+'СЕТ СН'!$I$14+СВЦЭМ!$D$10+'СЕТ СН'!$I$6-'СЕТ СН'!$I$26</f>
        <v>1616.0238187999998</v>
      </c>
      <c r="I161" s="36">
        <f>SUMIFS(СВЦЭМ!$D$39:$D$782,СВЦЭМ!$A$39:$A$782,$A161,СВЦЭМ!$B$39:$B$782,I$155)+'СЕТ СН'!$I$14+СВЦЭМ!$D$10+'СЕТ СН'!$I$6-'СЕТ СН'!$I$26</f>
        <v>1568.4276355500001</v>
      </c>
      <c r="J161" s="36">
        <f>SUMIFS(СВЦЭМ!$D$39:$D$782,СВЦЭМ!$A$39:$A$782,$A161,СВЦЭМ!$B$39:$B$782,J$155)+'СЕТ СН'!$I$14+СВЦЭМ!$D$10+'СЕТ СН'!$I$6-'СЕТ СН'!$I$26</f>
        <v>1502.1948129499999</v>
      </c>
      <c r="K161" s="36">
        <f>SUMIFS(СВЦЭМ!$D$39:$D$782,СВЦЭМ!$A$39:$A$782,$A161,СВЦЭМ!$B$39:$B$782,K$155)+'СЕТ СН'!$I$14+СВЦЭМ!$D$10+'СЕТ СН'!$I$6-'СЕТ СН'!$I$26</f>
        <v>1444.7730104500001</v>
      </c>
      <c r="L161" s="36">
        <f>SUMIFS(СВЦЭМ!$D$39:$D$782,СВЦЭМ!$A$39:$A$782,$A161,СВЦЭМ!$B$39:$B$782,L$155)+'СЕТ СН'!$I$14+СВЦЭМ!$D$10+'СЕТ СН'!$I$6-'СЕТ СН'!$I$26</f>
        <v>1434.3376326600001</v>
      </c>
      <c r="M161" s="36">
        <f>SUMIFS(СВЦЭМ!$D$39:$D$782,СВЦЭМ!$A$39:$A$782,$A161,СВЦЭМ!$B$39:$B$782,M$155)+'СЕТ СН'!$I$14+СВЦЭМ!$D$10+'СЕТ СН'!$I$6-'СЕТ СН'!$I$26</f>
        <v>1467.5621199500001</v>
      </c>
      <c r="N161" s="36">
        <f>SUMIFS(СВЦЭМ!$D$39:$D$782,СВЦЭМ!$A$39:$A$782,$A161,СВЦЭМ!$B$39:$B$782,N$155)+'СЕТ СН'!$I$14+СВЦЭМ!$D$10+'СЕТ СН'!$I$6-'СЕТ СН'!$I$26</f>
        <v>1533.37648066</v>
      </c>
      <c r="O161" s="36">
        <f>SUMIFS(СВЦЭМ!$D$39:$D$782,СВЦЭМ!$A$39:$A$782,$A161,СВЦЭМ!$B$39:$B$782,O$155)+'СЕТ СН'!$I$14+СВЦЭМ!$D$10+'СЕТ СН'!$I$6-'СЕТ СН'!$I$26</f>
        <v>1535.5536341299999</v>
      </c>
      <c r="P161" s="36">
        <f>SUMIFS(СВЦЭМ!$D$39:$D$782,СВЦЭМ!$A$39:$A$782,$A161,СВЦЭМ!$B$39:$B$782,P$155)+'СЕТ СН'!$I$14+СВЦЭМ!$D$10+'СЕТ СН'!$I$6-'СЕТ СН'!$I$26</f>
        <v>1540.3116711499999</v>
      </c>
      <c r="Q161" s="36">
        <f>SUMIFS(СВЦЭМ!$D$39:$D$782,СВЦЭМ!$A$39:$A$782,$A161,СВЦЭМ!$B$39:$B$782,Q$155)+'СЕТ СН'!$I$14+СВЦЭМ!$D$10+'СЕТ СН'!$I$6-'СЕТ СН'!$I$26</f>
        <v>1548.31602873</v>
      </c>
      <c r="R161" s="36">
        <f>SUMIFS(СВЦЭМ!$D$39:$D$782,СВЦЭМ!$A$39:$A$782,$A161,СВЦЭМ!$B$39:$B$782,R$155)+'СЕТ СН'!$I$14+СВЦЭМ!$D$10+'СЕТ СН'!$I$6-'СЕТ СН'!$I$26</f>
        <v>1544.2966169599999</v>
      </c>
      <c r="S161" s="36">
        <f>SUMIFS(СВЦЭМ!$D$39:$D$782,СВЦЭМ!$A$39:$A$782,$A161,СВЦЭМ!$B$39:$B$782,S$155)+'СЕТ СН'!$I$14+СВЦЭМ!$D$10+'СЕТ СН'!$I$6-'СЕТ СН'!$I$26</f>
        <v>1524.96512093</v>
      </c>
      <c r="T161" s="36">
        <f>SUMIFS(СВЦЭМ!$D$39:$D$782,СВЦЭМ!$A$39:$A$782,$A161,СВЦЭМ!$B$39:$B$782,T$155)+'СЕТ СН'!$I$14+СВЦЭМ!$D$10+'СЕТ СН'!$I$6-'СЕТ СН'!$I$26</f>
        <v>1518.5428841299999</v>
      </c>
      <c r="U161" s="36">
        <f>SUMIFS(СВЦЭМ!$D$39:$D$782,СВЦЭМ!$A$39:$A$782,$A161,СВЦЭМ!$B$39:$B$782,U$155)+'СЕТ СН'!$I$14+СВЦЭМ!$D$10+'СЕТ СН'!$I$6-'СЕТ СН'!$I$26</f>
        <v>1477.5264694399998</v>
      </c>
      <c r="V161" s="36">
        <f>SUMIFS(СВЦЭМ!$D$39:$D$782,СВЦЭМ!$A$39:$A$782,$A161,СВЦЭМ!$B$39:$B$782,V$155)+'СЕТ СН'!$I$14+СВЦЭМ!$D$10+'СЕТ СН'!$I$6-'СЕТ СН'!$I$26</f>
        <v>1466.80574946</v>
      </c>
      <c r="W161" s="36">
        <f>SUMIFS(СВЦЭМ!$D$39:$D$782,СВЦЭМ!$A$39:$A$782,$A161,СВЦЭМ!$B$39:$B$782,W$155)+'СЕТ СН'!$I$14+СВЦЭМ!$D$10+'СЕТ СН'!$I$6-'СЕТ СН'!$I$26</f>
        <v>1475.8528722599999</v>
      </c>
      <c r="X161" s="36">
        <f>SUMIFS(СВЦЭМ!$D$39:$D$782,СВЦЭМ!$A$39:$A$782,$A161,СВЦЭМ!$B$39:$B$782,X$155)+'СЕТ СН'!$I$14+СВЦЭМ!$D$10+'СЕТ СН'!$I$6-'СЕТ СН'!$I$26</f>
        <v>1538.6227647800001</v>
      </c>
      <c r="Y161" s="36">
        <f>SUMIFS(СВЦЭМ!$D$39:$D$782,СВЦЭМ!$A$39:$A$782,$A161,СВЦЭМ!$B$39:$B$782,Y$155)+'СЕТ СН'!$I$14+СВЦЭМ!$D$10+'СЕТ СН'!$I$6-'СЕТ СН'!$I$26</f>
        <v>1649.6750343799999</v>
      </c>
    </row>
    <row r="162" spans="1:25" ht="15.75" x14ac:dyDescent="0.2">
      <c r="A162" s="35">
        <f t="shared" si="4"/>
        <v>44384</v>
      </c>
      <c r="B162" s="36">
        <f>SUMIFS(СВЦЭМ!$D$39:$D$782,СВЦЭМ!$A$39:$A$782,$A162,СВЦЭМ!$B$39:$B$782,B$155)+'СЕТ СН'!$I$14+СВЦЭМ!$D$10+'СЕТ СН'!$I$6-'СЕТ СН'!$I$26</f>
        <v>1585.23907448</v>
      </c>
      <c r="C162" s="36">
        <f>SUMIFS(СВЦЭМ!$D$39:$D$782,СВЦЭМ!$A$39:$A$782,$A162,СВЦЭМ!$B$39:$B$782,C$155)+'СЕТ СН'!$I$14+СВЦЭМ!$D$10+'СЕТ СН'!$I$6-'СЕТ СН'!$I$26</f>
        <v>1650.7880229100001</v>
      </c>
      <c r="D162" s="36">
        <f>SUMIFS(СВЦЭМ!$D$39:$D$782,СВЦЭМ!$A$39:$A$782,$A162,СВЦЭМ!$B$39:$B$782,D$155)+'СЕТ СН'!$I$14+СВЦЭМ!$D$10+'СЕТ СН'!$I$6-'СЕТ СН'!$I$26</f>
        <v>1698.7983430099998</v>
      </c>
      <c r="E162" s="36">
        <f>SUMIFS(СВЦЭМ!$D$39:$D$782,СВЦЭМ!$A$39:$A$782,$A162,СВЦЭМ!$B$39:$B$782,E$155)+'СЕТ СН'!$I$14+СВЦЭМ!$D$10+'СЕТ СН'!$I$6-'СЕТ СН'!$I$26</f>
        <v>1692.5585494699999</v>
      </c>
      <c r="F162" s="36">
        <f>SUMIFS(СВЦЭМ!$D$39:$D$782,СВЦЭМ!$A$39:$A$782,$A162,СВЦЭМ!$B$39:$B$782,F$155)+'СЕТ СН'!$I$14+СВЦЭМ!$D$10+'СЕТ СН'!$I$6-'СЕТ СН'!$I$26</f>
        <v>1703.9346667699999</v>
      </c>
      <c r="G162" s="36">
        <f>SUMIFS(СВЦЭМ!$D$39:$D$782,СВЦЭМ!$A$39:$A$782,$A162,СВЦЭМ!$B$39:$B$782,G$155)+'СЕТ СН'!$I$14+СВЦЭМ!$D$10+'СЕТ СН'!$I$6-'СЕТ СН'!$I$26</f>
        <v>1693.9231319</v>
      </c>
      <c r="H162" s="36">
        <f>SUMIFS(СВЦЭМ!$D$39:$D$782,СВЦЭМ!$A$39:$A$782,$A162,СВЦЭМ!$B$39:$B$782,H$155)+'СЕТ СН'!$I$14+СВЦЭМ!$D$10+'СЕТ СН'!$I$6-'СЕТ СН'!$I$26</f>
        <v>1656.60907862</v>
      </c>
      <c r="I162" s="36">
        <f>SUMIFS(СВЦЭМ!$D$39:$D$782,СВЦЭМ!$A$39:$A$782,$A162,СВЦЭМ!$B$39:$B$782,I$155)+'СЕТ СН'!$I$14+СВЦЭМ!$D$10+'СЕТ СН'!$I$6-'СЕТ СН'!$I$26</f>
        <v>1576.8933005399999</v>
      </c>
      <c r="J162" s="36">
        <f>SUMIFS(СВЦЭМ!$D$39:$D$782,СВЦЭМ!$A$39:$A$782,$A162,СВЦЭМ!$B$39:$B$782,J$155)+'СЕТ СН'!$I$14+СВЦЭМ!$D$10+'СЕТ СН'!$I$6-'СЕТ СН'!$I$26</f>
        <v>1504.4690835399999</v>
      </c>
      <c r="K162" s="36">
        <f>SUMIFS(СВЦЭМ!$D$39:$D$782,СВЦЭМ!$A$39:$A$782,$A162,СВЦЭМ!$B$39:$B$782,K$155)+'СЕТ СН'!$I$14+СВЦЭМ!$D$10+'СЕТ СН'!$I$6-'СЕТ СН'!$I$26</f>
        <v>1485.8905886399998</v>
      </c>
      <c r="L162" s="36">
        <f>SUMIFS(СВЦЭМ!$D$39:$D$782,СВЦЭМ!$A$39:$A$782,$A162,СВЦЭМ!$B$39:$B$782,L$155)+'СЕТ СН'!$I$14+СВЦЭМ!$D$10+'СЕТ СН'!$I$6-'СЕТ СН'!$I$26</f>
        <v>1493.0313667800001</v>
      </c>
      <c r="M162" s="36">
        <f>SUMIFS(СВЦЭМ!$D$39:$D$782,СВЦЭМ!$A$39:$A$782,$A162,СВЦЭМ!$B$39:$B$782,M$155)+'СЕТ СН'!$I$14+СВЦЭМ!$D$10+'СЕТ СН'!$I$6-'СЕТ СН'!$I$26</f>
        <v>1521.99392169</v>
      </c>
      <c r="N162" s="36">
        <f>SUMIFS(СВЦЭМ!$D$39:$D$782,СВЦЭМ!$A$39:$A$782,$A162,СВЦЭМ!$B$39:$B$782,N$155)+'СЕТ СН'!$I$14+СВЦЭМ!$D$10+'СЕТ СН'!$I$6-'СЕТ СН'!$I$26</f>
        <v>1534.9652600899999</v>
      </c>
      <c r="O162" s="36">
        <f>SUMIFS(СВЦЭМ!$D$39:$D$782,СВЦЭМ!$A$39:$A$782,$A162,СВЦЭМ!$B$39:$B$782,O$155)+'СЕТ СН'!$I$14+СВЦЭМ!$D$10+'СЕТ СН'!$I$6-'СЕТ СН'!$I$26</f>
        <v>1545.3342228900001</v>
      </c>
      <c r="P162" s="36">
        <f>SUMIFS(СВЦЭМ!$D$39:$D$782,СВЦЭМ!$A$39:$A$782,$A162,СВЦЭМ!$B$39:$B$782,P$155)+'СЕТ СН'!$I$14+СВЦЭМ!$D$10+'СЕТ СН'!$I$6-'СЕТ СН'!$I$26</f>
        <v>1550.2607272299999</v>
      </c>
      <c r="Q162" s="36">
        <f>SUMIFS(СВЦЭМ!$D$39:$D$782,СВЦЭМ!$A$39:$A$782,$A162,СВЦЭМ!$B$39:$B$782,Q$155)+'СЕТ СН'!$I$14+СВЦЭМ!$D$10+'СЕТ СН'!$I$6-'СЕТ СН'!$I$26</f>
        <v>1566.08498575</v>
      </c>
      <c r="R162" s="36">
        <f>SUMIFS(СВЦЭМ!$D$39:$D$782,СВЦЭМ!$A$39:$A$782,$A162,СВЦЭМ!$B$39:$B$782,R$155)+'СЕТ СН'!$I$14+СВЦЭМ!$D$10+'СЕТ СН'!$I$6-'СЕТ СН'!$I$26</f>
        <v>1561.3227943699999</v>
      </c>
      <c r="S162" s="36">
        <f>SUMIFS(СВЦЭМ!$D$39:$D$782,СВЦЭМ!$A$39:$A$782,$A162,СВЦЭМ!$B$39:$B$782,S$155)+'СЕТ СН'!$I$14+СВЦЭМ!$D$10+'СЕТ СН'!$I$6-'СЕТ СН'!$I$26</f>
        <v>1535.53874449</v>
      </c>
      <c r="T162" s="36">
        <f>SUMIFS(СВЦЭМ!$D$39:$D$782,СВЦЭМ!$A$39:$A$782,$A162,СВЦЭМ!$B$39:$B$782,T$155)+'СЕТ СН'!$I$14+СВЦЭМ!$D$10+'СЕТ СН'!$I$6-'СЕТ СН'!$I$26</f>
        <v>1493.75963374</v>
      </c>
      <c r="U162" s="36">
        <f>SUMIFS(СВЦЭМ!$D$39:$D$782,СВЦЭМ!$A$39:$A$782,$A162,СВЦЭМ!$B$39:$B$782,U$155)+'СЕТ СН'!$I$14+СВЦЭМ!$D$10+'СЕТ СН'!$I$6-'СЕТ СН'!$I$26</f>
        <v>1483.6500970100001</v>
      </c>
      <c r="V162" s="36">
        <f>SUMIFS(СВЦЭМ!$D$39:$D$782,СВЦЭМ!$A$39:$A$782,$A162,СВЦЭМ!$B$39:$B$782,V$155)+'СЕТ СН'!$I$14+СВЦЭМ!$D$10+'СЕТ СН'!$I$6-'СЕТ СН'!$I$26</f>
        <v>1480.49454769</v>
      </c>
      <c r="W162" s="36">
        <f>SUMIFS(СВЦЭМ!$D$39:$D$782,СВЦЭМ!$A$39:$A$782,$A162,СВЦЭМ!$B$39:$B$782,W$155)+'СЕТ СН'!$I$14+СВЦЭМ!$D$10+'СЕТ СН'!$I$6-'СЕТ СН'!$I$26</f>
        <v>1471.0403269200001</v>
      </c>
      <c r="X162" s="36">
        <f>SUMIFS(СВЦЭМ!$D$39:$D$782,СВЦЭМ!$A$39:$A$782,$A162,СВЦЭМ!$B$39:$B$782,X$155)+'СЕТ СН'!$I$14+СВЦЭМ!$D$10+'СЕТ СН'!$I$6-'СЕТ СН'!$I$26</f>
        <v>1469.67675224</v>
      </c>
      <c r="Y162" s="36">
        <f>SUMIFS(СВЦЭМ!$D$39:$D$782,СВЦЭМ!$A$39:$A$782,$A162,СВЦЭМ!$B$39:$B$782,Y$155)+'СЕТ СН'!$I$14+СВЦЭМ!$D$10+'СЕТ СН'!$I$6-'СЕТ СН'!$I$26</f>
        <v>1458.5243439000001</v>
      </c>
    </row>
    <row r="163" spans="1:25" ht="15.75" x14ac:dyDescent="0.2">
      <c r="A163" s="35">
        <f t="shared" si="4"/>
        <v>44385</v>
      </c>
      <c r="B163" s="36">
        <f>SUMIFS(СВЦЭМ!$D$39:$D$782,СВЦЭМ!$A$39:$A$782,$A163,СВЦЭМ!$B$39:$B$782,B$155)+'СЕТ СН'!$I$14+СВЦЭМ!$D$10+'СЕТ СН'!$I$6-'СЕТ СН'!$I$26</f>
        <v>1536.3017600999999</v>
      </c>
      <c r="C163" s="36">
        <f>SUMIFS(СВЦЭМ!$D$39:$D$782,СВЦЭМ!$A$39:$A$782,$A163,СВЦЭМ!$B$39:$B$782,C$155)+'СЕТ СН'!$I$14+СВЦЭМ!$D$10+'СЕТ СН'!$I$6-'СЕТ СН'!$I$26</f>
        <v>1631.0565830199998</v>
      </c>
      <c r="D163" s="36">
        <f>SUMIFS(СВЦЭМ!$D$39:$D$782,СВЦЭМ!$A$39:$A$782,$A163,СВЦЭМ!$B$39:$B$782,D$155)+'СЕТ СН'!$I$14+СВЦЭМ!$D$10+'СЕТ СН'!$I$6-'СЕТ СН'!$I$26</f>
        <v>1672.3621920199998</v>
      </c>
      <c r="E163" s="36">
        <f>SUMIFS(СВЦЭМ!$D$39:$D$782,СВЦЭМ!$A$39:$A$782,$A163,СВЦЭМ!$B$39:$B$782,E$155)+'СЕТ СН'!$I$14+СВЦЭМ!$D$10+'СЕТ СН'!$I$6-'СЕТ СН'!$I$26</f>
        <v>1691.72062676</v>
      </c>
      <c r="F163" s="36">
        <f>SUMIFS(СВЦЭМ!$D$39:$D$782,СВЦЭМ!$A$39:$A$782,$A163,СВЦЭМ!$B$39:$B$782,F$155)+'СЕТ СН'!$I$14+СВЦЭМ!$D$10+'СЕТ СН'!$I$6-'СЕТ СН'!$I$26</f>
        <v>1686.29087974</v>
      </c>
      <c r="G163" s="36">
        <f>SUMIFS(СВЦЭМ!$D$39:$D$782,СВЦЭМ!$A$39:$A$782,$A163,СВЦЭМ!$B$39:$B$782,G$155)+'СЕТ СН'!$I$14+СВЦЭМ!$D$10+'СЕТ СН'!$I$6-'СЕТ СН'!$I$26</f>
        <v>1677.3187263599998</v>
      </c>
      <c r="H163" s="36">
        <f>SUMIFS(СВЦЭМ!$D$39:$D$782,СВЦЭМ!$A$39:$A$782,$A163,СВЦЭМ!$B$39:$B$782,H$155)+'СЕТ СН'!$I$14+СВЦЭМ!$D$10+'СЕТ СН'!$I$6-'СЕТ СН'!$I$26</f>
        <v>1642.7292757499999</v>
      </c>
      <c r="I163" s="36">
        <f>SUMIFS(СВЦЭМ!$D$39:$D$782,СВЦЭМ!$A$39:$A$782,$A163,СВЦЭМ!$B$39:$B$782,I$155)+'СЕТ СН'!$I$14+СВЦЭМ!$D$10+'СЕТ СН'!$I$6-'СЕТ СН'!$I$26</f>
        <v>1591.1351445800001</v>
      </c>
      <c r="J163" s="36">
        <f>SUMIFS(СВЦЭМ!$D$39:$D$782,СВЦЭМ!$A$39:$A$782,$A163,СВЦЭМ!$B$39:$B$782,J$155)+'СЕТ СН'!$I$14+СВЦЭМ!$D$10+'СЕТ СН'!$I$6-'СЕТ СН'!$I$26</f>
        <v>1532.7114923399999</v>
      </c>
      <c r="K163" s="36">
        <f>SUMIFS(СВЦЭМ!$D$39:$D$782,СВЦЭМ!$A$39:$A$782,$A163,СВЦЭМ!$B$39:$B$782,K$155)+'СЕТ СН'!$I$14+СВЦЭМ!$D$10+'СЕТ СН'!$I$6-'СЕТ СН'!$I$26</f>
        <v>1497.6273538999999</v>
      </c>
      <c r="L163" s="36">
        <f>SUMIFS(СВЦЭМ!$D$39:$D$782,СВЦЭМ!$A$39:$A$782,$A163,СВЦЭМ!$B$39:$B$782,L$155)+'СЕТ СН'!$I$14+СВЦЭМ!$D$10+'СЕТ СН'!$I$6-'СЕТ СН'!$I$26</f>
        <v>1500.9436520700001</v>
      </c>
      <c r="M163" s="36">
        <f>SUMIFS(СВЦЭМ!$D$39:$D$782,СВЦЭМ!$A$39:$A$782,$A163,СВЦЭМ!$B$39:$B$782,M$155)+'СЕТ СН'!$I$14+СВЦЭМ!$D$10+'СЕТ СН'!$I$6-'СЕТ СН'!$I$26</f>
        <v>1518.7842494500001</v>
      </c>
      <c r="N163" s="36">
        <f>SUMIFS(СВЦЭМ!$D$39:$D$782,СВЦЭМ!$A$39:$A$782,$A163,СВЦЭМ!$B$39:$B$782,N$155)+'СЕТ СН'!$I$14+СВЦЭМ!$D$10+'СЕТ СН'!$I$6-'СЕТ СН'!$I$26</f>
        <v>1545.5925194399999</v>
      </c>
      <c r="O163" s="36">
        <f>SUMIFS(СВЦЭМ!$D$39:$D$782,СВЦЭМ!$A$39:$A$782,$A163,СВЦЭМ!$B$39:$B$782,O$155)+'СЕТ СН'!$I$14+СВЦЭМ!$D$10+'СЕТ СН'!$I$6-'СЕТ СН'!$I$26</f>
        <v>1558.6593342199999</v>
      </c>
      <c r="P163" s="36">
        <f>SUMIFS(СВЦЭМ!$D$39:$D$782,СВЦЭМ!$A$39:$A$782,$A163,СВЦЭМ!$B$39:$B$782,P$155)+'СЕТ СН'!$I$14+СВЦЭМ!$D$10+'СЕТ СН'!$I$6-'СЕТ СН'!$I$26</f>
        <v>1586.4383868499999</v>
      </c>
      <c r="Q163" s="36">
        <f>SUMIFS(СВЦЭМ!$D$39:$D$782,СВЦЭМ!$A$39:$A$782,$A163,СВЦЭМ!$B$39:$B$782,Q$155)+'СЕТ СН'!$I$14+СВЦЭМ!$D$10+'СЕТ СН'!$I$6-'СЕТ СН'!$I$26</f>
        <v>1549.2223618399998</v>
      </c>
      <c r="R163" s="36">
        <f>SUMIFS(СВЦЭМ!$D$39:$D$782,СВЦЭМ!$A$39:$A$782,$A163,СВЦЭМ!$B$39:$B$782,R$155)+'СЕТ СН'!$I$14+СВЦЭМ!$D$10+'СЕТ СН'!$I$6-'СЕТ СН'!$I$26</f>
        <v>1544.94119722</v>
      </c>
      <c r="S163" s="36">
        <f>SUMIFS(СВЦЭМ!$D$39:$D$782,СВЦЭМ!$A$39:$A$782,$A163,СВЦЭМ!$B$39:$B$782,S$155)+'СЕТ СН'!$I$14+СВЦЭМ!$D$10+'СЕТ СН'!$I$6-'СЕТ СН'!$I$26</f>
        <v>1524.62648051</v>
      </c>
      <c r="T163" s="36">
        <f>SUMIFS(СВЦЭМ!$D$39:$D$782,СВЦЭМ!$A$39:$A$782,$A163,СВЦЭМ!$B$39:$B$782,T$155)+'СЕТ СН'!$I$14+СВЦЭМ!$D$10+'СЕТ СН'!$I$6-'СЕТ СН'!$I$26</f>
        <v>1492.4720289900001</v>
      </c>
      <c r="U163" s="36">
        <f>SUMIFS(СВЦЭМ!$D$39:$D$782,СВЦЭМ!$A$39:$A$782,$A163,СВЦЭМ!$B$39:$B$782,U$155)+'СЕТ СН'!$I$14+СВЦЭМ!$D$10+'СЕТ СН'!$I$6-'СЕТ СН'!$I$26</f>
        <v>1470.0941498100001</v>
      </c>
      <c r="V163" s="36">
        <f>SUMIFS(СВЦЭМ!$D$39:$D$782,СВЦЭМ!$A$39:$A$782,$A163,СВЦЭМ!$B$39:$B$782,V$155)+'СЕТ СН'!$I$14+СВЦЭМ!$D$10+'СЕТ СН'!$I$6-'СЕТ СН'!$I$26</f>
        <v>1469.2823640500001</v>
      </c>
      <c r="W163" s="36">
        <f>SUMIFS(СВЦЭМ!$D$39:$D$782,СВЦЭМ!$A$39:$A$782,$A163,СВЦЭМ!$B$39:$B$782,W$155)+'СЕТ СН'!$I$14+СВЦЭМ!$D$10+'СЕТ СН'!$I$6-'СЕТ СН'!$I$26</f>
        <v>1470.7785217099999</v>
      </c>
      <c r="X163" s="36">
        <f>SUMIFS(СВЦЭМ!$D$39:$D$782,СВЦЭМ!$A$39:$A$782,$A163,СВЦЭМ!$B$39:$B$782,X$155)+'СЕТ СН'!$I$14+СВЦЭМ!$D$10+'СЕТ СН'!$I$6-'СЕТ СН'!$I$26</f>
        <v>1477.4999752399999</v>
      </c>
      <c r="Y163" s="36">
        <f>SUMIFS(СВЦЭМ!$D$39:$D$782,СВЦЭМ!$A$39:$A$782,$A163,СВЦЭМ!$B$39:$B$782,Y$155)+'СЕТ СН'!$I$14+СВЦЭМ!$D$10+'СЕТ СН'!$I$6-'СЕТ СН'!$I$26</f>
        <v>1528.6185002699999</v>
      </c>
    </row>
    <row r="164" spans="1:25" ht="15.75" x14ac:dyDescent="0.2">
      <c r="A164" s="35">
        <f t="shared" si="4"/>
        <v>44386</v>
      </c>
      <c r="B164" s="36">
        <f>SUMIFS(СВЦЭМ!$D$39:$D$782,СВЦЭМ!$A$39:$A$782,$A164,СВЦЭМ!$B$39:$B$782,B$155)+'СЕТ СН'!$I$14+СВЦЭМ!$D$10+'СЕТ СН'!$I$6-'СЕТ СН'!$I$26</f>
        <v>1628.38091919</v>
      </c>
      <c r="C164" s="36">
        <f>SUMIFS(СВЦЭМ!$D$39:$D$782,СВЦЭМ!$A$39:$A$782,$A164,СВЦЭМ!$B$39:$B$782,C$155)+'СЕТ СН'!$I$14+СВЦЭМ!$D$10+'СЕТ СН'!$I$6-'СЕТ СН'!$I$26</f>
        <v>1715.42569344</v>
      </c>
      <c r="D164" s="36">
        <f>SUMIFS(СВЦЭМ!$D$39:$D$782,СВЦЭМ!$A$39:$A$782,$A164,СВЦЭМ!$B$39:$B$782,D$155)+'СЕТ СН'!$I$14+СВЦЭМ!$D$10+'СЕТ СН'!$I$6-'СЕТ СН'!$I$26</f>
        <v>1748.5927170099999</v>
      </c>
      <c r="E164" s="36">
        <f>SUMIFS(СВЦЭМ!$D$39:$D$782,СВЦЭМ!$A$39:$A$782,$A164,СВЦЭМ!$B$39:$B$782,E$155)+'СЕТ СН'!$I$14+СВЦЭМ!$D$10+'СЕТ СН'!$I$6-'СЕТ СН'!$I$26</f>
        <v>1773.95071437</v>
      </c>
      <c r="F164" s="36">
        <f>SUMIFS(СВЦЭМ!$D$39:$D$782,СВЦЭМ!$A$39:$A$782,$A164,СВЦЭМ!$B$39:$B$782,F$155)+'СЕТ СН'!$I$14+СВЦЭМ!$D$10+'СЕТ СН'!$I$6-'СЕТ СН'!$I$26</f>
        <v>1765.76897672</v>
      </c>
      <c r="G164" s="36">
        <f>SUMIFS(СВЦЭМ!$D$39:$D$782,СВЦЭМ!$A$39:$A$782,$A164,СВЦЭМ!$B$39:$B$782,G$155)+'СЕТ СН'!$I$14+СВЦЭМ!$D$10+'СЕТ СН'!$I$6-'СЕТ СН'!$I$26</f>
        <v>1740.1326498399999</v>
      </c>
      <c r="H164" s="36">
        <f>SUMIFS(СВЦЭМ!$D$39:$D$782,СВЦЭМ!$A$39:$A$782,$A164,СВЦЭМ!$B$39:$B$782,H$155)+'СЕТ СН'!$I$14+СВЦЭМ!$D$10+'СЕТ СН'!$I$6-'СЕТ СН'!$I$26</f>
        <v>1693.3774421999999</v>
      </c>
      <c r="I164" s="36">
        <f>SUMIFS(СВЦЭМ!$D$39:$D$782,СВЦЭМ!$A$39:$A$782,$A164,СВЦЭМ!$B$39:$B$782,I$155)+'СЕТ СН'!$I$14+СВЦЭМ!$D$10+'СЕТ СН'!$I$6-'СЕТ СН'!$I$26</f>
        <v>1602.54016398</v>
      </c>
      <c r="J164" s="36">
        <f>SUMIFS(СВЦЭМ!$D$39:$D$782,СВЦЭМ!$A$39:$A$782,$A164,СВЦЭМ!$B$39:$B$782,J$155)+'СЕТ СН'!$I$14+СВЦЭМ!$D$10+'СЕТ СН'!$I$6-'СЕТ СН'!$I$26</f>
        <v>1527.2825619</v>
      </c>
      <c r="K164" s="36">
        <f>SUMIFS(СВЦЭМ!$D$39:$D$782,СВЦЭМ!$A$39:$A$782,$A164,СВЦЭМ!$B$39:$B$782,K$155)+'СЕТ СН'!$I$14+СВЦЭМ!$D$10+'СЕТ СН'!$I$6-'СЕТ СН'!$I$26</f>
        <v>1503.1888051999999</v>
      </c>
      <c r="L164" s="36">
        <f>SUMIFS(СВЦЭМ!$D$39:$D$782,СВЦЭМ!$A$39:$A$782,$A164,СВЦЭМ!$B$39:$B$782,L$155)+'СЕТ СН'!$I$14+СВЦЭМ!$D$10+'СЕТ СН'!$I$6-'СЕТ СН'!$I$26</f>
        <v>1480.52231067</v>
      </c>
      <c r="M164" s="36">
        <f>SUMIFS(СВЦЭМ!$D$39:$D$782,СВЦЭМ!$A$39:$A$782,$A164,СВЦЭМ!$B$39:$B$782,M$155)+'СЕТ СН'!$I$14+СВЦЭМ!$D$10+'СЕТ СН'!$I$6-'СЕТ СН'!$I$26</f>
        <v>1492.5045581099998</v>
      </c>
      <c r="N164" s="36">
        <f>SUMIFS(СВЦЭМ!$D$39:$D$782,СВЦЭМ!$A$39:$A$782,$A164,СВЦЭМ!$B$39:$B$782,N$155)+'СЕТ СН'!$I$14+СВЦЭМ!$D$10+'СЕТ СН'!$I$6-'СЕТ СН'!$I$26</f>
        <v>1511.3655456399999</v>
      </c>
      <c r="O164" s="36">
        <f>SUMIFS(СВЦЭМ!$D$39:$D$782,СВЦЭМ!$A$39:$A$782,$A164,СВЦЭМ!$B$39:$B$782,O$155)+'СЕТ СН'!$I$14+СВЦЭМ!$D$10+'СЕТ СН'!$I$6-'СЕТ СН'!$I$26</f>
        <v>1517.3089056399999</v>
      </c>
      <c r="P164" s="36">
        <f>SUMIFS(СВЦЭМ!$D$39:$D$782,СВЦЭМ!$A$39:$A$782,$A164,СВЦЭМ!$B$39:$B$782,P$155)+'СЕТ СН'!$I$14+СВЦЭМ!$D$10+'СЕТ СН'!$I$6-'СЕТ СН'!$I$26</f>
        <v>1522.6689232899998</v>
      </c>
      <c r="Q164" s="36">
        <f>SUMIFS(СВЦЭМ!$D$39:$D$782,СВЦЭМ!$A$39:$A$782,$A164,СВЦЭМ!$B$39:$B$782,Q$155)+'СЕТ СН'!$I$14+СВЦЭМ!$D$10+'СЕТ СН'!$I$6-'СЕТ СН'!$I$26</f>
        <v>1525.0432678500001</v>
      </c>
      <c r="R164" s="36">
        <f>SUMIFS(СВЦЭМ!$D$39:$D$782,СВЦЭМ!$A$39:$A$782,$A164,СВЦЭМ!$B$39:$B$782,R$155)+'СЕТ СН'!$I$14+СВЦЭМ!$D$10+'СЕТ СН'!$I$6-'СЕТ СН'!$I$26</f>
        <v>1514.08393686</v>
      </c>
      <c r="S164" s="36">
        <f>SUMIFS(СВЦЭМ!$D$39:$D$782,СВЦЭМ!$A$39:$A$782,$A164,СВЦЭМ!$B$39:$B$782,S$155)+'СЕТ СН'!$I$14+СВЦЭМ!$D$10+'СЕТ СН'!$I$6-'СЕТ СН'!$I$26</f>
        <v>1502.80939156</v>
      </c>
      <c r="T164" s="36">
        <f>SUMIFS(СВЦЭМ!$D$39:$D$782,СВЦЭМ!$A$39:$A$782,$A164,СВЦЭМ!$B$39:$B$782,T$155)+'СЕТ СН'!$I$14+СВЦЭМ!$D$10+'СЕТ СН'!$I$6-'СЕТ СН'!$I$26</f>
        <v>1478.4299144299998</v>
      </c>
      <c r="U164" s="36">
        <f>SUMIFS(СВЦЭМ!$D$39:$D$782,СВЦЭМ!$A$39:$A$782,$A164,СВЦЭМ!$B$39:$B$782,U$155)+'СЕТ СН'!$I$14+СВЦЭМ!$D$10+'СЕТ СН'!$I$6-'СЕТ СН'!$I$26</f>
        <v>1463.6271413999998</v>
      </c>
      <c r="V164" s="36">
        <f>SUMIFS(СВЦЭМ!$D$39:$D$782,СВЦЭМ!$A$39:$A$782,$A164,СВЦЭМ!$B$39:$B$782,V$155)+'СЕТ СН'!$I$14+СВЦЭМ!$D$10+'СЕТ СН'!$I$6-'СЕТ СН'!$I$26</f>
        <v>1452.9274243599998</v>
      </c>
      <c r="W164" s="36">
        <f>SUMIFS(СВЦЭМ!$D$39:$D$782,СВЦЭМ!$A$39:$A$782,$A164,СВЦЭМ!$B$39:$B$782,W$155)+'СЕТ СН'!$I$14+СВЦЭМ!$D$10+'СЕТ СН'!$I$6-'СЕТ СН'!$I$26</f>
        <v>1468.9910568299999</v>
      </c>
      <c r="X164" s="36">
        <f>SUMIFS(СВЦЭМ!$D$39:$D$782,СВЦЭМ!$A$39:$A$782,$A164,СВЦЭМ!$B$39:$B$782,X$155)+'СЕТ СН'!$I$14+СВЦЭМ!$D$10+'СЕТ СН'!$I$6-'СЕТ СН'!$I$26</f>
        <v>1454.7411898400001</v>
      </c>
      <c r="Y164" s="36">
        <f>SUMIFS(СВЦЭМ!$D$39:$D$782,СВЦЭМ!$A$39:$A$782,$A164,СВЦЭМ!$B$39:$B$782,Y$155)+'СЕТ СН'!$I$14+СВЦЭМ!$D$10+'СЕТ СН'!$I$6-'СЕТ СН'!$I$26</f>
        <v>1473.29594881</v>
      </c>
    </row>
    <row r="165" spans="1:25" ht="15.75" x14ac:dyDescent="0.2">
      <c r="A165" s="35">
        <f t="shared" si="4"/>
        <v>44387</v>
      </c>
      <c r="B165" s="36">
        <f>SUMIFS(СВЦЭМ!$D$39:$D$782,СВЦЭМ!$A$39:$A$782,$A165,СВЦЭМ!$B$39:$B$782,B$155)+'СЕТ СН'!$I$14+СВЦЭМ!$D$10+'СЕТ СН'!$I$6-'СЕТ СН'!$I$26</f>
        <v>1555.4068564899999</v>
      </c>
      <c r="C165" s="36">
        <f>SUMIFS(СВЦЭМ!$D$39:$D$782,СВЦЭМ!$A$39:$A$782,$A165,СВЦЭМ!$B$39:$B$782,C$155)+'СЕТ СН'!$I$14+СВЦЭМ!$D$10+'СЕТ СН'!$I$6-'СЕТ СН'!$I$26</f>
        <v>1615.98450342</v>
      </c>
      <c r="D165" s="36">
        <f>SUMIFS(СВЦЭМ!$D$39:$D$782,СВЦЭМ!$A$39:$A$782,$A165,СВЦЭМ!$B$39:$B$782,D$155)+'СЕТ СН'!$I$14+СВЦЭМ!$D$10+'СЕТ СН'!$I$6-'СЕТ СН'!$I$26</f>
        <v>1649.76904887</v>
      </c>
      <c r="E165" s="36">
        <f>SUMIFS(СВЦЭМ!$D$39:$D$782,СВЦЭМ!$A$39:$A$782,$A165,СВЦЭМ!$B$39:$B$782,E$155)+'СЕТ СН'!$I$14+СВЦЭМ!$D$10+'СЕТ СН'!$I$6-'СЕТ СН'!$I$26</f>
        <v>1660.7467883300001</v>
      </c>
      <c r="F165" s="36">
        <f>SUMIFS(СВЦЭМ!$D$39:$D$782,СВЦЭМ!$A$39:$A$782,$A165,СВЦЭМ!$B$39:$B$782,F$155)+'СЕТ СН'!$I$14+СВЦЭМ!$D$10+'СЕТ СН'!$I$6-'СЕТ СН'!$I$26</f>
        <v>1667.0418631499999</v>
      </c>
      <c r="G165" s="36">
        <f>SUMIFS(СВЦЭМ!$D$39:$D$782,СВЦЭМ!$A$39:$A$782,$A165,СВЦЭМ!$B$39:$B$782,G$155)+'СЕТ СН'!$I$14+СВЦЭМ!$D$10+'СЕТ СН'!$I$6-'СЕТ СН'!$I$26</f>
        <v>1652.6479792099999</v>
      </c>
      <c r="H165" s="36">
        <f>SUMIFS(СВЦЭМ!$D$39:$D$782,СВЦЭМ!$A$39:$A$782,$A165,СВЦЭМ!$B$39:$B$782,H$155)+'СЕТ СН'!$I$14+СВЦЭМ!$D$10+'СЕТ СН'!$I$6-'СЕТ СН'!$I$26</f>
        <v>1639.2992494099999</v>
      </c>
      <c r="I165" s="36">
        <f>SUMIFS(СВЦЭМ!$D$39:$D$782,СВЦЭМ!$A$39:$A$782,$A165,СВЦЭМ!$B$39:$B$782,I$155)+'СЕТ СН'!$I$14+СВЦЭМ!$D$10+'СЕТ СН'!$I$6-'СЕТ СН'!$I$26</f>
        <v>1576.0694210199999</v>
      </c>
      <c r="J165" s="36">
        <f>SUMIFS(СВЦЭМ!$D$39:$D$782,СВЦЭМ!$A$39:$A$782,$A165,СВЦЭМ!$B$39:$B$782,J$155)+'СЕТ СН'!$I$14+СВЦЭМ!$D$10+'СЕТ СН'!$I$6-'СЕТ СН'!$I$26</f>
        <v>1520.2112098100001</v>
      </c>
      <c r="K165" s="36">
        <f>SUMIFS(СВЦЭМ!$D$39:$D$782,СВЦЭМ!$A$39:$A$782,$A165,СВЦЭМ!$B$39:$B$782,K$155)+'СЕТ СН'!$I$14+СВЦЭМ!$D$10+'СЕТ СН'!$I$6-'СЕТ СН'!$I$26</f>
        <v>1461.69432046</v>
      </c>
      <c r="L165" s="36">
        <f>SUMIFS(СВЦЭМ!$D$39:$D$782,СВЦЭМ!$A$39:$A$782,$A165,СВЦЭМ!$B$39:$B$782,L$155)+'СЕТ СН'!$I$14+СВЦЭМ!$D$10+'СЕТ СН'!$I$6-'СЕТ СН'!$I$26</f>
        <v>1447.34622625</v>
      </c>
      <c r="M165" s="36">
        <f>SUMIFS(СВЦЭМ!$D$39:$D$782,СВЦЭМ!$A$39:$A$782,$A165,СВЦЭМ!$B$39:$B$782,M$155)+'СЕТ СН'!$I$14+СВЦЭМ!$D$10+'СЕТ СН'!$I$6-'СЕТ СН'!$I$26</f>
        <v>1441.4902822700001</v>
      </c>
      <c r="N165" s="36">
        <f>SUMIFS(СВЦЭМ!$D$39:$D$782,СВЦЭМ!$A$39:$A$782,$A165,СВЦЭМ!$B$39:$B$782,N$155)+'СЕТ СН'!$I$14+СВЦЭМ!$D$10+'СЕТ СН'!$I$6-'СЕТ СН'!$I$26</f>
        <v>1473.85973749</v>
      </c>
      <c r="O165" s="36">
        <f>SUMIFS(СВЦЭМ!$D$39:$D$782,СВЦЭМ!$A$39:$A$782,$A165,СВЦЭМ!$B$39:$B$782,O$155)+'СЕТ СН'!$I$14+СВЦЭМ!$D$10+'СЕТ СН'!$I$6-'СЕТ СН'!$I$26</f>
        <v>1490.0226302400001</v>
      </c>
      <c r="P165" s="36">
        <f>SUMIFS(СВЦЭМ!$D$39:$D$782,СВЦЭМ!$A$39:$A$782,$A165,СВЦЭМ!$B$39:$B$782,P$155)+'СЕТ СН'!$I$14+СВЦЭМ!$D$10+'СЕТ СН'!$I$6-'СЕТ СН'!$I$26</f>
        <v>1503.6857626400001</v>
      </c>
      <c r="Q165" s="36">
        <f>SUMIFS(СВЦЭМ!$D$39:$D$782,СВЦЭМ!$A$39:$A$782,$A165,СВЦЭМ!$B$39:$B$782,Q$155)+'СЕТ СН'!$I$14+СВЦЭМ!$D$10+'СЕТ СН'!$I$6-'СЕТ СН'!$I$26</f>
        <v>1512.67986853</v>
      </c>
      <c r="R165" s="36">
        <f>SUMIFS(СВЦЭМ!$D$39:$D$782,СВЦЭМ!$A$39:$A$782,$A165,СВЦЭМ!$B$39:$B$782,R$155)+'СЕТ СН'!$I$14+СВЦЭМ!$D$10+'СЕТ СН'!$I$6-'СЕТ СН'!$I$26</f>
        <v>1514.42940172</v>
      </c>
      <c r="S165" s="36">
        <f>SUMIFS(СВЦЭМ!$D$39:$D$782,СВЦЭМ!$A$39:$A$782,$A165,СВЦЭМ!$B$39:$B$782,S$155)+'СЕТ СН'!$I$14+СВЦЭМ!$D$10+'СЕТ СН'!$I$6-'СЕТ СН'!$I$26</f>
        <v>1509.4260895299999</v>
      </c>
      <c r="T165" s="36">
        <f>SUMIFS(СВЦЭМ!$D$39:$D$782,СВЦЭМ!$A$39:$A$782,$A165,СВЦЭМ!$B$39:$B$782,T$155)+'СЕТ СН'!$I$14+СВЦЭМ!$D$10+'СЕТ СН'!$I$6-'СЕТ СН'!$I$26</f>
        <v>1493.8811390799999</v>
      </c>
      <c r="U165" s="36">
        <f>SUMIFS(СВЦЭМ!$D$39:$D$782,СВЦЭМ!$A$39:$A$782,$A165,СВЦЭМ!$B$39:$B$782,U$155)+'СЕТ СН'!$I$14+СВЦЭМ!$D$10+'СЕТ СН'!$I$6-'СЕТ СН'!$I$26</f>
        <v>1478.3252641899999</v>
      </c>
      <c r="V165" s="36">
        <f>SUMIFS(СВЦЭМ!$D$39:$D$782,СВЦЭМ!$A$39:$A$782,$A165,СВЦЭМ!$B$39:$B$782,V$155)+'СЕТ СН'!$I$14+СВЦЭМ!$D$10+'СЕТ СН'!$I$6-'СЕТ СН'!$I$26</f>
        <v>1471.09962307</v>
      </c>
      <c r="W165" s="36">
        <f>SUMIFS(СВЦЭМ!$D$39:$D$782,СВЦЭМ!$A$39:$A$782,$A165,СВЦЭМ!$B$39:$B$782,W$155)+'СЕТ СН'!$I$14+СВЦЭМ!$D$10+'СЕТ СН'!$I$6-'СЕТ СН'!$I$26</f>
        <v>1458.43687755</v>
      </c>
      <c r="X165" s="36">
        <f>SUMIFS(СВЦЭМ!$D$39:$D$782,СВЦЭМ!$A$39:$A$782,$A165,СВЦЭМ!$B$39:$B$782,X$155)+'СЕТ СН'!$I$14+СВЦЭМ!$D$10+'СЕТ СН'!$I$6-'СЕТ СН'!$I$26</f>
        <v>1457.47651782</v>
      </c>
      <c r="Y165" s="36">
        <f>SUMIFS(СВЦЭМ!$D$39:$D$782,СВЦЭМ!$A$39:$A$782,$A165,СВЦЭМ!$B$39:$B$782,Y$155)+'СЕТ СН'!$I$14+СВЦЭМ!$D$10+'СЕТ СН'!$I$6-'СЕТ СН'!$I$26</f>
        <v>1519.04582568</v>
      </c>
    </row>
    <row r="166" spans="1:25" ht="15.75" x14ac:dyDescent="0.2">
      <c r="A166" s="35">
        <f t="shared" si="4"/>
        <v>44388</v>
      </c>
      <c r="B166" s="36">
        <f>SUMIFS(СВЦЭМ!$D$39:$D$782,СВЦЭМ!$A$39:$A$782,$A166,СВЦЭМ!$B$39:$B$782,B$155)+'СЕТ СН'!$I$14+СВЦЭМ!$D$10+'СЕТ СН'!$I$6-'СЕТ СН'!$I$26</f>
        <v>1547.8032184599999</v>
      </c>
      <c r="C166" s="36">
        <f>SUMIFS(СВЦЭМ!$D$39:$D$782,СВЦЭМ!$A$39:$A$782,$A166,СВЦЭМ!$B$39:$B$782,C$155)+'СЕТ СН'!$I$14+СВЦЭМ!$D$10+'СЕТ СН'!$I$6-'СЕТ СН'!$I$26</f>
        <v>1612.4539712000001</v>
      </c>
      <c r="D166" s="36">
        <f>SUMIFS(СВЦЭМ!$D$39:$D$782,СВЦЭМ!$A$39:$A$782,$A166,СВЦЭМ!$B$39:$B$782,D$155)+'СЕТ СН'!$I$14+СВЦЭМ!$D$10+'СЕТ СН'!$I$6-'СЕТ СН'!$I$26</f>
        <v>1662.0794144199999</v>
      </c>
      <c r="E166" s="36">
        <f>SUMIFS(СВЦЭМ!$D$39:$D$782,СВЦЭМ!$A$39:$A$782,$A166,СВЦЭМ!$B$39:$B$782,E$155)+'СЕТ СН'!$I$14+СВЦЭМ!$D$10+'СЕТ СН'!$I$6-'СЕТ СН'!$I$26</f>
        <v>1671.3881884499999</v>
      </c>
      <c r="F166" s="36">
        <f>SUMIFS(СВЦЭМ!$D$39:$D$782,СВЦЭМ!$A$39:$A$782,$A166,СВЦЭМ!$B$39:$B$782,F$155)+'СЕТ СН'!$I$14+СВЦЭМ!$D$10+'СЕТ СН'!$I$6-'СЕТ СН'!$I$26</f>
        <v>1668.0295332400001</v>
      </c>
      <c r="G166" s="36">
        <f>SUMIFS(СВЦЭМ!$D$39:$D$782,СВЦЭМ!$A$39:$A$782,$A166,СВЦЭМ!$B$39:$B$782,G$155)+'СЕТ СН'!$I$14+СВЦЭМ!$D$10+'СЕТ СН'!$I$6-'СЕТ СН'!$I$26</f>
        <v>1666.0470062700001</v>
      </c>
      <c r="H166" s="36">
        <f>SUMIFS(СВЦЭМ!$D$39:$D$782,СВЦЭМ!$A$39:$A$782,$A166,СВЦЭМ!$B$39:$B$782,H$155)+'СЕТ СН'!$I$14+СВЦЭМ!$D$10+'СЕТ СН'!$I$6-'СЕТ СН'!$I$26</f>
        <v>1658.42011179</v>
      </c>
      <c r="I166" s="36">
        <f>SUMIFS(СВЦЭМ!$D$39:$D$782,СВЦЭМ!$A$39:$A$782,$A166,СВЦЭМ!$B$39:$B$782,I$155)+'СЕТ СН'!$I$14+СВЦЭМ!$D$10+'СЕТ СН'!$I$6-'СЕТ СН'!$I$26</f>
        <v>1612.2676763499999</v>
      </c>
      <c r="J166" s="36">
        <f>SUMIFS(СВЦЭМ!$D$39:$D$782,СВЦЭМ!$A$39:$A$782,$A166,СВЦЭМ!$B$39:$B$782,J$155)+'СЕТ СН'!$I$14+СВЦЭМ!$D$10+'СЕТ СН'!$I$6-'СЕТ СН'!$I$26</f>
        <v>1536.70606262</v>
      </c>
      <c r="K166" s="36">
        <f>SUMIFS(СВЦЭМ!$D$39:$D$782,СВЦЭМ!$A$39:$A$782,$A166,СВЦЭМ!$B$39:$B$782,K$155)+'СЕТ СН'!$I$14+СВЦЭМ!$D$10+'СЕТ СН'!$I$6-'СЕТ СН'!$I$26</f>
        <v>1495.1308540099999</v>
      </c>
      <c r="L166" s="36">
        <f>SUMIFS(СВЦЭМ!$D$39:$D$782,СВЦЭМ!$A$39:$A$782,$A166,СВЦЭМ!$B$39:$B$782,L$155)+'СЕТ СН'!$I$14+СВЦЭМ!$D$10+'СЕТ СН'!$I$6-'СЕТ СН'!$I$26</f>
        <v>1455.4583358499999</v>
      </c>
      <c r="M166" s="36">
        <f>SUMIFS(СВЦЭМ!$D$39:$D$782,СВЦЭМ!$A$39:$A$782,$A166,СВЦЭМ!$B$39:$B$782,M$155)+'СЕТ СН'!$I$14+СВЦЭМ!$D$10+'СЕТ СН'!$I$6-'СЕТ СН'!$I$26</f>
        <v>1454.5938506399998</v>
      </c>
      <c r="N166" s="36">
        <f>SUMIFS(СВЦЭМ!$D$39:$D$782,СВЦЭМ!$A$39:$A$782,$A166,СВЦЭМ!$B$39:$B$782,N$155)+'СЕТ СН'!$I$14+СВЦЭМ!$D$10+'СЕТ СН'!$I$6-'СЕТ СН'!$I$26</f>
        <v>1470.60539137</v>
      </c>
      <c r="O166" s="36">
        <f>SUMIFS(СВЦЭМ!$D$39:$D$782,СВЦЭМ!$A$39:$A$782,$A166,СВЦЭМ!$B$39:$B$782,O$155)+'СЕТ СН'!$I$14+СВЦЭМ!$D$10+'СЕТ СН'!$I$6-'СЕТ СН'!$I$26</f>
        <v>1481.4943909899998</v>
      </c>
      <c r="P166" s="36">
        <f>SUMIFS(СВЦЭМ!$D$39:$D$782,СВЦЭМ!$A$39:$A$782,$A166,СВЦЭМ!$B$39:$B$782,P$155)+'СЕТ СН'!$I$14+СВЦЭМ!$D$10+'СЕТ СН'!$I$6-'СЕТ СН'!$I$26</f>
        <v>1482.9795802399999</v>
      </c>
      <c r="Q166" s="36">
        <f>SUMIFS(СВЦЭМ!$D$39:$D$782,СВЦЭМ!$A$39:$A$782,$A166,СВЦЭМ!$B$39:$B$782,Q$155)+'СЕТ СН'!$I$14+СВЦЭМ!$D$10+'СЕТ СН'!$I$6-'СЕТ СН'!$I$26</f>
        <v>1483.2351302899999</v>
      </c>
      <c r="R166" s="36">
        <f>SUMIFS(СВЦЭМ!$D$39:$D$782,СВЦЭМ!$A$39:$A$782,$A166,СВЦЭМ!$B$39:$B$782,R$155)+'СЕТ СН'!$I$14+СВЦЭМ!$D$10+'СЕТ СН'!$I$6-'СЕТ СН'!$I$26</f>
        <v>1475.8158629999998</v>
      </c>
      <c r="S166" s="36">
        <f>SUMIFS(СВЦЭМ!$D$39:$D$782,СВЦЭМ!$A$39:$A$782,$A166,СВЦЭМ!$B$39:$B$782,S$155)+'СЕТ СН'!$I$14+СВЦЭМ!$D$10+'СЕТ СН'!$I$6-'СЕТ СН'!$I$26</f>
        <v>1484.5844313299999</v>
      </c>
      <c r="T166" s="36">
        <f>SUMIFS(СВЦЭМ!$D$39:$D$782,СВЦЭМ!$A$39:$A$782,$A166,СВЦЭМ!$B$39:$B$782,T$155)+'СЕТ СН'!$I$14+СВЦЭМ!$D$10+'СЕТ СН'!$I$6-'СЕТ СН'!$I$26</f>
        <v>1449.3062499299999</v>
      </c>
      <c r="U166" s="36">
        <f>SUMIFS(СВЦЭМ!$D$39:$D$782,СВЦЭМ!$A$39:$A$782,$A166,СВЦЭМ!$B$39:$B$782,U$155)+'СЕТ СН'!$I$14+СВЦЭМ!$D$10+'СЕТ СН'!$I$6-'СЕТ СН'!$I$26</f>
        <v>1444.07039487</v>
      </c>
      <c r="V166" s="36">
        <f>SUMIFS(СВЦЭМ!$D$39:$D$782,СВЦЭМ!$A$39:$A$782,$A166,СВЦЭМ!$B$39:$B$782,V$155)+'СЕТ СН'!$I$14+СВЦЭМ!$D$10+'СЕТ СН'!$I$6-'СЕТ СН'!$I$26</f>
        <v>1413.99408853</v>
      </c>
      <c r="W166" s="36">
        <f>SUMIFS(СВЦЭМ!$D$39:$D$782,СВЦЭМ!$A$39:$A$782,$A166,СВЦЭМ!$B$39:$B$782,W$155)+'СЕТ СН'!$I$14+СВЦЭМ!$D$10+'СЕТ СН'!$I$6-'СЕТ СН'!$I$26</f>
        <v>1410.8357143999999</v>
      </c>
      <c r="X166" s="36">
        <f>SUMIFS(СВЦЭМ!$D$39:$D$782,СВЦЭМ!$A$39:$A$782,$A166,СВЦЭМ!$B$39:$B$782,X$155)+'СЕТ СН'!$I$14+СВЦЭМ!$D$10+'СЕТ СН'!$I$6-'СЕТ СН'!$I$26</f>
        <v>1434.2335618699999</v>
      </c>
      <c r="Y166" s="36">
        <f>SUMIFS(СВЦЭМ!$D$39:$D$782,СВЦЭМ!$A$39:$A$782,$A166,СВЦЭМ!$B$39:$B$782,Y$155)+'СЕТ СН'!$I$14+СВЦЭМ!$D$10+'СЕТ СН'!$I$6-'СЕТ СН'!$I$26</f>
        <v>1412.9149181499999</v>
      </c>
    </row>
    <row r="167" spans="1:25" ht="15.75" x14ac:dyDescent="0.2">
      <c r="A167" s="35">
        <f t="shared" si="4"/>
        <v>44389</v>
      </c>
      <c r="B167" s="36">
        <f>SUMIFS(СВЦЭМ!$D$39:$D$782,СВЦЭМ!$A$39:$A$782,$A167,СВЦЭМ!$B$39:$B$782,B$155)+'СЕТ СН'!$I$14+СВЦЭМ!$D$10+'СЕТ СН'!$I$6-'СЕТ СН'!$I$26</f>
        <v>1501.5350539900001</v>
      </c>
      <c r="C167" s="36">
        <f>SUMIFS(СВЦЭМ!$D$39:$D$782,СВЦЭМ!$A$39:$A$782,$A167,СВЦЭМ!$B$39:$B$782,C$155)+'СЕТ СН'!$I$14+СВЦЭМ!$D$10+'СЕТ СН'!$I$6-'СЕТ СН'!$I$26</f>
        <v>1577.7275096999999</v>
      </c>
      <c r="D167" s="36">
        <f>SUMIFS(СВЦЭМ!$D$39:$D$782,СВЦЭМ!$A$39:$A$782,$A167,СВЦЭМ!$B$39:$B$782,D$155)+'СЕТ СН'!$I$14+СВЦЭМ!$D$10+'СЕТ СН'!$I$6-'СЕТ СН'!$I$26</f>
        <v>1638.7540508100001</v>
      </c>
      <c r="E167" s="36">
        <f>SUMIFS(СВЦЭМ!$D$39:$D$782,СВЦЭМ!$A$39:$A$782,$A167,СВЦЭМ!$B$39:$B$782,E$155)+'СЕТ СН'!$I$14+СВЦЭМ!$D$10+'СЕТ СН'!$I$6-'СЕТ СН'!$I$26</f>
        <v>1665.15524693</v>
      </c>
      <c r="F167" s="36">
        <f>SUMIFS(СВЦЭМ!$D$39:$D$782,СВЦЭМ!$A$39:$A$782,$A167,СВЦЭМ!$B$39:$B$782,F$155)+'СЕТ СН'!$I$14+СВЦЭМ!$D$10+'СЕТ СН'!$I$6-'СЕТ СН'!$I$26</f>
        <v>1683.39519049</v>
      </c>
      <c r="G167" s="36">
        <f>SUMIFS(СВЦЭМ!$D$39:$D$782,СВЦЭМ!$A$39:$A$782,$A167,СВЦЭМ!$B$39:$B$782,G$155)+'СЕТ СН'!$I$14+СВЦЭМ!$D$10+'СЕТ СН'!$I$6-'СЕТ СН'!$I$26</f>
        <v>1662.9858058699999</v>
      </c>
      <c r="H167" s="36">
        <f>SUMIFS(СВЦЭМ!$D$39:$D$782,СВЦЭМ!$A$39:$A$782,$A167,СВЦЭМ!$B$39:$B$782,H$155)+'СЕТ СН'!$I$14+СВЦЭМ!$D$10+'СЕТ СН'!$I$6-'СЕТ СН'!$I$26</f>
        <v>1612.28192094</v>
      </c>
      <c r="I167" s="36">
        <f>SUMIFS(СВЦЭМ!$D$39:$D$782,СВЦЭМ!$A$39:$A$782,$A167,СВЦЭМ!$B$39:$B$782,I$155)+'СЕТ СН'!$I$14+СВЦЭМ!$D$10+'СЕТ СН'!$I$6-'СЕТ СН'!$I$26</f>
        <v>1520.81383897</v>
      </c>
      <c r="J167" s="36">
        <f>SUMIFS(СВЦЭМ!$D$39:$D$782,СВЦЭМ!$A$39:$A$782,$A167,СВЦЭМ!$B$39:$B$782,J$155)+'СЕТ СН'!$I$14+СВЦЭМ!$D$10+'СЕТ СН'!$I$6-'СЕТ СН'!$I$26</f>
        <v>1465.2469749900001</v>
      </c>
      <c r="K167" s="36">
        <f>SUMIFS(СВЦЭМ!$D$39:$D$782,СВЦЭМ!$A$39:$A$782,$A167,СВЦЭМ!$B$39:$B$782,K$155)+'СЕТ СН'!$I$14+СВЦЭМ!$D$10+'СЕТ СН'!$I$6-'СЕТ СН'!$I$26</f>
        <v>1492.80059955</v>
      </c>
      <c r="L167" s="36">
        <f>SUMIFS(СВЦЭМ!$D$39:$D$782,СВЦЭМ!$A$39:$A$782,$A167,СВЦЭМ!$B$39:$B$782,L$155)+'СЕТ СН'!$I$14+СВЦЭМ!$D$10+'СЕТ СН'!$I$6-'СЕТ СН'!$I$26</f>
        <v>1503.2878736499999</v>
      </c>
      <c r="M167" s="36">
        <f>SUMIFS(СВЦЭМ!$D$39:$D$782,СВЦЭМ!$A$39:$A$782,$A167,СВЦЭМ!$B$39:$B$782,M$155)+'СЕТ СН'!$I$14+СВЦЭМ!$D$10+'СЕТ СН'!$I$6-'СЕТ СН'!$I$26</f>
        <v>1511.5224641099999</v>
      </c>
      <c r="N167" s="36">
        <f>SUMIFS(СВЦЭМ!$D$39:$D$782,СВЦЭМ!$A$39:$A$782,$A167,СВЦЭМ!$B$39:$B$782,N$155)+'СЕТ СН'!$I$14+СВЦЭМ!$D$10+'СЕТ СН'!$I$6-'СЕТ СН'!$I$26</f>
        <v>1514.6100618599999</v>
      </c>
      <c r="O167" s="36">
        <f>SUMIFS(СВЦЭМ!$D$39:$D$782,СВЦЭМ!$A$39:$A$782,$A167,СВЦЭМ!$B$39:$B$782,O$155)+'СЕТ СН'!$I$14+СВЦЭМ!$D$10+'СЕТ СН'!$I$6-'СЕТ СН'!$I$26</f>
        <v>1526.25365121</v>
      </c>
      <c r="P167" s="36">
        <f>SUMIFS(СВЦЭМ!$D$39:$D$782,СВЦЭМ!$A$39:$A$782,$A167,СВЦЭМ!$B$39:$B$782,P$155)+'СЕТ СН'!$I$14+СВЦЭМ!$D$10+'СЕТ СН'!$I$6-'СЕТ СН'!$I$26</f>
        <v>1495.0489335799998</v>
      </c>
      <c r="Q167" s="36">
        <f>SUMIFS(СВЦЭМ!$D$39:$D$782,СВЦЭМ!$A$39:$A$782,$A167,СВЦЭМ!$B$39:$B$782,Q$155)+'СЕТ СН'!$I$14+СВЦЭМ!$D$10+'СЕТ СН'!$I$6-'СЕТ СН'!$I$26</f>
        <v>1507.4812579300001</v>
      </c>
      <c r="R167" s="36">
        <f>SUMIFS(СВЦЭМ!$D$39:$D$782,СВЦЭМ!$A$39:$A$782,$A167,СВЦЭМ!$B$39:$B$782,R$155)+'СЕТ СН'!$I$14+СВЦЭМ!$D$10+'СЕТ СН'!$I$6-'СЕТ СН'!$I$26</f>
        <v>1495.2655464300001</v>
      </c>
      <c r="S167" s="36">
        <f>SUMIFS(СВЦЭМ!$D$39:$D$782,СВЦЭМ!$A$39:$A$782,$A167,СВЦЭМ!$B$39:$B$782,S$155)+'СЕТ СН'!$I$14+СВЦЭМ!$D$10+'СЕТ СН'!$I$6-'СЕТ СН'!$I$26</f>
        <v>1480.13613272</v>
      </c>
      <c r="T167" s="36">
        <f>SUMIFS(СВЦЭМ!$D$39:$D$782,СВЦЭМ!$A$39:$A$782,$A167,СВЦЭМ!$B$39:$B$782,T$155)+'СЕТ СН'!$I$14+СВЦЭМ!$D$10+'СЕТ СН'!$I$6-'СЕТ СН'!$I$26</f>
        <v>1526.7363025699999</v>
      </c>
      <c r="U167" s="36">
        <f>SUMIFS(СВЦЭМ!$D$39:$D$782,СВЦЭМ!$A$39:$A$782,$A167,СВЦЭМ!$B$39:$B$782,U$155)+'СЕТ СН'!$I$14+СВЦЭМ!$D$10+'СЕТ СН'!$I$6-'СЕТ СН'!$I$26</f>
        <v>1547.00281197</v>
      </c>
      <c r="V167" s="36">
        <f>SUMIFS(СВЦЭМ!$D$39:$D$782,СВЦЭМ!$A$39:$A$782,$A167,СВЦЭМ!$B$39:$B$782,V$155)+'СЕТ СН'!$I$14+СВЦЭМ!$D$10+'СЕТ СН'!$I$6-'СЕТ СН'!$I$26</f>
        <v>1564.72855605</v>
      </c>
      <c r="W167" s="36">
        <f>SUMIFS(СВЦЭМ!$D$39:$D$782,СВЦЭМ!$A$39:$A$782,$A167,СВЦЭМ!$B$39:$B$782,W$155)+'СЕТ СН'!$I$14+СВЦЭМ!$D$10+'СЕТ СН'!$I$6-'СЕТ СН'!$I$26</f>
        <v>1565.3584977</v>
      </c>
      <c r="X167" s="36">
        <f>SUMIFS(СВЦЭМ!$D$39:$D$782,СВЦЭМ!$A$39:$A$782,$A167,СВЦЭМ!$B$39:$B$782,X$155)+'СЕТ СН'!$I$14+СВЦЭМ!$D$10+'СЕТ СН'!$I$6-'СЕТ СН'!$I$26</f>
        <v>1520.75957253</v>
      </c>
      <c r="Y167" s="36">
        <f>SUMIFS(СВЦЭМ!$D$39:$D$782,СВЦЭМ!$A$39:$A$782,$A167,СВЦЭМ!$B$39:$B$782,Y$155)+'СЕТ СН'!$I$14+СВЦЭМ!$D$10+'СЕТ СН'!$I$6-'СЕТ СН'!$I$26</f>
        <v>1479.33059106</v>
      </c>
    </row>
    <row r="168" spans="1:25" ht="15.75" x14ac:dyDescent="0.2">
      <c r="A168" s="35">
        <f t="shared" si="4"/>
        <v>44390</v>
      </c>
      <c r="B168" s="36">
        <f>SUMIFS(СВЦЭМ!$D$39:$D$782,СВЦЭМ!$A$39:$A$782,$A168,СВЦЭМ!$B$39:$B$782,B$155)+'СЕТ СН'!$I$14+СВЦЭМ!$D$10+'СЕТ СН'!$I$6-'СЕТ СН'!$I$26</f>
        <v>1550.0634331199999</v>
      </c>
      <c r="C168" s="36">
        <f>SUMIFS(СВЦЭМ!$D$39:$D$782,СВЦЭМ!$A$39:$A$782,$A168,СВЦЭМ!$B$39:$B$782,C$155)+'СЕТ СН'!$I$14+СВЦЭМ!$D$10+'СЕТ СН'!$I$6-'СЕТ СН'!$I$26</f>
        <v>1618.96239625</v>
      </c>
      <c r="D168" s="36">
        <f>SUMIFS(СВЦЭМ!$D$39:$D$782,СВЦЭМ!$A$39:$A$782,$A168,СВЦЭМ!$B$39:$B$782,D$155)+'СЕТ СН'!$I$14+СВЦЭМ!$D$10+'СЕТ СН'!$I$6-'СЕТ СН'!$I$26</f>
        <v>1672.3503704099999</v>
      </c>
      <c r="E168" s="36">
        <f>SUMIFS(СВЦЭМ!$D$39:$D$782,СВЦЭМ!$A$39:$A$782,$A168,СВЦЭМ!$B$39:$B$782,E$155)+'СЕТ СН'!$I$14+СВЦЭМ!$D$10+'СЕТ СН'!$I$6-'СЕТ СН'!$I$26</f>
        <v>1669.49019858</v>
      </c>
      <c r="F168" s="36">
        <f>SUMIFS(СВЦЭМ!$D$39:$D$782,СВЦЭМ!$A$39:$A$782,$A168,СВЦЭМ!$B$39:$B$782,F$155)+'СЕТ СН'!$I$14+СВЦЭМ!$D$10+'СЕТ СН'!$I$6-'СЕТ СН'!$I$26</f>
        <v>1674.2484293799998</v>
      </c>
      <c r="G168" s="36">
        <f>SUMIFS(СВЦЭМ!$D$39:$D$782,СВЦЭМ!$A$39:$A$782,$A168,СВЦЭМ!$B$39:$B$782,G$155)+'СЕТ СН'!$I$14+СВЦЭМ!$D$10+'СЕТ СН'!$I$6-'СЕТ СН'!$I$26</f>
        <v>1676.3068397</v>
      </c>
      <c r="H168" s="36">
        <f>SUMIFS(СВЦЭМ!$D$39:$D$782,СВЦЭМ!$A$39:$A$782,$A168,СВЦЭМ!$B$39:$B$782,H$155)+'СЕТ СН'!$I$14+СВЦЭМ!$D$10+'СЕТ СН'!$I$6-'СЕТ СН'!$I$26</f>
        <v>1629.6796246399999</v>
      </c>
      <c r="I168" s="36">
        <f>SUMIFS(СВЦЭМ!$D$39:$D$782,СВЦЭМ!$A$39:$A$782,$A168,СВЦЭМ!$B$39:$B$782,I$155)+'СЕТ СН'!$I$14+СВЦЭМ!$D$10+'СЕТ СН'!$I$6-'СЕТ СН'!$I$26</f>
        <v>1548.4376407699999</v>
      </c>
      <c r="J168" s="36">
        <f>SUMIFS(СВЦЭМ!$D$39:$D$782,СВЦЭМ!$A$39:$A$782,$A168,СВЦЭМ!$B$39:$B$782,J$155)+'СЕТ СН'!$I$14+СВЦЭМ!$D$10+'СЕТ СН'!$I$6-'СЕТ СН'!$I$26</f>
        <v>1490.5970599100001</v>
      </c>
      <c r="K168" s="36">
        <f>SUMIFS(СВЦЭМ!$D$39:$D$782,СВЦЭМ!$A$39:$A$782,$A168,СВЦЭМ!$B$39:$B$782,K$155)+'СЕТ СН'!$I$14+СВЦЭМ!$D$10+'СЕТ СН'!$I$6-'СЕТ СН'!$I$26</f>
        <v>1488.6490441799999</v>
      </c>
      <c r="L168" s="36">
        <f>SUMIFS(СВЦЭМ!$D$39:$D$782,СВЦЭМ!$A$39:$A$782,$A168,СВЦЭМ!$B$39:$B$782,L$155)+'СЕТ СН'!$I$14+СВЦЭМ!$D$10+'СЕТ СН'!$I$6-'СЕТ СН'!$I$26</f>
        <v>1544.20308604</v>
      </c>
      <c r="M168" s="36">
        <f>SUMIFS(СВЦЭМ!$D$39:$D$782,СВЦЭМ!$A$39:$A$782,$A168,СВЦЭМ!$B$39:$B$782,M$155)+'СЕТ СН'!$I$14+СВЦЭМ!$D$10+'СЕТ СН'!$I$6-'СЕТ СН'!$I$26</f>
        <v>1616.0279664099999</v>
      </c>
      <c r="N168" s="36">
        <f>SUMIFS(СВЦЭМ!$D$39:$D$782,СВЦЭМ!$A$39:$A$782,$A168,СВЦЭМ!$B$39:$B$782,N$155)+'СЕТ СН'!$I$14+СВЦЭМ!$D$10+'СЕТ СН'!$I$6-'СЕТ СН'!$I$26</f>
        <v>1514.6108904600001</v>
      </c>
      <c r="O168" s="36">
        <f>SUMIFS(СВЦЭМ!$D$39:$D$782,СВЦЭМ!$A$39:$A$782,$A168,СВЦЭМ!$B$39:$B$782,O$155)+'СЕТ СН'!$I$14+СВЦЭМ!$D$10+'СЕТ СН'!$I$6-'СЕТ СН'!$I$26</f>
        <v>1509.9307166999999</v>
      </c>
      <c r="P168" s="36">
        <f>SUMIFS(СВЦЭМ!$D$39:$D$782,СВЦЭМ!$A$39:$A$782,$A168,СВЦЭМ!$B$39:$B$782,P$155)+'СЕТ СН'!$I$14+СВЦЭМ!$D$10+'СЕТ СН'!$I$6-'СЕТ СН'!$I$26</f>
        <v>1490.47917996</v>
      </c>
      <c r="Q168" s="36">
        <f>SUMIFS(СВЦЭМ!$D$39:$D$782,СВЦЭМ!$A$39:$A$782,$A168,СВЦЭМ!$B$39:$B$782,Q$155)+'СЕТ СН'!$I$14+СВЦЭМ!$D$10+'СЕТ СН'!$I$6-'СЕТ СН'!$I$26</f>
        <v>1484.2596130299999</v>
      </c>
      <c r="R168" s="36">
        <f>SUMIFS(СВЦЭМ!$D$39:$D$782,СВЦЭМ!$A$39:$A$782,$A168,СВЦЭМ!$B$39:$B$782,R$155)+'СЕТ СН'!$I$14+СВЦЭМ!$D$10+'СЕТ СН'!$I$6-'СЕТ СН'!$I$26</f>
        <v>1488.0534936499998</v>
      </c>
      <c r="S168" s="36">
        <f>SUMIFS(СВЦЭМ!$D$39:$D$782,СВЦЭМ!$A$39:$A$782,$A168,СВЦЭМ!$B$39:$B$782,S$155)+'СЕТ СН'!$I$14+СВЦЭМ!$D$10+'СЕТ СН'!$I$6-'СЕТ СН'!$I$26</f>
        <v>1474.8112717199999</v>
      </c>
      <c r="T168" s="36">
        <f>SUMIFS(СВЦЭМ!$D$39:$D$782,СВЦЭМ!$A$39:$A$782,$A168,СВЦЭМ!$B$39:$B$782,T$155)+'СЕТ СН'!$I$14+СВЦЭМ!$D$10+'СЕТ СН'!$I$6-'СЕТ СН'!$I$26</f>
        <v>1534.22407045</v>
      </c>
      <c r="U168" s="36">
        <f>SUMIFS(СВЦЭМ!$D$39:$D$782,СВЦЭМ!$A$39:$A$782,$A168,СВЦЭМ!$B$39:$B$782,U$155)+'СЕТ СН'!$I$14+СВЦЭМ!$D$10+'СЕТ СН'!$I$6-'СЕТ СН'!$I$26</f>
        <v>1553.08204518</v>
      </c>
      <c r="V168" s="36">
        <f>SUMIFS(СВЦЭМ!$D$39:$D$782,СВЦЭМ!$A$39:$A$782,$A168,СВЦЭМ!$B$39:$B$782,V$155)+'СЕТ СН'!$I$14+СВЦЭМ!$D$10+'СЕТ СН'!$I$6-'СЕТ СН'!$I$26</f>
        <v>1555.25481651</v>
      </c>
      <c r="W168" s="36">
        <f>SUMIFS(СВЦЭМ!$D$39:$D$782,СВЦЭМ!$A$39:$A$782,$A168,СВЦЭМ!$B$39:$B$782,W$155)+'СЕТ СН'!$I$14+СВЦЭМ!$D$10+'СЕТ СН'!$I$6-'СЕТ СН'!$I$26</f>
        <v>1559.27035454</v>
      </c>
      <c r="X168" s="36">
        <f>SUMIFS(СВЦЭМ!$D$39:$D$782,СВЦЭМ!$A$39:$A$782,$A168,СВЦЭМ!$B$39:$B$782,X$155)+'СЕТ СН'!$I$14+СВЦЭМ!$D$10+'СЕТ СН'!$I$6-'СЕТ СН'!$I$26</f>
        <v>1537.4874938200001</v>
      </c>
      <c r="Y168" s="36">
        <f>SUMIFS(СВЦЭМ!$D$39:$D$782,СВЦЭМ!$A$39:$A$782,$A168,СВЦЭМ!$B$39:$B$782,Y$155)+'СЕТ СН'!$I$14+СВЦЭМ!$D$10+'СЕТ СН'!$I$6-'СЕТ СН'!$I$26</f>
        <v>1489.12728939</v>
      </c>
    </row>
    <row r="169" spans="1:25" ht="15.75" x14ac:dyDescent="0.2">
      <c r="A169" s="35">
        <f t="shared" si="4"/>
        <v>44391</v>
      </c>
      <c r="B169" s="36">
        <f>SUMIFS(СВЦЭМ!$D$39:$D$782,СВЦЭМ!$A$39:$A$782,$A169,СВЦЭМ!$B$39:$B$782,B$155)+'СЕТ СН'!$I$14+СВЦЭМ!$D$10+'СЕТ СН'!$I$6-'СЕТ СН'!$I$26</f>
        <v>1547.07848018</v>
      </c>
      <c r="C169" s="36">
        <f>SUMIFS(СВЦЭМ!$D$39:$D$782,СВЦЭМ!$A$39:$A$782,$A169,СВЦЭМ!$B$39:$B$782,C$155)+'СЕТ СН'!$I$14+СВЦЭМ!$D$10+'СЕТ СН'!$I$6-'СЕТ СН'!$I$26</f>
        <v>1626.8410490399999</v>
      </c>
      <c r="D169" s="36">
        <f>SUMIFS(СВЦЭМ!$D$39:$D$782,СВЦЭМ!$A$39:$A$782,$A169,СВЦЭМ!$B$39:$B$782,D$155)+'СЕТ СН'!$I$14+СВЦЭМ!$D$10+'СЕТ СН'!$I$6-'СЕТ СН'!$I$26</f>
        <v>1672.9124296299999</v>
      </c>
      <c r="E169" s="36">
        <f>SUMIFS(СВЦЭМ!$D$39:$D$782,СВЦЭМ!$A$39:$A$782,$A169,СВЦЭМ!$B$39:$B$782,E$155)+'СЕТ СН'!$I$14+СВЦЭМ!$D$10+'СЕТ СН'!$I$6-'СЕТ СН'!$I$26</f>
        <v>1659.1889744199998</v>
      </c>
      <c r="F169" s="36">
        <f>SUMIFS(СВЦЭМ!$D$39:$D$782,СВЦЭМ!$A$39:$A$782,$A169,СВЦЭМ!$B$39:$B$782,F$155)+'СЕТ СН'!$I$14+СВЦЭМ!$D$10+'СЕТ СН'!$I$6-'СЕТ СН'!$I$26</f>
        <v>1667.3762787800001</v>
      </c>
      <c r="G169" s="36">
        <f>SUMIFS(СВЦЭМ!$D$39:$D$782,СВЦЭМ!$A$39:$A$782,$A169,СВЦЭМ!$B$39:$B$782,G$155)+'СЕТ СН'!$I$14+СВЦЭМ!$D$10+'СЕТ СН'!$I$6-'СЕТ СН'!$I$26</f>
        <v>1668.09438389</v>
      </c>
      <c r="H169" s="36">
        <f>SUMIFS(СВЦЭМ!$D$39:$D$782,СВЦЭМ!$A$39:$A$782,$A169,СВЦЭМ!$B$39:$B$782,H$155)+'СЕТ СН'!$I$14+СВЦЭМ!$D$10+'СЕТ СН'!$I$6-'СЕТ СН'!$I$26</f>
        <v>1638.3076767</v>
      </c>
      <c r="I169" s="36">
        <f>SUMIFS(СВЦЭМ!$D$39:$D$782,СВЦЭМ!$A$39:$A$782,$A169,СВЦЭМ!$B$39:$B$782,I$155)+'СЕТ СН'!$I$14+СВЦЭМ!$D$10+'СЕТ СН'!$I$6-'СЕТ СН'!$I$26</f>
        <v>1617.31685993</v>
      </c>
      <c r="J169" s="36">
        <f>SUMIFS(СВЦЭМ!$D$39:$D$782,СВЦЭМ!$A$39:$A$782,$A169,СВЦЭМ!$B$39:$B$782,J$155)+'СЕТ СН'!$I$14+СВЦЭМ!$D$10+'СЕТ СН'!$I$6-'СЕТ СН'!$I$26</f>
        <v>1629.67309458</v>
      </c>
      <c r="K169" s="36">
        <f>SUMIFS(СВЦЭМ!$D$39:$D$782,СВЦЭМ!$A$39:$A$782,$A169,СВЦЭМ!$B$39:$B$782,K$155)+'СЕТ СН'!$I$14+СВЦЭМ!$D$10+'СЕТ СН'!$I$6-'СЕТ СН'!$I$26</f>
        <v>1653.1458966099999</v>
      </c>
      <c r="L169" s="36">
        <f>SUMIFS(СВЦЭМ!$D$39:$D$782,СВЦЭМ!$A$39:$A$782,$A169,СВЦЭМ!$B$39:$B$782,L$155)+'СЕТ СН'!$I$14+СВЦЭМ!$D$10+'СЕТ СН'!$I$6-'СЕТ СН'!$I$26</f>
        <v>1656.6531349699999</v>
      </c>
      <c r="M169" s="36">
        <f>SUMIFS(СВЦЭМ!$D$39:$D$782,СВЦЭМ!$A$39:$A$782,$A169,СВЦЭМ!$B$39:$B$782,M$155)+'СЕТ СН'!$I$14+СВЦЭМ!$D$10+'СЕТ СН'!$I$6-'СЕТ СН'!$I$26</f>
        <v>1669.0596979900001</v>
      </c>
      <c r="N169" s="36">
        <f>SUMIFS(СВЦЭМ!$D$39:$D$782,СВЦЭМ!$A$39:$A$782,$A169,СВЦЭМ!$B$39:$B$782,N$155)+'СЕТ СН'!$I$14+СВЦЭМ!$D$10+'СЕТ СН'!$I$6-'СЕТ СН'!$I$26</f>
        <v>1681.2979994899999</v>
      </c>
      <c r="O169" s="36">
        <f>SUMIFS(СВЦЭМ!$D$39:$D$782,СВЦЭМ!$A$39:$A$782,$A169,СВЦЭМ!$B$39:$B$782,O$155)+'СЕТ СН'!$I$14+СВЦЭМ!$D$10+'СЕТ СН'!$I$6-'СЕТ СН'!$I$26</f>
        <v>1683.77085859</v>
      </c>
      <c r="P169" s="36">
        <f>SUMIFS(СВЦЭМ!$D$39:$D$782,СВЦЭМ!$A$39:$A$782,$A169,СВЦЭМ!$B$39:$B$782,P$155)+'СЕТ СН'!$I$14+СВЦЭМ!$D$10+'СЕТ СН'!$I$6-'СЕТ СН'!$I$26</f>
        <v>1680.5247462699999</v>
      </c>
      <c r="Q169" s="36">
        <f>SUMIFS(СВЦЭМ!$D$39:$D$782,СВЦЭМ!$A$39:$A$782,$A169,СВЦЭМ!$B$39:$B$782,Q$155)+'СЕТ СН'!$I$14+СВЦЭМ!$D$10+'СЕТ СН'!$I$6-'СЕТ СН'!$I$26</f>
        <v>1682.9117807100001</v>
      </c>
      <c r="R169" s="36">
        <f>SUMIFS(СВЦЭМ!$D$39:$D$782,СВЦЭМ!$A$39:$A$782,$A169,СВЦЭМ!$B$39:$B$782,R$155)+'СЕТ СН'!$I$14+СВЦЭМ!$D$10+'СЕТ СН'!$I$6-'СЕТ СН'!$I$26</f>
        <v>1678.9156160699999</v>
      </c>
      <c r="S169" s="36">
        <f>SUMIFS(СВЦЭМ!$D$39:$D$782,СВЦЭМ!$A$39:$A$782,$A169,СВЦЭМ!$B$39:$B$782,S$155)+'СЕТ СН'!$I$14+СВЦЭМ!$D$10+'СЕТ СН'!$I$6-'СЕТ СН'!$I$26</f>
        <v>1662.0190206699999</v>
      </c>
      <c r="T169" s="36">
        <f>SUMIFS(СВЦЭМ!$D$39:$D$782,СВЦЭМ!$A$39:$A$782,$A169,СВЦЭМ!$B$39:$B$782,T$155)+'СЕТ СН'!$I$14+СВЦЭМ!$D$10+'СЕТ СН'!$I$6-'СЕТ СН'!$I$26</f>
        <v>1642.0236027000001</v>
      </c>
      <c r="U169" s="36">
        <f>SUMIFS(СВЦЭМ!$D$39:$D$782,СВЦЭМ!$A$39:$A$782,$A169,СВЦЭМ!$B$39:$B$782,U$155)+'СЕТ СН'!$I$14+СВЦЭМ!$D$10+'СЕТ СН'!$I$6-'СЕТ СН'!$I$26</f>
        <v>1630.9978534100001</v>
      </c>
      <c r="V169" s="36">
        <f>SUMIFS(СВЦЭМ!$D$39:$D$782,СВЦЭМ!$A$39:$A$782,$A169,СВЦЭМ!$B$39:$B$782,V$155)+'СЕТ СН'!$I$14+СВЦЭМ!$D$10+'СЕТ СН'!$I$6-'СЕТ СН'!$I$26</f>
        <v>1624.8480001099999</v>
      </c>
      <c r="W169" s="36">
        <f>SUMIFS(СВЦЭМ!$D$39:$D$782,СВЦЭМ!$A$39:$A$782,$A169,СВЦЭМ!$B$39:$B$782,W$155)+'СЕТ СН'!$I$14+СВЦЭМ!$D$10+'СЕТ СН'!$I$6-'СЕТ СН'!$I$26</f>
        <v>1636.4098255199999</v>
      </c>
      <c r="X169" s="36">
        <f>SUMIFS(СВЦЭМ!$D$39:$D$782,СВЦЭМ!$A$39:$A$782,$A169,СВЦЭМ!$B$39:$B$782,X$155)+'СЕТ СН'!$I$14+СВЦЭМ!$D$10+'СЕТ СН'!$I$6-'СЕТ СН'!$I$26</f>
        <v>1610.0608810700001</v>
      </c>
      <c r="Y169" s="36">
        <f>SUMIFS(СВЦЭМ!$D$39:$D$782,СВЦЭМ!$A$39:$A$782,$A169,СВЦЭМ!$B$39:$B$782,Y$155)+'СЕТ СН'!$I$14+СВЦЭМ!$D$10+'СЕТ СН'!$I$6-'СЕТ СН'!$I$26</f>
        <v>1582.32572011</v>
      </c>
    </row>
    <row r="170" spans="1:25" ht="15.75" x14ac:dyDescent="0.2">
      <c r="A170" s="35">
        <f t="shared" si="4"/>
        <v>44392</v>
      </c>
      <c r="B170" s="36">
        <f>SUMIFS(СВЦЭМ!$D$39:$D$782,СВЦЭМ!$A$39:$A$782,$A170,СВЦЭМ!$B$39:$B$782,B$155)+'СЕТ СН'!$I$14+СВЦЭМ!$D$10+'СЕТ СН'!$I$6-'СЕТ СН'!$I$26</f>
        <v>1621.5814064799999</v>
      </c>
      <c r="C170" s="36">
        <f>SUMIFS(СВЦЭМ!$D$39:$D$782,СВЦЭМ!$A$39:$A$782,$A170,СВЦЭМ!$B$39:$B$782,C$155)+'СЕТ СН'!$I$14+СВЦЭМ!$D$10+'СЕТ СН'!$I$6-'СЕТ СН'!$I$26</f>
        <v>1703.0392201699999</v>
      </c>
      <c r="D170" s="36">
        <f>SUMIFS(СВЦЭМ!$D$39:$D$782,СВЦЭМ!$A$39:$A$782,$A170,СВЦЭМ!$B$39:$B$782,D$155)+'СЕТ СН'!$I$14+СВЦЭМ!$D$10+'СЕТ СН'!$I$6-'СЕТ СН'!$I$26</f>
        <v>1751.1230765599998</v>
      </c>
      <c r="E170" s="36">
        <f>SUMIFS(СВЦЭМ!$D$39:$D$782,СВЦЭМ!$A$39:$A$782,$A170,СВЦЭМ!$B$39:$B$782,E$155)+'СЕТ СН'!$I$14+СВЦЭМ!$D$10+'СЕТ СН'!$I$6-'СЕТ СН'!$I$26</f>
        <v>1768.7529821399999</v>
      </c>
      <c r="F170" s="36">
        <f>SUMIFS(СВЦЭМ!$D$39:$D$782,СВЦЭМ!$A$39:$A$782,$A170,СВЦЭМ!$B$39:$B$782,F$155)+'СЕТ СН'!$I$14+СВЦЭМ!$D$10+'СЕТ СН'!$I$6-'СЕТ СН'!$I$26</f>
        <v>1763.8142527499999</v>
      </c>
      <c r="G170" s="36">
        <f>SUMIFS(СВЦЭМ!$D$39:$D$782,СВЦЭМ!$A$39:$A$782,$A170,СВЦЭМ!$B$39:$B$782,G$155)+'СЕТ СН'!$I$14+СВЦЭМ!$D$10+'СЕТ СН'!$I$6-'СЕТ СН'!$I$26</f>
        <v>1742.66787684</v>
      </c>
      <c r="H170" s="36">
        <f>SUMIFS(СВЦЭМ!$D$39:$D$782,СВЦЭМ!$A$39:$A$782,$A170,СВЦЭМ!$B$39:$B$782,H$155)+'СЕТ СН'!$I$14+СВЦЭМ!$D$10+'СЕТ СН'!$I$6-'СЕТ СН'!$I$26</f>
        <v>1695.1808335800001</v>
      </c>
      <c r="I170" s="36">
        <f>SUMIFS(СВЦЭМ!$D$39:$D$782,СВЦЭМ!$A$39:$A$782,$A170,СВЦЭМ!$B$39:$B$782,I$155)+'СЕТ СН'!$I$14+СВЦЭМ!$D$10+'СЕТ СН'!$I$6-'СЕТ СН'!$I$26</f>
        <v>1605.8417963500001</v>
      </c>
      <c r="J170" s="36">
        <f>SUMIFS(СВЦЭМ!$D$39:$D$782,СВЦЭМ!$A$39:$A$782,$A170,СВЦЭМ!$B$39:$B$782,J$155)+'СЕТ СН'!$I$14+СВЦЭМ!$D$10+'СЕТ СН'!$I$6-'СЕТ СН'!$I$26</f>
        <v>1525.5257000900001</v>
      </c>
      <c r="K170" s="36">
        <f>SUMIFS(СВЦЭМ!$D$39:$D$782,СВЦЭМ!$A$39:$A$782,$A170,СВЦЭМ!$B$39:$B$782,K$155)+'СЕТ СН'!$I$14+СВЦЭМ!$D$10+'СЕТ СН'!$I$6-'СЕТ СН'!$I$26</f>
        <v>1539.3086640699998</v>
      </c>
      <c r="L170" s="36">
        <f>SUMIFS(СВЦЭМ!$D$39:$D$782,СВЦЭМ!$A$39:$A$782,$A170,СВЦЭМ!$B$39:$B$782,L$155)+'СЕТ СН'!$I$14+СВЦЭМ!$D$10+'СЕТ СН'!$I$6-'СЕТ СН'!$I$26</f>
        <v>1561.50031494</v>
      </c>
      <c r="M170" s="36">
        <f>SUMIFS(СВЦЭМ!$D$39:$D$782,СВЦЭМ!$A$39:$A$782,$A170,СВЦЭМ!$B$39:$B$782,M$155)+'СЕТ СН'!$I$14+СВЦЭМ!$D$10+'СЕТ СН'!$I$6-'СЕТ СН'!$I$26</f>
        <v>1526.7992828900001</v>
      </c>
      <c r="N170" s="36">
        <f>SUMIFS(СВЦЭМ!$D$39:$D$782,СВЦЭМ!$A$39:$A$782,$A170,СВЦЭМ!$B$39:$B$782,N$155)+'СЕТ СН'!$I$14+СВЦЭМ!$D$10+'СЕТ СН'!$I$6-'СЕТ СН'!$I$26</f>
        <v>1570.75264696</v>
      </c>
      <c r="O170" s="36">
        <f>SUMIFS(СВЦЭМ!$D$39:$D$782,СВЦЭМ!$A$39:$A$782,$A170,СВЦЭМ!$B$39:$B$782,O$155)+'СЕТ СН'!$I$14+СВЦЭМ!$D$10+'СЕТ СН'!$I$6-'СЕТ СН'!$I$26</f>
        <v>1565.7748562299998</v>
      </c>
      <c r="P170" s="36">
        <f>SUMIFS(СВЦЭМ!$D$39:$D$782,СВЦЭМ!$A$39:$A$782,$A170,СВЦЭМ!$B$39:$B$782,P$155)+'СЕТ СН'!$I$14+СВЦЭМ!$D$10+'СЕТ СН'!$I$6-'СЕТ СН'!$I$26</f>
        <v>1570.61116466</v>
      </c>
      <c r="Q170" s="36">
        <f>SUMIFS(СВЦЭМ!$D$39:$D$782,СВЦЭМ!$A$39:$A$782,$A170,СВЦЭМ!$B$39:$B$782,Q$155)+'СЕТ СН'!$I$14+СВЦЭМ!$D$10+'СЕТ СН'!$I$6-'СЕТ СН'!$I$26</f>
        <v>1592.0156472399999</v>
      </c>
      <c r="R170" s="36">
        <f>SUMIFS(СВЦЭМ!$D$39:$D$782,СВЦЭМ!$A$39:$A$782,$A170,СВЦЭМ!$B$39:$B$782,R$155)+'СЕТ СН'!$I$14+СВЦЭМ!$D$10+'СЕТ СН'!$I$6-'СЕТ СН'!$I$26</f>
        <v>1581.7724760599999</v>
      </c>
      <c r="S170" s="36">
        <f>SUMIFS(СВЦЭМ!$D$39:$D$782,СВЦЭМ!$A$39:$A$782,$A170,СВЦЭМ!$B$39:$B$782,S$155)+'СЕТ СН'!$I$14+СВЦЭМ!$D$10+'СЕТ СН'!$I$6-'СЕТ СН'!$I$26</f>
        <v>1555.96199817</v>
      </c>
      <c r="T170" s="36">
        <f>SUMIFS(СВЦЭМ!$D$39:$D$782,СВЦЭМ!$A$39:$A$782,$A170,СВЦЭМ!$B$39:$B$782,T$155)+'СЕТ СН'!$I$14+СВЦЭМ!$D$10+'СЕТ СН'!$I$6-'СЕТ СН'!$I$26</f>
        <v>1553.3215322000001</v>
      </c>
      <c r="U170" s="36">
        <f>SUMIFS(СВЦЭМ!$D$39:$D$782,СВЦЭМ!$A$39:$A$782,$A170,СВЦЭМ!$B$39:$B$782,U$155)+'СЕТ СН'!$I$14+СВЦЭМ!$D$10+'СЕТ СН'!$I$6-'СЕТ СН'!$I$26</f>
        <v>1583.7603904</v>
      </c>
      <c r="V170" s="36">
        <f>SUMIFS(СВЦЭМ!$D$39:$D$782,СВЦЭМ!$A$39:$A$782,$A170,СВЦЭМ!$B$39:$B$782,V$155)+'СЕТ СН'!$I$14+СВЦЭМ!$D$10+'СЕТ СН'!$I$6-'СЕТ СН'!$I$26</f>
        <v>1577.27172565</v>
      </c>
      <c r="W170" s="36">
        <f>SUMIFS(СВЦЭМ!$D$39:$D$782,СВЦЭМ!$A$39:$A$782,$A170,СВЦЭМ!$B$39:$B$782,W$155)+'СЕТ СН'!$I$14+СВЦЭМ!$D$10+'СЕТ СН'!$I$6-'СЕТ СН'!$I$26</f>
        <v>1605.99631716</v>
      </c>
      <c r="X170" s="36">
        <f>SUMIFS(СВЦЭМ!$D$39:$D$782,СВЦЭМ!$A$39:$A$782,$A170,СВЦЭМ!$B$39:$B$782,X$155)+'СЕТ СН'!$I$14+СВЦЭМ!$D$10+'СЕТ СН'!$I$6-'СЕТ СН'!$I$26</f>
        <v>1563.4401059100001</v>
      </c>
      <c r="Y170" s="36">
        <f>SUMIFS(СВЦЭМ!$D$39:$D$782,СВЦЭМ!$A$39:$A$782,$A170,СВЦЭМ!$B$39:$B$782,Y$155)+'СЕТ СН'!$I$14+СВЦЭМ!$D$10+'СЕТ СН'!$I$6-'СЕТ СН'!$I$26</f>
        <v>1538.9106656399999</v>
      </c>
    </row>
    <row r="171" spans="1:25" ht="15.75" x14ac:dyDescent="0.2">
      <c r="A171" s="35">
        <f t="shared" si="4"/>
        <v>44393</v>
      </c>
      <c r="B171" s="36">
        <f>SUMIFS(СВЦЭМ!$D$39:$D$782,СВЦЭМ!$A$39:$A$782,$A171,СВЦЭМ!$B$39:$B$782,B$155)+'СЕТ СН'!$I$14+СВЦЭМ!$D$10+'СЕТ СН'!$I$6-'СЕТ СН'!$I$26</f>
        <v>1543.9935120199998</v>
      </c>
      <c r="C171" s="36">
        <f>SUMIFS(СВЦЭМ!$D$39:$D$782,СВЦЭМ!$A$39:$A$782,$A171,СВЦЭМ!$B$39:$B$782,C$155)+'СЕТ СН'!$I$14+СВЦЭМ!$D$10+'СЕТ СН'!$I$6-'СЕТ СН'!$I$26</f>
        <v>1615.4096390300001</v>
      </c>
      <c r="D171" s="36">
        <f>SUMIFS(СВЦЭМ!$D$39:$D$782,СВЦЭМ!$A$39:$A$782,$A171,СВЦЭМ!$B$39:$B$782,D$155)+'СЕТ СН'!$I$14+СВЦЭМ!$D$10+'СЕТ СН'!$I$6-'СЕТ СН'!$I$26</f>
        <v>1668.9786108799999</v>
      </c>
      <c r="E171" s="36">
        <f>SUMIFS(СВЦЭМ!$D$39:$D$782,СВЦЭМ!$A$39:$A$782,$A171,СВЦЭМ!$B$39:$B$782,E$155)+'СЕТ СН'!$I$14+СВЦЭМ!$D$10+'СЕТ СН'!$I$6-'СЕТ СН'!$I$26</f>
        <v>1682.1888060399999</v>
      </c>
      <c r="F171" s="36">
        <f>SUMIFS(СВЦЭМ!$D$39:$D$782,СВЦЭМ!$A$39:$A$782,$A171,СВЦЭМ!$B$39:$B$782,F$155)+'СЕТ СН'!$I$14+СВЦЭМ!$D$10+'СЕТ СН'!$I$6-'СЕТ СН'!$I$26</f>
        <v>1686.37570633</v>
      </c>
      <c r="G171" s="36">
        <f>SUMIFS(СВЦЭМ!$D$39:$D$782,СВЦЭМ!$A$39:$A$782,$A171,СВЦЭМ!$B$39:$B$782,G$155)+'СЕТ СН'!$I$14+СВЦЭМ!$D$10+'СЕТ СН'!$I$6-'СЕТ СН'!$I$26</f>
        <v>1668.4189465700001</v>
      </c>
      <c r="H171" s="36">
        <f>SUMIFS(СВЦЭМ!$D$39:$D$782,СВЦЭМ!$A$39:$A$782,$A171,СВЦЭМ!$B$39:$B$782,H$155)+'СЕТ СН'!$I$14+СВЦЭМ!$D$10+'СЕТ СН'!$I$6-'СЕТ СН'!$I$26</f>
        <v>1633.4000841100001</v>
      </c>
      <c r="I171" s="36">
        <f>SUMIFS(СВЦЭМ!$D$39:$D$782,СВЦЭМ!$A$39:$A$782,$A171,СВЦЭМ!$B$39:$B$782,I$155)+'СЕТ СН'!$I$14+СВЦЭМ!$D$10+'СЕТ СН'!$I$6-'СЕТ СН'!$I$26</f>
        <v>1574.0243206499999</v>
      </c>
      <c r="J171" s="36">
        <f>SUMIFS(СВЦЭМ!$D$39:$D$782,СВЦЭМ!$A$39:$A$782,$A171,СВЦЭМ!$B$39:$B$782,J$155)+'СЕТ СН'!$I$14+СВЦЭМ!$D$10+'СЕТ СН'!$I$6-'СЕТ СН'!$I$26</f>
        <v>1515.4631174799999</v>
      </c>
      <c r="K171" s="36">
        <f>SUMIFS(СВЦЭМ!$D$39:$D$782,СВЦЭМ!$A$39:$A$782,$A171,СВЦЭМ!$B$39:$B$782,K$155)+'СЕТ СН'!$I$14+СВЦЭМ!$D$10+'СЕТ СН'!$I$6-'СЕТ СН'!$I$26</f>
        <v>1562.27735323</v>
      </c>
      <c r="L171" s="36">
        <f>SUMIFS(СВЦЭМ!$D$39:$D$782,СВЦЭМ!$A$39:$A$782,$A171,СВЦЭМ!$B$39:$B$782,L$155)+'СЕТ СН'!$I$14+СВЦЭМ!$D$10+'СЕТ СН'!$I$6-'СЕТ СН'!$I$26</f>
        <v>1580.2852277899999</v>
      </c>
      <c r="M171" s="36">
        <f>SUMIFS(СВЦЭМ!$D$39:$D$782,СВЦЭМ!$A$39:$A$782,$A171,СВЦЭМ!$B$39:$B$782,M$155)+'СЕТ СН'!$I$14+СВЦЭМ!$D$10+'СЕТ СН'!$I$6-'СЕТ СН'!$I$26</f>
        <v>1511.97840877</v>
      </c>
      <c r="N171" s="36">
        <f>SUMIFS(СВЦЭМ!$D$39:$D$782,СВЦЭМ!$A$39:$A$782,$A171,СВЦЭМ!$B$39:$B$782,N$155)+'СЕТ СН'!$I$14+СВЦЭМ!$D$10+'СЕТ СН'!$I$6-'СЕТ СН'!$I$26</f>
        <v>1458.1363431</v>
      </c>
      <c r="O171" s="36">
        <f>SUMIFS(СВЦЭМ!$D$39:$D$782,СВЦЭМ!$A$39:$A$782,$A171,СВЦЭМ!$B$39:$B$782,O$155)+'СЕТ СН'!$I$14+СВЦЭМ!$D$10+'СЕТ СН'!$I$6-'СЕТ СН'!$I$26</f>
        <v>1473.56505954</v>
      </c>
      <c r="P171" s="36">
        <f>SUMIFS(СВЦЭМ!$D$39:$D$782,СВЦЭМ!$A$39:$A$782,$A171,СВЦЭМ!$B$39:$B$782,P$155)+'СЕТ СН'!$I$14+СВЦЭМ!$D$10+'СЕТ СН'!$I$6-'СЕТ СН'!$I$26</f>
        <v>1480.2917962699998</v>
      </c>
      <c r="Q171" s="36">
        <f>SUMIFS(СВЦЭМ!$D$39:$D$782,СВЦЭМ!$A$39:$A$782,$A171,СВЦЭМ!$B$39:$B$782,Q$155)+'СЕТ СН'!$I$14+СВЦЭМ!$D$10+'СЕТ СН'!$I$6-'СЕТ СН'!$I$26</f>
        <v>1479.35667083</v>
      </c>
      <c r="R171" s="36">
        <f>SUMIFS(СВЦЭМ!$D$39:$D$782,СВЦЭМ!$A$39:$A$782,$A171,СВЦЭМ!$B$39:$B$782,R$155)+'СЕТ СН'!$I$14+СВЦЭМ!$D$10+'СЕТ СН'!$I$6-'СЕТ СН'!$I$26</f>
        <v>1467.54112248</v>
      </c>
      <c r="S171" s="36">
        <f>SUMIFS(СВЦЭМ!$D$39:$D$782,СВЦЭМ!$A$39:$A$782,$A171,СВЦЭМ!$B$39:$B$782,S$155)+'СЕТ СН'!$I$14+СВЦЭМ!$D$10+'СЕТ СН'!$I$6-'СЕТ СН'!$I$26</f>
        <v>1529.1445484400001</v>
      </c>
      <c r="T171" s="36">
        <f>SUMIFS(СВЦЭМ!$D$39:$D$782,СВЦЭМ!$A$39:$A$782,$A171,СВЦЭМ!$B$39:$B$782,T$155)+'СЕТ СН'!$I$14+СВЦЭМ!$D$10+'СЕТ СН'!$I$6-'СЕТ СН'!$I$26</f>
        <v>1533.2710038999999</v>
      </c>
      <c r="U171" s="36">
        <f>SUMIFS(СВЦЭМ!$D$39:$D$782,СВЦЭМ!$A$39:$A$782,$A171,СВЦЭМ!$B$39:$B$782,U$155)+'СЕТ СН'!$I$14+СВЦЭМ!$D$10+'СЕТ СН'!$I$6-'СЕТ СН'!$I$26</f>
        <v>1543.1507633399999</v>
      </c>
      <c r="V171" s="36">
        <f>SUMIFS(СВЦЭМ!$D$39:$D$782,СВЦЭМ!$A$39:$A$782,$A171,СВЦЭМ!$B$39:$B$782,V$155)+'СЕТ СН'!$I$14+СВЦЭМ!$D$10+'СЕТ СН'!$I$6-'СЕТ СН'!$I$26</f>
        <v>1540.48016334</v>
      </c>
      <c r="W171" s="36">
        <f>SUMIFS(СВЦЭМ!$D$39:$D$782,СВЦЭМ!$A$39:$A$782,$A171,СВЦЭМ!$B$39:$B$782,W$155)+'СЕТ СН'!$I$14+СВЦЭМ!$D$10+'СЕТ СН'!$I$6-'СЕТ СН'!$I$26</f>
        <v>1568.67173626</v>
      </c>
      <c r="X171" s="36">
        <f>SUMIFS(СВЦЭМ!$D$39:$D$782,СВЦЭМ!$A$39:$A$782,$A171,СВЦЭМ!$B$39:$B$782,X$155)+'СЕТ СН'!$I$14+СВЦЭМ!$D$10+'СЕТ СН'!$I$6-'СЕТ СН'!$I$26</f>
        <v>1551.5880875399998</v>
      </c>
      <c r="Y171" s="36">
        <f>SUMIFS(СВЦЭМ!$D$39:$D$782,СВЦЭМ!$A$39:$A$782,$A171,СВЦЭМ!$B$39:$B$782,Y$155)+'СЕТ СН'!$I$14+СВЦЭМ!$D$10+'СЕТ СН'!$I$6-'СЕТ СН'!$I$26</f>
        <v>1486.7396335999999</v>
      </c>
    </row>
    <row r="172" spans="1:25" ht="15.75" x14ac:dyDescent="0.2">
      <c r="A172" s="35">
        <f t="shared" si="4"/>
        <v>44394</v>
      </c>
      <c r="B172" s="36">
        <f>SUMIFS(СВЦЭМ!$D$39:$D$782,СВЦЭМ!$A$39:$A$782,$A172,СВЦЭМ!$B$39:$B$782,B$155)+'СЕТ СН'!$I$14+СВЦЭМ!$D$10+'СЕТ СН'!$I$6-'СЕТ СН'!$I$26</f>
        <v>1523.26026082</v>
      </c>
      <c r="C172" s="36">
        <f>SUMIFS(СВЦЭМ!$D$39:$D$782,СВЦЭМ!$A$39:$A$782,$A172,СВЦЭМ!$B$39:$B$782,C$155)+'СЕТ СН'!$I$14+СВЦЭМ!$D$10+'СЕТ СН'!$I$6-'СЕТ СН'!$I$26</f>
        <v>1597.57245607</v>
      </c>
      <c r="D172" s="36">
        <f>SUMIFS(СВЦЭМ!$D$39:$D$782,СВЦЭМ!$A$39:$A$782,$A172,СВЦЭМ!$B$39:$B$782,D$155)+'СЕТ СН'!$I$14+СВЦЭМ!$D$10+'СЕТ СН'!$I$6-'СЕТ СН'!$I$26</f>
        <v>1636.9937792000001</v>
      </c>
      <c r="E172" s="36">
        <f>SUMIFS(СВЦЭМ!$D$39:$D$782,СВЦЭМ!$A$39:$A$782,$A172,СВЦЭМ!$B$39:$B$782,E$155)+'СЕТ СН'!$I$14+СВЦЭМ!$D$10+'СЕТ СН'!$I$6-'СЕТ СН'!$I$26</f>
        <v>1648.2401614599999</v>
      </c>
      <c r="F172" s="36">
        <f>SUMIFS(СВЦЭМ!$D$39:$D$782,СВЦЭМ!$A$39:$A$782,$A172,СВЦЭМ!$B$39:$B$782,F$155)+'СЕТ СН'!$I$14+СВЦЭМ!$D$10+'СЕТ СН'!$I$6-'СЕТ СН'!$I$26</f>
        <v>1651.1979482900001</v>
      </c>
      <c r="G172" s="36">
        <f>SUMIFS(СВЦЭМ!$D$39:$D$782,СВЦЭМ!$A$39:$A$782,$A172,СВЦЭМ!$B$39:$B$782,G$155)+'СЕТ СН'!$I$14+СВЦЭМ!$D$10+'СЕТ СН'!$I$6-'СЕТ СН'!$I$26</f>
        <v>1643.5836559499999</v>
      </c>
      <c r="H172" s="36">
        <f>SUMIFS(СВЦЭМ!$D$39:$D$782,СВЦЭМ!$A$39:$A$782,$A172,СВЦЭМ!$B$39:$B$782,H$155)+'СЕТ СН'!$I$14+СВЦЭМ!$D$10+'СЕТ СН'!$I$6-'СЕТ СН'!$I$26</f>
        <v>1638.0602281199999</v>
      </c>
      <c r="I172" s="36">
        <f>SUMIFS(СВЦЭМ!$D$39:$D$782,СВЦЭМ!$A$39:$A$782,$A172,СВЦЭМ!$B$39:$B$782,I$155)+'СЕТ СН'!$I$14+СВЦЭМ!$D$10+'СЕТ СН'!$I$6-'СЕТ СН'!$I$26</f>
        <v>1585.1928858599999</v>
      </c>
      <c r="J172" s="36">
        <f>SUMIFS(СВЦЭМ!$D$39:$D$782,СВЦЭМ!$A$39:$A$782,$A172,СВЦЭМ!$B$39:$B$782,J$155)+'СЕТ СН'!$I$14+СВЦЭМ!$D$10+'СЕТ СН'!$I$6-'СЕТ СН'!$I$26</f>
        <v>1541.49744442</v>
      </c>
      <c r="K172" s="36">
        <f>SUMIFS(СВЦЭМ!$D$39:$D$782,СВЦЭМ!$A$39:$A$782,$A172,СВЦЭМ!$B$39:$B$782,K$155)+'СЕТ СН'!$I$14+СВЦЭМ!$D$10+'СЕТ СН'!$I$6-'СЕТ СН'!$I$26</f>
        <v>1505.5541844300001</v>
      </c>
      <c r="L172" s="36">
        <f>SUMIFS(СВЦЭМ!$D$39:$D$782,СВЦЭМ!$A$39:$A$782,$A172,СВЦЭМ!$B$39:$B$782,L$155)+'СЕТ СН'!$I$14+СВЦЭМ!$D$10+'СЕТ СН'!$I$6-'СЕТ СН'!$I$26</f>
        <v>1536.8677132399998</v>
      </c>
      <c r="M172" s="36">
        <f>SUMIFS(СВЦЭМ!$D$39:$D$782,СВЦЭМ!$A$39:$A$782,$A172,СВЦЭМ!$B$39:$B$782,M$155)+'СЕТ СН'!$I$14+СВЦЭМ!$D$10+'СЕТ СН'!$I$6-'СЕТ СН'!$I$26</f>
        <v>1490.01534821</v>
      </c>
      <c r="N172" s="36">
        <f>SUMIFS(СВЦЭМ!$D$39:$D$782,СВЦЭМ!$A$39:$A$782,$A172,СВЦЭМ!$B$39:$B$782,N$155)+'СЕТ СН'!$I$14+СВЦЭМ!$D$10+'СЕТ СН'!$I$6-'СЕТ СН'!$I$26</f>
        <v>1504.1210902299999</v>
      </c>
      <c r="O172" s="36">
        <f>SUMIFS(СВЦЭМ!$D$39:$D$782,СВЦЭМ!$A$39:$A$782,$A172,СВЦЭМ!$B$39:$B$782,O$155)+'СЕТ СН'!$I$14+СВЦЭМ!$D$10+'СЕТ СН'!$I$6-'СЕТ СН'!$I$26</f>
        <v>1519.30787029</v>
      </c>
      <c r="P172" s="36">
        <f>SUMIFS(СВЦЭМ!$D$39:$D$782,СВЦЭМ!$A$39:$A$782,$A172,СВЦЭМ!$B$39:$B$782,P$155)+'СЕТ СН'!$I$14+СВЦЭМ!$D$10+'СЕТ СН'!$I$6-'СЕТ СН'!$I$26</f>
        <v>1551.8644676499998</v>
      </c>
      <c r="Q172" s="36">
        <f>SUMIFS(СВЦЭМ!$D$39:$D$782,СВЦЭМ!$A$39:$A$782,$A172,СВЦЭМ!$B$39:$B$782,Q$155)+'СЕТ СН'!$I$14+СВЦЭМ!$D$10+'СЕТ СН'!$I$6-'СЕТ СН'!$I$26</f>
        <v>1570.1594873099998</v>
      </c>
      <c r="R172" s="36">
        <f>SUMIFS(СВЦЭМ!$D$39:$D$782,СВЦЭМ!$A$39:$A$782,$A172,СВЦЭМ!$B$39:$B$782,R$155)+'СЕТ СН'!$I$14+СВЦЭМ!$D$10+'СЕТ СН'!$I$6-'СЕТ СН'!$I$26</f>
        <v>1553.2839661099999</v>
      </c>
      <c r="S172" s="36">
        <f>SUMIFS(СВЦЭМ!$D$39:$D$782,СВЦЭМ!$A$39:$A$782,$A172,СВЦЭМ!$B$39:$B$782,S$155)+'СЕТ СН'!$I$14+СВЦЭМ!$D$10+'СЕТ СН'!$I$6-'СЕТ СН'!$I$26</f>
        <v>1524.1367246999998</v>
      </c>
      <c r="T172" s="36">
        <f>SUMIFS(СВЦЭМ!$D$39:$D$782,СВЦЭМ!$A$39:$A$782,$A172,СВЦЭМ!$B$39:$B$782,T$155)+'СЕТ СН'!$I$14+СВЦЭМ!$D$10+'СЕТ СН'!$I$6-'СЕТ СН'!$I$26</f>
        <v>1553.7639988000001</v>
      </c>
      <c r="U172" s="36">
        <f>SUMIFS(СВЦЭМ!$D$39:$D$782,СВЦЭМ!$A$39:$A$782,$A172,СВЦЭМ!$B$39:$B$782,U$155)+'СЕТ СН'!$I$14+СВЦЭМ!$D$10+'СЕТ СН'!$I$6-'СЕТ СН'!$I$26</f>
        <v>1560.3313432499999</v>
      </c>
      <c r="V172" s="36">
        <f>SUMIFS(СВЦЭМ!$D$39:$D$782,СВЦЭМ!$A$39:$A$782,$A172,СВЦЭМ!$B$39:$B$782,V$155)+'СЕТ СН'!$I$14+СВЦЭМ!$D$10+'СЕТ СН'!$I$6-'СЕТ СН'!$I$26</f>
        <v>1554.8361616500001</v>
      </c>
      <c r="W172" s="36">
        <f>SUMIFS(СВЦЭМ!$D$39:$D$782,СВЦЭМ!$A$39:$A$782,$A172,СВЦЭМ!$B$39:$B$782,W$155)+'СЕТ СН'!$I$14+СВЦЭМ!$D$10+'СЕТ СН'!$I$6-'СЕТ СН'!$I$26</f>
        <v>1566.3618002899998</v>
      </c>
      <c r="X172" s="36">
        <f>SUMIFS(СВЦЭМ!$D$39:$D$782,СВЦЭМ!$A$39:$A$782,$A172,СВЦЭМ!$B$39:$B$782,X$155)+'СЕТ СН'!$I$14+СВЦЭМ!$D$10+'СЕТ СН'!$I$6-'СЕТ СН'!$I$26</f>
        <v>1546.0810303200001</v>
      </c>
      <c r="Y172" s="36">
        <f>SUMIFS(СВЦЭМ!$D$39:$D$782,СВЦЭМ!$A$39:$A$782,$A172,СВЦЭМ!$B$39:$B$782,Y$155)+'СЕТ СН'!$I$14+СВЦЭМ!$D$10+'СЕТ СН'!$I$6-'СЕТ СН'!$I$26</f>
        <v>1504.6561557599998</v>
      </c>
    </row>
    <row r="173" spans="1:25" ht="15.75" x14ac:dyDescent="0.2">
      <c r="A173" s="35">
        <f t="shared" si="4"/>
        <v>44395</v>
      </c>
      <c r="B173" s="36">
        <f>SUMIFS(СВЦЭМ!$D$39:$D$782,СВЦЭМ!$A$39:$A$782,$A173,СВЦЭМ!$B$39:$B$782,B$155)+'СЕТ СН'!$I$14+СВЦЭМ!$D$10+'СЕТ СН'!$I$6-'СЕТ СН'!$I$26</f>
        <v>1526.5818342</v>
      </c>
      <c r="C173" s="36">
        <f>SUMIFS(СВЦЭМ!$D$39:$D$782,СВЦЭМ!$A$39:$A$782,$A173,СВЦЭМ!$B$39:$B$782,C$155)+'СЕТ СН'!$I$14+СВЦЭМ!$D$10+'СЕТ СН'!$I$6-'СЕТ СН'!$I$26</f>
        <v>1585.5637736200001</v>
      </c>
      <c r="D173" s="36">
        <f>SUMIFS(СВЦЭМ!$D$39:$D$782,СВЦЭМ!$A$39:$A$782,$A173,СВЦЭМ!$B$39:$B$782,D$155)+'СЕТ СН'!$I$14+СВЦЭМ!$D$10+'СЕТ СН'!$I$6-'СЕТ СН'!$I$26</f>
        <v>1624.0937823899999</v>
      </c>
      <c r="E173" s="36">
        <f>SUMIFS(СВЦЭМ!$D$39:$D$782,СВЦЭМ!$A$39:$A$782,$A173,СВЦЭМ!$B$39:$B$782,E$155)+'СЕТ СН'!$I$14+СВЦЭМ!$D$10+'СЕТ СН'!$I$6-'СЕТ СН'!$I$26</f>
        <v>1635.5072557799999</v>
      </c>
      <c r="F173" s="36">
        <f>SUMIFS(СВЦЭМ!$D$39:$D$782,СВЦЭМ!$A$39:$A$782,$A173,СВЦЭМ!$B$39:$B$782,F$155)+'СЕТ СН'!$I$14+СВЦЭМ!$D$10+'СЕТ СН'!$I$6-'СЕТ СН'!$I$26</f>
        <v>1647.7197235899998</v>
      </c>
      <c r="G173" s="36">
        <f>SUMIFS(СВЦЭМ!$D$39:$D$782,СВЦЭМ!$A$39:$A$782,$A173,СВЦЭМ!$B$39:$B$782,G$155)+'СЕТ СН'!$I$14+СВЦЭМ!$D$10+'СЕТ СН'!$I$6-'СЕТ СН'!$I$26</f>
        <v>1649.25691854</v>
      </c>
      <c r="H173" s="36">
        <f>SUMIFS(СВЦЭМ!$D$39:$D$782,СВЦЭМ!$A$39:$A$782,$A173,СВЦЭМ!$B$39:$B$782,H$155)+'СЕТ СН'!$I$14+СВЦЭМ!$D$10+'СЕТ СН'!$I$6-'СЕТ СН'!$I$26</f>
        <v>1635.47547863</v>
      </c>
      <c r="I173" s="36">
        <f>SUMIFS(СВЦЭМ!$D$39:$D$782,СВЦЭМ!$A$39:$A$782,$A173,СВЦЭМ!$B$39:$B$782,I$155)+'СЕТ СН'!$I$14+СВЦЭМ!$D$10+'СЕТ СН'!$I$6-'СЕТ СН'!$I$26</f>
        <v>1581.2426401799999</v>
      </c>
      <c r="J173" s="36">
        <f>SUMIFS(СВЦЭМ!$D$39:$D$782,СВЦЭМ!$A$39:$A$782,$A173,СВЦЭМ!$B$39:$B$782,J$155)+'СЕТ СН'!$I$14+СВЦЭМ!$D$10+'СЕТ СН'!$I$6-'СЕТ СН'!$I$26</f>
        <v>1509.37382114</v>
      </c>
      <c r="K173" s="36">
        <f>SUMIFS(СВЦЭМ!$D$39:$D$782,СВЦЭМ!$A$39:$A$782,$A173,СВЦЭМ!$B$39:$B$782,K$155)+'СЕТ СН'!$I$14+СВЦЭМ!$D$10+'СЕТ СН'!$I$6-'СЕТ СН'!$I$26</f>
        <v>1489.3087363999998</v>
      </c>
      <c r="L173" s="36">
        <f>SUMIFS(СВЦЭМ!$D$39:$D$782,СВЦЭМ!$A$39:$A$782,$A173,СВЦЭМ!$B$39:$B$782,L$155)+'СЕТ СН'!$I$14+СВЦЭМ!$D$10+'СЕТ СН'!$I$6-'СЕТ СН'!$I$26</f>
        <v>1484.06094878</v>
      </c>
      <c r="M173" s="36">
        <f>SUMIFS(СВЦЭМ!$D$39:$D$782,СВЦЭМ!$A$39:$A$782,$A173,СВЦЭМ!$B$39:$B$782,M$155)+'СЕТ СН'!$I$14+СВЦЭМ!$D$10+'СЕТ СН'!$I$6-'СЕТ СН'!$I$26</f>
        <v>1497.6708780399999</v>
      </c>
      <c r="N173" s="36">
        <f>SUMIFS(СВЦЭМ!$D$39:$D$782,СВЦЭМ!$A$39:$A$782,$A173,СВЦЭМ!$B$39:$B$782,N$155)+'СЕТ СН'!$I$14+СВЦЭМ!$D$10+'СЕТ СН'!$I$6-'СЕТ СН'!$I$26</f>
        <v>1512.4657475199999</v>
      </c>
      <c r="O173" s="36">
        <f>SUMIFS(СВЦЭМ!$D$39:$D$782,СВЦЭМ!$A$39:$A$782,$A173,СВЦЭМ!$B$39:$B$782,O$155)+'СЕТ СН'!$I$14+СВЦЭМ!$D$10+'СЕТ СН'!$I$6-'СЕТ СН'!$I$26</f>
        <v>1519.1470900099998</v>
      </c>
      <c r="P173" s="36">
        <f>SUMIFS(СВЦЭМ!$D$39:$D$782,СВЦЭМ!$A$39:$A$782,$A173,СВЦЭМ!$B$39:$B$782,P$155)+'СЕТ СН'!$I$14+СВЦЭМ!$D$10+'СЕТ СН'!$I$6-'СЕТ СН'!$I$26</f>
        <v>1526.94493429</v>
      </c>
      <c r="Q173" s="36">
        <f>SUMIFS(СВЦЭМ!$D$39:$D$782,СВЦЭМ!$A$39:$A$782,$A173,СВЦЭМ!$B$39:$B$782,Q$155)+'СЕТ СН'!$I$14+СВЦЭМ!$D$10+'СЕТ СН'!$I$6-'СЕТ СН'!$I$26</f>
        <v>1539.8939691800001</v>
      </c>
      <c r="R173" s="36">
        <f>SUMIFS(СВЦЭМ!$D$39:$D$782,СВЦЭМ!$A$39:$A$782,$A173,СВЦЭМ!$B$39:$B$782,R$155)+'СЕТ СН'!$I$14+СВЦЭМ!$D$10+'СЕТ СН'!$I$6-'СЕТ СН'!$I$26</f>
        <v>1521.9714413500001</v>
      </c>
      <c r="S173" s="36">
        <f>SUMIFS(СВЦЭМ!$D$39:$D$782,СВЦЭМ!$A$39:$A$782,$A173,СВЦЭМ!$B$39:$B$782,S$155)+'СЕТ СН'!$I$14+СВЦЭМ!$D$10+'СЕТ СН'!$I$6-'СЕТ СН'!$I$26</f>
        <v>1528.59698757</v>
      </c>
      <c r="T173" s="36">
        <f>SUMIFS(СВЦЭМ!$D$39:$D$782,СВЦЭМ!$A$39:$A$782,$A173,СВЦЭМ!$B$39:$B$782,T$155)+'СЕТ СН'!$I$14+СВЦЭМ!$D$10+'СЕТ СН'!$I$6-'СЕТ СН'!$I$26</f>
        <v>1529.05870697</v>
      </c>
      <c r="U173" s="36">
        <f>SUMIFS(СВЦЭМ!$D$39:$D$782,СВЦЭМ!$A$39:$A$782,$A173,СВЦЭМ!$B$39:$B$782,U$155)+'СЕТ СН'!$I$14+СВЦЭМ!$D$10+'СЕТ СН'!$I$6-'СЕТ СН'!$I$26</f>
        <v>1498.29359632</v>
      </c>
      <c r="V173" s="36">
        <f>SUMIFS(СВЦЭМ!$D$39:$D$782,СВЦЭМ!$A$39:$A$782,$A173,СВЦЭМ!$B$39:$B$782,V$155)+'СЕТ СН'!$I$14+СВЦЭМ!$D$10+'СЕТ СН'!$I$6-'СЕТ СН'!$I$26</f>
        <v>1495.9499604100001</v>
      </c>
      <c r="W173" s="36">
        <f>SUMIFS(СВЦЭМ!$D$39:$D$782,СВЦЭМ!$A$39:$A$782,$A173,СВЦЭМ!$B$39:$B$782,W$155)+'СЕТ СН'!$I$14+СВЦЭМ!$D$10+'СЕТ СН'!$I$6-'СЕТ СН'!$I$26</f>
        <v>1466.6508224700001</v>
      </c>
      <c r="X173" s="36">
        <f>SUMIFS(СВЦЭМ!$D$39:$D$782,СВЦЭМ!$A$39:$A$782,$A173,СВЦЭМ!$B$39:$B$782,X$155)+'СЕТ СН'!$I$14+СВЦЭМ!$D$10+'СЕТ СН'!$I$6-'СЕТ СН'!$I$26</f>
        <v>1488.73128471</v>
      </c>
      <c r="Y173" s="36">
        <f>SUMIFS(СВЦЭМ!$D$39:$D$782,СВЦЭМ!$A$39:$A$782,$A173,СВЦЭМ!$B$39:$B$782,Y$155)+'СЕТ СН'!$I$14+СВЦЭМ!$D$10+'СЕТ СН'!$I$6-'СЕТ СН'!$I$26</f>
        <v>1547.0066274199999</v>
      </c>
    </row>
    <row r="174" spans="1:25" ht="15.75" x14ac:dyDescent="0.2">
      <c r="A174" s="35">
        <f t="shared" si="4"/>
        <v>44396</v>
      </c>
      <c r="B174" s="36">
        <f>SUMIFS(СВЦЭМ!$D$39:$D$782,СВЦЭМ!$A$39:$A$782,$A174,СВЦЭМ!$B$39:$B$782,B$155)+'СЕТ СН'!$I$14+СВЦЭМ!$D$10+'СЕТ СН'!$I$6-'СЕТ СН'!$I$26</f>
        <v>1629.8751218799998</v>
      </c>
      <c r="C174" s="36">
        <f>SUMIFS(СВЦЭМ!$D$39:$D$782,СВЦЭМ!$A$39:$A$782,$A174,СВЦЭМ!$B$39:$B$782,C$155)+'СЕТ СН'!$I$14+СВЦЭМ!$D$10+'СЕТ СН'!$I$6-'СЕТ СН'!$I$26</f>
        <v>1688.8921772399999</v>
      </c>
      <c r="D174" s="36">
        <f>SUMIFS(СВЦЭМ!$D$39:$D$782,СВЦЭМ!$A$39:$A$782,$A174,СВЦЭМ!$B$39:$B$782,D$155)+'СЕТ СН'!$I$14+СВЦЭМ!$D$10+'СЕТ СН'!$I$6-'СЕТ СН'!$I$26</f>
        <v>1712.89449384</v>
      </c>
      <c r="E174" s="36">
        <f>SUMIFS(СВЦЭМ!$D$39:$D$782,СВЦЭМ!$A$39:$A$782,$A174,СВЦЭМ!$B$39:$B$782,E$155)+'СЕТ СН'!$I$14+СВЦЭМ!$D$10+'СЕТ СН'!$I$6-'СЕТ СН'!$I$26</f>
        <v>1707.6812394999999</v>
      </c>
      <c r="F174" s="36">
        <f>SUMIFS(СВЦЭМ!$D$39:$D$782,СВЦЭМ!$A$39:$A$782,$A174,СВЦЭМ!$B$39:$B$782,F$155)+'СЕТ СН'!$I$14+СВЦЭМ!$D$10+'СЕТ СН'!$I$6-'СЕТ СН'!$I$26</f>
        <v>1707.1507323999999</v>
      </c>
      <c r="G174" s="36">
        <f>SUMIFS(СВЦЭМ!$D$39:$D$782,СВЦЭМ!$A$39:$A$782,$A174,СВЦЭМ!$B$39:$B$782,G$155)+'СЕТ СН'!$I$14+СВЦЭМ!$D$10+'СЕТ СН'!$I$6-'СЕТ СН'!$I$26</f>
        <v>1695.5981101899999</v>
      </c>
      <c r="H174" s="36">
        <f>SUMIFS(СВЦЭМ!$D$39:$D$782,СВЦЭМ!$A$39:$A$782,$A174,СВЦЭМ!$B$39:$B$782,H$155)+'СЕТ СН'!$I$14+СВЦЭМ!$D$10+'СЕТ СН'!$I$6-'СЕТ СН'!$I$26</f>
        <v>1719.82885042</v>
      </c>
      <c r="I174" s="36">
        <f>SUMIFS(СВЦЭМ!$D$39:$D$782,СВЦЭМ!$A$39:$A$782,$A174,СВЦЭМ!$B$39:$B$782,I$155)+'СЕТ СН'!$I$14+СВЦЭМ!$D$10+'СЕТ СН'!$I$6-'СЕТ СН'!$I$26</f>
        <v>1644.59184192</v>
      </c>
      <c r="J174" s="36">
        <f>SUMIFS(СВЦЭМ!$D$39:$D$782,СВЦЭМ!$A$39:$A$782,$A174,СВЦЭМ!$B$39:$B$782,J$155)+'СЕТ СН'!$I$14+СВЦЭМ!$D$10+'СЕТ СН'!$I$6-'СЕТ СН'!$I$26</f>
        <v>1581.26939455</v>
      </c>
      <c r="K174" s="36">
        <f>SUMIFS(СВЦЭМ!$D$39:$D$782,СВЦЭМ!$A$39:$A$782,$A174,СВЦЭМ!$B$39:$B$782,K$155)+'СЕТ СН'!$I$14+СВЦЭМ!$D$10+'СЕТ СН'!$I$6-'СЕТ СН'!$I$26</f>
        <v>1533.17514293</v>
      </c>
      <c r="L174" s="36">
        <f>SUMIFS(СВЦЭМ!$D$39:$D$782,СВЦЭМ!$A$39:$A$782,$A174,СВЦЭМ!$B$39:$B$782,L$155)+'СЕТ СН'!$I$14+СВЦЭМ!$D$10+'СЕТ СН'!$I$6-'СЕТ СН'!$I$26</f>
        <v>1505.16190489</v>
      </c>
      <c r="M174" s="36">
        <f>SUMIFS(СВЦЭМ!$D$39:$D$782,СВЦЭМ!$A$39:$A$782,$A174,СВЦЭМ!$B$39:$B$782,M$155)+'СЕТ СН'!$I$14+СВЦЭМ!$D$10+'СЕТ СН'!$I$6-'СЕТ СН'!$I$26</f>
        <v>1527.9489496799999</v>
      </c>
      <c r="N174" s="36">
        <f>SUMIFS(СВЦЭМ!$D$39:$D$782,СВЦЭМ!$A$39:$A$782,$A174,СВЦЭМ!$B$39:$B$782,N$155)+'СЕТ СН'!$I$14+СВЦЭМ!$D$10+'СЕТ СН'!$I$6-'СЕТ СН'!$I$26</f>
        <v>1540.1891986400001</v>
      </c>
      <c r="O174" s="36">
        <f>SUMIFS(СВЦЭМ!$D$39:$D$782,СВЦЭМ!$A$39:$A$782,$A174,СВЦЭМ!$B$39:$B$782,O$155)+'СЕТ СН'!$I$14+СВЦЭМ!$D$10+'СЕТ СН'!$I$6-'СЕТ СН'!$I$26</f>
        <v>1552.3132397899999</v>
      </c>
      <c r="P174" s="36">
        <f>SUMIFS(СВЦЭМ!$D$39:$D$782,СВЦЭМ!$A$39:$A$782,$A174,СВЦЭМ!$B$39:$B$782,P$155)+'СЕТ СН'!$I$14+СВЦЭМ!$D$10+'СЕТ СН'!$I$6-'СЕТ СН'!$I$26</f>
        <v>1534.86487532</v>
      </c>
      <c r="Q174" s="36">
        <f>SUMIFS(СВЦЭМ!$D$39:$D$782,СВЦЭМ!$A$39:$A$782,$A174,СВЦЭМ!$B$39:$B$782,Q$155)+'СЕТ СН'!$I$14+СВЦЭМ!$D$10+'СЕТ СН'!$I$6-'СЕТ СН'!$I$26</f>
        <v>1526.68316033</v>
      </c>
      <c r="R174" s="36">
        <f>SUMIFS(СВЦЭМ!$D$39:$D$782,СВЦЭМ!$A$39:$A$782,$A174,СВЦЭМ!$B$39:$B$782,R$155)+'СЕТ СН'!$I$14+СВЦЭМ!$D$10+'СЕТ СН'!$I$6-'СЕТ СН'!$I$26</f>
        <v>1516.854552</v>
      </c>
      <c r="S174" s="36">
        <f>SUMIFS(СВЦЭМ!$D$39:$D$782,СВЦЭМ!$A$39:$A$782,$A174,СВЦЭМ!$B$39:$B$782,S$155)+'СЕТ СН'!$I$14+СВЦЭМ!$D$10+'СЕТ СН'!$I$6-'СЕТ СН'!$I$26</f>
        <v>1502.67867439</v>
      </c>
      <c r="T174" s="36">
        <f>SUMIFS(СВЦЭМ!$D$39:$D$782,СВЦЭМ!$A$39:$A$782,$A174,СВЦЭМ!$B$39:$B$782,T$155)+'СЕТ СН'!$I$14+СВЦЭМ!$D$10+'СЕТ СН'!$I$6-'СЕТ СН'!$I$26</f>
        <v>1495.2881181600001</v>
      </c>
      <c r="U174" s="36">
        <f>SUMIFS(СВЦЭМ!$D$39:$D$782,СВЦЭМ!$A$39:$A$782,$A174,СВЦЭМ!$B$39:$B$782,U$155)+'СЕТ СН'!$I$14+СВЦЭМ!$D$10+'СЕТ СН'!$I$6-'СЕТ СН'!$I$26</f>
        <v>1504.7066549399999</v>
      </c>
      <c r="V174" s="36">
        <f>SUMIFS(СВЦЭМ!$D$39:$D$782,СВЦЭМ!$A$39:$A$782,$A174,СВЦЭМ!$B$39:$B$782,V$155)+'СЕТ СН'!$I$14+СВЦЭМ!$D$10+'СЕТ СН'!$I$6-'СЕТ СН'!$I$26</f>
        <v>1502.36754894</v>
      </c>
      <c r="W174" s="36">
        <f>SUMIFS(СВЦЭМ!$D$39:$D$782,СВЦЭМ!$A$39:$A$782,$A174,СВЦЭМ!$B$39:$B$782,W$155)+'СЕТ СН'!$I$14+СВЦЭМ!$D$10+'СЕТ СН'!$I$6-'СЕТ СН'!$I$26</f>
        <v>1516.6636448199999</v>
      </c>
      <c r="X174" s="36">
        <f>SUMIFS(СВЦЭМ!$D$39:$D$782,СВЦЭМ!$A$39:$A$782,$A174,СВЦЭМ!$B$39:$B$782,X$155)+'СЕТ СН'!$I$14+СВЦЭМ!$D$10+'СЕТ СН'!$I$6-'СЕТ СН'!$I$26</f>
        <v>1509.5805170599999</v>
      </c>
      <c r="Y174" s="36">
        <f>SUMIFS(СВЦЭМ!$D$39:$D$782,СВЦЭМ!$A$39:$A$782,$A174,СВЦЭМ!$B$39:$B$782,Y$155)+'СЕТ СН'!$I$14+СВЦЭМ!$D$10+'СЕТ СН'!$I$6-'СЕТ СН'!$I$26</f>
        <v>1543.3197428899998</v>
      </c>
    </row>
    <row r="175" spans="1:25" ht="15.75" x14ac:dyDescent="0.2">
      <c r="A175" s="35">
        <f t="shared" si="4"/>
        <v>44397</v>
      </c>
      <c r="B175" s="36">
        <f>SUMIFS(СВЦЭМ!$D$39:$D$782,СВЦЭМ!$A$39:$A$782,$A175,СВЦЭМ!$B$39:$B$782,B$155)+'СЕТ СН'!$I$14+СВЦЭМ!$D$10+'СЕТ СН'!$I$6-'СЕТ СН'!$I$26</f>
        <v>1595.4387538699998</v>
      </c>
      <c r="C175" s="36">
        <f>SUMIFS(СВЦЭМ!$D$39:$D$782,СВЦЭМ!$A$39:$A$782,$A175,СВЦЭМ!$B$39:$B$782,C$155)+'СЕТ СН'!$I$14+СВЦЭМ!$D$10+'СЕТ СН'!$I$6-'СЕТ СН'!$I$26</f>
        <v>1679.64680587</v>
      </c>
      <c r="D175" s="36">
        <f>SUMIFS(СВЦЭМ!$D$39:$D$782,СВЦЭМ!$A$39:$A$782,$A175,СВЦЭМ!$B$39:$B$782,D$155)+'СЕТ СН'!$I$14+СВЦЭМ!$D$10+'СЕТ СН'!$I$6-'СЕТ СН'!$I$26</f>
        <v>1727.1145102800001</v>
      </c>
      <c r="E175" s="36">
        <f>SUMIFS(СВЦЭМ!$D$39:$D$782,СВЦЭМ!$A$39:$A$782,$A175,СВЦЭМ!$B$39:$B$782,E$155)+'СЕТ СН'!$I$14+СВЦЭМ!$D$10+'СЕТ СН'!$I$6-'СЕТ СН'!$I$26</f>
        <v>1740.57385737</v>
      </c>
      <c r="F175" s="36">
        <f>SUMIFS(СВЦЭМ!$D$39:$D$782,СВЦЭМ!$A$39:$A$782,$A175,СВЦЭМ!$B$39:$B$782,F$155)+'СЕТ СН'!$I$14+СВЦЭМ!$D$10+'СЕТ СН'!$I$6-'СЕТ СН'!$I$26</f>
        <v>1746.8145032699999</v>
      </c>
      <c r="G175" s="36">
        <f>SUMIFS(СВЦЭМ!$D$39:$D$782,СВЦЭМ!$A$39:$A$782,$A175,СВЦЭМ!$B$39:$B$782,G$155)+'СЕТ СН'!$I$14+СВЦЭМ!$D$10+'СЕТ СН'!$I$6-'СЕТ СН'!$I$26</f>
        <v>1718.05275815</v>
      </c>
      <c r="H175" s="36">
        <f>SUMIFS(СВЦЭМ!$D$39:$D$782,СВЦЭМ!$A$39:$A$782,$A175,СВЦЭМ!$B$39:$B$782,H$155)+'СЕТ СН'!$I$14+СВЦЭМ!$D$10+'СЕТ СН'!$I$6-'СЕТ СН'!$I$26</f>
        <v>1665.4572156199999</v>
      </c>
      <c r="I175" s="36">
        <f>SUMIFS(СВЦЭМ!$D$39:$D$782,СВЦЭМ!$A$39:$A$782,$A175,СВЦЭМ!$B$39:$B$782,I$155)+'СЕТ СН'!$I$14+СВЦЭМ!$D$10+'СЕТ СН'!$I$6-'СЕТ СН'!$I$26</f>
        <v>1584.6543910299999</v>
      </c>
      <c r="J175" s="36">
        <f>SUMIFS(СВЦЭМ!$D$39:$D$782,СВЦЭМ!$A$39:$A$782,$A175,СВЦЭМ!$B$39:$B$782,J$155)+'СЕТ СН'!$I$14+СВЦЭМ!$D$10+'СЕТ СН'!$I$6-'СЕТ СН'!$I$26</f>
        <v>1512.44754612</v>
      </c>
      <c r="K175" s="36">
        <f>SUMIFS(СВЦЭМ!$D$39:$D$782,СВЦЭМ!$A$39:$A$782,$A175,СВЦЭМ!$B$39:$B$782,K$155)+'СЕТ СН'!$I$14+СВЦЭМ!$D$10+'СЕТ СН'!$I$6-'СЕТ СН'!$I$26</f>
        <v>1494.27136892</v>
      </c>
      <c r="L175" s="36">
        <f>SUMIFS(СВЦЭМ!$D$39:$D$782,СВЦЭМ!$A$39:$A$782,$A175,СВЦЭМ!$B$39:$B$782,L$155)+'СЕТ СН'!$I$14+СВЦЭМ!$D$10+'СЕТ СН'!$I$6-'СЕТ СН'!$I$26</f>
        <v>1487.69644993</v>
      </c>
      <c r="M175" s="36">
        <f>SUMIFS(СВЦЭМ!$D$39:$D$782,СВЦЭМ!$A$39:$A$782,$A175,СВЦЭМ!$B$39:$B$782,M$155)+'СЕТ СН'!$I$14+СВЦЭМ!$D$10+'СЕТ СН'!$I$6-'СЕТ СН'!$I$26</f>
        <v>1475.4136990899999</v>
      </c>
      <c r="N175" s="36">
        <f>SUMIFS(СВЦЭМ!$D$39:$D$782,СВЦЭМ!$A$39:$A$782,$A175,СВЦЭМ!$B$39:$B$782,N$155)+'СЕТ СН'!$I$14+СВЦЭМ!$D$10+'СЕТ СН'!$I$6-'СЕТ СН'!$I$26</f>
        <v>1504.6432208299998</v>
      </c>
      <c r="O175" s="36">
        <f>SUMIFS(СВЦЭМ!$D$39:$D$782,СВЦЭМ!$A$39:$A$782,$A175,СВЦЭМ!$B$39:$B$782,O$155)+'СЕТ СН'!$I$14+СВЦЭМ!$D$10+'СЕТ СН'!$I$6-'СЕТ СН'!$I$26</f>
        <v>1496.6346361799999</v>
      </c>
      <c r="P175" s="36">
        <f>SUMIFS(СВЦЭМ!$D$39:$D$782,СВЦЭМ!$A$39:$A$782,$A175,СВЦЭМ!$B$39:$B$782,P$155)+'СЕТ СН'!$I$14+СВЦЭМ!$D$10+'СЕТ СН'!$I$6-'СЕТ СН'!$I$26</f>
        <v>1511.9850053599998</v>
      </c>
      <c r="Q175" s="36">
        <f>SUMIFS(СВЦЭМ!$D$39:$D$782,СВЦЭМ!$A$39:$A$782,$A175,СВЦЭМ!$B$39:$B$782,Q$155)+'СЕТ СН'!$I$14+СВЦЭМ!$D$10+'СЕТ СН'!$I$6-'СЕТ СН'!$I$26</f>
        <v>1495.5459695</v>
      </c>
      <c r="R175" s="36">
        <f>SUMIFS(СВЦЭМ!$D$39:$D$782,СВЦЭМ!$A$39:$A$782,$A175,СВЦЭМ!$B$39:$B$782,R$155)+'СЕТ СН'!$I$14+СВЦЭМ!$D$10+'СЕТ СН'!$I$6-'СЕТ СН'!$I$26</f>
        <v>1509.5485323399998</v>
      </c>
      <c r="S175" s="36">
        <f>SUMIFS(СВЦЭМ!$D$39:$D$782,СВЦЭМ!$A$39:$A$782,$A175,СВЦЭМ!$B$39:$B$782,S$155)+'СЕТ СН'!$I$14+СВЦЭМ!$D$10+'СЕТ СН'!$I$6-'СЕТ СН'!$I$26</f>
        <v>1475.5897265899998</v>
      </c>
      <c r="T175" s="36">
        <f>SUMIFS(СВЦЭМ!$D$39:$D$782,СВЦЭМ!$A$39:$A$782,$A175,СВЦЭМ!$B$39:$B$782,T$155)+'СЕТ СН'!$I$14+СВЦЭМ!$D$10+'СЕТ СН'!$I$6-'СЕТ СН'!$I$26</f>
        <v>1519.6921056699998</v>
      </c>
      <c r="U175" s="36">
        <f>SUMIFS(СВЦЭМ!$D$39:$D$782,СВЦЭМ!$A$39:$A$782,$A175,СВЦЭМ!$B$39:$B$782,U$155)+'СЕТ СН'!$I$14+СВЦЭМ!$D$10+'СЕТ СН'!$I$6-'СЕТ СН'!$I$26</f>
        <v>1530.5024646699999</v>
      </c>
      <c r="V175" s="36">
        <f>SUMIFS(СВЦЭМ!$D$39:$D$782,СВЦЭМ!$A$39:$A$782,$A175,СВЦЭМ!$B$39:$B$782,V$155)+'СЕТ СН'!$I$14+СВЦЭМ!$D$10+'СЕТ СН'!$I$6-'СЕТ СН'!$I$26</f>
        <v>1528.69902523</v>
      </c>
      <c r="W175" s="36">
        <f>SUMIFS(СВЦЭМ!$D$39:$D$782,СВЦЭМ!$A$39:$A$782,$A175,СВЦЭМ!$B$39:$B$782,W$155)+'СЕТ СН'!$I$14+СВЦЭМ!$D$10+'СЕТ СН'!$I$6-'СЕТ СН'!$I$26</f>
        <v>1556.65406859</v>
      </c>
      <c r="X175" s="36">
        <f>SUMIFS(СВЦЭМ!$D$39:$D$782,СВЦЭМ!$A$39:$A$782,$A175,СВЦЭМ!$B$39:$B$782,X$155)+'СЕТ СН'!$I$14+СВЦЭМ!$D$10+'СЕТ СН'!$I$6-'СЕТ СН'!$I$26</f>
        <v>1536.6964155199998</v>
      </c>
      <c r="Y175" s="36">
        <f>SUMIFS(СВЦЭМ!$D$39:$D$782,СВЦЭМ!$A$39:$A$782,$A175,СВЦЭМ!$B$39:$B$782,Y$155)+'СЕТ СН'!$I$14+СВЦЭМ!$D$10+'СЕТ СН'!$I$6-'СЕТ СН'!$I$26</f>
        <v>1537.35168245</v>
      </c>
    </row>
    <row r="176" spans="1:25" ht="15.75" x14ac:dyDescent="0.2">
      <c r="A176" s="35">
        <f t="shared" si="4"/>
        <v>44398</v>
      </c>
      <c r="B176" s="36">
        <f>SUMIFS(СВЦЭМ!$D$39:$D$782,СВЦЭМ!$A$39:$A$782,$A176,СВЦЭМ!$B$39:$B$782,B$155)+'СЕТ СН'!$I$14+СВЦЭМ!$D$10+'СЕТ СН'!$I$6-'СЕТ СН'!$I$26</f>
        <v>1709.7861448499998</v>
      </c>
      <c r="C176" s="36">
        <f>SUMIFS(СВЦЭМ!$D$39:$D$782,СВЦЭМ!$A$39:$A$782,$A176,СВЦЭМ!$B$39:$B$782,C$155)+'СЕТ СН'!$I$14+СВЦЭМ!$D$10+'СЕТ СН'!$I$6-'СЕТ СН'!$I$26</f>
        <v>1788.8678890799999</v>
      </c>
      <c r="D176" s="36">
        <f>SUMIFS(СВЦЭМ!$D$39:$D$782,СВЦЭМ!$A$39:$A$782,$A176,СВЦЭМ!$B$39:$B$782,D$155)+'СЕТ СН'!$I$14+СВЦЭМ!$D$10+'СЕТ СН'!$I$6-'СЕТ СН'!$I$26</f>
        <v>1860.8360333399999</v>
      </c>
      <c r="E176" s="36">
        <f>SUMIFS(СВЦЭМ!$D$39:$D$782,СВЦЭМ!$A$39:$A$782,$A176,СВЦЭМ!$B$39:$B$782,E$155)+'СЕТ СН'!$I$14+СВЦЭМ!$D$10+'СЕТ СН'!$I$6-'СЕТ СН'!$I$26</f>
        <v>1874.75107572</v>
      </c>
      <c r="F176" s="36">
        <f>SUMIFS(СВЦЭМ!$D$39:$D$782,СВЦЭМ!$A$39:$A$782,$A176,СВЦЭМ!$B$39:$B$782,F$155)+'СЕТ СН'!$I$14+СВЦЭМ!$D$10+'СЕТ СН'!$I$6-'СЕТ СН'!$I$26</f>
        <v>1876.4536134</v>
      </c>
      <c r="G176" s="36">
        <f>SUMIFS(СВЦЭМ!$D$39:$D$782,СВЦЭМ!$A$39:$A$782,$A176,СВЦЭМ!$B$39:$B$782,G$155)+'СЕТ СН'!$I$14+СВЦЭМ!$D$10+'СЕТ СН'!$I$6-'СЕТ СН'!$I$26</f>
        <v>1857.3304023199998</v>
      </c>
      <c r="H176" s="36">
        <f>SUMIFS(СВЦЭМ!$D$39:$D$782,СВЦЭМ!$A$39:$A$782,$A176,СВЦЭМ!$B$39:$B$782,H$155)+'СЕТ СН'!$I$14+СВЦЭМ!$D$10+'СЕТ СН'!$I$6-'СЕТ СН'!$I$26</f>
        <v>1832.9327723700001</v>
      </c>
      <c r="I176" s="36">
        <f>SUMIFS(СВЦЭМ!$D$39:$D$782,СВЦЭМ!$A$39:$A$782,$A176,СВЦЭМ!$B$39:$B$782,I$155)+'СЕТ СН'!$I$14+СВЦЭМ!$D$10+'СЕТ СН'!$I$6-'СЕТ СН'!$I$26</f>
        <v>1739.97718807</v>
      </c>
      <c r="J176" s="36">
        <f>SUMIFS(СВЦЭМ!$D$39:$D$782,СВЦЭМ!$A$39:$A$782,$A176,СВЦЭМ!$B$39:$B$782,J$155)+'СЕТ СН'!$I$14+СВЦЭМ!$D$10+'СЕТ СН'!$I$6-'СЕТ СН'!$I$26</f>
        <v>1673.6602114799998</v>
      </c>
      <c r="K176" s="36">
        <f>SUMIFS(СВЦЭМ!$D$39:$D$782,СВЦЭМ!$A$39:$A$782,$A176,СВЦЭМ!$B$39:$B$782,K$155)+'СЕТ СН'!$I$14+СВЦЭМ!$D$10+'СЕТ СН'!$I$6-'СЕТ СН'!$I$26</f>
        <v>1616.5920898999998</v>
      </c>
      <c r="L176" s="36">
        <f>SUMIFS(СВЦЭМ!$D$39:$D$782,СВЦЭМ!$A$39:$A$782,$A176,СВЦЭМ!$B$39:$B$782,L$155)+'СЕТ СН'!$I$14+СВЦЭМ!$D$10+'СЕТ СН'!$I$6-'СЕТ СН'!$I$26</f>
        <v>1565.8004543500001</v>
      </c>
      <c r="M176" s="36">
        <f>SUMIFS(СВЦЭМ!$D$39:$D$782,СВЦЭМ!$A$39:$A$782,$A176,СВЦЭМ!$B$39:$B$782,M$155)+'СЕТ СН'!$I$14+СВЦЭМ!$D$10+'СЕТ СН'!$I$6-'СЕТ СН'!$I$26</f>
        <v>1573.0639697500001</v>
      </c>
      <c r="N176" s="36">
        <f>SUMIFS(СВЦЭМ!$D$39:$D$782,СВЦЭМ!$A$39:$A$782,$A176,СВЦЭМ!$B$39:$B$782,N$155)+'СЕТ СН'!$I$14+СВЦЭМ!$D$10+'СЕТ СН'!$I$6-'СЕТ СН'!$I$26</f>
        <v>1611.5623737000001</v>
      </c>
      <c r="O176" s="36">
        <f>SUMIFS(СВЦЭМ!$D$39:$D$782,СВЦЭМ!$A$39:$A$782,$A176,СВЦЭМ!$B$39:$B$782,O$155)+'СЕТ СН'!$I$14+СВЦЭМ!$D$10+'СЕТ СН'!$I$6-'СЕТ СН'!$I$26</f>
        <v>1609.7620668499999</v>
      </c>
      <c r="P176" s="36">
        <f>SUMIFS(СВЦЭМ!$D$39:$D$782,СВЦЭМ!$A$39:$A$782,$A176,СВЦЭМ!$B$39:$B$782,P$155)+'СЕТ СН'!$I$14+СВЦЭМ!$D$10+'СЕТ СН'!$I$6-'СЕТ СН'!$I$26</f>
        <v>1626.7902150099999</v>
      </c>
      <c r="Q176" s="36">
        <f>SUMIFS(СВЦЭМ!$D$39:$D$782,СВЦЭМ!$A$39:$A$782,$A176,СВЦЭМ!$B$39:$B$782,Q$155)+'СЕТ СН'!$I$14+СВЦЭМ!$D$10+'СЕТ СН'!$I$6-'СЕТ СН'!$I$26</f>
        <v>1600.9701312799998</v>
      </c>
      <c r="R176" s="36">
        <f>SUMIFS(СВЦЭМ!$D$39:$D$782,СВЦЭМ!$A$39:$A$782,$A176,СВЦЭМ!$B$39:$B$782,R$155)+'СЕТ СН'!$I$14+СВЦЭМ!$D$10+'СЕТ СН'!$I$6-'СЕТ СН'!$I$26</f>
        <v>1602.3398237199999</v>
      </c>
      <c r="S176" s="36">
        <f>SUMIFS(СВЦЭМ!$D$39:$D$782,СВЦЭМ!$A$39:$A$782,$A176,СВЦЭМ!$B$39:$B$782,S$155)+'СЕТ СН'!$I$14+СВЦЭМ!$D$10+'СЕТ СН'!$I$6-'СЕТ СН'!$I$26</f>
        <v>1590.54857982</v>
      </c>
      <c r="T176" s="36">
        <f>SUMIFS(СВЦЭМ!$D$39:$D$782,СВЦЭМ!$A$39:$A$782,$A176,СВЦЭМ!$B$39:$B$782,T$155)+'СЕТ СН'!$I$14+СВЦЭМ!$D$10+'СЕТ СН'!$I$6-'СЕТ СН'!$I$26</f>
        <v>1573.2483743399998</v>
      </c>
      <c r="U176" s="36">
        <f>SUMIFS(СВЦЭМ!$D$39:$D$782,СВЦЭМ!$A$39:$A$782,$A176,СВЦЭМ!$B$39:$B$782,U$155)+'СЕТ СН'!$I$14+СВЦЭМ!$D$10+'СЕТ СН'!$I$6-'СЕТ СН'!$I$26</f>
        <v>1593.9128246299999</v>
      </c>
      <c r="V176" s="36">
        <f>SUMIFS(СВЦЭМ!$D$39:$D$782,СВЦЭМ!$A$39:$A$782,$A176,СВЦЭМ!$B$39:$B$782,V$155)+'СЕТ СН'!$I$14+СВЦЭМ!$D$10+'СЕТ СН'!$I$6-'СЕТ СН'!$I$26</f>
        <v>1603.0258052899999</v>
      </c>
      <c r="W176" s="36">
        <f>SUMIFS(СВЦЭМ!$D$39:$D$782,СВЦЭМ!$A$39:$A$782,$A176,СВЦЭМ!$B$39:$B$782,W$155)+'СЕТ СН'!$I$14+СВЦЭМ!$D$10+'СЕТ СН'!$I$6-'СЕТ СН'!$I$26</f>
        <v>1584.6747503199999</v>
      </c>
      <c r="X176" s="36">
        <f>SUMIFS(СВЦЭМ!$D$39:$D$782,СВЦЭМ!$A$39:$A$782,$A176,СВЦЭМ!$B$39:$B$782,X$155)+'СЕТ СН'!$I$14+СВЦЭМ!$D$10+'СЕТ СН'!$I$6-'СЕТ СН'!$I$26</f>
        <v>1622.6235148199999</v>
      </c>
      <c r="Y176" s="36">
        <f>SUMIFS(СВЦЭМ!$D$39:$D$782,СВЦЭМ!$A$39:$A$782,$A176,СВЦЭМ!$B$39:$B$782,Y$155)+'СЕТ СН'!$I$14+СВЦЭМ!$D$10+'СЕТ СН'!$I$6-'СЕТ СН'!$I$26</f>
        <v>1674.1752695099999</v>
      </c>
    </row>
    <row r="177" spans="1:27" ht="15.75" x14ac:dyDescent="0.2">
      <c r="A177" s="35">
        <f t="shared" si="4"/>
        <v>44399</v>
      </c>
      <c r="B177" s="36">
        <f>SUMIFS(СВЦЭМ!$D$39:$D$782,СВЦЭМ!$A$39:$A$782,$A177,СВЦЭМ!$B$39:$B$782,B$155)+'СЕТ СН'!$I$14+СВЦЭМ!$D$10+'СЕТ СН'!$I$6-'СЕТ СН'!$I$26</f>
        <v>1607.2435625999999</v>
      </c>
      <c r="C177" s="36">
        <f>SUMIFS(СВЦЭМ!$D$39:$D$782,СВЦЭМ!$A$39:$A$782,$A177,СВЦЭМ!$B$39:$B$782,C$155)+'СЕТ СН'!$I$14+СВЦЭМ!$D$10+'СЕТ СН'!$I$6-'СЕТ СН'!$I$26</f>
        <v>1670.9999656699999</v>
      </c>
      <c r="D177" s="36">
        <f>SUMIFS(СВЦЭМ!$D$39:$D$782,СВЦЭМ!$A$39:$A$782,$A177,СВЦЭМ!$B$39:$B$782,D$155)+'СЕТ СН'!$I$14+СВЦЭМ!$D$10+'СЕТ СН'!$I$6-'СЕТ СН'!$I$26</f>
        <v>1665.91668291</v>
      </c>
      <c r="E177" s="36">
        <f>SUMIFS(СВЦЭМ!$D$39:$D$782,СВЦЭМ!$A$39:$A$782,$A177,СВЦЭМ!$B$39:$B$782,E$155)+'СЕТ СН'!$I$14+СВЦЭМ!$D$10+'СЕТ СН'!$I$6-'СЕТ СН'!$I$26</f>
        <v>1691.0952701699998</v>
      </c>
      <c r="F177" s="36">
        <f>SUMIFS(СВЦЭМ!$D$39:$D$782,СВЦЭМ!$A$39:$A$782,$A177,СВЦЭМ!$B$39:$B$782,F$155)+'СЕТ СН'!$I$14+СВЦЭМ!$D$10+'СЕТ СН'!$I$6-'СЕТ СН'!$I$26</f>
        <v>1687.14757448</v>
      </c>
      <c r="G177" s="36">
        <f>SUMIFS(СВЦЭМ!$D$39:$D$782,СВЦЭМ!$A$39:$A$782,$A177,СВЦЭМ!$B$39:$B$782,G$155)+'СЕТ СН'!$I$14+СВЦЭМ!$D$10+'СЕТ СН'!$I$6-'СЕТ СН'!$I$26</f>
        <v>1672.9442684999999</v>
      </c>
      <c r="H177" s="36">
        <f>SUMIFS(СВЦЭМ!$D$39:$D$782,СВЦЭМ!$A$39:$A$782,$A177,СВЦЭМ!$B$39:$B$782,H$155)+'СЕТ СН'!$I$14+СВЦЭМ!$D$10+'СЕТ СН'!$I$6-'СЕТ СН'!$I$26</f>
        <v>1623.3950503199999</v>
      </c>
      <c r="I177" s="36">
        <f>SUMIFS(СВЦЭМ!$D$39:$D$782,СВЦЭМ!$A$39:$A$782,$A177,СВЦЭМ!$B$39:$B$782,I$155)+'СЕТ СН'!$I$14+СВЦЭМ!$D$10+'СЕТ СН'!$I$6-'СЕТ СН'!$I$26</f>
        <v>1567.1689250999998</v>
      </c>
      <c r="J177" s="36">
        <f>SUMIFS(СВЦЭМ!$D$39:$D$782,СВЦЭМ!$A$39:$A$782,$A177,СВЦЭМ!$B$39:$B$782,J$155)+'СЕТ СН'!$I$14+СВЦЭМ!$D$10+'СЕТ СН'!$I$6-'СЕТ СН'!$I$26</f>
        <v>1496.3904100300001</v>
      </c>
      <c r="K177" s="36">
        <f>SUMIFS(СВЦЭМ!$D$39:$D$782,СВЦЭМ!$A$39:$A$782,$A177,СВЦЭМ!$B$39:$B$782,K$155)+'СЕТ СН'!$I$14+СВЦЭМ!$D$10+'СЕТ СН'!$I$6-'СЕТ СН'!$I$26</f>
        <v>1471.0267233099999</v>
      </c>
      <c r="L177" s="36">
        <f>SUMIFS(СВЦЭМ!$D$39:$D$782,СВЦЭМ!$A$39:$A$782,$A177,СВЦЭМ!$B$39:$B$782,L$155)+'СЕТ СН'!$I$14+СВЦЭМ!$D$10+'СЕТ СН'!$I$6-'СЕТ СН'!$I$26</f>
        <v>1494.1078506899999</v>
      </c>
      <c r="M177" s="36">
        <f>SUMIFS(СВЦЭМ!$D$39:$D$782,СВЦЭМ!$A$39:$A$782,$A177,СВЦЭМ!$B$39:$B$782,M$155)+'СЕТ СН'!$I$14+СВЦЭМ!$D$10+'СЕТ СН'!$I$6-'СЕТ СН'!$I$26</f>
        <v>1454.6241345899998</v>
      </c>
      <c r="N177" s="36">
        <f>SUMIFS(СВЦЭМ!$D$39:$D$782,СВЦЭМ!$A$39:$A$782,$A177,СВЦЭМ!$B$39:$B$782,N$155)+'СЕТ СН'!$I$14+СВЦЭМ!$D$10+'СЕТ СН'!$I$6-'СЕТ СН'!$I$26</f>
        <v>1459.0828061100001</v>
      </c>
      <c r="O177" s="36">
        <f>SUMIFS(СВЦЭМ!$D$39:$D$782,СВЦЭМ!$A$39:$A$782,$A177,СВЦЭМ!$B$39:$B$782,O$155)+'СЕТ СН'!$I$14+СВЦЭМ!$D$10+'СЕТ СН'!$I$6-'СЕТ СН'!$I$26</f>
        <v>1457.72094907</v>
      </c>
      <c r="P177" s="36">
        <f>SUMIFS(СВЦЭМ!$D$39:$D$782,СВЦЭМ!$A$39:$A$782,$A177,СВЦЭМ!$B$39:$B$782,P$155)+'СЕТ СН'!$I$14+СВЦЭМ!$D$10+'СЕТ СН'!$I$6-'СЕТ СН'!$I$26</f>
        <v>1456.9675078199998</v>
      </c>
      <c r="Q177" s="36">
        <f>SUMIFS(СВЦЭМ!$D$39:$D$782,СВЦЭМ!$A$39:$A$782,$A177,СВЦЭМ!$B$39:$B$782,Q$155)+'СЕТ СН'!$I$14+СВЦЭМ!$D$10+'СЕТ СН'!$I$6-'СЕТ СН'!$I$26</f>
        <v>1455.4619635499998</v>
      </c>
      <c r="R177" s="36">
        <f>SUMIFS(СВЦЭМ!$D$39:$D$782,СВЦЭМ!$A$39:$A$782,$A177,СВЦЭМ!$B$39:$B$782,R$155)+'СЕТ СН'!$I$14+СВЦЭМ!$D$10+'СЕТ СН'!$I$6-'СЕТ СН'!$I$26</f>
        <v>1481.2055928899999</v>
      </c>
      <c r="S177" s="36">
        <f>SUMIFS(СВЦЭМ!$D$39:$D$782,СВЦЭМ!$A$39:$A$782,$A177,СВЦЭМ!$B$39:$B$782,S$155)+'СЕТ СН'!$I$14+СВЦЭМ!$D$10+'СЕТ СН'!$I$6-'СЕТ СН'!$I$26</f>
        <v>1450.1985795199998</v>
      </c>
      <c r="T177" s="36">
        <f>SUMIFS(СВЦЭМ!$D$39:$D$782,СВЦЭМ!$A$39:$A$782,$A177,СВЦЭМ!$B$39:$B$782,T$155)+'СЕТ СН'!$I$14+СВЦЭМ!$D$10+'СЕТ СН'!$I$6-'СЕТ СН'!$I$26</f>
        <v>1525.59863602</v>
      </c>
      <c r="U177" s="36">
        <f>SUMIFS(СВЦЭМ!$D$39:$D$782,СВЦЭМ!$A$39:$A$782,$A177,СВЦЭМ!$B$39:$B$782,U$155)+'СЕТ СН'!$I$14+СВЦЭМ!$D$10+'СЕТ СН'!$I$6-'СЕТ СН'!$I$26</f>
        <v>1537.5481831699999</v>
      </c>
      <c r="V177" s="36">
        <f>SUMIFS(СВЦЭМ!$D$39:$D$782,СВЦЭМ!$A$39:$A$782,$A177,СВЦЭМ!$B$39:$B$782,V$155)+'СЕТ СН'!$I$14+СВЦЭМ!$D$10+'СЕТ СН'!$I$6-'СЕТ СН'!$I$26</f>
        <v>1532.96905782</v>
      </c>
      <c r="W177" s="36">
        <f>SUMIFS(СВЦЭМ!$D$39:$D$782,СВЦЭМ!$A$39:$A$782,$A177,СВЦЭМ!$B$39:$B$782,W$155)+'СЕТ СН'!$I$14+СВЦЭМ!$D$10+'СЕТ СН'!$I$6-'СЕТ СН'!$I$26</f>
        <v>1550.5965271099999</v>
      </c>
      <c r="X177" s="36">
        <f>SUMIFS(СВЦЭМ!$D$39:$D$782,СВЦЭМ!$A$39:$A$782,$A177,СВЦЭМ!$B$39:$B$782,X$155)+'СЕТ СН'!$I$14+СВЦЭМ!$D$10+'СЕТ СН'!$I$6-'СЕТ СН'!$I$26</f>
        <v>1524.3672791700001</v>
      </c>
      <c r="Y177" s="36">
        <f>SUMIFS(СВЦЭМ!$D$39:$D$782,СВЦЭМ!$A$39:$A$782,$A177,СВЦЭМ!$B$39:$B$782,Y$155)+'СЕТ СН'!$I$14+СВЦЭМ!$D$10+'СЕТ СН'!$I$6-'СЕТ СН'!$I$26</f>
        <v>1502.4127397500001</v>
      </c>
    </row>
    <row r="178" spans="1:27" ht="15.75" x14ac:dyDescent="0.2">
      <c r="A178" s="35">
        <f t="shared" si="4"/>
        <v>44400</v>
      </c>
      <c r="B178" s="36">
        <f>SUMIFS(СВЦЭМ!$D$39:$D$782,СВЦЭМ!$A$39:$A$782,$A178,СВЦЭМ!$B$39:$B$782,B$155)+'СЕТ СН'!$I$14+СВЦЭМ!$D$10+'СЕТ СН'!$I$6-'СЕТ СН'!$I$26</f>
        <v>1536.2988806899998</v>
      </c>
      <c r="C178" s="36">
        <f>SUMIFS(СВЦЭМ!$D$39:$D$782,СВЦЭМ!$A$39:$A$782,$A178,СВЦЭМ!$B$39:$B$782,C$155)+'СЕТ СН'!$I$14+СВЦЭМ!$D$10+'СЕТ СН'!$I$6-'СЕТ СН'!$I$26</f>
        <v>1587.7325321200001</v>
      </c>
      <c r="D178" s="36">
        <f>SUMIFS(СВЦЭМ!$D$39:$D$782,СВЦЭМ!$A$39:$A$782,$A178,СВЦЭМ!$B$39:$B$782,D$155)+'СЕТ СН'!$I$14+СВЦЭМ!$D$10+'СЕТ СН'!$I$6-'СЕТ СН'!$I$26</f>
        <v>1609.07229151</v>
      </c>
      <c r="E178" s="36">
        <f>SUMIFS(СВЦЭМ!$D$39:$D$782,СВЦЭМ!$A$39:$A$782,$A178,СВЦЭМ!$B$39:$B$782,E$155)+'СЕТ СН'!$I$14+СВЦЭМ!$D$10+'СЕТ СН'!$I$6-'СЕТ СН'!$I$26</f>
        <v>1648.82970886</v>
      </c>
      <c r="F178" s="36">
        <f>SUMIFS(СВЦЭМ!$D$39:$D$782,СВЦЭМ!$A$39:$A$782,$A178,СВЦЭМ!$B$39:$B$782,F$155)+'СЕТ СН'!$I$14+СВЦЭМ!$D$10+'СЕТ СН'!$I$6-'СЕТ СН'!$I$26</f>
        <v>1645.3910237099999</v>
      </c>
      <c r="G178" s="36">
        <f>SUMIFS(СВЦЭМ!$D$39:$D$782,СВЦЭМ!$A$39:$A$782,$A178,СВЦЭМ!$B$39:$B$782,G$155)+'СЕТ СН'!$I$14+СВЦЭМ!$D$10+'СЕТ СН'!$I$6-'СЕТ СН'!$I$26</f>
        <v>1618.08224668</v>
      </c>
      <c r="H178" s="36">
        <f>SUMIFS(СВЦЭМ!$D$39:$D$782,СВЦЭМ!$A$39:$A$782,$A178,СВЦЭМ!$B$39:$B$782,H$155)+'СЕТ СН'!$I$14+СВЦЭМ!$D$10+'СЕТ СН'!$I$6-'СЕТ СН'!$I$26</f>
        <v>1574.9811758799999</v>
      </c>
      <c r="I178" s="36">
        <f>SUMIFS(СВЦЭМ!$D$39:$D$782,СВЦЭМ!$A$39:$A$782,$A178,СВЦЭМ!$B$39:$B$782,I$155)+'СЕТ СН'!$I$14+СВЦЭМ!$D$10+'СЕТ СН'!$I$6-'СЕТ СН'!$I$26</f>
        <v>1468.9661837499998</v>
      </c>
      <c r="J178" s="36">
        <f>SUMIFS(СВЦЭМ!$D$39:$D$782,СВЦЭМ!$A$39:$A$782,$A178,СВЦЭМ!$B$39:$B$782,J$155)+'СЕТ СН'!$I$14+СВЦЭМ!$D$10+'СЕТ СН'!$I$6-'СЕТ СН'!$I$26</f>
        <v>1457.0949522799999</v>
      </c>
      <c r="K178" s="36">
        <f>SUMIFS(СВЦЭМ!$D$39:$D$782,СВЦЭМ!$A$39:$A$782,$A178,СВЦЭМ!$B$39:$B$782,K$155)+'СЕТ СН'!$I$14+СВЦЭМ!$D$10+'СЕТ СН'!$I$6-'СЕТ СН'!$I$26</f>
        <v>1479.0889566400001</v>
      </c>
      <c r="L178" s="36">
        <f>SUMIFS(СВЦЭМ!$D$39:$D$782,СВЦЭМ!$A$39:$A$782,$A178,СВЦЭМ!$B$39:$B$782,L$155)+'СЕТ СН'!$I$14+СВЦЭМ!$D$10+'СЕТ СН'!$I$6-'СЕТ СН'!$I$26</f>
        <v>1501.4275628400001</v>
      </c>
      <c r="M178" s="36">
        <f>SUMIFS(СВЦЭМ!$D$39:$D$782,СВЦЭМ!$A$39:$A$782,$A178,СВЦЭМ!$B$39:$B$782,M$155)+'СЕТ СН'!$I$14+СВЦЭМ!$D$10+'СЕТ СН'!$I$6-'СЕТ СН'!$I$26</f>
        <v>1490.5612471099998</v>
      </c>
      <c r="N178" s="36">
        <f>SUMIFS(СВЦЭМ!$D$39:$D$782,СВЦЭМ!$A$39:$A$782,$A178,СВЦЭМ!$B$39:$B$782,N$155)+'СЕТ СН'!$I$14+СВЦЭМ!$D$10+'СЕТ СН'!$I$6-'СЕТ СН'!$I$26</f>
        <v>1487.8983130199999</v>
      </c>
      <c r="O178" s="36">
        <f>SUMIFS(СВЦЭМ!$D$39:$D$782,СВЦЭМ!$A$39:$A$782,$A178,СВЦЭМ!$B$39:$B$782,O$155)+'СЕТ СН'!$I$14+СВЦЭМ!$D$10+'СЕТ СН'!$I$6-'СЕТ СН'!$I$26</f>
        <v>1467.7407277100001</v>
      </c>
      <c r="P178" s="36">
        <f>SUMIFS(СВЦЭМ!$D$39:$D$782,СВЦЭМ!$A$39:$A$782,$A178,СВЦЭМ!$B$39:$B$782,P$155)+'СЕТ СН'!$I$14+СВЦЭМ!$D$10+'СЕТ СН'!$I$6-'СЕТ СН'!$I$26</f>
        <v>1470.1472851899998</v>
      </c>
      <c r="Q178" s="36">
        <f>SUMIFS(СВЦЭМ!$D$39:$D$782,СВЦЭМ!$A$39:$A$782,$A178,СВЦЭМ!$B$39:$B$782,Q$155)+'СЕТ СН'!$I$14+СВЦЭМ!$D$10+'СЕТ СН'!$I$6-'СЕТ СН'!$I$26</f>
        <v>1465.4925272800001</v>
      </c>
      <c r="R178" s="36">
        <f>SUMIFS(СВЦЭМ!$D$39:$D$782,СВЦЭМ!$A$39:$A$782,$A178,СВЦЭМ!$B$39:$B$782,R$155)+'СЕТ СН'!$I$14+СВЦЭМ!$D$10+'СЕТ СН'!$I$6-'СЕТ СН'!$I$26</f>
        <v>1472.6134087</v>
      </c>
      <c r="S178" s="36">
        <f>SUMIFS(СВЦЭМ!$D$39:$D$782,СВЦЭМ!$A$39:$A$782,$A178,СВЦЭМ!$B$39:$B$782,S$155)+'СЕТ СН'!$I$14+СВЦЭМ!$D$10+'СЕТ СН'!$I$6-'СЕТ СН'!$I$26</f>
        <v>1491.4541385799998</v>
      </c>
      <c r="T178" s="36">
        <f>SUMIFS(СВЦЭМ!$D$39:$D$782,СВЦЭМ!$A$39:$A$782,$A178,СВЦЭМ!$B$39:$B$782,T$155)+'СЕТ СН'!$I$14+СВЦЭМ!$D$10+'СЕТ СН'!$I$6-'СЕТ СН'!$I$26</f>
        <v>1504.01972086</v>
      </c>
      <c r="U178" s="36">
        <f>SUMIFS(СВЦЭМ!$D$39:$D$782,СВЦЭМ!$A$39:$A$782,$A178,СВЦЭМ!$B$39:$B$782,U$155)+'СЕТ СН'!$I$14+СВЦЭМ!$D$10+'СЕТ СН'!$I$6-'СЕТ СН'!$I$26</f>
        <v>1499.8600672100001</v>
      </c>
      <c r="V178" s="36">
        <f>SUMIFS(СВЦЭМ!$D$39:$D$782,СВЦЭМ!$A$39:$A$782,$A178,СВЦЭМ!$B$39:$B$782,V$155)+'СЕТ СН'!$I$14+СВЦЭМ!$D$10+'СЕТ СН'!$I$6-'СЕТ СН'!$I$26</f>
        <v>1490.12403163</v>
      </c>
      <c r="W178" s="36">
        <f>SUMIFS(СВЦЭМ!$D$39:$D$782,СВЦЭМ!$A$39:$A$782,$A178,СВЦЭМ!$B$39:$B$782,W$155)+'СЕТ СН'!$I$14+СВЦЭМ!$D$10+'СЕТ СН'!$I$6-'СЕТ СН'!$I$26</f>
        <v>1507.3316861200001</v>
      </c>
      <c r="X178" s="36">
        <f>SUMIFS(СВЦЭМ!$D$39:$D$782,СВЦЭМ!$A$39:$A$782,$A178,СВЦЭМ!$B$39:$B$782,X$155)+'СЕТ СН'!$I$14+СВЦЭМ!$D$10+'СЕТ СН'!$I$6-'СЕТ СН'!$I$26</f>
        <v>1511.2613653399999</v>
      </c>
      <c r="Y178" s="36">
        <f>SUMIFS(СВЦЭМ!$D$39:$D$782,СВЦЭМ!$A$39:$A$782,$A178,СВЦЭМ!$B$39:$B$782,Y$155)+'СЕТ СН'!$I$14+СВЦЭМ!$D$10+'СЕТ СН'!$I$6-'СЕТ СН'!$I$26</f>
        <v>1491.8836366599999</v>
      </c>
    </row>
    <row r="179" spans="1:27" ht="15.75" x14ac:dyDescent="0.2">
      <c r="A179" s="35">
        <f t="shared" si="4"/>
        <v>44401</v>
      </c>
      <c r="B179" s="36">
        <f>SUMIFS(СВЦЭМ!$D$39:$D$782,СВЦЭМ!$A$39:$A$782,$A179,СВЦЭМ!$B$39:$B$782,B$155)+'СЕТ СН'!$I$14+СВЦЭМ!$D$10+'СЕТ СН'!$I$6-'СЕТ СН'!$I$26</f>
        <v>1540.9242795</v>
      </c>
      <c r="C179" s="36">
        <f>SUMIFS(СВЦЭМ!$D$39:$D$782,СВЦЭМ!$A$39:$A$782,$A179,СВЦЭМ!$B$39:$B$782,C$155)+'СЕТ СН'!$I$14+СВЦЭМ!$D$10+'СЕТ СН'!$I$6-'СЕТ СН'!$I$26</f>
        <v>1515.0821236100001</v>
      </c>
      <c r="D179" s="36">
        <f>SUMIFS(СВЦЭМ!$D$39:$D$782,СВЦЭМ!$A$39:$A$782,$A179,СВЦЭМ!$B$39:$B$782,D$155)+'СЕТ СН'!$I$14+СВЦЭМ!$D$10+'СЕТ СН'!$I$6-'СЕТ СН'!$I$26</f>
        <v>1603.1830572399999</v>
      </c>
      <c r="E179" s="36">
        <f>SUMIFS(СВЦЭМ!$D$39:$D$782,СВЦЭМ!$A$39:$A$782,$A179,СВЦЭМ!$B$39:$B$782,E$155)+'СЕТ СН'!$I$14+СВЦЭМ!$D$10+'СЕТ СН'!$I$6-'СЕТ СН'!$I$26</f>
        <v>1618.5411448699999</v>
      </c>
      <c r="F179" s="36">
        <f>SUMIFS(СВЦЭМ!$D$39:$D$782,СВЦЭМ!$A$39:$A$782,$A179,СВЦЭМ!$B$39:$B$782,F$155)+'СЕТ СН'!$I$14+СВЦЭМ!$D$10+'СЕТ СН'!$I$6-'СЕТ СН'!$I$26</f>
        <v>1608.6252120899999</v>
      </c>
      <c r="G179" s="36">
        <f>SUMIFS(СВЦЭМ!$D$39:$D$782,СВЦЭМ!$A$39:$A$782,$A179,СВЦЭМ!$B$39:$B$782,G$155)+'СЕТ СН'!$I$14+СВЦЭМ!$D$10+'СЕТ СН'!$I$6-'СЕТ СН'!$I$26</f>
        <v>1591.69597084</v>
      </c>
      <c r="H179" s="36">
        <f>SUMIFS(СВЦЭМ!$D$39:$D$782,СВЦЭМ!$A$39:$A$782,$A179,СВЦЭМ!$B$39:$B$782,H$155)+'СЕТ СН'!$I$14+СВЦЭМ!$D$10+'СЕТ СН'!$I$6-'СЕТ СН'!$I$26</f>
        <v>1584.1523975499999</v>
      </c>
      <c r="I179" s="36">
        <f>SUMIFS(СВЦЭМ!$D$39:$D$782,СВЦЭМ!$A$39:$A$782,$A179,СВЦЭМ!$B$39:$B$782,I$155)+'СЕТ СН'!$I$14+СВЦЭМ!$D$10+'СЕТ СН'!$I$6-'СЕТ СН'!$I$26</f>
        <v>1499.2828509000001</v>
      </c>
      <c r="J179" s="36">
        <f>SUMIFS(СВЦЭМ!$D$39:$D$782,СВЦЭМ!$A$39:$A$782,$A179,СВЦЭМ!$B$39:$B$782,J$155)+'СЕТ СН'!$I$14+СВЦЭМ!$D$10+'СЕТ СН'!$I$6-'СЕТ СН'!$I$26</f>
        <v>1481.6618173299998</v>
      </c>
      <c r="K179" s="36">
        <f>SUMIFS(СВЦЭМ!$D$39:$D$782,СВЦЭМ!$A$39:$A$782,$A179,СВЦЭМ!$B$39:$B$782,K$155)+'СЕТ СН'!$I$14+СВЦЭМ!$D$10+'СЕТ СН'!$I$6-'СЕТ СН'!$I$26</f>
        <v>1459.00596387</v>
      </c>
      <c r="L179" s="36">
        <f>SUMIFS(СВЦЭМ!$D$39:$D$782,СВЦЭМ!$A$39:$A$782,$A179,СВЦЭМ!$B$39:$B$782,L$155)+'СЕТ СН'!$I$14+СВЦЭМ!$D$10+'СЕТ СН'!$I$6-'СЕТ СН'!$I$26</f>
        <v>1488.62408611</v>
      </c>
      <c r="M179" s="36">
        <f>SUMIFS(СВЦЭМ!$D$39:$D$782,СВЦЭМ!$A$39:$A$782,$A179,СВЦЭМ!$B$39:$B$782,M$155)+'СЕТ СН'!$I$14+СВЦЭМ!$D$10+'СЕТ СН'!$I$6-'СЕТ СН'!$I$26</f>
        <v>1470.7788141000001</v>
      </c>
      <c r="N179" s="36">
        <f>SUMIFS(СВЦЭМ!$D$39:$D$782,СВЦЭМ!$A$39:$A$782,$A179,СВЦЭМ!$B$39:$B$782,N$155)+'СЕТ СН'!$I$14+СВЦЭМ!$D$10+'СЕТ СН'!$I$6-'СЕТ СН'!$I$26</f>
        <v>1472.3738458099999</v>
      </c>
      <c r="O179" s="36">
        <f>SUMIFS(СВЦЭМ!$D$39:$D$782,СВЦЭМ!$A$39:$A$782,$A179,СВЦЭМ!$B$39:$B$782,O$155)+'СЕТ СН'!$I$14+СВЦЭМ!$D$10+'СЕТ СН'!$I$6-'СЕТ СН'!$I$26</f>
        <v>1506.52354053</v>
      </c>
      <c r="P179" s="36">
        <f>SUMIFS(СВЦЭМ!$D$39:$D$782,СВЦЭМ!$A$39:$A$782,$A179,СВЦЭМ!$B$39:$B$782,P$155)+'СЕТ СН'!$I$14+СВЦЭМ!$D$10+'СЕТ СН'!$I$6-'СЕТ СН'!$I$26</f>
        <v>1523.2598413199999</v>
      </c>
      <c r="Q179" s="36">
        <f>SUMIFS(СВЦЭМ!$D$39:$D$782,СВЦЭМ!$A$39:$A$782,$A179,СВЦЭМ!$B$39:$B$782,Q$155)+'СЕТ СН'!$I$14+СВЦЭМ!$D$10+'СЕТ СН'!$I$6-'СЕТ СН'!$I$26</f>
        <v>1513.2381217899999</v>
      </c>
      <c r="R179" s="36">
        <f>SUMIFS(СВЦЭМ!$D$39:$D$782,СВЦЭМ!$A$39:$A$782,$A179,СВЦЭМ!$B$39:$B$782,R$155)+'СЕТ СН'!$I$14+СВЦЭМ!$D$10+'СЕТ СН'!$I$6-'СЕТ СН'!$I$26</f>
        <v>1498.1420942499999</v>
      </c>
      <c r="S179" s="36">
        <f>SUMIFS(СВЦЭМ!$D$39:$D$782,СВЦЭМ!$A$39:$A$782,$A179,СВЦЭМ!$B$39:$B$782,S$155)+'СЕТ СН'!$I$14+СВЦЭМ!$D$10+'СЕТ СН'!$I$6-'СЕТ СН'!$I$26</f>
        <v>1445.9333792</v>
      </c>
      <c r="T179" s="36">
        <f>SUMIFS(СВЦЭМ!$D$39:$D$782,СВЦЭМ!$A$39:$A$782,$A179,СВЦЭМ!$B$39:$B$782,T$155)+'СЕТ СН'!$I$14+СВЦЭМ!$D$10+'СЕТ СН'!$I$6-'СЕТ СН'!$I$26</f>
        <v>1469.90451519</v>
      </c>
      <c r="U179" s="36">
        <f>SUMIFS(СВЦЭМ!$D$39:$D$782,СВЦЭМ!$A$39:$A$782,$A179,СВЦЭМ!$B$39:$B$782,U$155)+'СЕТ СН'!$I$14+СВЦЭМ!$D$10+'СЕТ СН'!$I$6-'СЕТ СН'!$I$26</f>
        <v>1432.7313054699998</v>
      </c>
      <c r="V179" s="36">
        <f>SUMIFS(СВЦЭМ!$D$39:$D$782,СВЦЭМ!$A$39:$A$782,$A179,СВЦЭМ!$B$39:$B$782,V$155)+'СЕТ СН'!$I$14+СВЦЭМ!$D$10+'СЕТ СН'!$I$6-'СЕТ СН'!$I$26</f>
        <v>1432.87694906</v>
      </c>
      <c r="W179" s="36">
        <f>SUMIFS(СВЦЭМ!$D$39:$D$782,СВЦЭМ!$A$39:$A$782,$A179,СВЦЭМ!$B$39:$B$782,W$155)+'СЕТ СН'!$I$14+СВЦЭМ!$D$10+'СЕТ СН'!$I$6-'СЕТ СН'!$I$26</f>
        <v>1451.7145974099999</v>
      </c>
      <c r="X179" s="36">
        <f>SUMIFS(СВЦЭМ!$D$39:$D$782,СВЦЭМ!$A$39:$A$782,$A179,СВЦЭМ!$B$39:$B$782,X$155)+'СЕТ СН'!$I$14+СВЦЭМ!$D$10+'СЕТ СН'!$I$6-'СЕТ СН'!$I$26</f>
        <v>1495.61339974</v>
      </c>
      <c r="Y179" s="36">
        <f>SUMIFS(СВЦЭМ!$D$39:$D$782,СВЦЭМ!$A$39:$A$782,$A179,СВЦЭМ!$B$39:$B$782,Y$155)+'СЕТ СН'!$I$14+СВЦЭМ!$D$10+'СЕТ СН'!$I$6-'СЕТ СН'!$I$26</f>
        <v>1506.1018871000001</v>
      </c>
    </row>
    <row r="180" spans="1:27" ht="15.75" x14ac:dyDescent="0.2">
      <c r="A180" s="35">
        <f t="shared" si="4"/>
        <v>44402</v>
      </c>
      <c r="B180" s="36">
        <f>SUMIFS(СВЦЭМ!$D$39:$D$782,СВЦЭМ!$A$39:$A$782,$A180,СВЦЭМ!$B$39:$B$782,B$155)+'СЕТ СН'!$I$14+СВЦЭМ!$D$10+'СЕТ СН'!$I$6-'СЕТ СН'!$I$26</f>
        <v>1476.8593557700001</v>
      </c>
      <c r="C180" s="36">
        <f>SUMIFS(СВЦЭМ!$D$39:$D$782,СВЦЭМ!$A$39:$A$782,$A180,СВЦЭМ!$B$39:$B$782,C$155)+'СЕТ СН'!$I$14+СВЦЭМ!$D$10+'СЕТ СН'!$I$6-'СЕТ СН'!$I$26</f>
        <v>1546.6031776300001</v>
      </c>
      <c r="D180" s="36">
        <f>SUMIFS(СВЦЭМ!$D$39:$D$782,СВЦЭМ!$A$39:$A$782,$A180,СВЦЭМ!$B$39:$B$782,D$155)+'СЕТ СН'!$I$14+СВЦЭМ!$D$10+'СЕТ СН'!$I$6-'СЕТ СН'!$I$26</f>
        <v>1585.1618450199999</v>
      </c>
      <c r="E180" s="36">
        <f>SUMIFS(СВЦЭМ!$D$39:$D$782,СВЦЭМ!$A$39:$A$782,$A180,СВЦЭМ!$B$39:$B$782,E$155)+'СЕТ СН'!$I$14+СВЦЭМ!$D$10+'СЕТ СН'!$I$6-'СЕТ СН'!$I$26</f>
        <v>1602.3422374100001</v>
      </c>
      <c r="F180" s="36">
        <f>SUMIFS(СВЦЭМ!$D$39:$D$782,СВЦЭМ!$A$39:$A$782,$A180,СВЦЭМ!$B$39:$B$782,F$155)+'СЕТ СН'!$I$14+СВЦЭМ!$D$10+'СЕТ СН'!$I$6-'СЕТ СН'!$I$26</f>
        <v>1608.8560452500001</v>
      </c>
      <c r="G180" s="36">
        <f>SUMIFS(СВЦЭМ!$D$39:$D$782,СВЦЭМ!$A$39:$A$782,$A180,СВЦЭМ!$B$39:$B$782,G$155)+'СЕТ СН'!$I$14+СВЦЭМ!$D$10+'СЕТ СН'!$I$6-'СЕТ СН'!$I$26</f>
        <v>1598.90649377</v>
      </c>
      <c r="H180" s="36">
        <f>SUMIFS(СВЦЭМ!$D$39:$D$782,СВЦЭМ!$A$39:$A$782,$A180,СВЦЭМ!$B$39:$B$782,H$155)+'СЕТ СН'!$I$14+СВЦЭМ!$D$10+'СЕТ СН'!$I$6-'СЕТ СН'!$I$26</f>
        <v>1578.2655866</v>
      </c>
      <c r="I180" s="36">
        <f>SUMIFS(СВЦЭМ!$D$39:$D$782,СВЦЭМ!$A$39:$A$782,$A180,СВЦЭМ!$B$39:$B$782,I$155)+'СЕТ СН'!$I$14+СВЦЭМ!$D$10+'СЕТ СН'!$I$6-'СЕТ СН'!$I$26</f>
        <v>1522.13500509</v>
      </c>
      <c r="J180" s="36">
        <f>SUMIFS(СВЦЭМ!$D$39:$D$782,СВЦЭМ!$A$39:$A$782,$A180,СВЦЭМ!$B$39:$B$782,J$155)+'СЕТ СН'!$I$14+СВЦЭМ!$D$10+'СЕТ СН'!$I$6-'СЕТ СН'!$I$26</f>
        <v>1455.6544894599999</v>
      </c>
      <c r="K180" s="36">
        <f>SUMIFS(СВЦЭМ!$D$39:$D$782,СВЦЭМ!$A$39:$A$782,$A180,СВЦЭМ!$B$39:$B$782,K$155)+'СЕТ СН'!$I$14+СВЦЭМ!$D$10+'СЕТ СН'!$I$6-'СЕТ СН'!$I$26</f>
        <v>1424.5658872700001</v>
      </c>
      <c r="L180" s="36">
        <f>SUMIFS(СВЦЭМ!$D$39:$D$782,СВЦЭМ!$A$39:$A$782,$A180,СВЦЭМ!$B$39:$B$782,L$155)+'СЕТ СН'!$I$14+СВЦЭМ!$D$10+'СЕТ СН'!$I$6-'СЕТ СН'!$I$26</f>
        <v>1422.5544983599998</v>
      </c>
      <c r="M180" s="36">
        <f>SUMIFS(СВЦЭМ!$D$39:$D$782,СВЦЭМ!$A$39:$A$782,$A180,СВЦЭМ!$B$39:$B$782,M$155)+'СЕТ СН'!$I$14+СВЦЭМ!$D$10+'СЕТ СН'!$I$6-'СЕТ СН'!$I$26</f>
        <v>1435.51181161</v>
      </c>
      <c r="N180" s="36">
        <f>SUMIFS(СВЦЭМ!$D$39:$D$782,СВЦЭМ!$A$39:$A$782,$A180,СВЦЭМ!$B$39:$B$782,N$155)+'СЕТ СН'!$I$14+СВЦЭМ!$D$10+'СЕТ СН'!$I$6-'СЕТ СН'!$I$26</f>
        <v>1486.9831847400001</v>
      </c>
      <c r="O180" s="36">
        <f>SUMIFS(СВЦЭМ!$D$39:$D$782,СВЦЭМ!$A$39:$A$782,$A180,СВЦЭМ!$B$39:$B$782,O$155)+'СЕТ СН'!$I$14+СВЦЭМ!$D$10+'СЕТ СН'!$I$6-'СЕТ СН'!$I$26</f>
        <v>1527.07416098</v>
      </c>
      <c r="P180" s="36">
        <f>SUMIFS(СВЦЭМ!$D$39:$D$782,СВЦЭМ!$A$39:$A$782,$A180,СВЦЭМ!$B$39:$B$782,P$155)+'СЕТ СН'!$I$14+СВЦЭМ!$D$10+'СЕТ СН'!$I$6-'СЕТ СН'!$I$26</f>
        <v>1527.2374022499998</v>
      </c>
      <c r="Q180" s="36">
        <f>SUMIFS(СВЦЭМ!$D$39:$D$782,СВЦЭМ!$A$39:$A$782,$A180,СВЦЭМ!$B$39:$B$782,Q$155)+'СЕТ СН'!$I$14+СВЦЭМ!$D$10+'СЕТ СН'!$I$6-'СЕТ СН'!$I$26</f>
        <v>1533.9347204000001</v>
      </c>
      <c r="R180" s="36">
        <f>SUMIFS(СВЦЭМ!$D$39:$D$782,СВЦЭМ!$A$39:$A$782,$A180,СВЦЭМ!$B$39:$B$782,R$155)+'СЕТ СН'!$I$14+СВЦЭМ!$D$10+'СЕТ СН'!$I$6-'СЕТ СН'!$I$26</f>
        <v>1492.40435882</v>
      </c>
      <c r="S180" s="36">
        <f>SUMIFS(СВЦЭМ!$D$39:$D$782,СВЦЭМ!$A$39:$A$782,$A180,СВЦЭМ!$B$39:$B$782,S$155)+'СЕТ СН'!$I$14+СВЦЭМ!$D$10+'СЕТ СН'!$I$6-'СЕТ СН'!$I$26</f>
        <v>1469.7051580100001</v>
      </c>
      <c r="T180" s="36">
        <f>SUMIFS(СВЦЭМ!$D$39:$D$782,СВЦЭМ!$A$39:$A$782,$A180,СВЦЭМ!$B$39:$B$782,T$155)+'СЕТ СН'!$I$14+СВЦЭМ!$D$10+'СЕТ СН'!$I$6-'СЕТ СН'!$I$26</f>
        <v>1437.55133277</v>
      </c>
      <c r="U180" s="36">
        <f>SUMIFS(СВЦЭМ!$D$39:$D$782,СВЦЭМ!$A$39:$A$782,$A180,СВЦЭМ!$B$39:$B$782,U$155)+'СЕТ СН'!$I$14+СВЦЭМ!$D$10+'СЕТ СН'!$I$6-'СЕТ СН'!$I$26</f>
        <v>1433.63166054</v>
      </c>
      <c r="V180" s="36">
        <f>SUMIFS(СВЦЭМ!$D$39:$D$782,СВЦЭМ!$A$39:$A$782,$A180,СВЦЭМ!$B$39:$B$782,V$155)+'СЕТ СН'!$I$14+СВЦЭМ!$D$10+'СЕТ СН'!$I$6-'СЕТ СН'!$I$26</f>
        <v>1437.1130304600001</v>
      </c>
      <c r="W180" s="36">
        <f>SUMIFS(СВЦЭМ!$D$39:$D$782,СВЦЭМ!$A$39:$A$782,$A180,СВЦЭМ!$B$39:$B$782,W$155)+'СЕТ СН'!$I$14+СВЦЭМ!$D$10+'СЕТ СН'!$I$6-'СЕТ СН'!$I$26</f>
        <v>1479.3789155499999</v>
      </c>
      <c r="X180" s="36">
        <f>SUMIFS(СВЦЭМ!$D$39:$D$782,СВЦЭМ!$A$39:$A$782,$A180,СВЦЭМ!$B$39:$B$782,X$155)+'СЕТ СН'!$I$14+СВЦЭМ!$D$10+'СЕТ СН'!$I$6-'СЕТ СН'!$I$26</f>
        <v>1443.1259667099998</v>
      </c>
      <c r="Y180" s="36">
        <f>SUMIFS(СВЦЭМ!$D$39:$D$782,СВЦЭМ!$A$39:$A$782,$A180,СВЦЭМ!$B$39:$B$782,Y$155)+'СЕТ СН'!$I$14+СВЦЭМ!$D$10+'СЕТ СН'!$I$6-'СЕТ СН'!$I$26</f>
        <v>1461.7433271499999</v>
      </c>
    </row>
    <row r="181" spans="1:27" ht="15.75" x14ac:dyDescent="0.2">
      <c r="A181" s="35">
        <f t="shared" si="4"/>
        <v>44403</v>
      </c>
      <c r="B181" s="36">
        <f>SUMIFS(СВЦЭМ!$D$39:$D$782,СВЦЭМ!$A$39:$A$782,$A181,СВЦЭМ!$B$39:$B$782,B$155)+'СЕТ СН'!$I$14+СВЦЭМ!$D$10+'СЕТ СН'!$I$6-'СЕТ СН'!$I$26</f>
        <v>1486.56880194</v>
      </c>
      <c r="C181" s="36">
        <f>SUMIFS(СВЦЭМ!$D$39:$D$782,СВЦЭМ!$A$39:$A$782,$A181,СВЦЭМ!$B$39:$B$782,C$155)+'СЕТ СН'!$I$14+СВЦЭМ!$D$10+'СЕТ СН'!$I$6-'СЕТ СН'!$I$26</f>
        <v>1553.06821896</v>
      </c>
      <c r="D181" s="36">
        <f>SUMIFS(СВЦЭМ!$D$39:$D$782,СВЦЭМ!$A$39:$A$782,$A181,СВЦЭМ!$B$39:$B$782,D$155)+'СЕТ СН'!$I$14+СВЦЭМ!$D$10+'СЕТ СН'!$I$6-'СЕТ СН'!$I$26</f>
        <v>1582.0720632699999</v>
      </c>
      <c r="E181" s="36">
        <f>SUMIFS(СВЦЭМ!$D$39:$D$782,СВЦЭМ!$A$39:$A$782,$A181,СВЦЭМ!$B$39:$B$782,E$155)+'СЕТ СН'!$I$14+СВЦЭМ!$D$10+'СЕТ СН'!$I$6-'СЕТ СН'!$I$26</f>
        <v>1581.6652822000001</v>
      </c>
      <c r="F181" s="36">
        <f>SUMIFS(СВЦЭМ!$D$39:$D$782,СВЦЭМ!$A$39:$A$782,$A181,СВЦЭМ!$B$39:$B$782,F$155)+'СЕТ СН'!$I$14+СВЦЭМ!$D$10+'СЕТ СН'!$I$6-'СЕТ СН'!$I$26</f>
        <v>1586.0917194200001</v>
      </c>
      <c r="G181" s="36">
        <f>SUMIFS(СВЦЭМ!$D$39:$D$782,СВЦЭМ!$A$39:$A$782,$A181,СВЦЭМ!$B$39:$B$782,G$155)+'СЕТ СН'!$I$14+СВЦЭМ!$D$10+'СЕТ СН'!$I$6-'СЕТ СН'!$I$26</f>
        <v>1573.29135064</v>
      </c>
      <c r="H181" s="36">
        <f>SUMIFS(СВЦЭМ!$D$39:$D$782,СВЦЭМ!$A$39:$A$782,$A181,СВЦЭМ!$B$39:$B$782,H$155)+'СЕТ СН'!$I$14+СВЦЭМ!$D$10+'СЕТ СН'!$I$6-'СЕТ СН'!$I$26</f>
        <v>1561.9389863500001</v>
      </c>
      <c r="I181" s="36">
        <f>SUMIFS(СВЦЭМ!$D$39:$D$782,СВЦЭМ!$A$39:$A$782,$A181,СВЦЭМ!$B$39:$B$782,I$155)+'СЕТ СН'!$I$14+СВЦЭМ!$D$10+'СЕТ СН'!$I$6-'СЕТ СН'!$I$26</f>
        <v>1500.8303488199999</v>
      </c>
      <c r="J181" s="36">
        <f>SUMIFS(СВЦЭМ!$D$39:$D$782,СВЦЭМ!$A$39:$A$782,$A181,СВЦЭМ!$B$39:$B$782,J$155)+'СЕТ СН'!$I$14+СВЦЭМ!$D$10+'СЕТ СН'!$I$6-'СЕТ СН'!$I$26</f>
        <v>1454.7016020900001</v>
      </c>
      <c r="K181" s="36">
        <f>SUMIFS(СВЦЭМ!$D$39:$D$782,СВЦЭМ!$A$39:$A$782,$A181,СВЦЭМ!$B$39:$B$782,K$155)+'СЕТ СН'!$I$14+СВЦЭМ!$D$10+'СЕТ СН'!$I$6-'СЕТ СН'!$I$26</f>
        <v>1506.4189136</v>
      </c>
      <c r="L181" s="36">
        <f>SUMIFS(СВЦЭМ!$D$39:$D$782,СВЦЭМ!$A$39:$A$782,$A181,СВЦЭМ!$B$39:$B$782,L$155)+'СЕТ СН'!$I$14+СВЦЭМ!$D$10+'СЕТ СН'!$I$6-'СЕТ СН'!$I$26</f>
        <v>1537.31462186</v>
      </c>
      <c r="M181" s="36">
        <f>SUMIFS(СВЦЭМ!$D$39:$D$782,СВЦЭМ!$A$39:$A$782,$A181,СВЦЭМ!$B$39:$B$782,M$155)+'СЕТ СН'!$I$14+СВЦЭМ!$D$10+'СЕТ СН'!$I$6-'СЕТ СН'!$I$26</f>
        <v>1512.0426311699998</v>
      </c>
      <c r="N181" s="36">
        <f>SUMIFS(СВЦЭМ!$D$39:$D$782,СВЦЭМ!$A$39:$A$782,$A181,СВЦЭМ!$B$39:$B$782,N$155)+'СЕТ СН'!$I$14+СВЦЭМ!$D$10+'СЕТ СН'!$I$6-'СЕТ СН'!$I$26</f>
        <v>1556.3782733099999</v>
      </c>
      <c r="O181" s="36">
        <f>SUMIFS(СВЦЭМ!$D$39:$D$782,СВЦЭМ!$A$39:$A$782,$A181,СВЦЭМ!$B$39:$B$782,O$155)+'СЕТ СН'!$I$14+СВЦЭМ!$D$10+'СЕТ СН'!$I$6-'СЕТ СН'!$I$26</f>
        <v>1541.47126035</v>
      </c>
      <c r="P181" s="36">
        <f>SUMIFS(СВЦЭМ!$D$39:$D$782,СВЦЭМ!$A$39:$A$782,$A181,СВЦЭМ!$B$39:$B$782,P$155)+'СЕТ СН'!$I$14+СВЦЭМ!$D$10+'СЕТ СН'!$I$6-'СЕТ СН'!$I$26</f>
        <v>1544.9258616100001</v>
      </c>
      <c r="Q181" s="36">
        <f>SUMIFS(СВЦЭМ!$D$39:$D$782,СВЦЭМ!$A$39:$A$782,$A181,СВЦЭМ!$B$39:$B$782,Q$155)+'СЕТ СН'!$I$14+СВЦЭМ!$D$10+'СЕТ СН'!$I$6-'СЕТ СН'!$I$26</f>
        <v>1540.3693850300001</v>
      </c>
      <c r="R181" s="36">
        <f>SUMIFS(СВЦЭМ!$D$39:$D$782,СВЦЭМ!$A$39:$A$782,$A181,СВЦЭМ!$B$39:$B$782,R$155)+'СЕТ СН'!$I$14+СВЦЭМ!$D$10+'СЕТ СН'!$I$6-'СЕТ СН'!$I$26</f>
        <v>1549.7465502599998</v>
      </c>
      <c r="S181" s="36">
        <f>SUMIFS(СВЦЭМ!$D$39:$D$782,СВЦЭМ!$A$39:$A$782,$A181,СВЦЭМ!$B$39:$B$782,S$155)+'СЕТ СН'!$I$14+СВЦЭМ!$D$10+'СЕТ СН'!$I$6-'СЕТ СН'!$I$26</f>
        <v>1475.7675031399999</v>
      </c>
      <c r="T181" s="36">
        <f>SUMIFS(СВЦЭМ!$D$39:$D$782,СВЦЭМ!$A$39:$A$782,$A181,СВЦЭМ!$B$39:$B$782,T$155)+'СЕТ СН'!$I$14+СВЦЭМ!$D$10+'СЕТ СН'!$I$6-'СЕТ СН'!$I$26</f>
        <v>1455.5646013099999</v>
      </c>
      <c r="U181" s="36">
        <f>SUMIFS(СВЦЭМ!$D$39:$D$782,СВЦЭМ!$A$39:$A$782,$A181,СВЦЭМ!$B$39:$B$782,U$155)+'СЕТ СН'!$I$14+СВЦЭМ!$D$10+'СЕТ СН'!$I$6-'СЕТ СН'!$I$26</f>
        <v>1459.2740232000001</v>
      </c>
      <c r="V181" s="36">
        <f>SUMIFS(СВЦЭМ!$D$39:$D$782,СВЦЭМ!$A$39:$A$782,$A181,СВЦЭМ!$B$39:$B$782,V$155)+'СЕТ СН'!$I$14+СВЦЭМ!$D$10+'СЕТ СН'!$I$6-'СЕТ СН'!$I$26</f>
        <v>1451.04295155</v>
      </c>
      <c r="W181" s="36">
        <f>SUMIFS(СВЦЭМ!$D$39:$D$782,СВЦЭМ!$A$39:$A$782,$A181,СВЦЭМ!$B$39:$B$782,W$155)+'СЕТ СН'!$I$14+СВЦЭМ!$D$10+'СЕТ СН'!$I$6-'СЕТ СН'!$I$26</f>
        <v>1500.6574916499999</v>
      </c>
      <c r="X181" s="36">
        <f>SUMIFS(СВЦЭМ!$D$39:$D$782,СВЦЭМ!$A$39:$A$782,$A181,СВЦЭМ!$B$39:$B$782,X$155)+'СЕТ СН'!$I$14+СВЦЭМ!$D$10+'СЕТ СН'!$I$6-'СЕТ СН'!$I$26</f>
        <v>1470.01252914</v>
      </c>
      <c r="Y181" s="36">
        <f>SUMIFS(СВЦЭМ!$D$39:$D$782,СВЦЭМ!$A$39:$A$782,$A181,СВЦЭМ!$B$39:$B$782,Y$155)+'СЕТ СН'!$I$14+СВЦЭМ!$D$10+'СЕТ СН'!$I$6-'СЕТ СН'!$I$26</f>
        <v>1414.2138808899999</v>
      </c>
    </row>
    <row r="182" spans="1:27" ht="15.75" x14ac:dyDescent="0.2">
      <c r="A182" s="35">
        <f t="shared" si="4"/>
        <v>44404</v>
      </c>
      <c r="B182" s="36">
        <f>SUMIFS(СВЦЭМ!$D$39:$D$782,СВЦЭМ!$A$39:$A$782,$A182,СВЦЭМ!$B$39:$B$782,B$155)+'СЕТ СН'!$I$14+СВЦЭМ!$D$10+'СЕТ СН'!$I$6-'СЕТ СН'!$I$26</f>
        <v>1609.6308721</v>
      </c>
      <c r="C182" s="36">
        <f>SUMIFS(СВЦЭМ!$D$39:$D$782,СВЦЭМ!$A$39:$A$782,$A182,СВЦЭМ!$B$39:$B$782,C$155)+'СЕТ СН'!$I$14+СВЦЭМ!$D$10+'СЕТ СН'!$I$6-'СЕТ СН'!$I$26</f>
        <v>1653.8525654</v>
      </c>
      <c r="D182" s="36">
        <f>SUMIFS(СВЦЭМ!$D$39:$D$782,СВЦЭМ!$A$39:$A$782,$A182,СВЦЭМ!$B$39:$B$782,D$155)+'СЕТ СН'!$I$14+СВЦЭМ!$D$10+'СЕТ СН'!$I$6-'СЕТ СН'!$I$26</f>
        <v>1694.2717019199999</v>
      </c>
      <c r="E182" s="36">
        <f>SUMIFS(СВЦЭМ!$D$39:$D$782,СВЦЭМ!$A$39:$A$782,$A182,СВЦЭМ!$B$39:$B$782,E$155)+'СЕТ СН'!$I$14+СВЦЭМ!$D$10+'СЕТ СН'!$I$6-'СЕТ СН'!$I$26</f>
        <v>1702.96700685</v>
      </c>
      <c r="F182" s="36">
        <f>SUMIFS(СВЦЭМ!$D$39:$D$782,СВЦЭМ!$A$39:$A$782,$A182,СВЦЭМ!$B$39:$B$782,F$155)+'СЕТ СН'!$I$14+СВЦЭМ!$D$10+'СЕТ СН'!$I$6-'СЕТ СН'!$I$26</f>
        <v>1703.3383738499999</v>
      </c>
      <c r="G182" s="36">
        <f>SUMIFS(СВЦЭМ!$D$39:$D$782,СВЦЭМ!$A$39:$A$782,$A182,СВЦЭМ!$B$39:$B$782,G$155)+'СЕТ СН'!$I$14+СВЦЭМ!$D$10+'СЕТ СН'!$I$6-'СЕТ СН'!$I$26</f>
        <v>1683.3114086099999</v>
      </c>
      <c r="H182" s="36">
        <f>SUMIFS(СВЦЭМ!$D$39:$D$782,СВЦЭМ!$A$39:$A$782,$A182,СВЦЭМ!$B$39:$B$782,H$155)+'СЕТ СН'!$I$14+СВЦЭМ!$D$10+'СЕТ СН'!$I$6-'СЕТ СН'!$I$26</f>
        <v>1656.0665589099999</v>
      </c>
      <c r="I182" s="36">
        <f>SUMIFS(СВЦЭМ!$D$39:$D$782,СВЦЭМ!$A$39:$A$782,$A182,СВЦЭМ!$B$39:$B$782,I$155)+'СЕТ СН'!$I$14+СВЦЭМ!$D$10+'СЕТ СН'!$I$6-'СЕТ СН'!$I$26</f>
        <v>1601.67557463</v>
      </c>
      <c r="J182" s="36">
        <f>SUMIFS(СВЦЭМ!$D$39:$D$782,СВЦЭМ!$A$39:$A$782,$A182,СВЦЭМ!$B$39:$B$782,J$155)+'СЕТ СН'!$I$14+СВЦЭМ!$D$10+'СЕТ СН'!$I$6-'СЕТ СН'!$I$26</f>
        <v>1555.30685748</v>
      </c>
      <c r="K182" s="36">
        <f>SUMIFS(СВЦЭМ!$D$39:$D$782,СВЦЭМ!$A$39:$A$782,$A182,СВЦЭМ!$B$39:$B$782,K$155)+'СЕТ СН'!$I$14+СВЦЭМ!$D$10+'СЕТ СН'!$I$6-'СЕТ СН'!$I$26</f>
        <v>1498.7468502199999</v>
      </c>
      <c r="L182" s="36">
        <f>SUMIFS(СВЦЭМ!$D$39:$D$782,СВЦЭМ!$A$39:$A$782,$A182,СВЦЭМ!$B$39:$B$782,L$155)+'СЕТ СН'!$I$14+СВЦЭМ!$D$10+'СЕТ СН'!$I$6-'СЕТ СН'!$I$26</f>
        <v>1503.3442977999998</v>
      </c>
      <c r="M182" s="36">
        <f>SUMIFS(СВЦЭМ!$D$39:$D$782,СВЦЭМ!$A$39:$A$782,$A182,СВЦЭМ!$B$39:$B$782,M$155)+'СЕТ СН'!$I$14+СВЦЭМ!$D$10+'СЕТ СН'!$I$6-'СЕТ СН'!$I$26</f>
        <v>1556.3274710000001</v>
      </c>
      <c r="N182" s="36">
        <f>SUMIFS(СВЦЭМ!$D$39:$D$782,СВЦЭМ!$A$39:$A$782,$A182,СВЦЭМ!$B$39:$B$782,N$155)+'СЕТ СН'!$I$14+СВЦЭМ!$D$10+'СЕТ СН'!$I$6-'СЕТ СН'!$I$26</f>
        <v>1589.42847699</v>
      </c>
      <c r="O182" s="36">
        <f>SUMIFS(СВЦЭМ!$D$39:$D$782,СВЦЭМ!$A$39:$A$782,$A182,СВЦЭМ!$B$39:$B$782,O$155)+'СЕТ СН'!$I$14+СВЦЭМ!$D$10+'СЕТ СН'!$I$6-'СЕТ СН'!$I$26</f>
        <v>1578.51779431</v>
      </c>
      <c r="P182" s="36">
        <f>SUMIFS(СВЦЭМ!$D$39:$D$782,СВЦЭМ!$A$39:$A$782,$A182,СВЦЭМ!$B$39:$B$782,P$155)+'СЕТ СН'!$I$14+СВЦЭМ!$D$10+'СЕТ СН'!$I$6-'СЕТ СН'!$I$26</f>
        <v>1582.6025710099998</v>
      </c>
      <c r="Q182" s="36">
        <f>SUMIFS(СВЦЭМ!$D$39:$D$782,СВЦЭМ!$A$39:$A$782,$A182,СВЦЭМ!$B$39:$B$782,Q$155)+'СЕТ СН'!$I$14+СВЦЭМ!$D$10+'СЕТ СН'!$I$6-'СЕТ СН'!$I$26</f>
        <v>1585.7602751300001</v>
      </c>
      <c r="R182" s="36">
        <f>SUMIFS(СВЦЭМ!$D$39:$D$782,СВЦЭМ!$A$39:$A$782,$A182,СВЦЭМ!$B$39:$B$782,R$155)+'СЕТ СН'!$I$14+СВЦЭМ!$D$10+'СЕТ СН'!$I$6-'СЕТ СН'!$I$26</f>
        <v>1575.9651354299999</v>
      </c>
      <c r="S182" s="36">
        <f>SUMIFS(СВЦЭМ!$D$39:$D$782,СВЦЭМ!$A$39:$A$782,$A182,СВЦЭМ!$B$39:$B$782,S$155)+'СЕТ СН'!$I$14+СВЦЭМ!$D$10+'СЕТ СН'!$I$6-'СЕТ СН'!$I$26</f>
        <v>1574.67224246</v>
      </c>
      <c r="T182" s="36">
        <f>SUMIFS(СВЦЭМ!$D$39:$D$782,СВЦЭМ!$A$39:$A$782,$A182,СВЦЭМ!$B$39:$B$782,T$155)+'СЕТ СН'!$I$14+СВЦЭМ!$D$10+'СЕТ СН'!$I$6-'СЕТ СН'!$I$26</f>
        <v>1552.3665215799999</v>
      </c>
      <c r="U182" s="36">
        <f>SUMIFS(СВЦЭМ!$D$39:$D$782,СВЦЭМ!$A$39:$A$782,$A182,СВЦЭМ!$B$39:$B$782,U$155)+'СЕТ СН'!$I$14+СВЦЭМ!$D$10+'СЕТ СН'!$I$6-'СЕТ СН'!$I$26</f>
        <v>1535.44996496</v>
      </c>
      <c r="V182" s="36">
        <f>SUMIFS(СВЦЭМ!$D$39:$D$782,СВЦЭМ!$A$39:$A$782,$A182,СВЦЭМ!$B$39:$B$782,V$155)+'СЕТ СН'!$I$14+СВЦЭМ!$D$10+'СЕТ СН'!$I$6-'СЕТ СН'!$I$26</f>
        <v>1491.7044786699998</v>
      </c>
      <c r="W182" s="36">
        <f>SUMIFS(СВЦЭМ!$D$39:$D$782,СВЦЭМ!$A$39:$A$782,$A182,СВЦЭМ!$B$39:$B$782,W$155)+'СЕТ СН'!$I$14+СВЦЭМ!$D$10+'СЕТ СН'!$I$6-'СЕТ СН'!$I$26</f>
        <v>1501.99883348</v>
      </c>
      <c r="X182" s="36">
        <f>SUMIFS(СВЦЭМ!$D$39:$D$782,СВЦЭМ!$A$39:$A$782,$A182,СВЦЭМ!$B$39:$B$782,X$155)+'СЕТ СН'!$I$14+СВЦЭМ!$D$10+'СЕТ СН'!$I$6-'СЕТ СН'!$I$26</f>
        <v>1517.27765525</v>
      </c>
      <c r="Y182" s="36">
        <f>SUMIFS(СВЦЭМ!$D$39:$D$782,СВЦЭМ!$A$39:$A$782,$A182,СВЦЭМ!$B$39:$B$782,Y$155)+'СЕТ СН'!$I$14+СВЦЭМ!$D$10+'СЕТ СН'!$I$6-'СЕТ СН'!$I$26</f>
        <v>1573.6863200399998</v>
      </c>
    </row>
    <row r="183" spans="1:27" ht="15.75" x14ac:dyDescent="0.2">
      <c r="A183" s="35">
        <f t="shared" si="4"/>
        <v>44405</v>
      </c>
      <c r="B183" s="36">
        <f>SUMIFS(СВЦЭМ!$D$39:$D$782,СВЦЭМ!$A$39:$A$782,$A183,СВЦЭМ!$B$39:$B$782,B$155)+'СЕТ СН'!$I$14+СВЦЭМ!$D$10+'СЕТ СН'!$I$6-'СЕТ СН'!$I$26</f>
        <v>1627.9991102899999</v>
      </c>
      <c r="C183" s="36">
        <f>SUMIFS(СВЦЭМ!$D$39:$D$782,СВЦЭМ!$A$39:$A$782,$A183,СВЦЭМ!$B$39:$B$782,C$155)+'СЕТ СН'!$I$14+СВЦЭМ!$D$10+'СЕТ СН'!$I$6-'СЕТ СН'!$I$26</f>
        <v>1617.8872046199999</v>
      </c>
      <c r="D183" s="36">
        <f>SUMIFS(СВЦЭМ!$D$39:$D$782,СВЦЭМ!$A$39:$A$782,$A183,СВЦЭМ!$B$39:$B$782,D$155)+'СЕТ СН'!$I$14+СВЦЭМ!$D$10+'СЕТ СН'!$I$6-'СЕТ СН'!$I$26</f>
        <v>1664.7426793499999</v>
      </c>
      <c r="E183" s="36">
        <f>SUMIFS(СВЦЭМ!$D$39:$D$782,СВЦЭМ!$A$39:$A$782,$A183,СВЦЭМ!$B$39:$B$782,E$155)+'СЕТ СН'!$I$14+СВЦЭМ!$D$10+'СЕТ СН'!$I$6-'СЕТ СН'!$I$26</f>
        <v>1671.0289008699999</v>
      </c>
      <c r="F183" s="36">
        <f>SUMIFS(СВЦЭМ!$D$39:$D$782,СВЦЭМ!$A$39:$A$782,$A183,СВЦЭМ!$B$39:$B$782,F$155)+'СЕТ СН'!$I$14+СВЦЭМ!$D$10+'СЕТ СН'!$I$6-'СЕТ СН'!$I$26</f>
        <v>1664.34346856</v>
      </c>
      <c r="G183" s="36">
        <f>SUMIFS(СВЦЭМ!$D$39:$D$782,СВЦЭМ!$A$39:$A$782,$A183,СВЦЭМ!$B$39:$B$782,G$155)+'СЕТ СН'!$I$14+СВЦЭМ!$D$10+'СЕТ СН'!$I$6-'СЕТ СН'!$I$26</f>
        <v>1654.79723487</v>
      </c>
      <c r="H183" s="36">
        <f>SUMIFS(СВЦЭМ!$D$39:$D$782,СВЦЭМ!$A$39:$A$782,$A183,СВЦЭМ!$B$39:$B$782,H$155)+'СЕТ СН'!$I$14+СВЦЭМ!$D$10+'СЕТ СН'!$I$6-'СЕТ СН'!$I$26</f>
        <v>1644.7449944099999</v>
      </c>
      <c r="I183" s="36">
        <f>SUMIFS(СВЦЭМ!$D$39:$D$782,СВЦЭМ!$A$39:$A$782,$A183,СВЦЭМ!$B$39:$B$782,I$155)+'СЕТ СН'!$I$14+СВЦЭМ!$D$10+'СЕТ СН'!$I$6-'СЕТ СН'!$I$26</f>
        <v>1601.5018820299999</v>
      </c>
      <c r="J183" s="36">
        <f>SUMIFS(СВЦЭМ!$D$39:$D$782,СВЦЭМ!$A$39:$A$782,$A183,СВЦЭМ!$B$39:$B$782,J$155)+'СЕТ СН'!$I$14+СВЦЭМ!$D$10+'СЕТ СН'!$I$6-'СЕТ СН'!$I$26</f>
        <v>1556.89950071</v>
      </c>
      <c r="K183" s="36">
        <f>SUMIFS(СВЦЭМ!$D$39:$D$782,СВЦЭМ!$A$39:$A$782,$A183,СВЦЭМ!$B$39:$B$782,K$155)+'СЕТ СН'!$I$14+СВЦЭМ!$D$10+'СЕТ СН'!$I$6-'СЕТ СН'!$I$26</f>
        <v>1575.4405180700001</v>
      </c>
      <c r="L183" s="36">
        <f>SUMIFS(СВЦЭМ!$D$39:$D$782,СВЦЭМ!$A$39:$A$782,$A183,СВЦЭМ!$B$39:$B$782,L$155)+'СЕТ СН'!$I$14+СВЦЭМ!$D$10+'СЕТ СН'!$I$6-'СЕТ СН'!$I$26</f>
        <v>1549.9396497399998</v>
      </c>
      <c r="M183" s="36">
        <f>SUMIFS(СВЦЭМ!$D$39:$D$782,СВЦЭМ!$A$39:$A$782,$A183,СВЦЭМ!$B$39:$B$782,M$155)+'СЕТ СН'!$I$14+СВЦЭМ!$D$10+'СЕТ СН'!$I$6-'СЕТ СН'!$I$26</f>
        <v>1550.9716475299999</v>
      </c>
      <c r="N183" s="36">
        <f>SUMIFS(СВЦЭМ!$D$39:$D$782,СВЦЭМ!$A$39:$A$782,$A183,СВЦЭМ!$B$39:$B$782,N$155)+'СЕТ СН'!$I$14+СВЦЭМ!$D$10+'СЕТ СН'!$I$6-'СЕТ СН'!$I$26</f>
        <v>1555.4961895900001</v>
      </c>
      <c r="O183" s="36">
        <f>SUMIFS(СВЦЭМ!$D$39:$D$782,СВЦЭМ!$A$39:$A$782,$A183,СВЦЭМ!$B$39:$B$782,O$155)+'СЕТ СН'!$I$14+СВЦЭМ!$D$10+'СЕТ СН'!$I$6-'СЕТ СН'!$I$26</f>
        <v>1559.3728894400001</v>
      </c>
      <c r="P183" s="36">
        <f>SUMIFS(СВЦЭМ!$D$39:$D$782,СВЦЭМ!$A$39:$A$782,$A183,СВЦЭМ!$B$39:$B$782,P$155)+'СЕТ СН'!$I$14+СВЦЭМ!$D$10+'СЕТ СН'!$I$6-'СЕТ СН'!$I$26</f>
        <v>1605.06622887</v>
      </c>
      <c r="Q183" s="36">
        <f>SUMIFS(СВЦЭМ!$D$39:$D$782,СВЦЭМ!$A$39:$A$782,$A183,СВЦЭМ!$B$39:$B$782,Q$155)+'СЕТ СН'!$I$14+СВЦЭМ!$D$10+'СЕТ СН'!$I$6-'СЕТ СН'!$I$26</f>
        <v>1598.0165858599999</v>
      </c>
      <c r="R183" s="36">
        <f>SUMIFS(СВЦЭМ!$D$39:$D$782,СВЦЭМ!$A$39:$A$782,$A183,СВЦЭМ!$B$39:$B$782,R$155)+'СЕТ СН'!$I$14+СВЦЭМ!$D$10+'СЕТ СН'!$I$6-'СЕТ СН'!$I$26</f>
        <v>1593.2341186200001</v>
      </c>
      <c r="S183" s="36">
        <f>SUMIFS(СВЦЭМ!$D$39:$D$782,СВЦЭМ!$A$39:$A$782,$A183,СВЦЭМ!$B$39:$B$782,S$155)+'СЕТ СН'!$I$14+СВЦЭМ!$D$10+'СЕТ СН'!$I$6-'СЕТ СН'!$I$26</f>
        <v>1591.47577574</v>
      </c>
      <c r="T183" s="36">
        <f>SUMIFS(СВЦЭМ!$D$39:$D$782,СВЦЭМ!$A$39:$A$782,$A183,СВЦЭМ!$B$39:$B$782,T$155)+'СЕТ СН'!$I$14+СВЦЭМ!$D$10+'СЕТ СН'!$I$6-'СЕТ СН'!$I$26</f>
        <v>1588.2176722899999</v>
      </c>
      <c r="U183" s="36">
        <f>SUMIFS(СВЦЭМ!$D$39:$D$782,СВЦЭМ!$A$39:$A$782,$A183,СВЦЭМ!$B$39:$B$782,U$155)+'СЕТ СН'!$I$14+СВЦЭМ!$D$10+'СЕТ СН'!$I$6-'СЕТ СН'!$I$26</f>
        <v>1581.5521692299999</v>
      </c>
      <c r="V183" s="36">
        <f>SUMIFS(СВЦЭМ!$D$39:$D$782,СВЦЭМ!$A$39:$A$782,$A183,СВЦЭМ!$B$39:$B$782,V$155)+'СЕТ СН'!$I$14+СВЦЭМ!$D$10+'СЕТ СН'!$I$6-'СЕТ СН'!$I$26</f>
        <v>1579.4799603699998</v>
      </c>
      <c r="W183" s="36">
        <f>SUMIFS(СВЦЭМ!$D$39:$D$782,СВЦЭМ!$A$39:$A$782,$A183,СВЦЭМ!$B$39:$B$782,W$155)+'СЕТ СН'!$I$14+СВЦЭМ!$D$10+'СЕТ СН'!$I$6-'СЕТ СН'!$I$26</f>
        <v>1600.22270041</v>
      </c>
      <c r="X183" s="36">
        <f>SUMIFS(СВЦЭМ!$D$39:$D$782,СВЦЭМ!$A$39:$A$782,$A183,СВЦЭМ!$B$39:$B$782,X$155)+'СЕТ СН'!$I$14+СВЦЭМ!$D$10+'СЕТ СН'!$I$6-'СЕТ СН'!$I$26</f>
        <v>1568.9264972400001</v>
      </c>
      <c r="Y183" s="36">
        <f>SUMIFS(СВЦЭМ!$D$39:$D$782,СВЦЭМ!$A$39:$A$782,$A183,СВЦЭМ!$B$39:$B$782,Y$155)+'СЕТ СН'!$I$14+СВЦЭМ!$D$10+'СЕТ СН'!$I$6-'СЕТ СН'!$I$26</f>
        <v>1556.4507926799999</v>
      </c>
    </row>
    <row r="184" spans="1:27" ht="15.75" x14ac:dyDescent="0.2">
      <c r="A184" s="35">
        <f t="shared" si="4"/>
        <v>44406</v>
      </c>
      <c r="B184" s="36">
        <f>SUMIFS(СВЦЭМ!$D$39:$D$782,СВЦЭМ!$A$39:$A$782,$A184,СВЦЭМ!$B$39:$B$782,B$155)+'СЕТ СН'!$I$14+СВЦЭМ!$D$10+'СЕТ СН'!$I$6-'СЕТ СН'!$I$26</f>
        <v>1603.44002514</v>
      </c>
      <c r="C184" s="36">
        <f>SUMIFS(СВЦЭМ!$D$39:$D$782,СВЦЭМ!$A$39:$A$782,$A184,СВЦЭМ!$B$39:$B$782,C$155)+'СЕТ СН'!$I$14+СВЦЭМ!$D$10+'СЕТ СН'!$I$6-'СЕТ СН'!$I$26</f>
        <v>1753.63491071</v>
      </c>
      <c r="D184" s="36">
        <f>SUMIFS(СВЦЭМ!$D$39:$D$782,СВЦЭМ!$A$39:$A$782,$A184,СВЦЭМ!$B$39:$B$782,D$155)+'СЕТ СН'!$I$14+СВЦЭМ!$D$10+'СЕТ СН'!$I$6-'СЕТ СН'!$I$26</f>
        <v>1722.80138326</v>
      </c>
      <c r="E184" s="36">
        <f>SUMIFS(СВЦЭМ!$D$39:$D$782,СВЦЭМ!$A$39:$A$782,$A184,СВЦЭМ!$B$39:$B$782,E$155)+'СЕТ СН'!$I$14+СВЦЭМ!$D$10+'СЕТ СН'!$I$6-'СЕТ СН'!$I$26</f>
        <v>1700.2327086999999</v>
      </c>
      <c r="F184" s="36">
        <f>SUMIFS(СВЦЭМ!$D$39:$D$782,СВЦЭМ!$A$39:$A$782,$A184,СВЦЭМ!$B$39:$B$782,F$155)+'СЕТ СН'!$I$14+СВЦЭМ!$D$10+'СЕТ СН'!$I$6-'СЕТ СН'!$I$26</f>
        <v>1694.7450910100001</v>
      </c>
      <c r="G184" s="36">
        <f>SUMIFS(СВЦЭМ!$D$39:$D$782,СВЦЭМ!$A$39:$A$782,$A184,СВЦЭМ!$B$39:$B$782,G$155)+'СЕТ СН'!$I$14+СВЦЭМ!$D$10+'СЕТ СН'!$I$6-'СЕТ СН'!$I$26</f>
        <v>1700.9666409299998</v>
      </c>
      <c r="H184" s="36">
        <f>SUMIFS(СВЦЭМ!$D$39:$D$782,СВЦЭМ!$A$39:$A$782,$A184,СВЦЭМ!$B$39:$B$782,H$155)+'СЕТ СН'!$I$14+СВЦЭМ!$D$10+'СЕТ СН'!$I$6-'СЕТ СН'!$I$26</f>
        <v>1744.6688961699999</v>
      </c>
      <c r="I184" s="36">
        <f>SUMIFS(СВЦЭМ!$D$39:$D$782,СВЦЭМ!$A$39:$A$782,$A184,СВЦЭМ!$B$39:$B$782,I$155)+'СЕТ СН'!$I$14+СВЦЭМ!$D$10+'СЕТ СН'!$I$6-'СЕТ СН'!$I$26</f>
        <v>1743.8089134299998</v>
      </c>
      <c r="J184" s="36">
        <f>SUMIFS(СВЦЭМ!$D$39:$D$782,СВЦЭМ!$A$39:$A$782,$A184,СВЦЭМ!$B$39:$B$782,J$155)+'СЕТ СН'!$I$14+СВЦЭМ!$D$10+'СЕТ СН'!$I$6-'СЕТ СН'!$I$26</f>
        <v>1650.57578418</v>
      </c>
      <c r="K184" s="36">
        <f>SUMIFS(СВЦЭМ!$D$39:$D$782,СВЦЭМ!$A$39:$A$782,$A184,СВЦЭМ!$B$39:$B$782,K$155)+'СЕТ СН'!$I$14+СВЦЭМ!$D$10+'СЕТ СН'!$I$6-'СЕТ СН'!$I$26</f>
        <v>1611.16280517</v>
      </c>
      <c r="L184" s="36">
        <f>SUMIFS(СВЦЭМ!$D$39:$D$782,СВЦЭМ!$A$39:$A$782,$A184,СВЦЭМ!$B$39:$B$782,L$155)+'СЕТ СН'!$I$14+СВЦЭМ!$D$10+'СЕТ СН'!$I$6-'СЕТ СН'!$I$26</f>
        <v>1618.9077548800001</v>
      </c>
      <c r="M184" s="36">
        <f>SUMIFS(СВЦЭМ!$D$39:$D$782,СВЦЭМ!$A$39:$A$782,$A184,СВЦЭМ!$B$39:$B$782,M$155)+'СЕТ СН'!$I$14+СВЦЭМ!$D$10+'СЕТ СН'!$I$6-'СЕТ СН'!$I$26</f>
        <v>1626.5371450600001</v>
      </c>
      <c r="N184" s="36">
        <f>SUMIFS(СВЦЭМ!$D$39:$D$782,СВЦЭМ!$A$39:$A$782,$A184,СВЦЭМ!$B$39:$B$782,N$155)+'СЕТ СН'!$I$14+СВЦЭМ!$D$10+'СЕТ СН'!$I$6-'СЕТ СН'!$I$26</f>
        <v>1619.88813123</v>
      </c>
      <c r="O184" s="36">
        <f>SUMIFS(СВЦЭМ!$D$39:$D$782,СВЦЭМ!$A$39:$A$782,$A184,СВЦЭМ!$B$39:$B$782,O$155)+'СЕТ СН'!$I$14+СВЦЭМ!$D$10+'СЕТ СН'!$I$6-'СЕТ СН'!$I$26</f>
        <v>1617.3505545200001</v>
      </c>
      <c r="P184" s="36">
        <f>SUMIFS(СВЦЭМ!$D$39:$D$782,СВЦЭМ!$A$39:$A$782,$A184,СВЦЭМ!$B$39:$B$782,P$155)+'СЕТ СН'!$I$14+СВЦЭМ!$D$10+'СЕТ СН'!$I$6-'СЕТ СН'!$I$26</f>
        <v>1631.78302704</v>
      </c>
      <c r="Q184" s="36">
        <f>SUMIFS(СВЦЭМ!$D$39:$D$782,СВЦЭМ!$A$39:$A$782,$A184,СВЦЭМ!$B$39:$B$782,Q$155)+'СЕТ СН'!$I$14+СВЦЭМ!$D$10+'СЕТ СН'!$I$6-'СЕТ СН'!$I$26</f>
        <v>1637.1404786099999</v>
      </c>
      <c r="R184" s="36">
        <f>SUMIFS(СВЦЭМ!$D$39:$D$782,СВЦЭМ!$A$39:$A$782,$A184,СВЦЭМ!$B$39:$B$782,R$155)+'СЕТ СН'!$I$14+СВЦЭМ!$D$10+'СЕТ СН'!$I$6-'СЕТ СН'!$I$26</f>
        <v>1623.7639468799998</v>
      </c>
      <c r="S184" s="36">
        <f>SUMIFS(СВЦЭМ!$D$39:$D$782,СВЦЭМ!$A$39:$A$782,$A184,СВЦЭМ!$B$39:$B$782,S$155)+'СЕТ СН'!$I$14+СВЦЭМ!$D$10+'СЕТ СН'!$I$6-'СЕТ СН'!$I$26</f>
        <v>1616.5201378900001</v>
      </c>
      <c r="T184" s="36">
        <f>SUMIFS(СВЦЭМ!$D$39:$D$782,СВЦЭМ!$A$39:$A$782,$A184,СВЦЭМ!$B$39:$B$782,T$155)+'СЕТ СН'!$I$14+СВЦЭМ!$D$10+'СЕТ СН'!$I$6-'СЕТ СН'!$I$26</f>
        <v>1587.5983795299999</v>
      </c>
      <c r="U184" s="36">
        <f>SUMIFS(СВЦЭМ!$D$39:$D$782,СВЦЭМ!$A$39:$A$782,$A184,СВЦЭМ!$B$39:$B$782,U$155)+'СЕТ СН'!$I$14+СВЦЭМ!$D$10+'СЕТ СН'!$I$6-'СЕТ СН'!$I$26</f>
        <v>1570.4634636000001</v>
      </c>
      <c r="V184" s="36">
        <f>SUMIFS(СВЦЭМ!$D$39:$D$782,СВЦЭМ!$A$39:$A$782,$A184,СВЦЭМ!$B$39:$B$782,V$155)+'СЕТ СН'!$I$14+СВЦЭМ!$D$10+'СЕТ СН'!$I$6-'СЕТ СН'!$I$26</f>
        <v>1564.07341266</v>
      </c>
      <c r="W184" s="36">
        <f>SUMIFS(СВЦЭМ!$D$39:$D$782,СВЦЭМ!$A$39:$A$782,$A184,СВЦЭМ!$B$39:$B$782,W$155)+'СЕТ СН'!$I$14+СВЦЭМ!$D$10+'СЕТ СН'!$I$6-'СЕТ СН'!$I$26</f>
        <v>1588.9278562999998</v>
      </c>
      <c r="X184" s="36">
        <f>SUMIFS(СВЦЭМ!$D$39:$D$782,СВЦЭМ!$A$39:$A$782,$A184,СВЦЭМ!$B$39:$B$782,X$155)+'СЕТ СН'!$I$14+СВЦЭМ!$D$10+'СЕТ СН'!$I$6-'СЕТ СН'!$I$26</f>
        <v>1595.69254183</v>
      </c>
      <c r="Y184" s="36">
        <f>SUMIFS(СВЦЭМ!$D$39:$D$782,СВЦЭМ!$A$39:$A$782,$A184,СВЦЭМ!$B$39:$B$782,Y$155)+'СЕТ СН'!$I$14+СВЦЭМ!$D$10+'СЕТ СН'!$I$6-'СЕТ СН'!$I$26</f>
        <v>1670.48688614</v>
      </c>
    </row>
    <row r="185" spans="1:27" ht="15.75" x14ac:dyDescent="0.2">
      <c r="A185" s="35">
        <f t="shared" si="4"/>
        <v>44407</v>
      </c>
      <c r="B185" s="36">
        <f>SUMIFS(СВЦЭМ!$D$39:$D$782,СВЦЭМ!$A$39:$A$782,$A185,СВЦЭМ!$B$39:$B$782,B$155)+'СЕТ СН'!$I$14+СВЦЭМ!$D$10+'СЕТ СН'!$I$6-'СЕТ СН'!$I$26</f>
        <v>1675.7956946199999</v>
      </c>
      <c r="C185" s="36">
        <f>SUMIFS(СВЦЭМ!$D$39:$D$782,СВЦЭМ!$A$39:$A$782,$A185,СВЦЭМ!$B$39:$B$782,C$155)+'СЕТ СН'!$I$14+СВЦЭМ!$D$10+'СЕТ СН'!$I$6-'СЕТ СН'!$I$26</f>
        <v>1688.9573319400001</v>
      </c>
      <c r="D185" s="36">
        <f>SUMIFS(СВЦЭМ!$D$39:$D$782,СВЦЭМ!$A$39:$A$782,$A185,СВЦЭМ!$B$39:$B$782,D$155)+'СЕТ СН'!$I$14+СВЦЭМ!$D$10+'СЕТ СН'!$I$6-'СЕТ СН'!$I$26</f>
        <v>1655.82987658</v>
      </c>
      <c r="E185" s="36">
        <f>SUMIFS(СВЦЭМ!$D$39:$D$782,СВЦЭМ!$A$39:$A$782,$A185,СВЦЭМ!$B$39:$B$782,E$155)+'СЕТ СН'!$I$14+СВЦЭМ!$D$10+'СЕТ СН'!$I$6-'СЕТ СН'!$I$26</f>
        <v>1668.8504972000001</v>
      </c>
      <c r="F185" s="36">
        <f>SUMIFS(СВЦЭМ!$D$39:$D$782,СВЦЭМ!$A$39:$A$782,$A185,СВЦЭМ!$B$39:$B$782,F$155)+'СЕТ СН'!$I$14+СВЦЭМ!$D$10+'СЕТ СН'!$I$6-'СЕТ СН'!$I$26</f>
        <v>1675.3540662800001</v>
      </c>
      <c r="G185" s="36">
        <f>SUMIFS(СВЦЭМ!$D$39:$D$782,СВЦЭМ!$A$39:$A$782,$A185,СВЦЭМ!$B$39:$B$782,G$155)+'СЕТ СН'!$I$14+СВЦЭМ!$D$10+'СЕТ СН'!$I$6-'СЕТ СН'!$I$26</f>
        <v>1644.6803359</v>
      </c>
      <c r="H185" s="36">
        <f>SUMIFS(СВЦЭМ!$D$39:$D$782,СВЦЭМ!$A$39:$A$782,$A185,СВЦЭМ!$B$39:$B$782,H$155)+'СЕТ СН'!$I$14+СВЦЭМ!$D$10+'СЕТ СН'!$I$6-'СЕТ СН'!$I$26</f>
        <v>1637.00920903</v>
      </c>
      <c r="I185" s="36">
        <f>SUMIFS(СВЦЭМ!$D$39:$D$782,СВЦЭМ!$A$39:$A$782,$A185,СВЦЭМ!$B$39:$B$782,I$155)+'СЕТ СН'!$I$14+СВЦЭМ!$D$10+'СЕТ СН'!$I$6-'СЕТ СН'!$I$26</f>
        <v>1602.51808033</v>
      </c>
      <c r="J185" s="36">
        <f>SUMIFS(СВЦЭМ!$D$39:$D$782,СВЦЭМ!$A$39:$A$782,$A185,СВЦЭМ!$B$39:$B$782,J$155)+'СЕТ СН'!$I$14+СВЦЭМ!$D$10+'СЕТ СН'!$I$6-'СЕТ СН'!$I$26</f>
        <v>1569.0376497100001</v>
      </c>
      <c r="K185" s="36">
        <f>SUMIFS(СВЦЭМ!$D$39:$D$782,СВЦЭМ!$A$39:$A$782,$A185,СВЦЭМ!$B$39:$B$782,K$155)+'СЕТ СН'!$I$14+СВЦЭМ!$D$10+'СЕТ СН'!$I$6-'СЕТ СН'!$I$26</f>
        <v>1550.50954723</v>
      </c>
      <c r="L185" s="36">
        <f>SUMIFS(СВЦЭМ!$D$39:$D$782,СВЦЭМ!$A$39:$A$782,$A185,СВЦЭМ!$B$39:$B$782,L$155)+'СЕТ СН'!$I$14+СВЦЭМ!$D$10+'СЕТ СН'!$I$6-'СЕТ СН'!$I$26</f>
        <v>1547.2128529900001</v>
      </c>
      <c r="M185" s="36">
        <f>SUMIFS(СВЦЭМ!$D$39:$D$782,СВЦЭМ!$A$39:$A$782,$A185,СВЦЭМ!$B$39:$B$782,M$155)+'СЕТ СН'!$I$14+СВЦЭМ!$D$10+'СЕТ СН'!$I$6-'СЕТ СН'!$I$26</f>
        <v>1550.3968254399999</v>
      </c>
      <c r="N185" s="36">
        <f>SUMIFS(СВЦЭМ!$D$39:$D$782,СВЦЭМ!$A$39:$A$782,$A185,СВЦЭМ!$B$39:$B$782,N$155)+'СЕТ СН'!$I$14+СВЦЭМ!$D$10+'СЕТ СН'!$I$6-'СЕТ СН'!$I$26</f>
        <v>1553.15775364</v>
      </c>
      <c r="O185" s="36">
        <f>SUMIFS(СВЦЭМ!$D$39:$D$782,СВЦЭМ!$A$39:$A$782,$A185,СВЦЭМ!$B$39:$B$782,O$155)+'СЕТ СН'!$I$14+СВЦЭМ!$D$10+'СЕТ СН'!$I$6-'СЕТ СН'!$I$26</f>
        <v>1557.2575266499998</v>
      </c>
      <c r="P185" s="36">
        <f>SUMIFS(СВЦЭМ!$D$39:$D$782,СВЦЭМ!$A$39:$A$782,$A185,СВЦЭМ!$B$39:$B$782,P$155)+'СЕТ СН'!$I$14+СВЦЭМ!$D$10+'СЕТ СН'!$I$6-'СЕТ СН'!$I$26</f>
        <v>1565.6767272500001</v>
      </c>
      <c r="Q185" s="36">
        <f>SUMIFS(СВЦЭМ!$D$39:$D$782,СВЦЭМ!$A$39:$A$782,$A185,СВЦЭМ!$B$39:$B$782,Q$155)+'СЕТ СН'!$I$14+СВЦЭМ!$D$10+'СЕТ СН'!$I$6-'СЕТ СН'!$I$26</f>
        <v>1577.2690184600001</v>
      </c>
      <c r="R185" s="36">
        <f>SUMIFS(СВЦЭМ!$D$39:$D$782,СВЦЭМ!$A$39:$A$782,$A185,СВЦЭМ!$B$39:$B$782,R$155)+'СЕТ СН'!$I$14+СВЦЭМ!$D$10+'СЕТ СН'!$I$6-'СЕТ СН'!$I$26</f>
        <v>1570.64474685</v>
      </c>
      <c r="S185" s="36">
        <f>SUMIFS(СВЦЭМ!$D$39:$D$782,СВЦЭМ!$A$39:$A$782,$A185,СВЦЭМ!$B$39:$B$782,S$155)+'СЕТ СН'!$I$14+СВЦЭМ!$D$10+'СЕТ СН'!$I$6-'СЕТ СН'!$I$26</f>
        <v>1574.8087423899999</v>
      </c>
      <c r="T185" s="36">
        <f>SUMIFS(СВЦЭМ!$D$39:$D$782,СВЦЭМ!$A$39:$A$782,$A185,СВЦЭМ!$B$39:$B$782,T$155)+'СЕТ СН'!$I$14+СВЦЭМ!$D$10+'СЕТ СН'!$I$6-'СЕТ СН'!$I$26</f>
        <v>1577.4648695799999</v>
      </c>
      <c r="U185" s="36">
        <f>SUMIFS(СВЦЭМ!$D$39:$D$782,СВЦЭМ!$A$39:$A$782,$A185,СВЦЭМ!$B$39:$B$782,U$155)+'СЕТ СН'!$I$14+СВЦЭМ!$D$10+'СЕТ СН'!$I$6-'СЕТ СН'!$I$26</f>
        <v>1601.1302643899999</v>
      </c>
      <c r="V185" s="36">
        <f>SUMIFS(СВЦЭМ!$D$39:$D$782,СВЦЭМ!$A$39:$A$782,$A185,СВЦЭМ!$B$39:$B$782,V$155)+'СЕТ СН'!$I$14+СВЦЭМ!$D$10+'СЕТ СН'!$I$6-'СЕТ СН'!$I$26</f>
        <v>1590.3938462900001</v>
      </c>
      <c r="W185" s="36">
        <f>SUMIFS(СВЦЭМ!$D$39:$D$782,СВЦЭМ!$A$39:$A$782,$A185,СВЦЭМ!$B$39:$B$782,W$155)+'СЕТ СН'!$I$14+СВЦЭМ!$D$10+'СЕТ СН'!$I$6-'СЕТ СН'!$I$26</f>
        <v>1613.19560297</v>
      </c>
      <c r="X185" s="36">
        <f>SUMIFS(СВЦЭМ!$D$39:$D$782,СВЦЭМ!$A$39:$A$782,$A185,СВЦЭМ!$B$39:$B$782,X$155)+'СЕТ СН'!$I$14+СВЦЭМ!$D$10+'СЕТ СН'!$I$6-'СЕТ СН'!$I$26</f>
        <v>1585.80577238</v>
      </c>
      <c r="Y185" s="36">
        <f>SUMIFS(СВЦЭМ!$D$39:$D$782,СВЦЭМ!$A$39:$A$782,$A185,СВЦЭМ!$B$39:$B$782,Y$155)+'СЕТ СН'!$I$14+СВЦЭМ!$D$10+'СЕТ СН'!$I$6-'СЕТ СН'!$I$26</f>
        <v>1572.2572455700001</v>
      </c>
    </row>
    <row r="186" spans="1:27" ht="15.75" x14ac:dyDescent="0.2">
      <c r="A186" s="35">
        <f t="shared" si="4"/>
        <v>44408</v>
      </c>
      <c r="B186" s="36">
        <f>SUMIFS(СВЦЭМ!$D$39:$D$782,СВЦЭМ!$A$39:$A$782,$A186,СВЦЭМ!$B$39:$B$782,B$155)+'СЕТ СН'!$I$14+СВЦЭМ!$D$10+'СЕТ СН'!$I$6-'СЕТ СН'!$I$26</f>
        <v>1634.20895602</v>
      </c>
      <c r="C186" s="36">
        <f>SUMIFS(СВЦЭМ!$D$39:$D$782,СВЦЭМ!$A$39:$A$782,$A186,СВЦЭМ!$B$39:$B$782,C$155)+'СЕТ СН'!$I$14+СВЦЭМ!$D$10+'СЕТ СН'!$I$6-'СЕТ СН'!$I$26</f>
        <v>1730.2104984399998</v>
      </c>
      <c r="D186" s="36">
        <f>SUMIFS(СВЦЭМ!$D$39:$D$782,СВЦЭМ!$A$39:$A$782,$A186,СВЦЭМ!$B$39:$B$782,D$155)+'СЕТ СН'!$I$14+СВЦЭМ!$D$10+'СЕТ СН'!$I$6-'СЕТ СН'!$I$26</f>
        <v>1768.5803581600001</v>
      </c>
      <c r="E186" s="36">
        <f>SUMIFS(СВЦЭМ!$D$39:$D$782,СВЦЭМ!$A$39:$A$782,$A186,СВЦЭМ!$B$39:$B$782,E$155)+'СЕТ СН'!$I$14+СВЦЭМ!$D$10+'СЕТ СН'!$I$6-'СЕТ СН'!$I$26</f>
        <v>1749.3791707199998</v>
      </c>
      <c r="F186" s="36">
        <f>SUMIFS(СВЦЭМ!$D$39:$D$782,СВЦЭМ!$A$39:$A$782,$A186,СВЦЭМ!$B$39:$B$782,F$155)+'СЕТ СН'!$I$14+СВЦЭМ!$D$10+'СЕТ СН'!$I$6-'СЕТ СН'!$I$26</f>
        <v>1738.65241378</v>
      </c>
      <c r="G186" s="36">
        <f>SUMIFS(СВЦЭМ!$D$39:$D$782,СВЦЭМ!$A$39:$A$782,$A186,СВЦЭМ!$B$39:$B$782,G$155)+'СЕТ СН'!$I$14+СВЦЭМ!$D$10+'СЕТ СН'!$I$6-'СЕТ СН'!$I$26</f>
        <v>1736.5921620300001</v>
      </c>
      <c r="H186" s="36">
        <f>SUMIFS(СВЦЭМ!$D$39:$D$782,СВЦЭМ!$A$39:$A$782,$A186,СВЦЭМ!$B$39:$B$782,H$155)+'СЕТ СН'!$I$14+СВЦЭМ!$D$10+'СЕТ СН'!$I$6-'СЕТ СН'!$I$26</f>
        <v>1718.5879218999999</v>
      </c>
      <c r="I186" s="36">
        <f>SUMIFS(СВЦЭМ!$D$39:$D$782,СВЦЭМ!$A$39:$A$782,$A186,СВЦЭМ!$B$39:$B$782,I$155)+'СЕТ СН'!$I$14+СВЦЭМ!$D$10+'СЕТ СН'!$I$6-'СЕТ СН'!$I$26</f>
        <v>1642.7067185000001</v>
      </c>
      <c r="J186" s="36">
        <f>SUMIFS(СВЦЭМ!$D$39:$D$782,СВЦЭМ!$A$39:$A$782,$A186,СВЦЭМ!$B$39:$B$782,J$155)+'СЕТ СН'!$I$14+СВЦЭМ!$D$10+'СЕТ СН'!$I$6-'СЕТ СН'!$I$26</f>
        <v>1598.74826472</v>
      </c>
      <c r="K186" s="36">
        <f>SUMIFS(СВЦЭМ!$D$39:$D$782,СВЦЭМ!$A$39:$A$782,$A186,СВЦЭМ!$B$39:$B$782,K$155)+'СЕТ СН'!$I$14+СВЦЭМ!$D$10+'СЕТ СН'!$I$6-'СЕТ СН'!$I$26</f>
        <v>1560.9274907399999</v>
      </c>
      <c r="L186" s="36">
        <f>SUMIFS(СВЦЭМ!$D$39:$D$782,СВЦЭМ!$A$39:$A$782,$A186,СВЦЭМ!$B$39:$B$782,L$155)+'СЕТ СН'!$I$14+СВЦЭМ!$D$10+'СЕТ СН'!$I$6-'СЕТ СН'!$I$26</f>
        <v>1572.14293759</v>
      </c>
      <c r="M186" s="36">
        <f>SUMIFS(СВЦЭМ!$D$39:$D$782,СВЦЭМ!$A$39:$A$782,$A186,СВЦЭМ!$B$39:$B$782,M$155)+'СЕТ СН'!$I$14+СВЦЭМ!$D$10+'СЕТ СН'!$I$6-'СЕТ СН'!$I$26</f>
        <v>1592.71796494</v>
      </c>
      <c r="N186" s="36">
        <f>SUMIFS(СВЦЭМ!$D$39:$D$782,СВЦЭМ!$A$39:$A$782,$A186,СВЦЭМ!$B$39:$B$782,N$155)+'СЕТ СН'!$I$14+СВЦЭМ!$D$10+'СЕТ СН'!$I$6-'СЕТ СН'!$I$26</f>
        <v>1595.6336683099998</v>
      </c>
      <c r="O186" s="36">
        <f>SUMIFS(СВЦЭМ!$D$39:$D$782,СВЦЭМ!$A$39:$A$782,$A186,СВЦЭМ!$B$39:$B$782,O$155)+'СЕТ СН'!$I$14+СВЦЭМ!$D$10+'СЕТ СН'!$I$6-'СЕТ СН'!$I$26</f>
        <v>1592.0224557500001</v>
      </c>
      <c r="P186" s="36">
        <f>SUMIFS(СВЦЭМ!$D$39:$D$782,СВЦЭМ!$A$39:$A$782,$A186,СВЦЭМ!$B$39:$B$782,P$155)+'СЕТ СН'!$I$14+СВЦЭМ!$D$10+'СЕТ СН'!$I$6-'СЕТ СН'!$I$26</f>
        <v>1543.82287266</v>
      </c>
      <c r="Q186" s="36">
        <f>SUMIFS(СВЦЭМ!$D$39:$D$782,СВЦЭМ!$A$39:$A$782,$A186,СВЦЭМ!$B$39:$B$782,Q$155)+'СЕТ СН'!$I$14+СВЦЭМ!$D$10+'СЕТ СН'!$I$6-'СЕТ СН'!$I$26</f>
        <v>1488.9426543</v>
      </c>
      <c r="R186" s="36">
        <f>SUMIFS(СВЦЭМ!$D$39:$D$782,СВЦЭМ!$A$39:$A$782,$A186,СВЦЭМ!$B$39:$B$782,R$155)+'СЕТ СН'!$I$14+СВЦЭМ!$D$10+'СЕТ СН'!$I$6-'СЕТ СН'!$I$26</f>
        <v>1479.5769461300001</v>
      </c>
      <c r="S186" s="36">
        <f>SUMIFS(СВЦЭМ!$D$39:$D$782,СВЦЭМ!$A$39:$A$782,$A186,СВЦЭМ!$B$39:$B$782,S$155)+'СЕТ СН'!$I$14+СВЦЭМ!$D$10+'СЕТ СН'!$I$6-'СЕТ СН'!$I$26</f>
        <v>1483.7201015099999</v>
      </c>
      <c r="T186" s="36">
        <f>SUMIFS(СВЦЭМ!$D$39:$D$782,СВЦЭМ!$A$39:$A$782,$A186,СВЦЭМ!$B$39:$B$782,T$155)+'СЕТ СН'!$I$14+СВЦЭМ!$D$10+'СЕТ СН'!$I$6-'СЕТ СН'!$I$26</f>
        <v>1488.12863892</v>
      </c>
      <c r="U186" s="36">
        <f>SUMIFS(СВЦЭМ!$D$39:$D$782,СВЦЭМ!$A$39:$A$782,$A186,СВЦЭМ!$B$39:$B$782,U$155)+'СЕТ СН'!$I$14+СВЦЭМ!$D$10+'СЕТ СН'!$I$6-'СЕТ СН'!$I$26</f>
        <v>1485.9752135399999</v>
      </c>
      <c r="V186" s="36">
        <f>SUMIFS(СВЦЭМ!$D$39:$D$782,СВЦЭМ!$A$39:$A$782,$A186,СВЦЭМ!$B$39:$B$782,V$155)+'СЕТ СН'!$I$14+СВЦЭМ!$D$10+'СЕТ СН'!$I$6-'СЕТ СН'!$I$26</f>
        <v>1471.6278937299999</v>
      </c>
      <c r="W186" s="36">
        <f>SUMIFS(СВЦЭМ!$D$39:$D$782,СВЦЭМ!$A$39:$A$782,$A186,СВЦЭМ!$B$39:$B$782,W$155)+'СЕТ СН'!$I$14+СВЦЭМ!$D$10+'СЕТ СН'!$I$6-'СЕТ СН'!$I$26</f>
        <v>1467.5165731500001</v>
      </c>
      <c r="X186" s="36">
        <f>SUMIFS(СВЦЭМ!$D$39:$D$782,СВЦЭМ!$A$39:$A$782,$A186,СВЦЭМ!$B$39:$B$782,X$155)+'СЕТ СН'!$I$14+СВЦЭМ!$D$10+'СЕТ СН'!$I$6-'СЕТ СН'!$I$26</f>
        <v>1512.9396278899999</v>
      </c>
      <c r="Y186" s="36">
        <f>SUMIFS(СВЦЭМ!$D$39:$D$782,СВЦЭМ!$A$39:$A$782,$A186,СВЦЭМ!$B$39:$B$782,Y$155)+'СЕТ СН'!$I$14+СВЦЭМ!$D$10+'СЕТ СН'!$I$6-'СЕТ СН'!$I$26</f>
        <v>1537.4334483100001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01.07.2021</v>
      </c>
      <c r="B192" s="36">
        <f>SUMIFS(СВЦЭМ!$E$39:$E$782,СВЦЭМ!$A$39:$A$782,$A192,СВЦЭМ!$B$39:$B$782,B$191)+'СЕТ СН'!$F$15</f>
        <v>151.24246217999999</v>
      </c>
      <c r="C192" s="36">
        <f>SUMIFS(СВЦЭМ!$E$39:$E$782,СВЦЭМ!$A$39:$A$782,$A192,СВЦЭМ!$B$39:$B$782,C$191)+'СЕТ СН'!$F$15</f>
        <v>154.42095151999999</v>
      </c>
      <c r="D192" s="36">
        <f>SUMIFS(СВЦЭМ!$E$39:$E$782,СВЦЭМ!$A$39:$A$782,$A192,СВЦЭМ!$B$39:$B$782,D$191)+'СЕТ СН'!$F$15</f>
        <v>159.90704181000001</v>
      </c>
      <c r="E192" s="36">
        <f>SUMIFS(СВЦЭМ!$E$39:$E$782,СВЦЭМ!$A$39:$A$782,$A192,СВЦЭМ!$B$39:$B$782,E$191)+'СЕТ СН'!$F$15</f>
        <v>163.21715476</v>
      </c>
      <c r="F192" s="36">
        <f>SUMIFS(СВЦЭМ!$E$39:$E$782,СВЦЭМ!$A$39:$A$782,$A192,СВЦЭМ!$B$39:$B$782,F$191)+'СЕТ СН'!$F$15</f>
        <v>163.67098343999999</v>
      </c>
      <c r="G192" s="36">
        <f>SUMIFS(СВЦЭМ!$E$39:$E$782,СВЦЭМ!$A$39:$A$782,$A192,СВЦЭМ!$B$39:$B$782,G$191)+'СЕТ СН'!$F$15</f>
        <v>160.80482076000001</v>
      </c>
      <c r="H192" s="36">
        <f>SUMIFS(СВЦЭМ!$E$39:$E$782,СВЦЭМ!$A$39:$A$782,$A192,СВЦЭМ!$B$39:$B$782,H$191)+'СЕТ СН'!$F$15</f>
        <v>157.13495886999999</v>
      </c>
      <c r="I192" s="36">
        <f>SUMIFS(СВЦЭМ!$E$39:$E$782,СВЦЭМ!$A$39:$A$782,$A192,СВЦЭМ!$B$39:$B$782,I$191)+'СЕТ СН'!$F$15</f>
        <v>149.16982390000001</v>
      </c>
      <c r="J192" s="36">
        <f>SUMIFS(СВЦЭМ!$E$39:$E$782,СВЦЭМ!$A$39:$A$782,$A192,СВЦЭМ!$B$39:$B$782,J$191)+'СЕТ СН'!$F$15</f>
        <v>144.48194770999999</v>
      </c>
      <c r="K192" s="36">
        <f>SUMIFS(СВЦЭМ!$E$39:$E$782,СВЦЭМ!$A$39:$A$782,$A192,СВЦЭМ!$B$39:$B$782,K$191)+'СЕТ СН'!$F$15</f>
        <v>157.30075413</v>
      </c>
      <c r="L192" s="36">
        <f>SUMIFS(СВЦЭМ!$E$39:$E$782,СВЦЭМ!$A$39:$A$782,$A192,СВЦЭМ!$B$39:$B$782,L$191)+'СЕТ СН'!$F$15</f>
        <v>158.72641665</v>
      </c>
      <c r="M192" s="36">
        <f>SUMIFS(СВЦЭМ!$E$39:$E$782,СВЦЭМ!$A$39:$A$782,$A192,СВЦЭМ!$B$39:$B$782,M$191)+'СЕТ СН'!$F$15</f>
        <v>145.75483313000001</v>
      </c>
      <c r="N192" s="36">
        <f>SUMIFS(СВЦЭМ!$E$39:$E$782,СВЦЭМ!$A$39:$A$782,$A192,СВЦЭМ!$B$39:$B$782,N$191)+'СЕТ СН'!$F$15</f>
        <v>135.11547694000001</v>
      </c>
      <c r="O192" s="36">
        <f>SUMIFS(СВЦЭМ!$E$39:$E$782,СВЦЭМ!$A$39:$A$782,$A192,СВЦЭМ!$B$39:$B$782,O$191)+'СЕТ СН'!$F$15</f>
        <v>136.29951163999999</v>
      </c>
      <c r="P192" s="36">
        <f>SUMIFS(СВЦЭМ!$E$39:$E$782,СВЦЭМ!$A$39:$A$782,$A192,СВЦЭМ!$B$39:$B$782,P$191)+'СЕТ СН'!$F$15</f>
        <v>136.74135357</v>
      </c>
      <c r="Q192" s="36">
        <f>SUMIFS(СВЦЭМ!$E$39:$E$782,СВЦЭМ!$A$39:$A$782,$A192,СВЦЭМ!$B$39:$B$782,Q$191)+'СЕТ СН'!$F$15</f>
        <v>138.38646179</v>
      </c>
      <c r="R192" s="36">
        <f>SUMIFS(СВЦЭМ!$E$39:$E$782,СВЦЭМ!$A$39:$A$782,$A192,СВЦЭМ!$B$39:$B$782,R$191)+'СЕТ СН'!$F$15</f>
        <v>136.02659091999999</v>
      </c>
      <c r="S192" s="36">
        <f>SUMIFS(СВЦЭМ!$E$39:$E$782,СВЦЭМ!$A$39:$A$782,$A192,СВЦЭМ!$B$39:$B$782,S$191)+'СЕТ СН'!$F$15</f>
        <v>133.42455831000001</v>
      </c>
      <c r="T192" s="36">
        <f>SUMIFS(СВЦЭМ!$E$39:$E$782,СВЦЭМ!$A$39:$A$782,$A192,СВЦЭМ!$B$39:$B$782,T$191)+'СЕТ СН'!$F$15</f>
        <v>140.74214638999999</v>
      </c>
      <c r="U192" s="36">
        <f>SUMIFS(СВЦЭМ!$E$39:$E$782,СВЦЭМ!$A$39:$A$782,$A192,СВЦЭМ!$B$39:$B$782,U$191)+'СЕТ СН'!$F$15</f>
        <v>142.58067826000001</v>
      </c>
      <c r="V192" s="36">
        <f>SUMIFS(СВЦЭМ!$E$39:$E$782,СВЦЭМ!$A$39:$A$782,$A192,СВЦЭМ!$B$39:$B$782,V$191)+'СЕТ СН'!$F$15</f>
        <v>142.60304732</v>
      </c>
      <c r="W192" s="36">
        <f>SUMIFS(СВЦЭМ!$E$39:$E$782,СВЦЭМ!$A$39:$A$782,$A192,СВЦЭМ!$B$39:$B$782,W$191)+'СЕТ СН'!$F$15</f>
        <v>146.46110938000001</v>
      </c>
      <c r="X192" s="36">
        <f>SUMIFS(СВЦЭМ!$E$39:$E$782,СВЦЭМ!$A$39:$A$782,$A192,СВЦЭМ!$B$39:$B$782,X$191)+'СЕТ СН'!$F$15</f>
        <v>139.60270195999999</v>
      </c>
      <c r="Y192" s="36">
        <f>SUMIFS(СВЦЭМ!$E$39:$E$782,СВЦЭМ!$A$39:$A$782,$A192,СВЦЭМ!$B$39:$B$782,Y$191)+'СЕТ СН'!$F$15</f>
        <v>132.63627556</v>
      </c>
      <c r="AA192" s="45"/>
    </row>
    <row r="193" spans="1:25" ht="15.75" x14ac:dyDescent="0.2">
      <c r="A193" s="35">
        <f>A192+1</f>
        <v>44379</v>
      </c>
      <c r="B193" s="36">
        <f>SUMIFS(СВЦЭМ!$E$39:$E$782,СВЦЭМ!$A$39:$A$782,$A193,СВЦЭМ!$B$39:$B$782,B$191)+'СЕТ СН'!$F$15</f>
        <v>146.52305407</v>
      </c>
      <c r="C193" s="36">
        <f>SUMIFS(СВЦЭМ!$E$39:$E$782,СВЦЭМ!$A$39:$A$782,$A193,СВЦЭМ!$B$39:$B$782,C$191)+'СЕТ СН'!$F$15</f>
        <v>155.09348048000001</v>
      </c>
      <c r="D193" s="36">
        <f>SUMIFS(СВЦЭМ!$E$39:$E$782,СВЦЭМ!$A$39:$A$782,$A193,СВЦЭМ!$B$39:$B$782,D$191)+'СЕТ СН'!$F$15</f>
        <v>160.96449881999999</v>
      </c>
      <c r="E193" s="36">
        <f>SUMIFS(СВЦЭМ!$E$39:$E$782,СВЦЭМ!$A$39:$A$782,$A193,СВЦЭМ!$B$39:$B$782,E$191)+'СЕТ СН'!$F$15</f>
        <v>161.66417107999999</v>
      </c>
      <c r="F193" s="36">
        <f>SUMIFS(СВЦЭМ!$E$39:$E$782,СВЦЭМ!$A$39:$A$782,$A193,СВЦЭМ!$B$39:$B$782,F$191)+'СЕТ СН'!$F$15</f>
        <v>161.79075824</v>
      </c>
      <c r="G193" s="36">
        <f>SUMIFS(СВЦЭМ!$E$39:$E$782,СВЦЭМ!$A$39:$A$782,$A193,СВЦЭМ!$B$39:$B$782,G$191)+'СЕТ СН'!$F$15</f>
        <v>159.63882267</v>
      </c>
      <c r="H193" s="36">
        <f>SUMIFS(СВЦЭМ!$E$39:$E$782,СВЦЭМ!$A$39:$A$782,$A193,СВЦЭМ!$B$39:$B$782,H$191)+'СЕТ СН'!$F$15</f>
        <v>153.94833464000001</v>
      </c>
      <c r="I193" s="36">
        <f>SUMIFS(СВЦЭМ!$E$39:$E$782,СВЦЭМ!$A$39:$A$782,$A193,СВЦЭМ!$B$39:$B$782,I$191)+'СЕТ СН'!$F$15</f>
        <v>141.81882490999999</v>
      </c>
      <c r="J193" s="36">
        <f>SUMIFS(СВЦЭМ!$E$39:$E$782,СВЦЭМ!$A$39:$A$782,$A193,СВЦЭМ!$B$39:$B$782,J$191)+'СЕТ СН'!$F$15</f>
        <v>137.69568305000001</v>
      </c>
      <c r="K193" s="36">
        <f>SUMIFS(СВЦЭМ!$E$39:$E$782,СВЦЭМ!$A$39:$A$782,$A193,СВЦЭМ!$B$39:$B$782,K$191)+'СЕТ СН'!$F$15</f>
        <v>142.50008403999999</v>
      </c>
      <c r="L193" s="36">
        <f>SUMIFS(СВЦЭМ!$E$39:$E$782,СВЦЭМ!$A$39:$A$782,$A193,СВЦЭМ!$B$39:$B$782,L$191)+'СЕТ СН'!$F$15</f>
        <v>144.13959077000001</v>
      </c>
      <c r="M193" s="36">
        <f>SUMIFS(СВЦЭМ!$E$39:$E$782,СВЦЭМ!$A$39:$A$782,$A193,СВЦЭМ!$B$39:$B$782,M$191)+'СЕТ СН'!$F$15</f>
        <v>132.24951227</v>
      </c>
      <c r="N193" s="36">
        <f>SUMIFS(СВЦЭМ!$E$39:$E$782,СВЦЭМ!$A$39:$A$782,$A193,СВЦЭМ!$B$39:$B$782,N$191)+'СЕТ СН'!$F$15</f>
        <v>129.74056697</v>
      </c>
      <c r="O193" s="36">
        <f>SUMIFS(СВЦЭМ!$E$39:$E$782,СВЦЭМ!$A$39:$A$782,$A193,СВЦЭМ!$B$39:$B$782,O$191)+'СЕТ СН'!$F$15</f>
        <v>132.17984935000001</v>
      </c>
      <c r="P193" s="36">
        <f>SUMIFS(СВЦЭМ!$E$39:$E$782,СВЦЭМ!$A$39:$A$782,$A193,СВЦЭМ!$B$39:$B$782,P$191)+'СЕТ СН'!$F$15</f>
        <v>131.70100846</v>
      </c>
      <c r="Q193" s="36">
        <f>SUMIFS(СВЦЭМ!$E$39:$E$782,СВЦЭМ!$A$39:$A$782,$A193,СВЦЭМ!$B$39:$B$782,Q$191)+'СЕТ СН'!$F$15</f>
        <v>132.49994146</v>
      </c>
      <c r="R193" s="36">
        <f>SUMIFS(СВЦЭМ!$E$39:$E$782,СВЦЭМ!$A$39:$A$782,$A193,СВЦЭМ!$B$39:$B$782,R$191)+'СЕТ СН'!$F$15</f>
        <v>133.31456181999999</v>
      </c>
      <c r="S193" s="36">
        <f>SUMIFS(СВЦЭМ!$E$39:$E$782,СВЦЭМ!$A$39:$A$782,$A193,СВЦЭМ!$B$39:$B$782,S$191)+'СЕТ СН'!$F$15</f>
        <v>131.42408642999999</v>
      </c>
      <c r="T193" s="36">
        <f>SUMIFS(СВЦЭМ!$E$39:$E$782,СВЦЭМ!$A$39:$A$782,$A193,СВЦЭМ!$B$39:$B$782,T$191)+'СЕТ СН'!$F$15</f>
        <v>139.95899609</v>
      </c>
      <c r="U193" s="36">
        <f>SUMIFS(СВЦЭМ!$E$39:$E$782,СВЦЭМ!$A$39:$A$782,$A193,СВЦЭМ!$B$39:$B$782,U$191)+'СЕТ СН'!$F$15</f>
        <v>139.17173463</v>
      </c>
      <c r="V193" s="36">
        <f>SUMIFS(СВЦЭМ!$E$39:$E$782,СВЦЭМ!$A$39:$A$782,$A193,СВЦЭМ!$B$39:$B$782,V$191)+'СЕТ СН'!$F$15</f>
        <v>138.35238405000001</v>
      </c>
      <c r="W193" s="36">
        <f>SUMIFS(СВЦЭМ!$E$39:$E$782,СВЦЭМ!$A$39:$A$782,$A193,СВЦЭМ!$B$39:$B$782,W$191)+'СЕТ СН'!$F$15</f>
        <v>142.34994247</v>
      </c>
      <c r="X193" s="36">
        <f>SUMIFS(СВЦЭМ!$E$39:$E$782,СВЦЭМ!$A$39:$A$782,$A193,СВЦЭМ!$B$39:$B$782,X$191)+'СЕТ СН'!$F$15</f>
        <v>137.8458516</v>
      </c>
      <c r="Y193" s="36">
        <f>SUMIFS(СВЦЭМ!$E$39:$E$782,СВЦЭМ!$A$39:$A$782,$A193,СВЦЭМ!$B$39:$B$782,Y$191)+'СЕТ СН'!$F$15</f>
        <v>131.63762843000001</v>
      </c>
    </row>
    <row r="194" spans="1:25" ht="15.75" x14ac:dyDescent="0.2">
      <c r="A194" s="35">
        <f t="shared" ref="A194:A222" si="5">A193+1</f>
        <v>44380</v>
      </c>
      <c r="B194" s="36">
        <f>SUMIFS(СВЦЭМ!$E$39:$E$782,СВЦЭМ!$A$39:$A$782,$A194,СВЦЭМ!$B$39:$B$782,B$191)+'СЕТ СН'!$F$15</f>
        <v>140.15910703</v>
      </c>
      <c r="C194" s="36">
        <f>SUMIFS(СВЦЭМ!$E$39:$E$782,СВЦЭМ!$A$39:$A$782,$A194,СВЦЭМ!$B$39:$B$782,C$191)+'СЕТ СН'!$F$15</f>
        <v>151.01074718000001</v>
      </c>
      <c r="D194" s="36">
        <f>SUMIFS(СВЦЭМ!$E$39:$E$782,СВЦЭМ!$A$39:$A$782,$A194,СВЦЭМ!$B$39:$B$782,D$191)+'СЕТ СН'!$F$15</f>
        <v>157.34423856000001</v>
      </c>
      <c r="E194" s="36">
        <f>SUMIFS(СВЦЭМ!$E$39:$E$782,СВЦЭМ!$A$39:$A$782,$A194,СВЦЭМ!$B$39:$B$782,E$191)+'СЕТ СН'!$F$15</f>
        <v>159.84084304999999</v>
      </c>
      <c r="F194" s="36">
        <f>SUMIFS(СВЦЭМ!$E$39:$E$782,СВЦЭМ!$A$39:$A$782,$A194,СВЦЭМ!$B$39:$B$782,F$191)+'СЕТ СН'!$F$15</f>
        <v>160.30781471</v>
      </c>
      <c r="G194" s="36">
        <f>SUMIFS(СВЦЭМ!$E$39:$E$782,СВЦЭМ!$A$39:$A$782,$A194,СВЦЭМ!$B$39:$B$782,G$191)+'СЕТ СН'!$F$15</f>
        <v>158.54187956999999</v>
      </c>
      <c r="H194" s="36">
        <f>SUMIFS(СВЦЭМ!$E$39:$E$782,СВЦЭМ!$A$39:$A$782,$A194,СВЦЭМ!$B$39:$B$782,H$191)+'СЕТ СН'!$F$15</f>
        <v>154.80038973000001</v>
      </c>
      <c r="I194" s="36">
        <f>SUMIFS(СВЦЭМ!$E$39:$E$782,СВЦЭМ!$A$39:$A$782,$A194,СВЦЭМ!$B$39:$B$782,I$191)+'СЕТ СН'!$F$15</f>
        <v>146.79375225000001</v>
      </c>
      <c r="J194" s="36">
        <f>SUMIFS(СВЦЭМ!$E$39:$E$782,СВЦЭМ!$A$39:$A$782,$A194,СВЦЭМ!$B$39:$B$782,J$191)+'СЕТ СН'!$F$15</f>
        <v>137.28721209</v>
      </c>
      <c r="K194" s="36">
        <f>SUMIFS(СВЦЭМ!$E$39:$E$782,СВЦЭМ!$A$39:$A$782,$A194,СВЦЭМ!$B$39:$B$782,K$191)+'СЕТ СН'!$F$15</f>
        <v>135.92844799</v>
      </c>
      <c r="L194" s="36">
        <f>SUMIFS(СВЦЭМ!$E$39:$E$782,СВЦЭМ!$A$39:$A$782,$A194,СВЦЭМ!$B$39:$B$782,L$191)+'СЕТ СН'!$F$15</f>
        <v>132.05429254000001</v>
      </c>
      <c r="M194" s="36">
        <f>SUMIFS(СВЦЭМ!$E$39:$E$782,СВЦЭМ!$A$39:$A$782,$A194,СВЦЭМ!$B$39:$B$782,M$191)+'СЕТ СН'!$F$15</f>
        <v>121.99469783000001</v>
      </c>
      <c r="N194" s="36">
        <f>SUMIFS(СВЦЭМ!$E$39:$E$782,СВЦЭМ!$A$39:$A$782,$A194,СВЦЭМ!$B$39:$B$782,N$191)+'СЕТ СН'!$F$15</f>
        <v>126.18664457</v>
      </c>
      <c r="O194" s="36">
        <f>SUMIFS(СВЦЭМ!$E$39:$E$782,СВЦЭМ!$A$39:$A$782,$A194,СВЦЭМ!$B$39:$B$782,O$191)+'СЕТ СН'!$F$15</f>
        <v>130.47900479</v>
      </c>
      <c r="P194" s="36">
        <f>SUMIFS(СВЦЭМ!$E$39:$E$782,СВЦЭМ!$A$39:$A$782,$A194,СВЦЭМ!$B$39:$B$782,P$191)+'СЕТ СН'!$F$15</f>
        <v>128.50709366000001</v>
      </c>
      <c r="Q194" s="36">
        <f>SUMIFS(СВЦЭМ!$E$39:$E$782,СВЦЭМ!$A$39:$A$782,$A194,СВЦЭМ!$B$39:$B$782,Q$191)+'СЕТ СН'!$F$15</f>
        <v>127.47585553</v>
      </c>
      <c r="R194" s="36">
        <f>SUMIFS(СВЦЭМ!$E$39:$E$782,СВЦЭМ!$A$39:$A$782,$A194,СВЦЭМ!$B$39:$B$782,R$191)+'СЕТ СН'!$F$15</f>
        <v>128.77727114999999</v>
      </c>
      <c r="S194" s="36">
        <f>SUMIFS(СВЦЭМ!$E$39:$E$782,СВЦЭМ!$A$39:$A$782,$A194,СВЦЭМ!$B$39:$B$782,S$191)+'СЕТ СН'!$F$15</f>
        <v>127.13589741</v>
      </c>
      <c r="T194" s="36">
        <f>SUMIFS(СВЦЭМ!$E$39:$E$782,СВЦЭМ!$A$39:$A$782,$A194,СВЦЭМ!$B$39:$B$782,T$191)+'СЕТ СН'!$F$15</f>
        <v>129.73373133999999</v>
      </c>
      <c r="U194" s="36">
        <f>SUMIFS(СВЦЭМ!$E$39:$E$782,СВЦЭМ!$A$39:$A$782,$A194,СВЦЭМ!$B$39:$B$782,U$191)+'СЕТ СН'!$F$15</f>
        <v>130.44967632999999</v>
      </c>
      <c r="V194" s="36">
        <f>SUMIFS(СВЦЭМ!$E$39:$E$782,СВЦЭМ!$A$39:$A$782,$A194,СВЦЭМ!$B$39:$B$782,V$191)+'СЕТ СН'!$F$15</f>
        <v>130.26686641000001</v>
      </c>
      <c r="W194" s="36">
        <f>SUMIFS(СВЦЭМ!$E$39:$E$782,СВЦЭМ!$A$39:$A$782,$A194,СВЦЭМ!$B$39:$B$782,W$191)+'СЕТ СН'!$F$15</f>
        <v>135.34065491999999</v>
      </c>
      <c r="X194" s="36">
        <f>SUMIFS(СВЦЭМ!$E$39:$E$782,СВЦЭМ!$A$39:$A$782,$A194,СВЦЭМ!$B$39:$B$782,X$191)+'СЕТ СН'!$F$15</f>
        <v>132.49043101000001</v>
      </c>
      <c r="Y194" s="36">
        <f>SUMIFS(СВЦЭМ!$E$39:$E$782,СВЦЭМ!$A$39:$A$782,$A194,СВЦЭМ!$B$39:$B$782,Y$191)+'СЕТ СН'!$F$15</f>
        <v>121.98791971</v>
      </c>
    </row>
    <row r="195" spans="1:25" ht="15.75" x14ac:dyDescent="0.2">
      <c r="A195" s="35">
        <f t="shared" si="5"/>
        <v>44381</v>
      </c>
      <c r="B195" s="36">
        <f>SUMIFS(СВЦЭМ!$E$39:$E$782,СВЦЭМ!$A$39:$A$782,$A195,СВЦЭМ!$B$39:$B$782,B$191)+'СЕТ СН'!$F$15</f>
        <v>139.11226744000001</v>
      </c>
      <c r="C195" s="36">
        <f>SUMIFS(СВЦЭМ!$E$39:$E$782,СВЦЭМ!$A$39:$A$782,$A195,СВЦЭМ!$B$39:$B$782,C$191)+'СЕТ СН'!$F$15</f>
        <v>148.28191185</v>
      </c>
      <c r="D195" s="36">
        <f>SUMIFS(СВЦЭМ!$E$39:$E$782,СВЦЭМ!$A$39:$A$782,$A195,СВЦЭМ!$B$39:$B$782,D$191)+'СЕТ СН'!$F$15</f>
        <v>152.72797523</v>
      </c>
      <c r="E195" s="36">
        <f>SUMIFS(СВЦЭМ!$E$39:$E$782,СВЦЭМ!$A$39:$A$782,$A195,СВЦЭМ!$B$39:$B$782,E$191)+'СЕТ СН'!$F$15</f>
        <v>159.33983572</v>
      </c>
      <c r="F195" s="36">
        <f>SUMIFS(СВЦЭМ!$E$39:$E$782,СВЦЭМ!$A$39:$A$782,$A195,СВЦЭМ!$B$39:$B$782,F$191)+'СЕТ СН'!$F$15</f>
        <v>161.15751473</v>
      </c>
      <c r="G195" s="36">
        <f>SUMIFS(СВЦЭМ!$E$39:$E$782,СВЦЭМ!$A$39:$A$782,$A195,СВЦЭМ!$B$39:$B$782,G$191)+'СЕТ СН'!$F$15</f>
        <v>160.32595817999999</v>
      </c>
      <c r="H195" s="36">
        <f>SUMIFS(СВЦЭМ!$E$39:$E$782,СВЦЭМ!$A$39:$A$782,$A195,СВЦЭМ!$B$39:$B$782,H$191)+'СЕТ СН'!$F$15</f>
        <v>156.20429078000001</v>
      </c>
      <c r="I195" s="36">
        <f>SUMIFS(СВЦЭМ!$E$39:$E$782,СВЦЭМ!$A$39:$A$782,$A195,СВЦЭМ!$B$39:$B$782,I$191)+'СЕТ СН'!$F$15</f>
        <v>148.52038743</v>
      </c>
      <c r="J195" s="36">
        <f>SUMIFS(СВЦЭМ!$E$39:$E$782,СВЦЭМ!$A$39:$A$782,$A195,СВЦЭМ!$B$39:$B$782,J$191)+'СЕТ СН'!$F$15</f>
        <v>134.04682457000001</v>
      </c>
      <c r="K195" s="36">
        <f>SUMIFS(СВЦЭМ!$E$39:$E$782,СВЦЭМ!$A$39:$A$782,$A195,СВЦЭМ!$B$39:$B$782,K$191)+'СЕТ СН'!$F$15</f>
        <v>128.15418167999999</v>
      </c>
      <c r="L195" s="36">
        <f>SUMIFS(СВЦЭМ!$E$39:$E$782,СВЦЭМ!$A$39:$A$782,$A195,СВЦЭМ!$B$39:$B$782,L$191)+'СЕТ СН'!$F$15</f>
        <v>123.14053375</v>
      </c>
      <c r="M195" s="36">
        <f>SUMIFS(СВЦЭМ!$E$39:$E$782,СВЦЭМ!$A$39:$A$782,$A195,СВЦЭМ!$B$39:$B$782,M$191)+'СЕТ СН'!$F$15</f>
        <v>125.30429516</v>
      </c>
      <c r="N195" s="36">
        <f>SUMIFS(СВЦЭМ!$E$39:$E$782,СВЦЭМ!$A$39:$A$782,$A195,СВЦЭМ!$B$39:$B$782,N$191)+'СЕТ СН'!$F$15</f>
        <v>130.05386492</v>
      </c>
      <c r="O195" s="36">
        <f>SUMIFS(СВЦЭМ!$E$39:$E$782,СВЦЭМ!$A$39:$A$782,$A195,СВЦЭМ!$B$39:$B$782,O$191)+'СЕТ СН'!$F$15</f>
        <v>131.75429578999999</v>
      </c>
      <c r="P195" s="36">
        <f>SUMIFS(СВЦЭМ!$E$39:$E$782,СВЦЭМ!$A$39:$A$782,$A195,СВЦЭМ!$B$39:$B$782,P$191)+'СЕТ СН'!$F$15</f>
        <v>133.11961543000001</v>
      </c>
      <c r="Q195" s="36">
        <f>SUMIFS(СВЦЭМ!$E$39:$E$782,СВЦЭМ!$A$39:$A$782,$A195,СВЦЭМ!$B$39:$B$782,Q$191)+'СЕТ СН'!$F$15</f>
        <v>134.35005258999999</v>
      </c>
      <c r="R195" s="36">
        <f>SUMIFS(СВЦЭМ!$E$39:$E$782,СВЦЭМ!$A$39:$A$782,$A195,СВЦЭМ!$B$39:$B$782,R$191)+'СЕТ СН'!$F$15</f>
        <v>132.54704659000001</v>
      </c>
      <c r="S195" s="36">
        <f>SUMIFS(СВЦЭМ!$E$39:$E$782,СВЦЭМ!$A$39:$A$782,$A195,СВЦЭМ!$B$39:$B$782,S$191)+'СЕТ СН'!$F$15</f>
        <v>131.34619427000001</v>
      </c>
      <c r="T195" s="36">
        <f>SUMIFS(СВЦЭМ!$E$39:$E$782,СВЦЭМ!$A$39:$A$782,$A195,СВЦЭМ!$B$39:$B$782,T$191)+'СЕТ СН'!$F$15</f>
        <v>128.65676887000001</v>
      </c>
      <c r="U195" s="36">
        <f>SUMIFS(СВЦЭМ!$E$39:$E$782,СВЦЭМ!$A$39:$A$782,$A195,СВЦЭМ!$B$39:$B$782,U$191)+'СЕТ СН'!$F$15</f>
        <v>125.9442018</v>
      </c>
      <c r="V195" s="36">
        <f>SUMIFS(СВЦЭМ!$E$39:$E$782,СВЦЭМ!$A$39:$A$782,$A195,СВЦЭМ!$B$39:$B$782,V$191)+'СЕТ СН'!$F$15</f>
        <v>119.83111981</v>
      </c>
      <c r="W195" s="36">
        <f>SUMIFS(СВЦЭМ!$E$39:$E$782,СВЦЭМ!$A$39:$A$782,$A195,СВЦЭМ!$B$39:$B$782,W$191)+'СЕТ СН'!$F$15</f>
        <v>121.57151893</v>
      </c>
      <c r="X195" s="36">
        <f>SUMIFS(СВЦЭМ!$E$39:$E$782,СВЦЭМ!$A$39:$A$782,$A195,СВЦЭМ!$B$39:$B$782,X$191)+'СЕТ СН'!$F$15</f>
        <v>125.20418271</v>
      </c>
      <c r="Y195" s="36">
        <f>SUMIFS(СВЦЭМ!$E$39:$E$782,СВЦЭМ!$A$39:$A$782,$A195,СВЦЭМ!$B$39:$B$782,Y$191)+'СЕТ СН'!$F$15</f>
        <v>133.36874309999999</v>
      </c>
    </row>
    <row r="196" spans="1:25" ht="15.75" x14ac:dyDescent="0.2">
      <c r="A196" s="35">
        <f t="shared" si="5"/>
        <v>44382</v>
      </c>
      <c r="B196" s="36">
        <f>SUMIFS(СВЦЭМ!$E$39:$E$782,СВЦЭМ!$A$39:$A$782,$A196,СВЦЭМ!$B$39:$B$782,B$191)+'СЕТ СН'!$F$15</f>
        <v>145.02410354</v>
      </c>
      <c r="C196" s="36">
        <f>SUMIFS(СВЦЭМ!$E$39:$E$782,СВЦЭМ!$A$39:$A$782,$A196,СВЦЭМ!$B$39:$B$782,C$191)+'СЕТ СН'!$F$15</f>
        <v>156.83560044999999</v>
      </c>
      <c r="D196" s="36">
        <f>SUMIFS(СВЦЭМ!$E$39:$E$782,СВЦЭМ!$A$39:$A$782,$A196,СВЦЭМ!$B$39:$B$782,D$191)+'СЕТ СН'!$F$15</f>
        <v>165.39306739</v>
      </c>
      <c r="E196" s="36">
        <f>SUMIFS(СВЦЭМ!$E$39:$E$782,СВЦЭМ!$A$39:$A$782,$A196,СВЦЭМ!$B$39:$B$782,E$191)+'СЕТ СН'!$F$15</f>
        <v>166.78279663999999</v>
      </c>
      <c r="F196" s="36">
        <f>SUMIFS(СВЦЭМ!$E$39:$E$782,СВЦЭМ!$A$39:$A$782,$A196,СВЦЭМ!$B$39:$B$782,F$191)+'СЕТ СН'!$F$15</f>
        <v>167.22611728999999</v>
      </c>
      <c r="G196" s="36">
        <f>SUMIFS(СВЦЭМ!$E$39:$E$782,СВЦЭМ!$A$39:$A$782,$A196,СВЦЭМ!$B$39:$B$782,G$191)+'СЕТ СН'!$F$15</f>
        <v>164.70153298</v>
      </c>
      <c r="H196" s="36">
        <f>SUMIFS(СВЦЭМ!$E$39:$E$782,СВЦЭМ!$A$39:$A$782,$A196,СВЦЭМ!$B$39:$B$782,H$191)+'СЕТ СН'!$F$15</f>
        <v>159.69883787000001</v>
      </c>
      <c r="I196" s="36">
        <f>SUMIFS(СВЦЭМ!$E$39:$E$782,СВЦЭМ!$A$39:$A$782,$A196,СВЦЭМ!$B$39:$B$782,I$191)+'СЕТ СН'!$F$15</f>
        <v>144.17261081000001</v>
      </c>
      <c r="J196" s="36">
        <f>SUMIFS(СВЦЭМ!$E$39:$E$782,СВЦЭМ!$A$39:$A$782,$A196,СВЦЭМ!$B$39:$B$782,J$191)+'СЕТ СН'!$F$15</f>
        <v>138.17403687000001</v>
      </c>
      <c r="K196" s="36">
        <f>SUMIFS(СВЦЭМ!$E$39:$E$782,СВЦЭМ!$A$39:$A$782,$A196,СВЦЭМ!$B$39:$B$782,K$191)+'СЕТ СН'!$F$15</f>
        <v>129.93794401</v>
      </c>
      <c r="L196" s="36">
        <f>SUMIFS(СВЦЭМ!$E$39:$E$782,СВЦЭМ!$A$39:$A$782,$A196,СВЦЭМ!$B$39:$B$782,L$191)+'СЕТ СН'!$F$15</f>
        <v>128.22677730999999</v>
      </c>
      <c r="M196" s="36">
        <f>SUMIFS(СВЦЭМ!$E$39:$E$782,СВЦЭМ!$A$39:$A$782,$A196,СВЦЭМ!$B$39:$B$782,M$191)+'СЕТ СН'!$F$15</f>
        <v>130.54482153999999</v>
      </c>
      <c r="N196" s="36">
        <f>SUMIFS(СВЦЭМ!$E$39:$E$782,СВЦЭМ!$A$39:$A$782,$A196,СВЦЭМ!$B$39:$B$782,N$191)+'СЕТ СН'!$F$15</f>
        <v>135.9202574</v>
      </c>
      <c r="O196" s="36">
        <f>SUMIFS(СВЦЭМ!$E$39:$E$782,СВЦЭМ!$A$39:$A$782,$A196,СВЦЭМ!$B$39:$B$782,O$191)+'СЕТ СН'!$F$15</f>
        <v>138.64132703000001</v>
      </c>
      <c r="P196" s="36">
        <f>SUMIFS(СВЦЭМ!$E$39:$E$782,СВЦЭМ!$A$39:$A$782,$A196,СВЦЭМ!$B$39:$B$782,P$191)+'СЕТ СН'!$F$15</f>
        <v>138.47385671000001</v>
      </c>
      <c r="Q196" s="36">
        <f>SUMIFS(СВЦЭМ!$E$39:$E$782,СВЦЭМ!$A$39:$A$782,$A196,СВЦЭМ!$B$39:$B$782,Q$191)+'СЕТ СН'!$F$15</f>
        <v>138.39116823000001</v>
      </c>
      <c r="R196" s="36">
        <f>SUMIFS(СВЦЭМ!$E$39:$E$782,СВЦЭМ!$A$39:$A$782,$A196,СВЦЭМ!$B$39:$B$782,R$191)+'СЕТ СН'!$F$15</f>
        <v>135.42223776</v>
      </c>
      <c r="S196" s="36">
        <f>SUMIFS(СВЦЭМ!$E$39:$E$782,СВЦЭМ!$A$39:$A$782,$A196,СВЦЭМ!$B$39:$B$782,S$191)+'СЕТ СН'!$F$15</f>
        <v>134.12410697000001</v>
      </c>
      <c r="T196" s="36">
        <f>SUMIFS(СВЦЭМ!$E$39:$E$782,СВЦЭМ!$A$39:$A$782,$A196,СВЦЭМ!$B$39:$B$782,T$191)+'СЕТ СН'!$F$15</f>
        <v>132.53154511</v>
      </c>
      <c r="U196" s="36">
        <f>SUMIFS(СВЦЭМ!$E$39:$E$782,СВЦЭМ!$A$39:$A$782,$A196,СВЦЭМ!$B$39:$B$782,U$191)+'СЕТ СН'!$F$15</f>
        <v>132.02021674</v>
      </c>
      <c r="V196" s="36">
        <f>SUMIFS(СВЦЭМ!$E$39:$E$782,СВЦЭМ!$A$39:$A$782,$A196,СВЦЭМ!$B$39:$B$782,V$191)+'СЕТ СН'!$F$15</f>
        <v>132.50121752999999</v>
      </c>
      <c r="W196" s="36">
        <f>SUMIFS(СВЦЭМ!$E$39:$E$782,СВЦЭМ!$A$39:$A$782,$A196,СВЦЭМ!$B$39:$B$782,W$191)+'СЕТ СН'!$F$15</f>
        <v>134.77727299</v>
      </c>
      <c r="X196" s="36">
        <f>SUMIFS(СВЦЭМ!$E$39:$E$782,СВЦЭМ!$A$39:$A$782,$A196,СВЦЭМ!$B$39:$B$782,X$191)+'СЕТ СН'!$F$15</f>
        <v>130.02828909999999</v>
      </c>
      <c r="Y196" s="36">
        <f>SUMIFS(СВЦЭМ!$E$39:$E$782,СВЦЭМ!$A$39:$A$782,$A196,СВЦЭМ!$B$39:$B$782,Y$191)+'СЕТ СН'!$F$15</f>
        <v>137.59501595</v>
      </c>
    </row>
    <row r="197" spans="1:25" ht="15.75" x14ac:dyDescent="0.2">
      <c r="A197" s="35">
        <f t="shared" si="5"/>
        <v>44383</v>
      </c>
      <c r="B197" s="36">
        <f>SUMIFS(СВЦЭМ!$E$39:$E$782,СВЦЭМ!$A$39:$A$782,$A197,СВЦЭМ!$B$39:$B$782,B$191)+'СЕТ СН'!$F$15</f>
        <v>145.64142408999999</v>
      </c>
      <c r="C197" s="36">
        <f>SUMIFS(СВЦЭМ!$E$39:$E$782,СВЦЭМ!$A$39:$A$782,$A197,СВЦЭМ!$B$39:$B$782,C$191)+'СЕТ СН'!$F$15</f>
        <v>160.09551501999999</v>
      </c>
      <c r="D197" s="36">
        <f>SUMIFS(СВЦЭМ!$E$39:$E$782,СВЦЭМ!$A$39:$A$782,$A197,СВЦЭМ!$B$39:$B$782,D$191)+'СЕТ СН'!$F$15</f>
        <v>169.01896507999999</v>
      </c>
      <c r="E197" s="36">
        <f>SUMIFS(СВЦЭМ!$E$39:$E$782,СВЦЭМ!$A$39:$A$782,$A197,СВЦЭМ!$B$39:$B$782,E$191)+'СЕТ СН'!$F$15</f>
        <v>171.69144864</v>
      </c>
      <c r="F197" s="36">
        <f>SUMIFS(СВЦЭМ!$E$39:$E$782,СВЦЭМ!$A$39:$A$782,$A197,СВЦЭМ!$B$39:$B$782,F$191)+'СЕТ СН'!$F$15</f>
        <v>171.62360254000001</v>
      </c>
      <c r="G197" s="36">
        <f>SUMIFS(СВЦЭМ!$E$39:$E$782,СВЦЭМ!$A$39:$A$782,$A197,СВЦЭМ!$B$39:$B$782,G$191)+'СЕТ СН'!$F$15</f>
        <v>167.34753452999999</v>
      </c>
      <c r="H197" s="36">
        <f>SUMIFS(СВЦЭМ!$E$39:$E$782,СВЦЭМ!$A$39:$A$782,$A197,СВЦЭМ!$B$39:$B$782,H$191)+'СЕТ СН'!$F$15</f>
        <v>159.51513059999999</v>
      </c>
      <c r="I197" s="36">
        <f>SUMIFS(СВЦЭМ!$E$39:$E$782,СВЦЭМ!$A$39:$A$782,$A197,СВЦЭМ!$B$39:$B$782,I$191)+'СЕТ СН'!$F$15</f>
        <v>150.81538054000001</v>
      </c>
      <c r="J197" s="36">
        <f>SUMIFS(СВЦЭМ!$E$39:$E$782,СВЦЭМ!$A$39:$A$782,$A197,СВЦЭМ!$B$39:$B$782,J$191)+'СЕТ СН'!$F$15</f>
        <v>138.70917868999999</v>
      </c>
      <c r="K197" s="36">
        <f>SUMIFS(СВЦЭМ!$E$39:$E$782,СВЦЭМ!$A$39:$A$782,$A197,СВЦЭМ!$B$39:$B$782,K$191)+'СЕТ СН'!$F$15</f>
        <v>128.21347724</v>
      </c>
      <c r="L197" s="36">
        <f>SUMIFS(СВЦЭМ!$E$39:$E$782,СВЦЭМ!$A$39:$A$782,$A197,СВЦЭМ!$B$39:$B$782,L$191)+'СЕТ СН'!$F$15</f>
        <v>126.30607264</v>
      </c>
      <c r="M197" s="36">
        <f>SUMIFS(СВЦЭМ!$E$39:$E$782,СВЦЭМ!$A$39:$A$782,$A197,СВЦЭМ!$B$39:$B$782,M$191)+'СЕТ СН'!$F$15</f>
        <v>132.37892797000001</v>
      </c>
      <c r="N197" s="36">
        <f>SUMIFS(СВЦЭМ!$E$39:$E$782,СВЦЭМ!$A$39:$A$782,$A197,СВЦЭМ!$B$39:$B$782,N$191)+'СЕТ СН'!$F$15</f>
        <v>144.40864232000001</v>
      </c>
      <c r="O197" s="36">
        <f>SUMIFS(СВЦЭМ!$E$39:$E$782,СВЦЭМ!$A$39:$A$782,$A197,СВЦЭМ!$B$39:$B$782,O$191)+'СЕТ СН'!$F$15</f>
        <v>144.80658790000001</v>
      </c>
      <c r="P197" s="36">
        <f>SUMIFS(СВЦЭМ!$E$39:$E$782,СВЦЭМ!$A$39:$A$782,$A197,СВЦЭМ!$B$39:$B$782,P$191)+'СЕТ СН'!$F$15</f>
        <v>145.67627386999999</v>
      </c>
      <c r="Q197" s="36">
        <f>SUMIFS(СВЦЭМ!$E$39:$E$782,СВЦЭМ!$A$39:$A$782,$A197,СВЦЭМ!$B$39:$B$782,Q$191)+'СЕТ СН'!$F$15</f>
        <v>147.13933048000001</v>
      </c>
      <c r="R197" s="36">
        <f>SUMIFS(СВЦЭМ!$E$39:$E$782,СВЦЭМ!$A$39:$A$782,$A197,СВЦЭМ!$B$39:$B$782,R$191)+'СЕТ СН'!$F$15</f>
        <v>146.40465229</v>
      </c>
      <c r="S197" s="36">
        <f>SUMIFS(СВЦЭМ!$E$39:$E$782,СВЦЭМ!$A$39:$A$782,$A197,СВЦЭМ!$B$39:$B$782,S$191)+'СЕТ СН'!$F$15</f>
        <v>142.87119283000001</v>
      </c>
      <c r="T197" s="36">
        <f>SUMIFS(СВЦЭМ!$E$39:$E$782,СВЦЭМ!$A$39:$A$782,$A197,СВЦЭМ!$B$39:$B$782,T$191)+'СЕТ СН'!$F$15</f>
        <v>141.69732024000001</v>
      </c>
      <c r="U197" s="36">
        <f>SUMIFS(СВЦЭМ!$E$39:$E$782,СВЦЭМ!$A$39:$A$782,$A197,СВЦЭМ!$B$39:$B$782,U$191)+'СЕТ СН'!$F$15</f>
        <v>134.20023682999999</v>
      </c>
      <c r="V197" s="36">
        <f>SUMIFS(СВЦЭМ!$E$39:$E$782,СВЦЭМ!$A$39:$A$782,$A197,СВЦЭМ!$B$39:$B$782,V$191)+'СЕТ СН'!$F$15</f>
        <v>132.24067667</v>
      </c>
      <c r="W197" s="36">
        <f>SUMIFS(СВЦЭМ!$E$39:$E$782,СВЦЭМ!$A$39:$A$782,$A197,СВЦЭМ!$B$39:$B$782,W$191)+'СЕТ СН'!$F$15</f>
        <v>133.89433253000001</v>
      </c>
      <c r="X197" s="36">
        <f>SUMIFS(СВЦЭМ!$E$39:$E$782,СВЦЭМ!$A$39:$A$782,$A197,СВЦЭМ!$B$39:$B$782,X$191)+'СЕТ СН'!$F$15</f>
        <v>145.36757132</v>
      </c>
      <c r="Y197" s="36">
        <f>SUMIFS(СВЦЭМ!$E$39:$E$782,СВЦЭМ!$A$39:$A$782,$A197,СВЦЭМ!$B$39:$B$782,Y$191)+'СЕТ СН'!$F$15</f>
        <v>165.66598440000001</v>
      </c>
    </row>
    <row r="198" spans="1:25" ht="15.75" x14ac:dyDescent="0.2">
      <c r="A198" s="35">
        <f t="shared" si="5"/>
        <v>44384</v>
      </c>
      <c r="B198" s="36">
        <f>SUMIFS(СВЦЭМ!$E$39:$E$782,СВЦЭМ!$A$39:$A$782,$A198,СВЦЭМ!$B$39:$B$782,B$191)+'СЕТ СН'!$F$15</f>
        <v>153.88821762000001</v>
      </c>
      <c r="C198" s="36">
        <f>SUMIFS(СВЦЭМ!$E$39:$E$782,СВЦЭМ!$A$39:$A$782,$A198,СВЦЭМ!$B$39:$B$782,C$191)+'СЕТ СН'!$F$15</f>
        <v>165.86941924000001</v>
      </c>
      <c r="D198" s="36">
        <f>SUMIFS(СВЦЭМ!$E$39:$E$782,СВЦЭМ!$A$39:$A$782,$A198,СВЦЭМ!$B$39:$B$782,D$191)+'СЕТ СН'!$F$15</f>
        <v>174.64486626999999</v>
      </c>
      <c r="E198" s="36">
        <f>SUMIFS(СВЦЭМ!$E$39:$E$782,СВЦЭМ!$A$39:$A$782,$A198,СВЦЭМ!$B$39:$B$782,E$191)+'СЕТ СН'!$F$15</f>
        <v>173.50434111999999</v>
      </c>
      <c r="F198" s="36">
        <f>SUMIFS(СВЦЭМ!$E$39:$E$782,СВЦЭМ!$A$39:$A$782,$A198,СВЦЭМ!$B$39:$B$782,F$191)+'СЕТ СН'!$F$15</f>
        <v>175.58369644000001</v>
      </c>
      <c r="G198" s="36">
        <f>SUMIFS(СВЦЭМ!$E$39:$E$782,СВЦЭМ!$A$39:$A$782,$A198,СВЦЭМ!$B$39:$B$782,G$191)+'СЕТ СН'!$F$15</f>
        <v>173.75376292999999</v>
      </c>
      <c r="H198" s="36">
        <f>SUMIFS(СВЦЭМ!$E$39:$E$782,СВЦЭМ!$A$39:$A$782,$A198,СВЦЭМ!$B$39:$B$782,H$191)+'СЕТ СН'!$F$15</f>
        <v>166.93340644</v>
      </c>
      <c r="I198" s="36">
        <f>SUMIFS(СВЦЭМ!$E$39:$E$782,СВЦЭМ!$A$39:$A$782,$A198,СВЦЭМ!$B$39:$B$782,I$191)+'СЕТ СН'!$F$15</f>
        <v>152.36275608</v>
      </c>
      <c r="J198" s="36">
        <f>SUMIFS(СВЦЭМ!$E$39:$E$782,СВЦЭМ!$A$39:$A$782,$A198,СВЦЭМ!$B$39:$B$782,J$191)+'СЕТ СН'!$F$15</f>
        <v>139.12487558000001</v>
      </c>
      <c r="K198" s="36">
        <f>SUMIFS(СВЦЭМ!$E$39:$E$782,СВЦЭМ!$A$39:$A$782,$A198,СВЦЭМ!$B$39:$B$782,K$191)+'СЕТ СН'!$F$15</f>
        <v>135.72905157</v>
      </c>
      <c r="L198" s="36">
        <f>SUMIFS(СВЦЭМ!$E$39:$E$782,СВЦЭМ!$A$39:$A$782,$A198,СВЦЭМ!$B$39:$B$782,L$191)+'СЕТ СН'!$F$15</f>
        <v>137.03426095</v>
      </c>
      <c r="M198" s="36">
        <f>SUMIFS(СВЦЭМ!$E$39:$E$782,СВЦЭМ!$A$39:$A$782,$A198,СВЦЭМ!$B$39:$B$782,M$191)+'СЕТ СН'!$F$15</f>
        <v>142.32810957000001</v>
      </c>
      <c r="N198" s="36">
        <f>SUMIFS(СВЦЭМ!$E$39:$E$782,СВЦЭМ!$A$39:$A$782,$A198,СВЦЭМ!$B$39:$B$782,N$191)+'СЕТ СН'!$F$15</f>
        <v>144.69904342000001</v>
      </c>
      <c r="O198" s="36">
        <f>SUMIFS(СВЦЭМ!$E$39:$E$782,СВЦЭМ!$A$39:$A$782,$A198,СВЦЭМ!$B$39:$B$782,O$191)+'СЕТ СН'!$F$15</f>
        <v>146.59430850999999</v>
      </c>
      <c r="P198" s="36">
        <f>SUMIFS(СВЦЭМ!$E$39:$E$782,СВЦЭМ!$A$39:$A$782,$A198,СВЦЭМ!$B$39:$B$782,P$191)+'СЕТ СН'!$F$15</f>
        <v>147.49478736</v>
      </c>
      <c r="Q198" s="36">
        <f>SUMIFS(СВЦЭМ!$E$39:$E$782,СВЦЭМ!$A$39:$A$782,$A198,СВЦЭМ!$B$39:$B$782,Q$191)+'СЕТ СН'!$F$15</f>
        <v>150.38718512</v>
      </c>
      <c r="R198" s="36">
        <f>SUMIFS(СВЦЭМ!$E$39:$E$782,СВЦЭМ!$A$39:$A$782,$A198,СВЦЭМ!$B$39:$B$782,R$191)+'СЕТ СН'!$F$15</f>
        <v>149.51673980999999</v>
      </c>
      <c r="S198" s="36">
        <f>SUMIFS(СВЦЭМ!$E$39:$E$782,СВЦЭМ!$A$39:$A$782,$A198,СВЦЭМ!$B$39:$B$782,S$191)+'СЕТ СН'!$F$15</f>
        <v>144.80386634000001</v>
      </c>
      <c r="T198" s="36">
        <f>SUMIFS(СВЦЭМ!$E$39:$E$782,СВЦЭМ!$A$39:$A$782,$A198,СВЦЭМ!$B$39:$B$782,T$191)+'СЕТ СН'!$F$15</f>
        <v>137.16737542000001</v>
      </c>
      <c r="U198" s="36">
        <f>SUMIFS(СВЦЭМ!$E$39:$E$782,СВЦЭМ!$A$39:$A$782,$A198,СВЦЭМ!$B$39:$B$782,U$191)+'СЕТ СН'!$F$15</f>
        <v>135.31952888000001</v>
      </c>
      <c r="V198" s="36">
        <f>SUMIFS(СВЦЭМ!$E$39:$E$782,СВЦЭМ!$A$39:$A$782,$A198,СВЦЭМ!$B$39:$B$782,V$191)+'СЕТ СН'!$F$15</f>
        <v>134.74274964</v>
      </c>
      <c r="W198" s="36">
        <f>SUMIFS(СВЦЭМ!$E$39:$E$782,СВЦЭМ!$A$39:$A$782,$A198,СВЦЭМ!$B$39:$B$782,W$191)+'СЕТ СН'!$F$15</f>
        <v>133.01468338999999</v>
      </c>
      <c r="X198" s="36">
        <f>SUMIFS(СВЦЭМ!$E$39:$E$782,СВЦЭМ!$A$39:$A$782,$A198,СВЦЭМ!$B$39:$B$782,X$191)+'СЕТ СН'!$F$15</f>
        <v>132.76544577999999</v>
      </c>
      <c r="Y198" s="36">
        <f>SUMIFS(СВЦЭМ!$E$39:$E$782,СВЦЭМ!$A$39:$A$782,$A198,СВЦЭМ!$B$39:$B$782,Y$191)+'СЕТ СН'!$F$15</f>
        <v>130.72698054</v>
      </c>
    </row>
    <row r="199" spans="1:25" ht="15.75" x14ac:dyDescent="0.2">
      <c r="A199" s="35">
        <f t="shared" si="5"/>
        <v>44385</v>
      </c>
      <c r="B199" s="36">
        <f>SUMIFS(СВЦЭМ!$E$39:$E$782,СВЦЭМ!$A$39:$A$782,$A199,СВЦЭМ!$B$39:$B$782,B$191)+'СЕТ СН'!$F$15</f>
        <v>144.94333225</v>
      </c>
      <c r="C199" s="36">
        <f>SUMIFS(СВЦЭМ!$E$39:$E$782,СВЦЭМ!$A$39:$A$782,$A199,СВЦЭМ!$B$39:$B$782,C$191)+'СЕТ СН'!$F$15</f>
        <v>162.26285704</v>
      </c>
      <c r="D199" s="36">
        <f>SUMIFS(СВЦЭМ!$E$39:$E$782,СВЦЭМ!$A$39:$A$782,$A199,СВЦЭМ!$B$39:$B$782,D$191)+'СЕТ СН'!$F$15</f>
        <v>169.81280011999999</v>
      </c>
      <c r="E199" s="36">
        <f>SUMIFS(СВЦЭМ!$E$39:$E$782,СВЦЭМ!$A$39:$A$782,$A199,СВЦЭМ!$B$39:$B$782,E$191)+'СЕТ СН'!$F$15</f>
        <v>173.35118349999999</v>
      </c>
      <c r="F199" s="36">
        <f>SUMIFS(СВЦЭМ!$E$39:$E$782,СВЦЭМ!$A$39:$A$782,$A199,СВЦЭМ!$B$39:$B$782,F$191)+'СЕТ СН'!$F$15</f>
        <v>172.35872069000001</v>
      </c>
      <c r="G199" s="36">
        <f>SUMIFS(СВЦЭМ!$E$39:$E$782,СВЦЭМ!$A$39:$A$782,$A199,СВЦЭМ!$B$39:$B$782,G$191)+'СЕТ СН'!$F$15</f>
        <v>170.71876793000001</v>
      </c>
      <c r="H199" s="36">
        <f>SUMIFS(СВЦЭМ!$E$39:$E$782,СВЦЭМ!$A$39:$A$782,$A199,СВЦЭМ!$B$39:$B$782,H$191)+'СЕТ СН'!$F$15</f>
        <v>164.39642117</v>
      </c>
      <c r="I199" s="36">
        <f>SUMIFS(СВЦЭМ!$E$39:$E$782,СВЦЭМ!$A$39:$A$782,$A199,СВЦЭМ!$B$39:$B$782,I$191)+'СЕТ СН'!$F$15</f>
        <v>154.96591613999999</v>
      </c>
      <c r="J199" s="36">
        <f>SUMIFS(СВЦЭМ!$E$39:$E$782,СВЦЭМ!$A$39:$A$782,$A199,СВЦЭМ!$B$39:$B$782,J$191)+'СЕТ СН'!$F$15</f>
        <v>144.28709408</v>
      </c>
      <c r="K199" s="36">
        <f>SUMIFS(СВЦЭМ!$E$39:$E$782,СВЦЭМ!$A$39:$A$782,$A199,СВЦЭМ!$B$39:$B$782,K$191)+'СЕТ СН'!$F$15</f>
        <v>137.87432704</v>
      </c>
      <c r="L199" s="36">
        <f>SUMIFS(СВЦЭМ!$E$39:$E$782,СВЦЭМ!$A$39:$A$782,$A199,СВЦЭМ!$B$39:$B$782,L$191)+'СЕТ СН'!$F$15</f>
        <v>138.48048835</v>
      </c>
      <c r="M199" s="36">
        <f>SUMIFS(СВЦЭМ!$E$39:$E$782,СВЦЭМ!$A$39:$A$782,$A199,СВЦЭМ!$B$39:$B$782,M$191)+'СЕТ СН'!$F$15</f>
        <v>141.74143760000001</v>
      </c>
      <c r="N199" s="36">
        <f>SUMIFS(СВЦЭМ!$E$39:$E$782,СВЦЭМ!$A$39:$A$782,$A199,СВЦЭМ!$B$39:$B$782,N$191)+'СЕТ СН'!$F$15</f>
        <v>146.64152060000001</v>
      </c>
      <c r="O199" s="36">
        <f>SUMIFS(СВЦЭМ!$E$39:$E$782,СВЦЭМ!$A$39:$A$782,$A199,СВЦЭМ!$B$39:$B$782,O$191)+'СЕТ СН'!$F$15</f>
        <v>149.02990586000001</v>
      </c>
      <c r="P199" s="36">
        <f>SUMIFS(СВЦЭМ!$E$39:$E$782,СВЦЭМ!$A$39:$A$782,$A199,СВЦЭМ!$B$39:$B$782,P$191)+'СЕТ СН'!$F$15</f>
        <v>154.10743095000001</v>
      </c>
      <c r="Q199" s="36">
        <f>SUMIFS(СВЦЭМ!$E$39:$E$782,СВЦЭМ!$A$39:$A$782,$A199,СВЦЭМ!$B$39:$B$782,Q$191)+'СЕТ СН'!$F$15</f>
        <v>147.30499232</v>
      </c>
      <c r="R199" s="36">
        <f>SUMIFS(СВЦЭМ!$E$39:$E$782,СВЦЭМ!$A$39:$A$782,$A199,СВЦЭМ!$B$39:$B$782,R$191)+'СЕТ СН'!$F$15</f>
        <v>146.52247029</v>
      </c>
      <c r="S199" s="36">
        <f>SUMIFS(СВЦЭМ!$E$39:$E$782,СВЦЭМ!$A$39:$A$782,$A199,СВЦЭМ!$B$39:$B$782,S$191)+'СЕТ СН'!$F$15</f>
        <v>142.80929528999999</v>
      </c>
      <c r="T199" s="36">
        <f>SUMIFS(СВЦЭМ!$E$39:$E$782,СВЦЭМ!$A$39:$A$782,$A199,СВЦЭМ!$B$39:$B$782,T$191)+'СЕТ СН'!$F$15</f>
        <v>136.93202378999999</v>
      </c>
      <c r="U199" s="36">
        <f>SUMIFS(СВЦЭМ!$E$39:$E$782,СВЦЭМ!$A$39:$A$782,$A199,СВЦЭМ!$B$39:$B$782,U$191)+'СЕТ СН'!$F$15</f>
        <v>132.84173876</v>
      </c>
      <c r="V199" s="36">
        <f>SUMIFS(СВЦЭМ!$E$39:$E$782,СВЦЭМ!$A$39:$A$782,$A199,СВЦЭМ!$B$39:$B$782,V$191)+'СЕТ СН'!$F$15</f>
        <v>132.69335852</v>
      </c>
      <c r="W199" s="36">
        <f>SUMIFS(СВЦЭМ!$E$39:$E$782,СВЦЭМ!$A$39:$A$782,$A199,СВЦЭМ!$B$39:$B$782,W$191)+'СЕТ СН'!$F$15</f>
        <v>132.96682998</v>
      </c>
      <c r="X199" s="36">
        <f>SUMIFS(СВЦЭМ!$E$39:$E$782,СВЦЭМ!$A$39:$A$782,$A199,СВЦЭМ!$B$39:$B$782,X$191)+'СЕТ СН'!$F$15</f>
        <v>134.19539415</v>
      </c>
      <c r="Y199" s="36">
        <f>SUMIFS(СВЦЭМ!$E$39:$E$782,СВЦЭМ!$A$39:$A$782,$A199,СВЦЭМ!$B$39:$B$782,Y$191)+'СЕТ СН'!$F$15</f>
        <v>143.5389667</v>
      </c>
    </row>
    <row r="200" spans="1:25" ht="15.75" x14ac:dyDescent="0.2">
      <c r="A200" s="35">
        <f t="shared" si="5"/>
        <v>44386</v>
      </c>
      <c r="B200" s="36">
        <f>SUMIFS(СВЦЭМ!$E$39:$E$782,СВЦЭМ!$A$39:$A$782,$A200,СВЦЭМ!$B$39:$B$782,B$191)+'СЕТ СН'!$F$15</f>
        <v>161.77379248</v>
      </c>
      <c r="C200" s="36">
        <f>SUMIFS(СВЦЭМ!$E$39:$E$782,СВЦЭМ!$A$39:$A$782,$A200,СВЦЭМ!$B$39:$B$782,C$191)+'СЕТ СН'!$F$15</f>
        <v>177.68405519000001</v>
      </c>
      <c r="D200" s="36">
        <f>SUMIFS(СВЦЭМ!$E$39:$E$782,СВЦЭМ!$A$39:$A$782,$A200,СВЦЭМ!$B$39:$B$782,D$191)+'СЕТ СН'!$F$15</f>
        <v>183.74640715999999</v>
      </c>
      <c r="E200" s="36">
        <f>SUMIFS(СВЦЭМ!$E$39:$E$782,СВЦЭМ!$A$39:$A$782,$A200,СВЦЭМ!$B$39:$B$782,E$191)+'СЕТ СН'!$F$15</f>
        <v>188.38140568</v>
      </c>
      <c r="F200" s="36">
        <f>SUMIFS(СВЦЭМ!$E$39:$E$782,СВЦЭМ!$A$39:$A$782,$A200,СВЦЭМ!$B$39:$B$782,F$191)+'СЕТ СН'!$F$15</f>
        <v>186.8859271</v>
      </c>
      <c r="G200" s="36">
        <f>SUMIFS(СВЦЭМ!$E$39:$E$782,СВЦЭМ!$A$39:$A$782,$A200,СВЦЭМ!$B$39:$B$782,G$191)+'СЕТ СН'!$F$15</f>
        <v>182.20005481000001</v>
      </c>
      <c r="H200" s="36">
        <f>SUMIFS(СВЦЭМ!$E$39:$E$782,СВЦЭМ!$A$39:$A$782,$A200,СВЦЭМ!$B$39:$B$782,H$191)+'СЕТ СН'!$F$15</f>
        <v>173.65402039</v>
      </c>
      <c r="I200" s="36">
        <f>SUMIFS(СВЦЭМ!$E$39:$E$782,СВЦЭМ!$A$39:$A$782,$A200,СВЦЭМ!$B$39:$B$782,I$191)+'СЕТ СН'!$F$15</f>
        <v>157.05055426999999</v>
      </c>
      <c r="J200" s="36">
        <f>SUMIFS(СВЦЭМ!$E$39:$E$782,СВЦЭМ!$A$39:$A$782,$A200,СВЦЭМ!$B$39:$B$782,J$191)+'СЕТ СН'!$F$15</f>
        <v>143.29478051999999</v>
      </c>
      <c r="K200" s="36">
        <f>SUMIFS(СВЦЭМ!$E$39:$E$782,СВЦЭМ!$A$39:$A$782,$A200,СВЦЭМ!$B$39:$B$782,K$191)+'СЕТ СН'!$F$15</f>
        <v>138.89086309000001</v>
      </c>
      <c r="L200" s="36">
        <f>SUMIFS(СВЦЭМ!$E$39:$E$782,СВЦЭМ!$A$39:$A$782,$A200,СВЦЭМ!$B$39:$B$782,L$191)+'СЕТ СН'!$F$15</f>
        <v>134.74782422000001</v>
      </c>
      <c r="M200" s="36">
        <f>SUMIFS(СВЦЭМ!$E$39:$E$782,СВЦЭМ!$A$39:$A$782,$A200,СВЦЭМ!$B$39:$B$782,M$191)+'СЕТ СН'!$F$15</f>
        <v>136.93796954000001</v>
      </c>
      <c r="N200" s="36">
        <f>SUMIFS(СВЦЭМ!$E$39:$E$782,СВЦЭМ!$A$39:$A$782,$A200,СВЦЭМ!$B$39:$B$782,N$191)+'СЕТ СН'!$F$15</f>
        <v>140.38542827000001</v>
      </c>
      <c r="O200" s="36">
        <f>SUMIFS(СВЦЭМ!$E$39:$E$782,СВЦЭМ!$A$39:$A$782,$A200,СВЦЭМ!$B$39:$B$782,O$191)+'СЕТ СН'!$F$15</f>
        <v>141.47177055</v>
      </c>
      <c r="P200" s="36">
        <f>SUMIFS(СВЦЭМ!$E$39:$E$782,СВЦЭМ!$A$39:$A$782,$A200,СВЦЭМ!$B$39:$B$782,P$191)+'СЕТ СН'!$F$15</f>
        <v>142.45148806</v>
      </c>
      <c r="Q200" s="36">
        <f>SUMIFS(СВЦЭМ!$E$39:$E$782,СВЦЭМ!$A$39:$A$782,$A200,СВЦЭМ!$B$39:$B$782,Q$191)+'СЕТ СН'!$F$15</f>
        <v>142.88547672000001</v>
      </c>
      <c r="R200" s="36">
        <f>SUMIFS(СВЦЭМ!$E$39:$E$782,СВЦЭМ!$A$39:$A$782,$A200,СВЦЭМ!$B$39:$B$782,R$191)+'СЕТ СН'!$F$15</f>
        <v>140.88230265000001</v>
      </c>
      <c r="S200" s="36">
        <f>SUMIFS(СВЦЭМ!$E$39:$E$782,СВЦЭМ!$A$39:$A$782,$A200,СВЦЭМ!$B$39:$B$782,S$191)+'СЕТ СН'!$F$15</f>
        <v>138.82151291</v>
      </c>
      <c r="T200" s="36">
        <f>SUMIFS(СВЦЭМ!$E$39:$E$782,СВЦЭМ!$A$39:$A$782,$A200,СВЦЭМ!$B$39:$B$782,T$191)+'СЕТ СН'!$F$15</f>
        <v>134.36537078000001</v>
      </c>
      <c r="U200" s="36">
        <f>SUMIFS(СВЦЭМ!$E$39:$E$782,СВЦЭМ!$A$39:$A$782,$A200,СВЦЭМ!$B$39:$B$782,U$191)+'СЕТ СН'!$F$15</f>
        <v>131.65968269999999</v>
      </c>
      <c r="V200" s="36">
        <f>SUMIFS(СВЦЭМ!$E$39:$E$782,СВЦЭМ!$A$39:$A$782,$A200,СВЦЭМ!$B$39:$B$782,V$191)+'СЕТ СН'!$F$15</f>
        <v>129.70396152000001</v>
      </c>
      <c r="W200" s="36">
        <f>SUMIFS(СВЦЭМ!$E$39:$E$782,СВЦЭМ!$A$39:$A$782,$A200,СВЦЭМ!$B$39:$B$782,W$191)+'СЕТ СН'!$F$15</f>
        <v>132.64011264999999</v>
      </c>
      <c r="X200" s="36">
        <f>SUMIFS(СВЦЭМ!$E$39:$E$782,СВЦЭМ!$A$39:$A$782,$A200,СВЦЭМ!$B$39:$B$782,X$191)+'СЕТ СН'!$F$15</f>
        <v>130.03548613000001</v>
      </c>
      <c r="Y200" s="36">
        <f>SUMIFS(СВЦЭМ!$E$39:$E$782,СВЦЭМ!$A$39:$A$782,$A200,СВЦЭМ!$B$39:$B$782,Y$191)+'СЕТ СН'!$F$15</f>
        <v>133.42697163</v>
      </c>
    </row>
    <row r="201" spans="1:25" ht="15.75" x14ac:dyDescent="0.2">
      <c r="A201" s="35">
        <f t="shared" si="5"/>
        <v>44387</v>
      </c>
      <c r="B201" s="36">
        <f>SUMIFS(СВЦЭМ!$E$39:$E$782,СВЦЭМ!$A$39:$A$782,$A201,СВЦЭМ!$B$39:$B$782,B$191)+'СЕТ СН'!$F$15</f>
        <v>148.43540981000001</v>
      </c>
      <c r="C201" s="36">
        <f>SUMIFS(СВЦЭМ!$E$39:$E$782,СВЦЭМ!$A$39:$A$782,$A201,СВЦЭМ!$B$39:$B$782,C$191)+'СЕТ СН'!$F$15</f>
        <v>159.50794443999999</v>
      </c>
      <c r="D201" s="36">
        <f>SUMIFS(СВЦЭМ!$E$39:$E$782,СВЦЭМ!$A$39:$A$782,$A201,СВЦЭМ!$B$39:$B$782,D$191)+'СЕТ СН'!$F$15</f>
        <v>165.68316859999999</v>
      </c>
      <c r="E201" s="36">
        <f>SUMIFS(СВЦЭМ!$E$39:$E$782,СВЦЭМ!$A$39:$A$782,$A201,СВЦЭМ!$B$39:$B$782,E$191)+'СЕТ СН'!$F$15</f>
        <v>167.68970743</v>
      </c>
      <c r="F201" s="36">
        <f>SUMIFS(СВЦЭМ!$E$39:$E$782,СВЦЭМ!$A$39:$A$782,$A201,СВЦЭМ!$B$39:$B$782,F$191)+'СЕТ СН'!$F$15</f>
        <v>168.84033703</v>
      </c>
      <c r="G201" s="36">
        <f>SUMIFS(СВЦЭМ!$E$39:$E$782,СВЦЭМ!$A$39:$A$782,$A201,СВЦЭМ!$B$39:$B$782,G$191)+'СЕТ СН'!$F$15</f>
        <v>166.20938673000001</v>
      </c>
      <c r="H201" s="36">
        <f>SUMIFS(СВЦЭМ!$E$39:$E$782,СВЦЭМ!$A$39:$A$782,$A201,СВЦЭМ!$B$39:$B$782,H$191)+'СЕТ СН'!$F$15</f>
        <v>163.76947233000001</v>
      </c>
      <c r="I201" s="36">
        <f>SUMIFS(СВЦЭМ!$E$39:$E$782,СВЦЭМ!$A$39:$A$782,$A201,СВЦЭМ!$B$39:$B$782,I$191)+'СЕТ СН'!$F$15</f>
        <v>152.21216530999999</v>
      </c>
      <c r="J201" s="36">
        <f>SUMIFS(СВЦЭМ!$E$39:$E$782,СВЦЭМ!$A$39:$A$782,$A201,СВЦЭМ!$B$39:$B$782,J$191)+'СЕТ СН'!$F$15</f>
        <v>142.00226101000001</v>
      </c>
      <c r="K201" s="36">
        <f>SUMIFS(СВЦЭМ!$E$39:$E$782,СВЦЭМ!$A$39:$A$782,$A201,СВЦЭМ!$B$39:$B$782,K$191)+'СЕТ СН'!$F$15</f>
        <v>131.30639683000001</v>
      </c>
      <c r="L201" s="36">
        <f>SUMIFS(СВЦЭМ!$E$39:$E$782,СВЦЭМ!$A$39:$A$782,$A201,СВЦЭМ!$B$39:$B$782,L$191)+'СЕТ СН'!$F$15</f>
        <v>128.68381608999999</v>
      </c>
      <c r="M201" s="36">
        <f>SUMIFS(СВЦЭМ!$E$39:$E$782,СВЦЭМ!$A$39:$A$782,$A201,СВЦЭМ!$B$39:$B$782,M$191)+'СЕТ СН'!$F$15</f>
        <v>127.61345193</v>
      </c>
      <c r="N201" s="36">
        <f>SUMIFS(СВЦЭМ!$E$39:$E$782,СВЦЭМ!$A$39:$A$782,$A201,СВЦЭМ!$B$39:$B$782,N$191)+'СЕТ СН'!$F$15</f>
        <v>133.53002233999999</v>
      </c>
      <c r="O201" s="36">
        <f>SUMIFS(СВЦЭМ!$E$39:$E$782,СВЦЭМ!$A$39:$A$782,$A201,СВЦЭМ!$B$39:$B$782,O$191)+'СЕТ СН'!$F$15</f>
        <v>136.48431651999999</v>
      </c>
      <c r="P201" s="36">
        <f>SUMIFS(СВЦЭМ!$E$39:$E$782,СВЦЭМ!$A$39:$A$782,$A201,СВЦЭМ!$B$39:$B$782,P$191)+'СЕТ СН'!$F$15</f>
        <v>138.98169822</v>
      </c>
      <c r="Q201" s="36">
        <f>SUMIFS(СВЦЭМ!$E$39:$E$782,СВЦЭМ!$A$39:$A$782,$A201,СВЦЭМ!$B$39:$B$782,Q$191)+'СЕТ СН'!$F$15</f>
        <v>140.62566351000001</v>
      </c>
      <c r="R201" s="36">
        <f>SUMIFS(СВЦЭМ!$E$39:$E$782,СВЦЭМ!$A$39:$A$782,$A201,СВЦЭМ!$B$39:$B$782,R$191)+'СЕТ СН'!$F$15</f>
        <v>140.94544758000001</v>
      </c>
      <c r="S201" s="36">
        <f>SUMIFS(СВЦЭМ!$E$39:$E$782,СВЦЭМ!$A$39:$A$782,$A201,СВЦЭМ!$B$39:$B$782,S$191)+'СЕТ СН'!$F$15</f>
        <v>140.03092960000001</v>
      </c>
      <c r="T201" s="36">
        <f>SUMIFS(СВЦЭМ!$E$39:$E$782,СВЦЭМ!$A$39:$A$782,$A201,СВЦЭМ!$B$39:$B$782,T$191)+'СЕТ СН'!$F$15</f>
        <v>137.18958447</v>
      </c>
      <c r="U201" s="36">
        <f>SUMIFS(СВЦЭМ!$E$39:$E$782,СВЦЭМ!$A$39:$A$782,$A201,СВЦЭМ!$B$39:$B$782,U$191)+'СЕТ СН'!$F$15</f>
        <v>134.34624253999999</v>
      </c>
      <c r="V201" s="36">
        <f>SUMIFS(СВЦЭМ!$E$39:$E$782,СВЦЭМ!$A$39:$A$782,$A201,СВЦЭМ!$B$39:$B$782,V$191)+'СЕТ СН'!$F$15</f>
        <v>133.02552169000001</v>
      </c>
      <c r="W201" s="36">
        <f>SUMIFS(СВЦЭМ!$E$39:$E$782,СВЦЭМ!$A$39:$A$782,$A201,СВЦЭМ!$B$39:$B$782,W$191)+'СЕТ СН'!$F$15</f>
        <v>130.71099322000001</v>
      </c>
      <c r="X201" s="36">
        <f>SUMIFS(СВЦЭМ!$E$39:$E$782,СВЦЭМ!$A$39:$A$782,$A201,СВЦЭМ!$B$39:$B$782,X$191)+'СЕТ СН'!$F$15</f>
        <v>130.53545625999999</v>
      </c>
      <c r="Y201" s="36">
        <f>SUMIFS(СВЦЭМ!$E$39:$E$782,СВЦЭМ!$A$39:$A$782,$A201,СВЦЭМ!$B$39:$B$782,Y$191)+'СЕТ СН'!$F$15</f>
        <v>141.78924916</v>
      </c>
    </row>
    <row r="202" spans="1:25" ht="15.75" x14ac:dyDescent="0.2">
      <c r="A202" s="35">
        <f t="shared" si="5"/>
        <v>44388</v>
      </c>
      <c r="B202" s="36">
        <f>SUMIFS(СВЦЭМ!$E$39:$E$782,СВЦЭМ!$A$39:$A$782,$A202,СВЦЭМ!$B$39:$B$782,B$191)+'СЕТ СН'!$F$15</f>
        <v>147.04559773</v>
      </c>
      <c r="C202" s="36">
        <f>SUMIFS(СВЦЭМ!$E$39:$E$782,СВЦЭМ!$A$39:$A$782,$A202,СВЦЭМ!$B$39:$B$782,C$191)+'СЕТ СН'!$F$15</f>
        <v>158.86262488</v>
      </c>
      <c r="D202" s="36">
        <f>SUMIFS(СВЦЭМ!$E$39:$E$782,СВЦЭМ!$A$39:$A$782,$A202,СВЦЭМ!$B$39:$B$782,D$191)+'СЕТ СН'!$F$15</f>
        <v>167.93328817</v>
      </c>
      <c r="E202" s="36">
        <f>SUMIFS(СВЦЭМ!$E$39:$E$782,СВЦЭМ!$A$39:$A$782,$A202,СВЦЭМ!$B$39:$B$782,E$191)+'СЕТ СН'!$F$15</f>
        <v>169.63476929999999</v>
      </c>
      <c r="F202" s="36">
        <f>SUMIFS(СВЦЭМ!$E$39:$E$782,СВЦЭМ!$A$39:$A$782,$A202,СВЦЭМ!$B$39:$B$782,F$191)+'СЕТ СН'!$F$15</f>
        <v>169.02086585000001</v>
      </c>
      <c r="G202" s="36">
        <f>SUMIFS(СВЦЭМ!$E$39:$E$782,СВЦЭМ!$A$39:$A$782,$A202,СВЦЭМ!$B$39:$B$782,G$191)+'СЕТ СН'!$F$15</f>
        <v>168.65849459</v>
      </c>
      <c r="H202" s="36">
        <f>SUMIFS(СВЦЭМ!$E$39:$E$782,СВЦЭМ!$A$39:$A$782,$A202,СВЦЭМ!$B$39:$B$782,H$191)+'СЕТ СН'!$F$15</f>
        <v>167.26443164</v>
      </c>
      <c r="I202" s="36">
        <f>SUMIFS(СВЦЭМ!$E$39:$E$782,СВЦЭМ!$A$39:$A$782,$A202,СВЦЭМ!$B$39:$B$782,I$191)+'СЕТ СН'!$F$15</f>
        <v>158.82857344000001</v>
      </c>
      <c r="J202" s="36">
        <f>SUMIFS(СВЦЭМ!$E$39:$E$782,СВЦЭМ!$A$39:$A$782,$A202,СВЦЭМ!$B$39:$B$782,J$191)+'СЕТ СН'!$F$15</f>
        <v>145.01723168000001</v>
      </c>
      <c r="K202" s="36">
        <f>SUMIFS(СВЦЭМ!$E$39:$E$782,СВЦЭМ!$A$39:$A$782,$A202,СВЦЭМ!$B$39:$B$782,K$191)+'СЕТ СН'!$F$15</f>
        <v>137.41801050999999</v>
      </c>
      <c r="L202" s="36">
        <f>SUMIFS(СВЦЭМ!$E$39:$E$782,СВЦЭМ!$A$39:$A$782,$A202,СВЦЭМ!$B$39:$B$782,L$191)+'СЕТ СН'!$F$15</f>
        <v>130.16656788</v>
      </c>
      <c r="M202" s="36">
        <f>SUMIFS(СВЦЭМ!$E$39:$E$782,СВЦЭМ!$A$39:$A$782,$A202,СВЦЭМ!$B$39:$B$782,M$191)+'СЕТ СН'!$F$15</f>
        <v>130.0085551</v>
      </c>
      <c r="N202" s="36">
        <f>SUMIFS(СВЦЭМ!$E$39:$E$782,СВЦЭМ!$A$39:$A$782,$A202,СВЦЭМ!$B$39:$B$782,N$191)+'СЕТ СН'!$F$15</f>
        <v>132.93518477999999</v>
      </c>
      <c r="O202" s="36">
        <f>SUMIFS(СВЦЭМ!$E$39:$E$782,СВЦЭМ!$A$39:$A$782,$A202,СВЦЭМ!$B$39:$B$782,O$191)+'СЕТ СН'!$F$15</f>
        <v>134.92550351</v>
      </c>
      <c r="P202" s="36">
        <f>SUMIFS(СВЦЭМ!$E$39:$E$782,СВЦЭМ!$A$39:$A$782,$A202,СВЦЭМ!$B$39:$B$782,P$191)+'СЕТ СН'!$F$15</f>
        <v>135.19697013000001</v>
      </c>
      <c r="Q202" s="36">
        <f>SUMIFS(СВЦЭМ!$E$39:$E$782,СВЦЭМ!$A$39:$A$782,$A202,СВЦЭМ!$B$39:$B$782,Q$191)+'СЕТ СН'!$F$15</f>
        <v>135.24368021000001</v>
      </c>
      <c r="R202" s="36">
        <f>SUMIFS(СВЦЭМ!$E$39:$E$782,СВЦЭМ!$A$39:$A$782,$A202,СВЦЭМ!$B$39:$B$782,R$191)+'СЕТ СН'!$F$15</f>
        <v>133.88756788000001</v>
      </c>
      <c r="S202" s="36">
        <f>SUMIFS(СВЦЭМ!$E$39:$E$782,СВЦЭМ!$A$39:$A$782,$A202,СВЦЭМ!$B$39:$B$782,S$191)+'СЕТ СН'!$F$15</f>
        <v>135.49030884999999</v>
      </c>
      <c r="T202" s="36">
        <f>SUMIFS(СВЦЭМ!$E$39:$E$782,СВЦЭМ!$A$39:$A$782,$A202,СВЦЭМ!$B$39:$B$782,T$191)+'СЕТ СН'!$F$15</f>
        <v>129.04207414999999</v>
      </c>
      <c r="U202" s="36">
        <f>SUMIFS(СВЦЭМ!$E$39:$E$782,СВЦЭМ!$A$39:$A$782,$A202,СВЦЭМ!$B$39:$B$782,U$191)+'СЕТ СН'!$F$15</f>
        <v>128.08505138999999</v>
      </c>
      <c r="V202" s="36">
        <f>SUMIFS(СВЦЭМ!$E$39:$E$782,СВЦЭМ!$A$39:$A$782,$A202,СВЦЭМ!$B$39:$B$782,V$191)+'СЕТ СН'!$F$15</f>
        <v>122.58762849</v>
      </c>
      <c r="W202" s="36">
        <f>SUMIFS(СВЦЭМ!$E$39:$E$782,СВЦЭМ!$A$39:$A$782,$A202,СВЦЭМ!$B$39:$B$782,W$191)+'СЕТ СН'!$F$15</f>
        <v>122.01033293</v>
      </c>
      <c r="X202" s="36">
        <f>SUMIFS(СВЦЭМ!$E$39:$E$782,СВЦЭМ!$A$39:$A$782,$A202,СВЦЭМ!$B$39:$B$782,X$191)+'СЕТ СН'!$F$15</f>
        <v>126.28705032000001</v>
      </c>
      <c r="Y202" s="36">
        <f>SUMIFS(СВЦЭМ!$E$39:$E$782,СВЦЭМ!$A$39:$A$782,$A202,СВЦЭМ!$B$39:$B$782,Y$191)+'СЕТ СН'!$F$15</f>
        <v>122.39037501999999</v>
      </c>
    </row>
    <row r="203" spans="1:25" ht="15.75" x14ac:dyDescent="0.2">
      <c r="A203" s="35">
        <f t="shared" si="5"/>
        <v>44389</v>
      </c>
      <c r="B203" s="36">
        <f>SUMIFS(СВЦЭМ!$E$39:$E$782,СВЦЭМ!$A$39:$A$782,$A203,СВЦЭМ!$B$39:$B$782,B$191)+'СЕТ СН'!$F$15</f>
        <v>138.58858627999999</v>
      </c>
      <c r="C203" s="36">
        <f>SUMIFS(СВЦЭМ!$E$39:$E$782,СВЦЭМ!$A$39:$A$782,$A203,СВЦЭМ!$B$39:$B$782,C$191)+'СЕТ СН'!$F$15</f>
        <v>152.51523492999999</v>
      </c>
      <c r="D203" s="36">
        <f>SUMIFS(СВЦЭМ!$E$39:$E$782,СВЦЭМ!$A$39:$A$782,$A203,СВЦЭМ!$B$39:$B$782,D$191)+'СЕТ СН'!$F$15</f>
        <v>163.66981956000001</v>
      </c>
      <c r="E203" s="36">
        <f>SUMIFS(СВЦЭМ!$E$39:$E$782,СВЦЭМ!$A$39:$A$782,$A203,СВЦЭМ!$B$39:$B$782,E$191)+'СЕТ СН'!$F$15</f>
        <v>168.49549657</v>
      </c>
      <c r="F203" s="36">
        <f>SUMIFS(СВЦЭМ!$E$39:$E$782,СВЦЭМ!$A$39:$A$782,$A203,СВЦЭМ!$B$39:$B$782,F$191)+'СЕТ СН'!$F$15</f>
        <v>171.82943932000001</v>
      </c>
      <c r="G203" s="36">
        <f>SUMIFS(СВЦЭМ!$E$39:$E$782,СВЦЭМ!$A$39:$A$782,$A203,СВЦЭМ!$B$39:$B$782,G$191)+'СЕТ СН'!$F$15</f>
        <v>168.09896068</v>
      </c>
      <c r="H203" s="36">
        <f>SUMIFS(СВЦЭМ!$E$39:$E$782,СВЦЭМ!$A$39:$A$782,$A203,СВЦЭМ!$B$39:$B$782,H$191)+'СЕТ СН'!$F$15</f>
        <v>158.83117709999999</v>
      </c>
      <c r="I203" s="36">
        <f>SUMIFS(СВЦЭМ!$E$39:$E$782,СВЦЭМ!$A$39:$A$782,$A203,СВЦЭМ!$B$39:$B$782,I$191)+'СЕТ СН'!$F$15</f>
        <v>142.11241107999999</v>
      </c>
      <c r="J203" s="36">
        <f>SUMIFS(СВЦЭМ!$E$39:$E$782,СВЦЭМ!$A$39:$A$782,$A203,СВЦЭМ!$B$39:$B$782,J$191)+'СЕТ СН'!$F$15</f>
        <v>131.95575995999999</v>
      </c>
      <c r="K203" s="36">
        <f>SUMIFS(СВЦЭМ!$E$39:$E$782,СВЦЭМ!$A$39:$A$782,$A203,СВЦЭМ!$B$39:$B$782,K$191)+'СЕТ СН'!$F$15</f>
        <v>136.99208074000001</v>
      </c>
      <c r="L203" s="36">
        <f>SUMIFS(СВЦЭМ!$E$39:$E$782,СВЦЭМ!$A$39:$A$782,$A203,СВЦЭМ!$B$39:$B$782,L$191)+'СЕТ СН'!$F$15</f>
        <v>138.90897107000001</v>
      </c>
      <c r="M203" s="36">
        <f>SUMIFS(СВЦЭМ!$E$39:$E$782,СВЦЭМ!$A$39:$A$782,$A203,СВЦЭМ!$B$39:$B$782,M$191)+'СЕТ СН'!$F$15</f>
        <v>140.41411022</v>
      </c>
      <c r="N203" s="36">
        <f>SUMIFS(СВЦЭМ!$E$39:$E$782,СВЦЭМ!$A$39:$A$782,$A203,СВЦЭМ!$B$39:$B$782,N$191)+'СЕТ СН'!$F$15</f>
        <v>140.97846910000001</v>
      </c>
      <c r="O203" s="36">
        <f>SUMIFS(СВЦЭМ!$E$39:$E$782,СВЦЭМ!$A$39:$A$782,$A203,СВЦЭМ!$B$39:$B$782,O$191)+'СЕТ СН'!$F$15</f>
        <v>143.10671364000001</v>
      </c>
      <c r="P203" s="36">
        <f>SUMIFS(СВЦЭМ!$E$39:$E$782,СВЦЭМ!$A$39:$A$782,$A203,СВЦЭМ!$B$39:$B$782,P$191)+'СЕТ СН'!$F$15</f>
        <v>137.40303689000001</v>
      </c>
      <c r="Q203" s="36">
        <f>SUMIFS(СВЦЭМ!$E$39:$E$782,СВЦЭМ!$A$39:$A$782,$A203,СВЦЭМ!$B$39:$B$782,Q$191)+'СЕТ СН'!$F$15</f>
        <v>139.67544839000001</v>
      </c>
      <c r="R203" s="36">
        <f>SUMIFS(СВЦЭМ!$E$39:$E$782,СВЦЭМ!$A$39:$A$782,$A203,СВЦЭМ!$B$39:$B$782,R$191)+'СЕТ СН'!$F$15</f>
        <v>137.44262993000001</v>
      </c>
      <c r="S203" s="36">
        <f>SUMIFS(СВЦЭМ!$E$39:$E$782,СВЦЭМ!$A$39:$A$782,$A203,СВЦЭМ!$B$39:$B$782,S$191)+'СЕТ СН'!$F$15</f>
        <v>134.67723765</v>
      </c>
      <c r="T203" s="36">
        <f>SUMIFS(СВЦЭМ!$E$39:$E$782,СВЦЭМ!$A$39:$A$782,$A203,СВЦЭМ!$B$39:$B$782,T$191)+'СЕТ СН'!$F$15</f>
        <v>143.19493387</v>
      </c>
      <c r="U203" s="36">
        <f>SUMIFS(СВЦЭМ!$E$39:$E$782,СВЦЭМ!$A$39:$A$782,$A203,СВЦЭМ!$B$39:$B$782,U$191)+'СЕТ СН'!$F$15</f>
        <v>146.89929742000001</v>
      </c>
      <c r="V203" s="36">
        <f>SUMIFS(СВЦЭМ!$E$39:$E$782,СВЦЭМ!$A$39:$A$782,$A203,СВЦЭМ!$B$39:$B$782,V$191)+'СЕТ СН'!$F$15</f>
        <v>150.13925348999999</v>
      </c>
      <c r="W203" s="36">
        <f>SUMIFS(СВЦЭМ!$E$39:$E$782,СВЦЭМ!$A$39:$A$782,$A203,СВЦЭМ!$B$39:$B$782,W$191)+'СЕТ СН'!$F$15</f>
        <v>150.25439581000001</v>
      </c>
      <c r="X203" s="36">
        <f>SUMIFS(СВЦЭМ!$E$39:$E$782,СВЦЭМ!$A$39:$A$782,$A203,СВЦЭМ!$B$39:$B$782,X$191)+'СЕТ СН'!$F$15</f>
        <v>142.10249211999999</v>
      </c>
      <c r="Y203" s="36">
        <f>SUMIFS(СВЦЭМ!$E$39:$E$782,СВЦЭМ!$A$39:$A$782,$A203,СВЦЭМ!$B$39:$B$782,Y$191)+'СЕТ СН'!$F$15</f>
        <v>134.52999872000001</v>
      </c>
    </row>
    <row r="204" spans="1:25" ht="15.75" x14ac:dyDescent="0.2">
      <c r="A204" s="35">
        <f t="shared" si="5"/>
        <v>44390</v>
      </c>
      <c r="B204" s="36">
        <f>SUMIFS(СВЦЭМ!$E$39:$E$782,СВЦЭМ!$A$39:$A$782,$A204,СВЦЭМ!$B$39:$B$782,B$191)+'СЕТ СН'!$F$15</f>
        <v>147.45872545</v>
      </c>
      <c r="C204" s="36">
        <f>SUMIFS(СВЦЭМ!$E$39:$E$782,СВЦЭМ!$A$39:$A$782,$A204,СВЦЭМ!$B$39:$B$782,C$191)+'СЕТ СН'!$F$15</f>
        <v>160.05225117000001</v>
      </c>
      <c r="D204" s="36">
        <f>SUMIFS(СВЦЭМ!$E$39:$E$782,СВЦЭМ!$A$39:$A$782,$A204,СВЦЭМ!$B$39:$B$782,D$191)+'СЕТ СН'!$F$15</f>
        <v>169.81063933999999</v>
      </c>
      <c r="E204" s="36">
        <f>SUMIFS(СВЦЭМ!$E$39:$E$782,СВЦЭМ!$A$39:$A$782,$A204,СВЦЭМ!$B$39:$B$782,E$191)+'СЕТ СН'!$F$15</f>
        <v>169.28784994</v>
      </c>
      <c r="F204" s="36">
        <f>SUMIFS(СВЦЭМ!$E$39:$E$782,СВЦЭМ!$A$39:$A$782,$A204,СВЦЭМ!$B$39:$B$782,F$191)+'СЕТ СН'!$F$15</f>
        <v>170.15757133</v>
      </c>
      <c r="G204" s="36">
        <f>SUMIFS(СВЦЭМ!$E$39:$E$782,СВЦЭМ!$A$39:$A$782,$A204,СВЦЭМ!$B$39:$B$782,G$191)+'СЕТ СН'!$F$15</f>
        <v>170.53381274</v>
      </c>
      <c r="H204" s="36">
        <f>SUMIFS(СВЦЭМ!$E$39:$E$782,СВЦЭМ!$A$39:$A$782,$A204,СВЦЭМ!$B$39:$B$782,H$191)+'СЕТ СН'!$F$15</f>
        <v>162.01117313</v>
      </c>
      <c r="I204" s="36">
        <f>SUMIFS(СВЦЭМ!$E$39:$E$782,СВЦЭМ!$A$39:$A$782,$A204,СВЦЭМ!$B$39:$B$782,I$191)+'СЕТ СН'!$F$15</f>
        <v>147.16155903000001</v>
      </c>
      <c r="J204" s="36">
        <f>SUMIFS(СВЦЭМ!$E$39:$E$782,СВЦЭМ!$A$39:$A$782,$A204,СВЦЭМ!$B$39:$B$782,J$191)+'СЕТ СН'!$F$15</f>
        <v>136.58931222000001</v>
      </c>
      <c r="K204" s="36">
        <f>SUMIFS(СВЦЭМ!$E$39:$E$782,СВЦЭМ!$A$39:$A$782,$A204,СВЦЭМ!$B$39:$B$782,K$191)+'СЕТ СН'!$F$15</f>
        <v>136.23324901000001</v>
      </c>
      <c r="L204" s="36">
        <f>SUMIFS(СВЦЭМ!$E$39:$E$782,СВЦЭМ!$A$39:$A$782,$A204,СВЦЭМ!$B$39:$B$782,L$191)+'СЕТ СН'!$F$15</f>
        <v>146.38755646999999</v>
      </c>
      <c r="M204" s="36">
        <f>SUMIFS(СВЦЭМ!$E$39:$E$782,СВЦЭМ!$A$39:$A$782,$A204,СВЦЭМ!$B$39:$B$782,M$191)+'СЕТ СН'!$F$15</f>
        <v>159.51588871000001</v>
      </c>
      <c r="N204" s="36">
        <f>SUMIFS(СВЦЭМ!$E$39:$E$782,СВЦЭМ!$A$39:$A$782,$A204,СВЦЭМ!$B$39:$B$782,N$191)+'СЕТ СН'!$F$15</f>
        <v>140.97862054999999</v>
      </c>
      <c r="O204" s="36">
        <f>SUMIFS(СВЦЭМ!$E$39:$E$782,СВЦЭМ!$A$39:$A$782,$A204,СВЦЭМ!$B$39:$B$782,O$191)+'СЕТ СН'!$F$15</f>
        <v>140.12316662999999</v>
      </c>
      <c r="P204" s="36">
        <f>SUMIFS(СВЦЭМ!$E$39:$E$782,СВЦЭМ!$A$39:$A$782,$A204,СВЦЭМ!$B$39:$B$782,P$191)+'СЕТ СН'!$F$15</f>
        <v>136.56776583000001</v>
      </c>
      <c r="Q204" s="36">
        <f>SUMIFS(СВЦЭМ!$E$39:$E$782,СВЦЭМ!$A$39:$A$782,$A204,СВЦЭМ!$B$39:$B$782,Q$191)+'СЕТ СН'!$F$15</f>
        <v>135.43093775</v>
      </c>
      <c r="R204" s="36">
        <f>SUMIFS(СВЦЭМ!$E$39:$E$782,СВЦЭМ!$A$39:$A$782,$A204,СВЦЭМ!$B$39:$B$782,R$191)+'СЕТ СН'!$F$15</f>
        <v>136.12439279</v>
      </c>
      <c r="S204" s="36">
        <f>SUMIFS(СВЦЭМ!$E$39:$E$782,СВЦЭМ!$A$39:$A$782,$A204,СВЦЭМ!$B$39:$B$782,S$191)+'СЕТ СН'!$F$15</f>
        <v>133.70394615999999</v>
      </c>
      <c r="T204" s="36">
        <f>SUMIFS(СВЦЭМ!$E$39:$E$782,СВЦЭМ!$A$39:$A$782,$A204,СВЦЭМ!$B$39:$B$782,T$191)+'СЕТ СН'!$F$15</f>
        <v>144.56356690999999</v>
      </c>
      <c r="U204" s="36">
        <f>SUMIFS(СВЦЭМ!$E$39:$E$782,СВЦЭМ!$A$39:$A$782,$A204,СВЦЭМ!$B$39:$B$782,U$191)+'СЕТ СН'!$F$15</f>
        <v>148.01047495</v>
      </c>
      <c r="V204" s="36">
        <f>SUMIFS(СВЦЭМ!$E$39:$E$782,СВЦЭМ!$A$39:$A$782,$A204,СВЦЭМ!$B$39:$B$782,V$191)+'СЕТ СН'!$F$15</f>
        <v>148.40761956</v>
      </c>
      <c r="W204" s="36">
        <f>SUMIFS(СВЦЭМ!$E$39:$E$782,СВЦЭМ!$A$39:$A$782,$A204,СВЦЭМ!$B$39:$B$782,W$191)+'СЕТ СН'!$F$15</f>
        <v>149.14158968999999</v>
      </c>
      <c r="X204" s="36">
        <f>SUMIFS(СВЦЭМ!$E$39:$E$782,СВЦЭМ!$A$39:$A$782,$A204,СВЦЭМ!$B$39:$B$782,X$191)+'СЕТ СН'!$F$15</f>
        <v>145.16006364</v>
      </c>
      <c r="Y204" s="36">
        <f>SUMIFS(СВЦЭМ!$E$39:$E$782,СВЦЭМ!$A$39:$A$782,$A204,СВЦЭМ!$B$39:$B$782,Y$191)+'СЕТ СН'!$F$15</f>
        <v>136.32066387</v>
      </c>
    </row>
    <row r="205" spans="1:25" ht="15.75" x14ac:dyDescent="0.2">
      <c r="A205" s="35">
        <f t="shared" si="5"/>
        <v>44391</v>
      </c>
      <c r="B205" s="36">
        <f>SUMIFS(СВЦЭМ!$E$39:$E$782,СВЦЭМ!$A$39:$A$782,$A205,СВЦЭМ!$B$39:$B$782,B$191)+'СЕТ СН'!$F$15</f>
        <v>146.91312823999999</v>
      </c>
      <c r="C205" s="36">
        <f>SUMIFS(СВЦЭМ!$E$39:$E$782,СВЦЭМ!$A$39:$A$782,$A205,СВЦЭМ!$B$39:$B$782,C$191)+'СЕТ СН'!$F$15</f>
        <v>161.49233114</v>
      </c>
      <c r="D205" s="36">
        <f>SUMIFS(СВЦЭМ!$E$39:$E$782,СВЦЭМ!$A$39:$A$782,$A205,СВЦЭМ!$B$39:$B$782,D$191)+'СЕТ СН'!$F$15</f>
        <v>169.91337393000001</v>
      </c>
      <c r="E205" s="36">
        <f>SUMIFS(СВЦЭМ!$E$39:$E$782,СВЦЭМ!$A$39:$A$782,$A205,СВЦЭМ!$B$39:$B$782,E$191)+'СЕТ СН'!$F$15</f>
        <v>167.40496628</v>
      </c>
      <c r="F205" s="36">
        <f>SUMIFS(СВЦЭМ!$E$39:$E$782,СВЦЭМ!$A$39:$A$782,$A205,СВЦЭМ!$B$39:$B$782,F$191)+'СЕТ СН'!$F$15</f>
        <v>168.90146236000001</v>
      </c>
      <c r="G205" s="36">
        <f>SUMIFS(СВЦЭМ!$E$39:$E$782,СВЦЭМ!$A$39:$A$782,$A205,СВЦЭМ!$B$39:$B$782,G$191)+'СЕТ СН'!$F$15</f>
        <v>169.03271942000001</v>
      </c>
      <c r="H205" s="36">
        <f>SUMIFS(СВЦЭМ!$E$39:$E$782,СВЦЭМ!$A$39:$A$782,$A205,СВЦЭМ!$B$39:$B$782,H$191)+'СЕТ СН'!$F$15</f>
        <v>163.58823018000001</v>
      </c>
      <c r="I205" s="36">
        <f>SUMIFS(СВЦЭМ!$E$39:$E$782,СВЦЭМ!$A$39:$A$782,$A205,СВЦЭМ!$B$39:$B$782,I$191)+'СЕТ СН'!$F$15</f>
        <v>159.75147591000001</v>
      </c>
      <c r="J205" s="36">
        <f>SUMIFS(СВЦЭМ!$E$39:$E$782,СВЦЭМ!$A$39:$A$782,$A205,СВЦЭМ!$B$39:$B$782,J$191)+'СЕТ СН'!$F$15</f>
        <v>162.00997955</v>
      </c>
      <c r="K205" s="36">
        <f>SUMIFS(СВЦЭМ!$E$39:$E$782,СВЦЭМ!$A$39:$A$782,$A205,СВЦЭМ!$B$39:$B$782,K$191)+'СЕТ СН'!$F$15</f>
        <v>166.30039733000001</v>
      </c>
      <c r="L205" s="36">
        <f>SUMIFS(СВЦЭМ!$E$39:$E$782,СВЦЭМ!$A$39:$A$782,$A205,СВЦЭМ!$B$39:$B$782,L$191)+'СЕТ СН'!$F$15</f>
        <v>166.94145917</v>
      </c>
      <c r="M205" s="36">
        <f>SUMIFS(СВЦЭМ!$E$39:$E$782,СВЦЭМ!$A$39:$A$782,$A205,СВЦЭМ!$B$39:$B$782,M$191)+'СЕТ СН'!$F$15</f>
        <v>169.20916195999999</v>
      </c>
      <c r="N205" s="36">
        <f>SUMIFS(СВЦЭМ!$E$39:$E$782,СВЦЭМ!$A$39:$A$782,$A205,СВЦЭМ!$B$39:$B$782,N$191)+'СЕТ СН'!$F$15</f>
        <v>171.44610947999999</v>
      </c>
      <c r="O205" s="36">
        <f>SUMIFS(СВЦЭМ!$E$39:$E$782,СВЦЭМ!$A$39:$A$782,$A205,СВЦЭМ!$B$39:$B$782,O$191)+'СЕТ СН'!$F$15</f>
        <v>171.89810488000001</v>
      </c>
      <c r="P205" s="36">
        <f>SUMIFS(СВЦЭМ!$E$39:$E$782,СВЦЭМ!$A$39:$A$782,$A205,СВЦЭМ!$B$39:$B$782,P$191)+'СЕТ СН'!$F$15</f>
        <v>171.30477231</v>
      </c>
      <c r="Q205" s="36">
        <f>SUMIFS(СВЦЭМ!$E$39:$E$782,СВЦЭМ!$A$39:$A$782,$A205,СВЦЭМ!$B$39:$B$782,Q$191)+'СЕТ СН'!$F$15</f>
        <v>171.74108047000001</v>
      </c>
      <c r="R205" s="36">
        <f>SUMIFS(СВЦЭМ!$E$39:$E$782,СВЦЭМ!$A$39:$A$782,$A205,СВЦЭМ!$B$39:$B$782,R$191)+'СЕТ СН'!$F$15</f>
        <v>171.01065145000001</v>
      </c>
      <c r="S205" s="36">
        <f>SUMIFS(СВЦЭМ!$E$39:$E$782,СВЦЭМ!$A$39:$A$782,$A205,СВЦЭМ!$B$39:$B$782,S$191)+'СЕТ СН'!$F$15</f>
        <v>167.92224924999999</v>
      </c>
      <c r="T205" s="36">
        <f>SUMIFS(СВЦЭМ!$E$39:$E$782,СВЦЭМ!$A$39:$A$782,$A205,СВЦЭМ!$B$39:$B$782,T$191)+'СЕТ СН'!$F$15</f>
        <v>164.26743647999999</v>
      </c>
      <c r="U205" s="36">
        <f>SUMIFS(СВЦЭМ!$E$39:$E$782,СВЦЭМ!$A$39:$A$782,$A205,СВЦЭМ!$B$39:$B$782,U$191)+'СЕТ СН'!$F$15</f>
        <v>162.2521223</v>
      </c>
      <c r="V205" s="36">
        <f>SUMIFS(СВЦЭМ!$E$39:$E$782,СВЦЭМ!$A$39:$A$782,$A205,СВЦЭМ!$B$39:$B$782,V$191)+'СЕТ СН'!$F$15</f>
        <v>161.12803665000001</v>
      </c>
      <c r="W205" s="36">
        <f>SUMIFS(СВЦЭМ!$E$39:$E$782,СВЦЭМ!$A$39:$A$782,$A205,СВЦЭМ!$B$39:$B$782,W$191)+'СЕТ СН'!$F$15</f>
        <v>163.24133617000001</v>
      </c>
      <c r="X205" s="36">
        <f>SUMIFS(СВЦЭМ!$E$39:$E$782,СВЦЭМ!$A$39:$A$782,$A205,СВЦЭМ!$B$39:$B$782,X$191)+'СЕТ СН'!$F$15</f>
        <v>158.42520984999999</v>
      </c>
      <c r="Y205" s="36">
        <f>SUMIFS(СВЦЭМ!$E$39:$E$782,СВЦЭМ!$A$39:$A$782,$A205,СВЦЭМ!$B$39:$B$782,Y$191)+'СЕТ СН'!$F$15</f>
        <v>153.35570738999999</v>
      </c>
    </row>
    <row r="206" spans="1:25" ht="15.75" x14ac:dyDescent="0.2">
      <c r="A206" s="35">
        <f t="shared" si="5"/>
        <v>44392</v>
      </c>
      <c r="B206" s="36">
        <f>SUMIFS(СВЦЭМ!$E$39:$E$782,СВЦЭМ!$A$39:$A$782,$A206,СВЦЭМ!$B$39:$B$782,B$191)+'СЕТ СН'!$F$15</f>
        <v>160.53096045000001</v>
      </c>
      <c r="C206" s="36">
        <f>SUMIFS(СВЦЭМ!$E$39:$E$782,СВЦЭМ!$A$39:$A$782,$A206,СВЦЭМ!$B$39:$B$782,C$191)+'СЕТ СН'!$F$15</f>
        <v>175.42002446000001</v>
      </c>
      <c r="D206" s="36">
        <f>SUMIFS(СВЦЭМ!$E$39:$E$782,СВЦЭМ!$A$39:$A$782,$A206,СВЦЭМ!$B$39:$B$782,D$191)+'СЕТ СН'!$F$15</f>
        <v>184.20891263999999</v>
      </c>
      <c r="E206" s="36">
        <f>SUMIFS(СВЦЭМ!$E$39:$E$782,СВЦЭМ!$A$39:$A$782,$A206,СВЦЭМ!$B$39:$B$782,E$191)+'СЕТ СН'!$F$15</f>
        <v>187.43135111000001</v>
      </c>
      <c r="F206" s="36">
        <f>SUMIFS(СВЦЭМ!$E$39:$E$782,СВЦЭМ!$A$39:$A$782,$A206,СВЦЭМ!$B$39:$B$782,F$191)+'СЕТ СН'!$F$15</f>
        <v>186.52863773999999</v>
      </c>
      <c r="G206" s="36">
        <f>SUMIFS(СВЦЭМ!$E$39:$E$782,СВЦЭМ!$A$39:$A$782,$A206,СВЦЭМ!$B$39:$B$782,G$191)+'СЕТ СН'!$F$15</f>
        <v>182.66344998</v>
      </c>
      <c r="H206" s="36">
        <f>SUMIFS(СВЦЭМ!$E$39:$E$782,СВЦЭМ!$A$39:$A$782,$A206,СВЦЭМ!$B$39:$B$782,H$191)+'СЕТ СН'!$F$15</f>
        <v>173.9836488</v>
      </c>
      <c r="I206" s="36">
        <f>SUMIFS(СВЦЭМ!$E$39:$E$782,СВЦЭМ!$A$39:$A$782,$A206,СВЦЭМ!$B$39:$B$782,I$191)+'СЕТ СН'!$F$15</f>
        <v>157.65403492999999</v>
      </c>
      <c r="J206" s="36">
        <f>SUMIFS(СВЦЭМ!$E$39:$E$782,СВЦЭМ!$A$39:$A$782,$A206,СВЦЭМ!$B$39:$B$782,J$191)+'СЕТ СН'!$F$15</f>
        <v>142.97365690000001</v>
      </c>
      <c r="K206" s="36">
        <f>SUMIFS(СВЦЭМ!$E$39:$E$782,СВЦЭМ!$A$39:$A$782,$A206,СВЦЭМ!$B$39:$B$782,K$191)+'СЕТ СН'!$F$15</f>
        <v>145.49294172</v>
      </c>
      <c r="L206" s="36">
        <f>SUMIFS(СВЦЭМ!$E$39:$E$782,СВЦЭМ!$A$39:$A$782,$A206,СВЦЭМ!$B$39:$B$782,L$191)+'СЕТ СН'!$F$15</f>
        <v>149.54918746000001</v>
      </c>
      <c r="M206" s="36">
        <f>SUMIFS(СВЦЭМ!$E$39:$E$782,СВЦЭМ!$A$39:$A$782,$A206,СВЦЭМ!$B$39:$B$782,M$191)+'СЕТ СН'!$F$15</f>
        <v>143.20644557</v>
      </c>
      <c r="N206" s="36">
        <f>SUMIFS(СВЦЭМ!$E$39:$E$782,СВЦЭМ!$A$39:$A$782,$A206,СВЦЭМ!$B$39:$B$782,N$191)+'СЕТ СН'!$F$15</f>
        <v>151.24035198000001</v>
      </c>
      <c r="O206" s="36">
        <f>SUMIFS(СВЦЭМ!$E$39:$E$782,СВЦЭМ!$A$39:$A$782,$A206,СВЦЭМ!$B$39:$B$782,O$191)+'СЕТ СН'!$F$15</f>
        <v>150.33049887000001</v>
      </c>
      <c r="P206" s="36">
        <f>SUMIFS(СВЦЭМ!$E$39:$E$782,СВЦЭМ!$A$39:$A$782,$A206,СВЦЭМ!$B$39:$B$782,P$191)+'СЕТ СН'!$F$15</f>
        <v>151.21449147999999</v>
      </c>
      <c r="Q206" s="36">
        <f>SUMIFS(СВЦЭМ!$E$39:$E$782,СВЦЭМ!$A$39:$A$782,$A206,СВЦЭМ!$B$39:$B$782,Q$191)+'СЕТ СН'!$F$15</f>
        <v>155.12685662999999</v>
      </c>
      <c r="R206" s="36">
        <f>SUMIFS(СВЦЭМ!$E$39:$E$782,СВЦЭМ!$A$39:$A$782,$A206,СВЦЭМ!$B$39:$B$782,R$191)+'СЕТ СН'!$F$15</f>
        <v>153.25458405000001</v>
      </c>
      <c r="S206" s="36">
        <f>SUMIFS(СВЦЭМ!$E$39:$E$782,СВЦЭМ!$A$39:$A$782,$A206,СВЦЭМ!$B$39:$B$782,S$191)+'СЕТ СН'!$F$15</f>
        <v>148.53688</v>
      </c>
      <c r="T206" s="36">
        <f>SUMIFS(СВЦЭМ!$E$39:$E$782,СВЦЭМ!$A$39:$A$782,$A206,СВЦЭМ!$B$39:$B$782,T$191)+'СЕТ СН'!$F$15</f>
        <v>148.05424898999999</v>
      </c>
      <c r="U206" s="36">
        <f>SUMIFS(СВЦЭМ!$E$39:$E$782,СВЦЭМ!$A$39:$A$782,$A206,СВЦЭМ!$B$39:$B$782,U$191)+'СЕТ СН'!$F$15</f>
        <v>153.61794003</v>
      </c>
      <c r="V206" s="36">
        <f>SUMIFS(СВЦЭМ!$E$39:$E$782,СВЦЭМ!$A$39:$A$782,$A206,СВЦЭМ!$B$39:$B$782,V$191)+'СЕТ СН'!$F$15</f>
        <v>152.43192557</v>
      </c>
      <c r="W206" s="36">
        <f>SUMIFS(СВЦЭМ!$E$39:$E$782,СВЦЭМ!$A$39:$A$782,$A206,СВЦЭМ!$B$39:$B$782,W$191)+'СЕТ СН'!$F$15</f>
        <v>157.68227863999999</v>
      </c>
      <c r="X206" s="36">
        <f>SUMIFS(СВЦЭМ!$E$39:$E$782,СВЦЭМ!$A$39:$A$782,$A206,СВЦЭМ!$B$39:$B$782,X$191)+'СЕТ СН'!$F$15</f>
        <v>149.90374732999999</v>
      </c>
      <c r="Y206" s="36">
        <f>SUMIFS(СВЦЭМ!$E$39:$E$782,СВЦЭМ!$A$39:$A$782,$A206,СВЦЭМ!$B$39:$B$782,Y$191)+'СЕТ СН'!$F$15</f>
        <v>145.42019456</v>
      </c>
    </row>
    <row r="207" spans="1:25" ht="15.75" x14ac:dyDescent="0.2">
      <c r="A207" s="35">
        <f t="shared" si="5"/>
        <v>44393</v>
      </c>
      <c r="B207" s="36">
        <f>SUMIFS(СВЦЭМ!$E$39:$E$782,СВЦЭМ!$A$39:$A$782,$A207,СВЦЭМ!$B$39:$B$782,B$191)+'СЕТ СН'!$F$15</f>
        <v>146.34925000000001</v>
      </c>
      <c r="C207" s="36">
        <f>SUMIFS(СВЦЭМ!$E$39:$E$782,СВЦЭМ!$A$39:$A$782,$A207,СВЦЭМ!$B$39:$B$782,C$191)+'СЕТ СН'!$F$15</f>
        <v>159.40286928</v>
      </c>
      <c r="D207" s="36">
        <f>SUMIFS(СВЦЭМ!$E$39:$E$782,СВЦЭМ!$A$39:$A$782,$A207,СВЦЭМ!$B$39:$B$782,D$191)+'СЕТ СН'!$F$15</f>
        <v>169.19434064999999</v>
      </c>
      <c r="E207" s="36">
        <f>SUMIFS(СВЦЭМ!$E$39:$E$782,СВЦЭМ!$A$39:$A$782,$A207,СВЦЭМ!$B$39:$B$782,E$191)+'СЕТ СН'!$F$15</f>
        <v>171.60893333999999</v>
      </c>
      <c r="F207" s="36">
        <f>SUMIFS(СВЦЭМ!$E$39:$E$782,СВЦЭМ!$A$39:$A$782,$A207,СВЦЭМ!$B$39:$B$782,F$191)+'СЕТ СН'!$F$15</f>
        <v>172.37422549999999</v>
      </c>
      <c r="G207" s="36">
        <f>SUMIFS(СВЦЭМ!$E$39:$E$782,СВЦЭМ!$A$39:$A$782,$A207,СВЦЭМ!$B$39:$B$782,G$191)+'СЕТ СН'!$F$15</f>
        <v>169.0920438</v>
      </c>
      <c r="H207" s="36">
        <f>SUMIFS(СВЦЭМ!$E$39:$E$782,СВЦЭМ!$A$39:$A$782,$A207,СВЦЭМ!$B$39:$B$782,H$191)+'СЕТ СН'!$F$15</f>
        <v>162.69120806999999</v>
      </c>
      <c r="I207" s="36">
        <f>SUMIFS(СВЦЭМ!$E$39:$E$782,СВЦЭМ!$A$39:$A$782,$A207,СВЦЭМ!$B$39:$B$782,I$191)+'СЕТ СН'!$F$15</f>
        <v>151.83835672000001</v>
      </c>
      <c r="J207" s="36">
        <f>SUMIFS(СВЦЭМ!$E$39:$E$782,СВЦЭМ!$A$39:$A$782,$A207,СВЦЭМ!$B$39:$B$782,J$191)+'СЕТ СН'!$F$15</f>
        <v>141.13439274999999</v>
      </c>
      <c r="K207" s="36">
        <f>SUMIFS(СВЦЭМ!$E$39:$E$782,СВЦЭМ!$A$39:$A$782,$A207,СВЦЭМ!$B$39:$B$782,K$191)+'СЕТ СН'!$F$15</f>
        <v>149.69121648000001</v>
      </c>
      <c r="L207" s="36">
        <f>SUMIFS(СВЦЭМ!$E$39:$E$782,СВЦЭМ!$A$39:$A$782,$A207,СВЦЭМ!$B$39:$B$782,L$191)+'СЕТ СН'!$F$15</f>
        <v>152.98274107</v>
      </c>
      <c r="M207" s="36">
        <f>SUMIFS(СВЦЭМ!$E$39:$E$782,СВЦЭМ!$A$39:$A$782,$A207,СВЦЭМ!$B$39:$B$782,M$191)+'СЕТ СН'!$F$15</f>
        <v>140.49744892999999</v>
      </c>
      <c r="N207" s="36">
        <f>SUMIFS(СВЦЭМ!$E$39:$E$782,СВЦЭМ!$A$39:$A$782,$A207,СВЦЭМ!$B$39:$B$782,N$191)+'СЕТ СН'!$F$15</f>
        <v>130.65606077999999</v>
      </c>
      <c r="O207" s="36">
        <f>SUMIFS(СВЦЭМ!$E$39:$E$782,СВЦЭМ!$A$39:$A$782,$A207,СВЦЭМ!$B$39:$B$782,O$191)+'СЕТ СН'!$F$15</f>
        <v>133.47616037</v>
      </c>
      <c r="P207" s="36">
        <f>SUMIFS(СВЦЭМ!$E$39:$E$782,СВЦЭМ!$A$39:$A$782,$A207,СВЦЭМ!$B$39:$B$782,P$191)+'СЕТ СН'!$F$15</f>
        <v>134.70569022000001</v>
      </c>
      <c r="Q207" s="36">
        <f>SUMIFS(СВЦЭМ!$E$39:$E$782,СВЦЭМ!$A$39:$A$782,$A207,СВЦЭМ!$B$39:$B$782,Q$191)+'СЕТ СН'!$F$15</f>
        <v>134.53476563999999</v>
      </c>
      <c r="R207" s="36">
        <f>SUMIFS(СВЦЭМ!$E$39:$E$782,СВЦЭМ!$A$39:$A$782,$A207,СВЦЭМ!$B$39:$B$782,R$191)+'СЕТ СН'!$F$15</f>
        <v>132.37509</v>
      </c>
      <c r="S207" s="36">
        <f>SUMIFS(СВЦЭМ!$E$39:$E$782,СВЦЭМ!$A$39:$A$782,$A207,СВЦЭМ!$B$39:$B$782,S$191)+'СЕТ СН'!$F$15</f>
        <v>143.6351191</v>
      </c>
      <c r="T207" s="36">
        <f>SUMIFS(СВЦЭМ!$E$39:$E$782,СВЦЭМ!$A$39:$A$782,$A207,СВЦЭМ!$B$39:$B$782,T$191)+'СЕТ СН'!$F$15</f>
        <v>144.38936301000001</v>
      </c>
      <c r="U207" s="36">
        <f>SUMIFS(СВЦЭМ!$E$39:$E$782,СВЦЭМ!$A$39:$A$782,$A207,СВЦЭМ!$B$39:$B$782,U$191)+'СЕТ СН'!$F$15</f>
        <v>146.19521028</v>
      </c>
      <c r="V207" s="36">
        <f>SUMIFS(СВЦЭМ!$E$39:$E$782,СВЦЭМ!$A$39:$A$782,$A207,СВЦЭМ!$B$39:$B$782,V$191)+'СЕТ СН'!$F$15</f>
        <v>145.7070713</v>
      </c>
      <c r="W207" s="36">
        <f>SUMIFS(СВЦЭМ!$E$39:$E$782,СВЦЭМ!$A$39:$A$782,$A207,СВЦЭМ!$B$39:$B$782,W$191)+'СЕТ СН'!$F$15</f>
        <v>150.85999788999999</v>
      </c>
      <c r="X207" s="36">
        <f>SUMIFS(СВЦЭМ!$E$39:$E$782,СВЦЭМ!$A$39:$A$782,$A207,СВЦЭМ!$B$39:$B$782,X$191)+'СЕТ СН'!$F$15</f>
        <v>147.73740562</v>
      </c>
      <c r="Y207" s="36">
        <f>SUMIFS(СВЦЭМ!$E$39:$E$782,СВЦЭМ!$A$39:$A$782,$A207,СВЦЭМ!$B$39:$B$782,Y$191)+'СЕТ СН'!$F$15</f>
        <v>135.88424214</v>
      </c>
    </row>
    <row r="208" spans="1:25" ht="15.75" x14ac:dyDescent="0.2">
      <c r="A208" s="35">
        <f t="shared" si="5"/>
        <v>44394</v>
      </c>
      <c r="B208" s="36">
        <f>SUMIFS(СВЦЭМ!$E$39:$E$782,СВЦЭМ!$A$39:$A$782,$A208,СВЦЭМ!$B$39:$B$782,B$191)+'СЕТ СН'!$F$15</f>
        <v>142.55957422</v>
      </c>
      <c r="C208" s="36">
        <f>SUMIFS(СВЦЭМ!$E$39:$E$782,СВЦЭМ!$A$39:$A$782,$A208,СВЦЭМ!$B$39:$B$782,C$191)+'СЕТ СН'!$F$15</f>
        <v>156.14254412</v>
      </c>
      <c r="D208" s="36">
        <f>SUMIFS(СВЦЭМ!$E$39:$E$782,СВЦЭМ!$A$39:$A$782,$A208,СВЦЭМ!$B$39:$B$782,D$191)+'СЕТ СН'!$F$15</f>
        <v>163.34807269000001</v>
      </c>
      <c r="E208" s="36">
        <f>SUMIFS(СВЦЭМ!$E$39:$E$782,СВЦЭМ!$A$39:$A$782,$A208,СВЦЭМ!$B$39:$B$782,E$191)+'СЕТ СН'!$F$15</f>
        <v>165.40371472000001</v>
      </c>
      <c r="F208" s="36">
        <f>SUMIFS(СВЦЭМ!$E$39:$E$782,СВЦЭМ!$A$39:$A$782,$A208,СВЦЭМ!$B$39:$B$782,F$191)+'СЕТ СН'!$F$15</f>
        <v>165.94434643</v>
      </c>
      <c r="G208" s="36">
        <f>SUMIFS(СВЦЭМ!$E$39:$E$782,СВЦЭМ!$A$39:$A$782,$A208,СВЦЭМ!$B$39:$B$782,G$191)+'СЕТ СН'!$F$15</f>
        <v>164.55258692999999</v>
      </c>
      <c r="H208" s="36">
        <f>SUMIFS(СВЦЭМ!$E$39:$E$782,СВЦЭМ!$A$39:$A$782,$A208,СВЦЭМ!$B$39:$B$782,H$191)+'СЕТ СН'!$F$15</f>
        <v>163.54300090999999</v>
      </c>
      <c r="I208" s="36">
        <f>SUMIFS(СВЦЭМ!$E$39:$E$782,СВЦЭМ!$A$39:$A$782,$A208,СВЦЭМ!$B$39:$B$782,I$191)+'СЕТ СН'!$F$15</f>
        <v>153.87977515</v>
      </c>
      <c r="J208" s="36">
        <f>SUMIFS(СВЦЭМ!$E$39:$E$782,СВЦЭМ!$A$39:$A$782,$A208,СВЦЭМ!$B$39:$B$782,J$191)+'СЕТ СН'!$F$15</f>
        <v>145.89301248999999</v>
      </c>
      <c r="K208" s="36">
        <f>SUMIFS(СВЦЭМ!$E$39:$E$782,СВЦЭМ!$A$39:$A$782,$A208,СВЦЭМ!$B$39:$B$782,K$191)+'СЕТ СН'!$F$15</f>
        <v>139.32321304999999</v>
      </c>
      <c r="L208" s="36">
        <f>SUMIFS(СВЦЭМ!$E$39:$E$782,СВЦЭМ!$A$39:$A$782,$A208,СВЦЭМ!$B$39:$B$782,L$191)+'СЕТ СН'!$F$15</f>
        <v>145.04677859</v>
      </c>
      <c r="M208" s="36">
        <f>SUMIFS(СВЦЭМ!$E$39:$E$782,СВЦЭМ!$A$39:$A$782,$A208,СВЦЭМ!$B$39:$B$782,M$191)+'СЕТ СН'!$F$15</f>
        <v>136.48298549</v>
      </c>
      <c r="N208" s="36">
        <f>SUMIFS(СВЦЭМ!$E$39:$E$782,СВЦЭМ!$A$39:$A$782,$A208,СВЦЭМ!$B$39:$B$782,N$191)+'СЕТ СН'!$F$15</f>
        <v>139.06126849</v>
      </c>
      <c r="O208" s="36">
        <f>SUMIFS(СВЦЭМ!$E$39:$E$782,СВЦЭМ!$A$39:$A$782,$A208,СВЦЭМ!$B$39:$B$782,O$191)+'СЕТ СН'!$F$15</f>
        <v>141.83714634</v>
      </c>
      <c r="P208" s="36">
        <f>SUMIFS(СВЦЭМ!$E$39:$E$782,СВЦЭМ!$A$39:$A$782,$A208,СВЦЭМ!$B$39:$B$782,P$191)+'СЕТ СН'!$F$15</f>
        <v>147.78792307000001</v>
      </c>
      <c r="Q208" s="36">
        <f>SUMIFS(СВЦЭМ!$E$39:$E$782,СВЦЭМ!$A$39:$A$782,$A208,СВЦЭМ!$B$39:$B$782,Q$191)+'СЕТ СН'!$F$15</f>
        <v>151.13193276000001</v>
      </c>
      <c r="R208" s="36">
        <f>SUMIFS(СВЦЭМ!$E$39:$E$782,СВЦЭМ!$A$39:$A$782,$A208,СВЦЭМ!$B$39:$B$782,R$191)+'СЕТ СН'!$F$15</f>
        <v>148.04738255999999</v>
      </c>
      <c r="S208" s="36">
        <f>SUMIFS(СВЦЭМ!$E$39:$E$782,СВЦЭМ!$A$39:$A$782,$A208,СВЦЭМ!$B$39:$B$782,S$191)+'СЕТ СН'!$F$15</f>
        <v>142.71977648999999</v>
      </c>
      <c r="T208" s="36">
        <f>SUMIFS(СВЦЭМ!$E$39:$E$782,СВЦЭМ!$A$39:$A$782,$A208,СВЦЭМ!$B$39:$B$782,T$191)+'СЕТ СН'!$F$15</f>
        <v>148.13512415</v>
      </c>
      <c r="U208" s="36">
        <f>SUMIFS(СВЦЭМ!$E$39:$E$782,СВЦЭМ!$A$39:$A$782,$A208,СВЦЭМ!$B$39:$B$782,U$191)+'СЕТ СН'!$F$15</f>
        <v>149.33551987999999</v>
      </c>
      <c r="V208" s="36">
        <f>SUMIFS(СВЦЭМ!$E$39:$E$782,СВЦЭМ!$A$39:$A$782,$A208,СВЦЭМ!$B$39:$B$782,V$191)+'СЕТ СН'!$F$15</f>
        <v>148.33109676999999</v>
      </c>
      <c r="W208" s="36">
        <f>SUMIFS(СВЦЭМ!$E$39:$E$782,СВЦЭМ!$A$39:$A$782,$A208,СВЦЭМ!$B$39:$B$782,W$191)+'СЕТ СН'!$F$15</f>
        <v>150.43778198000001</v>
      </c>
      <c r="X208" s="36">
        <f>SUMIFS(СВЦЭМ!$E$39:$E$782,СВЦЭМ!$A$39:$A$782,$A208,СВЦЭМ!$B$39:$B$782,X$191)+'СЕТ СН'!$F$15</f>
        <v>146.73081185000001</v>
      </c>
      <c r="Y208" s="36">
        <f>SUMIFS(СВЦЭМ!$E$39:$E$782,СВЦЭМ!$A$39:$A$782,$A208,СВЦЭМ!$B$39:$B$782,Y$191)+'СЕТ СН'!$F$15</f>
        <v>139.15906910999999</v>
      </c>
    </row>
    <row r="209" spans="1:25" ht="15.75" x14ac:dyDescent="0.2">
      <c r="A209" s="35">
        <f t="shared" si="5"/>
        <v>44395</v>
      </c>
      <c r="B209" s="36">
        <f>SUMIFS(СВЦЭМ!$E$39:$E$782,СВЦЭМ!$A$39:$A$782,$A209,СВЦЭМ!$B$39:$B$782,B$191)+'СЕТ СН'!$F$15</f>
        <v>143.16669974999999</v>
      </c>
      <c r="C209" s="36">
        <f>SUMIFS(СВЦЭМ!$E$39:$E$782,СВЦЭМ!$A$39:$A$782,$A209,СВЦЭМ!$B$39:$B$782,C$191)+'СЕТ СН'!$F$15</f>
        <v>153.94756695000001</v>
      </c>
      <c r="D209" s="36">
        <f>SUMIFS(СВЦЭМ!$E$39:$E$782,СВЦЭМ!$A$39:$A$782,$A209,СВЦЭМ!$B$39:$B$782,D$191)+'СЕТ СН'!$F$15</f>
        <v>160.99017884</v>
      </c>
      <c r="E209" s="36">
        <f>SUMIFS(СВЦЭМ!$E$39:$E$782,СВЦЭМ!$A$39:$A$782,$A209,СВЦЭМ!$B$39:$B$782,E$191)+'СЕТ СН'!$F$15</f>
        <v>163.07636220000001</v>
      </c>
      <c r="F209" s="36">
        <f>SUMIFS(СВЦЭМ!$E$39:$E$782,СВЦЭМ!$A$39:$A$782,$A209,СВЦЭМ!$B$39:$B$782,F$191)+'СЕТ СН'!$F$15</f>
        <v>165.30858778000001</v>
      </c>
      <c r="G209" s="36">
        <f>SUMIFS(СВЦЭМ!$E$39:$E$782,СВЦЭМ!$A$39:$A$782,$A209,СВЦЭМ!$B$39:$B$782,G$191)+'СЕТ СН'!$F$15</f>
        <v>165.58956013</v>
      </c>
      <c r="H209" s="36">
        <f>SUMIFS(СВЦЭМ!$E$39:$E$782,СВЦЭМ!$A$39:$A$782,$A209,СВЦЭМ!$B$39:$B$782,H$191)+'СЕТ СН'!$F$15</f>
        <v>163.07055389000001</v>
      </c>
      <c r="I209" s="36">
        <f>SUMIFS(СВЦЭМ!$E$39:$E$782,СВЦЭМ!$A$39:$A$782,$A209,СВЦЭМ!$B$39:$B$782,I$191)+'СЕТ СН'!$F$15</f>
        <v>153.15773931000001</v>
      </c>
      <c r="J209" s="36">
        <f>SUMIFS(СВЦЭМ!$E$39:$E$782,СВЦЭМ!$A$39:$A$782,$A209,СВЦЭМ!$B$39:$B$782,J$191)+'СЕТ СН'!$F$15</f>
        <v>140.02137585</v>
      </c>
      <c r="K209" s="36">
        <f>SUMIFS(СВЦЭМ!$E$39:$E$782,СВЦЭМ!$A$39:$A$782,$A209,СВЦЭМ!$B$39:$B$782,K$191)+'СЕТ СН'!$F$15</f>
        <v>136.35382920999999</v>
      </c>
      <c r="L209" s="36">
        <f>SUMIFS(СВЦЭМ!$E$39:$E$782,СВЦЭМ!$A$39:$A$782,$A209,СВЦЭМ!$B$39:$B$782,L$191)+'СЕТ СН'!$F$15</f>
        <v>135.39462538999999</v>
      </c>
      <c r="M209" s="36">
        <f>SUMIFS(СВЦЭМ!$E$39:$E$782,СВЦЭМ!$A$39:$A$782,$A209,СВЦЭМ!$B$39:$B$782,M$191)+'СЕТ СН'!$F$15</f>
        <v>137.88228248999999</v>
      </c>
      <c r="N209" s="36">
        <f>SUMIFS(СВЦЭМ!$E$39:$E$782,СВЦЭМ!$A$39:$A$782,$A209,СВЦЭМ!$B$39:$B$782,N$191)+'СЕТ СН'!$F$15</f>
        <v>140.58652592999999</v>
      </c>
      <c r="O209" s="36">
        <f>SUMIFS(СВЦЭМ!$E$39:$E$782,СВЦЭМ!$A$39:$A$782,$A209,СВЦЭМ!$B$39:$B$782,O$191)+'СЕТ СН'!$F$15</f>
        <v>141.80775851000001</v>
      </c>
      <c r="P209" s="36">
        <f>SUMIFS(СВЦЭМ!$E$39:$E$782,СВЦЭМ!$A$39:$A$782,$A209,СВЦЭМ!$B$39:$B$782,P$191)+'СЕТ СН'!$F$15</f>
        <v>143.2330681</v>
      </c>
      <c r="Q209" s="36">
        <f>SUMIFS(СВЦЭМ!$E$39:$E$782,СВЦЭМ!$A$39:$A$782,$A209,СВЦЭМ!$B$39:$B$782,Q$191)+'СЕТ СН'!$F$15</f>
        <v>145.59992525999999</v>
      </c>
      <c r="R209" s="36">
        <f>SUMIFS(СВЦЭМ!$E$39:$E$782,СВЦЭМ!$A$39:$A$782,$A209,СВЦЭМ!$B$39:$B$782,R$191)+'СЕТ СН'!$F$15</f>
        <v>142.32400054999999</v>
      </c>
      <c r="S209" s="36">
        <f>SUMIFS(СВЦЭМ!$E$39:$E$782,СВЦЭМ!$A$39:$A$782,$A209,СВЦЭМ!$B$39:$B$782,S$191)+'СЕТ СН'!$F$15</f>
        <v>143.53503455000001</v>
      </c>
      <c r="T209" s="36">
        <f>SUMIFS(СВЦЭМ!$E$39:$E$782,СВЦЭМ!$A$39:$A$782,$A209,СВЦЭМ!$B$39:$B$782,T$191)+'СЕТ СН'!$F$15</f>
        <v>143.61942877999999</v>
      </c>
      <c r="U209" s="36">
        <f>SUMIFS(СВЦЭМ!$E$39:$E$782,СВЦЭМ!$A$39:$A$782,$A209,СВЦЭМ!$B$39:$B$782,U$191)+'СЕТ СН'!$F$15</f>
        <v>137.9961045</v>
      </c>
      <c r="V209" s="36">
        <f>SUMIFS(СВЦЭМ!$E$39:$E$782,СВЦЭМ!$A$39:$A$782,$A209,СВЦЭМ!$B$39:$B$782,V$191)+'СЕТ СН'!$F$15</f>
        <v>137.56772884</v>
      </c>
      <c r="W209" s="36">
        <f>SUMIFS(СВЦЭМ!$E$39:$E$782,СВЦЭМ!$A$39:$A$782,$A209,СВЦЭМ!$B$39:$B$782,W$191)+'СЕТ СН'!$F$15</f>
        <v>132.21235873000001</v>
      </c>
      <c r="X209" s="36">
        <f>SUMIFS(СВЦЭМ!$E$39:$E$782,СВЦЭМ!$A$39:$A$782,$A209,СВЦЭМ!$B$39:$B$782,X$191)+'СЕТ СН'!$F$15</f>
        <v>136.24828113999999</v>
      </c>
      <c r="Y209" s="36">
        <f>SUMIFS(СВЦЭМ!$E$39:$E$782,СВЦЭМ!$A$39:$A$782,$A209,СВЦЭМ!$B$39:$B$782,Y$191)+'СЕТ СН'!$F$15</f>
        <v>146.89999481000001</v>
      </c>
    </row>
    <row r="210" spans="1:25" ht="15.75" x14ac:dyDescent="0.2">
      <c r="A210" s="35">
        <f t="shared" si="5"/>
        <v>44396</v>
      </c>
      <c r="B210" s="36">
        <f>SUMIFS(СВЦЭМ!$E$39:$E$782,СВЦЭМ!$A$39:$A$782,$A210,СВЦЭМ!$B$39:$B$782,B$191)+'СЕТ СН'!$F$15</f>
        <v>162.04690661000001</v>
      </c>
      <c r="C210" s="36">
        <f>SUMIFS(СВЦЭМ!$E$39:$E$782,СВЦЭМ!$A$39:$A$782,$A210,СВЦЭМ!$B$39:$B$782,C$191)+'СЕТ СН'!$F$15</f>
        <v>172.83419237999999</v>
      </c>
      <c r="D210" s="36">
        <f>SUMIFS(СВЦЭМ!$E$39:$E$782,СВЦЭМ!$A$39:$A$782,$A210,СВЦЭМ!$B$39:$B$782,D$191)+'СЕТ СН'!$F$15</f>
        <v>177.22139616999999</v>
      </c>
      <c r="E210" s="36">
        <f>SUMIFS(СВЦЭМ!$E$39:$E$782,СВЦЭМ!$A$39:$A$782,$A210,СВЦЭМ!$B$39:$B$782,E$191)+'СЕТ СН'!$F$15</f>
        <v>176.26850443000001</v>
      </c>
      <c r="F210" s="36">
        <f>SUMIFS(СВЦЭМ!$E$39:$E$782,СВЦЭМ!$A$39:$A$782,$A210,СВЦЭМ!$B$39:$B$782,F$191)+'СЕТ СН'!$F$15</f>
        <v>176.17153701000001</v>
      </c>
      <c r="G210" s="36">
        <f>SUMIFS(СВЦЭМ!$E$39:$E$782,СВЦЭМ!$A$39:$A$782,$A210,СВЦЭМ!$B$39:$B$782,G$191)+'СЕТ СН'!$F$15</f>
        <v>174.05991967</v>
      </c>
      <c r="H210" s="36">
        <f>SUMIFS(СВЦЭМ!$E$39:$E$782,СВЦЭМ!$A$39:$A$782,$A210,СВЦЭМ!$B$39:$B$782,H$191)+'СЕТ СН'!$F$15</f>
        <v>178.48887529999999</v>
      </c>
      <c r="I210" s="36">
        <f>SUMIFS(СВЦЭМ!$E$39:$E$782,СВЦЭМ!$A$39:$A$782,$A210,СВЦЭМ!$B$39:$B$782,I$191)+'СЕТ СН'!$F$15</f>
        <v>164.73686570000001</v>
      </c>
      <c r="J210" s="36">
        <f>SUMIFS(СВЦЭМ!$E$39:$E$782,СВЦЭМ!$A$39:$A$782,$A210,СВЦЭМ!$B$39:$B$782,J$191)+'СЕТ СН'!$F$15</f>
        <v>153.16262954000001</v>
      </c>
      <c r="K210" s="36">
        <f>SUMIFS(СВЦЭМ!$E$39:$E$782,СВЦЭМ!$A$39:$A$782,$A210,СВЦЭМ!$B$39:$B$782,K$191)+'СЕТ СН'!$F$15</f>
        <v>144.3718413</v>
      </c>
      <c r="L210" s="36">
        <f>SUMIFS(СВЦЭМ!$E$39:$E$782,СВЦЭМ!$A$39:$A$782,$A210,СВЦЭМ!$B$39:$B$782,L$191)+'СЕТ СН'!$F$15</f>
        <v>139.25151120999999</v>
      </c>
      <c r="M210" s="36">
        <f>SUMIFS(СВЦЭМ!$E$39:$E$782,СВЦЭМ!$A$39:$A$782,$A210,СВЦЭМ!$B$39:$B$782,M$191)+'СЕТ СН'!$F$15</f>
        <v>143.41658455999999</v>
      </c>
      <c r="N210" s="36">
        <f>SUMIFS(СВЦЭМ!$E$39:$E$782,СВЦЭМ!$A$39:$A$782,$A210,СВЦЭМ!$B$39:$B$782,N$191)+'СЕТ СН'!$F$15</f>
        <v>145.65388804</v>
      </c>
      <c r="O210" s="36">
        <f>SUMIFS(СВЦЭМ!$E$39:$E$782,СВЦЭМ!$A$39:$A$782,$A210,СВЦЭМ!$B$39:$B$782,O$191)+'СЕТ СН'!$F$15</f>
        <v>147.86995077</v>
      </c>
      <c r="P210" s="36">
        <f>SUMIFS(СВЦЭМ!$E$39:$E$782,СВЦЭМ!$A$39:$A$782,$A210,СВЦЭМ!$B$39:$B$782,P$191)+'СЕТ СН'!$F$15</f>
        <v>144.68069482999999</v>
      </c>
      <c r="Q210" s="36">
        <f>SUMIFS(СВЦЭМ!$E$39:$E$782,СВЦЭМ!$A$39:$A$782,$A210,СВЦЭМ!$B$39:$B$782,Q$191)+'СЕТ СН'!$F$15</f>
        <v>143.18522039999999</v>
      </c>
      <c r="R210" s="36">
        <f>SUMIFS(СВЦЭМ!$E$39:$E$782,СВЦЭМ!$A$39:$A$782,$A210,СВЦЭМ!$B$39:$B$782,R$191)+'СЕТ СН'!$F$15</f>
        <v>141.38872265000001</v>
      </c>
      <c r="S210" s="36">
        <f>SUMIFS(СВЦЭМ!$E$39:$E$782,СВЦЭМ!$A$39:$A$782,$A210,СВЦЭМ!$B$39:$B$782,S$191)+'СЕТ СН'!$F$15</f>
        <v>138.79762009999999</v>
      </c>
      <c r="T210" s="36">
        <f>SUMIFS(СВЦЭМ!$E$39:$E$782,СВЦЭМ!$A$39:$A$782,$A210,СВЦЭМ!$B$39:$B$782,T$191)+'СЕТ СН'!$F$15</f>
        <v>137.44675563999999</v>
      </c>
      <c r="U210" s="36">
        <f>SUMIFS(СВЦЭМ!$E$39:$E$782,СВЦЭМ!$A$39:$A$782,$A210,СВЦЭМ!$B$39:$B$782,U$191)+'СЕТ СН'!$F$15</f>
        <v>139.16829948</v>
      </c>
      <c r="V210" s="36">
        <f>SUMIFS(СВЦЭМ!$E$39:$E$782,СВЦЭМ!$A$39:$A$782,$A210,СВЦЭМ!$B$39:$B$782,V$191)+'СЕТ СН'!$F$15</f>
        <v>138.7407518</v>
      </c>
      <c r="W210" s="36">
        <f>SUMIFS(СВЦЭМ!$E$39:$E$782,СВЦЭМ!$A$39:$A$782,$A210,СВЦЭМ!$B$39:$B$782,W$191)+'СЕТ СН'!$F$15</f>
        <v>141.35382816000001</v>
      </c>
      <c r="X210" s="36">
        <f>SUMIFS(СВЦЭМ!$E$39:$E$782,СВЦЭМ!$A$39:$A$782,$A210,СВЦЭМ!$B$39:$B$782,X$191)+'СЕТ СН'!$F$15</f>
        <v>140.05915625</v>
      </c>
      <c r="Y210" s="36">
        <f>SUMIFS(СВЦЭМ!$E$39:$E$782,СВЦЭМ!$A$39:$A$782,$A210,СВЦЭМ!$B$39:$B$782,Y$191)+'СЕТ СН'!$F$15</f>
        <v>146.22609679000001</v>
      </c>
    </row>
    <row r="211" spans="1:25" ht="15.75" x14ac:dyDescent="0.2">
      <c r="A211" s="35">
        <f t="shared" si="5"/>
        <v>44397</v>
      </c>
      <c r="B211" s="36">
        <f>SUMIFS(СВЦЭМ!$E$39:$E$782,СВЦЭМ!$A$39:$A$782,$A211,СВЦЭМ!$B$39:$B$782,B$191)+'СЕТ СН'!$F$15</f>
        <v>155.75254067</v>
      </c>
      <c r="C211" s="36">
        <f>SUMIFS(СВЦЭМ!$E$39:$E$782,СВЦЭМ!$A$39:$A$782,$A211,СВЦЭМ!$B$39:$B$782,C$191)+'СЕТ СН'!$F$15</f>
        <v>171.14430016</v>
      </c>
      <c r="D211" s="36">
        <f>SUMIFS(СВЦЭМ!$E$39:$E$782,СВЦЭМ!$A$39:$A$782,$A211,СВЦЭМ!$B$39:$B$782,D$191)+'СЕТ СН'!$F$15</f>
        <v>179.82056653000001</v>
      </c>
      <c r="E211" s="36">
        <f>SUMIFS(СВЦЭМ!$E$39:$E$782,СВЦЭМ!$A$39:$A$782,$A211,СВЦЭМ!$B$39:$B$782,E$191)+'СЕТ СН'!$F$15</f>
        <v>182.28069983</v>
      </c>
      <c r="F211" s="36">
        <f>SUMIFS(СВЦЭМ!$E$39:$E$782,СВЦЭМ!$A$39:$A$782,$A211,СВЦЭМ!$B$39:$B$782,F$191)+'СЕТ СН'!$F$15</f>
        <v>183.42138077999999</v>
      </c>
      <c r="G211" s="36">
        <f>SUMIFS(СВЦЭМ!$E$39:$E$782,СВЦЭМ!$A$39:$A$782,$A211,СВЦЭМ!$B$39:$B$782,G$191)+'СЕТ СН'!$F$15</f>
        <v>178.16423669</v>
      </c>
      <c r="H211" s="36">
        <f>SUMIFS(СВЦЭМ!$E$39:$E$782,СВЦЭМ!$A$39:$A$782,$A211,СВЦЭМ!$B$39:$B$782,H$191)+'СЕТ СН'!$F$15</f>
        <v>168.55069116999999</v>
      </c>
      <c r="I211" s="36">
        <f>SUMIFS(СВЦЭМ!$E$39:$E$782,СВЦЭМ!$A$39:$A$782,$A211,СВЦЭМ!$B$39:$B$782,I$191)+'СЕТ СН'!$F$15</f>
        <v>153.78134771000001</v>
      </c>
      <c r="J211" s="36">
        <f>SUMIFS(СВЦЭМ!$E$39:$E$782,СВЦЭМ!$A$39:$A$782,$A211,СВЦЭМ!$B$39:$B$782,J$191)+'СЕТ СН'!$F$15</f>
        <v>140.58319904000001</v>
      </c>
      <c r="K211" s="36">
        <f>SUMIFS(СВЦЭМ!$E$39:$E$782,СВЦЭМ!$A$39:$A$782,$A211,СВЦЭМ!$B$39:$B$782,K$191)+'СЕТ СН'!$F$15</f>
        <v>137.26091166</v>
      </c>
      <c r="L211" s="36">
        <f>SUMIFS(СВЦЭМ!$E$39:$E$782,СВЦЭМ!$A$39:$A$782,$A211,СВЦЭМ!$B$39:$B$782,L$191)+'СЕТ СН'!$F$15</f>
        <v>136.05913143999999</v>
      </c>
      <c r="M211" s="36">
        <f>SUMIFS(СВЦЭМ!$E$39:$E$782,СВЦЭМ!$A$39:$A$782,$A211,СВЦЭМ!$B$39:$B$782,M$191)+'СЕТ СН'!$F$15</f>
        <v>133.81405935000001</v>
      </c>
      <c r="N211" s="36">
        <f>SUMIFS(СВЦЭМ!$E$39:$E$782,СВЦЭМ!$A$39:$A$782,$A211,СВЦЭМ!$B$39:$B$782,N$191)+'СЕТ СН'!$F$15</f>
        <v>139.15670483</v>
      </c>
      <c r="O211" s="36">
        <f>SUMIFS(СВЦЭМ!$E$39:$E$782,СВЦЭМ!$A$39:$A$782,$A211,СВЦЭМ!$B$39:$B$782,O$191)+'СЕТ СН'!$F$15</f>
        <v>137.69287559</v>
      </c>
      <c r="P211" s="36">
        <f>SUMIFS(СВЦЭМ!$E$39:$E$782,СВЦЭМ!$A$39:$A$782,$A211,СВЦЭМ!$B$39:$B$782,P$191)+'СЕТ СН'!$F$15</f>
        <v>140.49865467000001</v>
      </c>
      <c r="Q211" s="36">
        <f>SUMIFS(СВЦЭМ!$E$39:$E$782,СВЦЭМ!$A$39:$A$782,$A211,СВЦЭМ!$B$39:$B$782,Q$191)+'СЕТ СН'!$F$15</f>
        <v>137.49388636</v>
      </c>
      <c r="R211" s="36">
        <f>SUMIFS(СВЦЭМ!$E$39:$E$782,СВЦЭМ!$A$39:$A$782,$A211,СВЦЭМ!$B$39:$B$782,R$191)+'СЕТ СН'!$F$15</f>
        <v>140.05331000999999</v>
      </c>
      <c r="S211" s="36">
        <f>SUMIFS(СВЦЭМ!$E$39:$E$782,СВЦЭМ!$A$39:$A$782,$A211,СВЦЭМ!$B$39:$B$782,S$191)+'СЕТ СН'!$F$15</f>
        <v>133.8462341</v>
      </c>
      <c r="T211" s="36">
        <f>SUMIFS(СВЦЭМ!$E$39:$E$782,СВЦЭМ!$A$39:$A$782,$A211,СВЦЭМ!$B$39:$B$782,T$191)+'СЕТ СН'!$F$15</f>
        <v>141.90737784999999</v>
      </c>
      <c r="U211" s="36">
        <f>SUMIFS(СВЦЭМ!$E$39:$E$782,СВЦЭМ!$A$39:$A$782,$A211,СВЦЭМ!$B$39:$B$782,U$191)+'СЕТ СН'!$F$15</f>
        <v>143.88332245000001</v>
      </c>
      <c r="V211" s="36">
        <f>SUMIFS(СВЦЭМ!$E$39:$E$782,СВЦЭМ!$A$39:$A$782,$A211,СВЦЭМ!$B$39:$B$782,V$191)+'СЕТ СН'!$F$15</f>
        <v>143.55368525</v>
      </c>
      <c r="W211" s="36">
        <f>SUMIFS(СВЦЭМ!$E$39:$E$782,СВЦЭМ!$A$39:$A$782,$A211,СВЦЭМ!$B$39:$B$782,W$191)+'СЕТ СН'!$F$15</f>
        <v>148.66337837</v>
      </c>
      <c r="X211" s="36">
        <f>SUMIFS(СВЦЭМ!$E$39:$E$782,СВЦЭМ!$A$39:$A$782,$A211,СВЦЭМ!$B$39:$B$782,X$191)+'СЕТ СН'!$F$15</f>
        <v>145.01546836</v>
      </c>
      <c r="Y211" s="36">
        <f>SUMIFS(СВЦЭМ!$E$39:$E$782,СВЦЭМ!$A$39:$A$782,$A211,СВЦЭМ!$B$39:$B$782,Y$191)+'СЕТ СН'!$F$15</f>
        <v>145.1352397</v>
      </c>
    </row>
    <row r="212" spans="1:25" ht="15.75" x14ac:dyDescent="0.2">
      <c r="A212" s="35">
        <f t="shared" si="5"/>
        <v>44398</v>
      </c>
      <c r="B212" s="36">
        <f>SUMIFS(СВЦЭМ!$E$39:$E$782,СВЦЭМ!$A$39:$A$782,$A212,СВЦЭМ!$B$39:$B$782,B$191)+'СЕТ СН'!$F$15</f>
        <v>176.65324432</v>
      </c>
      <c r="C212" s="36">
        <f>SUMIFS(СВЦЭМ!$E$39:$E$782,СВЦЭМ!$A$39:$A$782,$A212,СВЦЭМ!$B$39:$B$782,C$191)+'СЕТ СН'!$F$15</f>
        <v>191.10800438000001</v>
      </c>
      <c r="D212" s="36">
        <f>SUMIFS(СВЦЭМ!$E$39:$E$782,СВЦЭМ!$A$39:$A$782,$A212,СВЦЭМ!$B$39:$B$782,D$191)+'СЕТ СН'!$F$15</f>
        <v>204.26252276</v>
      </c>
      <c r="E212" s="36">
        <f>SUMIFS(СВЦЭМ!$E$39:$E$782,СВЦЭМ!$A$39:$A$782,$A212,СВЦЭМ!$B$39:$B$782,E$191)+'СЕТ СН'!$F$15</f>
        <v>206.80594919000001</v>
      </c>
      <c r="F212" s="36">
        <f>SUMIFS(СВЦЭМ!$E$39:$E$782,СВЦЭМ!$A$39:$A$782,$A212,СВЦЭМ!$B$39:$B$782,F$191)+'СЕТ СН'!$F$15</f>
        <v>207.11714330999999</v>
      </c>
      <c r="G212" s="36">
        <f>SUMIFS(СВЦЭМ!$E$39:$E$782,СВЦЭМ!$A$39:$A$782,$A212,СВЦЭМ!$B$39:$B$782,G$191)+'СЕТ СН'!$F$15</f>
        <v>203.6217547</v>
      </c>
      <c r="H212" s="36">
        <f>SUMIFS(СВЦЭМ!$E$39:$E$782,СВЦЭМ!$A$39:$A$782,$A212,СВЦЭМ!$B$39:$B$782,H$191)+'СЕТ СН'!$F$15</f>
        <v>199.16229455000001</v>
      </c>
      <c r="I212" s="36">
        <f>SUMIFS(СВЦЭМ!$E$39:$E$782,СВЦЭМ!$A$39:$A$782,$A212,СВЦЭМ!$B$39:$B$782,I$191)+'СЕТ СН'!$F$15</f>
        <v>182.17163912000001</v>
      </c>
      <c r="J212" s="36">
        <f>SUMIFS(СВЦЭМ!$E$39:$E$782,СВЦЭМ!$A$39:$A$782,$A212,СВЦЭМ!$B$39:$B$782,J$191)+'СЕТ СН'!$F$15</f>
        <v>170.05005538</v>
      </c>
      <c r="K212" s="36">
        <f>SUMIFS(СВЦЭМ!$E$39:$E$782,СВЦЭМ!$A$39:$A$782,$A212,СВЦЭМ!$B$39:$B$782,K$191)+'СЕТ СН'!$F$15</f>
        <v>159.61900062000001</v>
      </c>
      <c r="L212" s="36">
        <f>SUMIFS(СВЦЭМ!$E$39:$E$782,СВЦЭМ!$A$39:$A$782,$A212,СВЦЭМ!$B$39:$B$782,L$191)+'СЕТ СН'!$F$15</f>
        <v>150.33517775999999</v>
      </c>
      <c r="M212" s="36">
        <f>SUMIFS(СВЦЭМ!$E$39:$E$782,СВЦЭМ!$A$39:$A$782,$A212,СВЦЭМ!$B$39:$B$782,M$191)+'СЕТ СН'!$F$15</f>
        <v>151.66282136999999</v>
      </c>
      <c r="N212" s="36">
        <f>SUMIFS(СВЦЭМ!$E$39:$E$782,СВЦЭМ!$A$39:$A$782,$A212,СВЦЭМ!$B$39:$B$782,N$191)+'СЕТ СН'!$F$15</f>
        <v>158.69965644999999</v>
      </c>
      <c r="O212" s="36">
        <f>SUMIFS(СВЦЭМ!$E$39:$E$782,СВЦЭМ!$A$39:$A$782,$A212,СВЦЭМ!$B$39:$B$782,O$191)+'СЕТ СН'!$F$15</f>
        <v>158.37059183</v>
      </c>
      <c r="P212" s="36">
        <f>SUMIFS(СВЦЭМ!$E$39:$E$782,СВЦЭМ!$A$39:$A$782,$A212,СВЦЭМ!$B$39:$B$782,P$191)+'СЕТ СН'!$F$15</f>
        <v>161.48303956999999</v>
      </c>
      <c r="Q212" s="36">
        <f>SUMIFS(СВЦЭМ!$E$39:$E$782,СВЦЭМ!$A$39:$A$782,$A212,СВЦЭМ!$B$39:$B$782,Q$191)+'СЕТ СН'!$F$15</f>
        <v>156.76357974000001</v>
      </c>
      <c r="R212" s="36">
        <f>SUMIFS(СВЦЭМ!$E$39:$E$782,СВЦЭМ!$A$39:$A$782,$A212,СВЦЭМ!$B$39:$B$782,R$191)+'СЕТ СН'!$F$15</f>
        <v>157.01393557</v>
      </c>
      <c r="S212" s="36">
        <f>SUMIFS(СВЦЭМ!$E$39:$E$782,СВЦЭМ!$A$39:$A$782,$A212,СВЦЭМ!$B$39:$B$782,S$191)+'СЕТ СН'!$F$15</f>
        <v>154.85870236</v>
      </c>
      <c r="T212" s="36">
        <f>SUMIFS(СВЦЭМ!$E$39:$E$782,СВЦЭМ!$A$39:$A$782,$A212,СВЦЭМ!$B$39:$B$782,T$191)+'СЕТ СН'!$F$15</f>
        <v>151.69652730000001</v>
      </c>
      <c r="U212" s="36">
        <f>SUMIFS(СВЦЭМ!$E$39:$E$782,СВЦЭМ!$A$39:$A$782,$A212,СВЦЭМ!$B$39:$B$782,U$191)+'СЕТ СН'!$F$15</f>
        <v>155.47362749000001</v>
      </c>
      <c r="V212" s="36">
        <f>SUMIFS(СВЦЭМ!$E$39:$E$782,СВЦЭМ!$A$39:$A$782,$A212,СВЦЭМ!$B$39:$B$782,V$191)+'СЕТ СН'!$F$15</f>
        <v>157.13932101</v>
      </c>
      <c r="W212" s="36">
        <f>SUMIFS(СВЦЭМ!$E$39:$E$782,СВЦЭМ!$A$39:$A$782,$A212,СВЦЭМ!$B$39:$B$782,W$191)+'СЕТ СН'!$F$15</f>
        <v>153.78506902999999</v>
      </c>
      <c r="X212" s="36">
        <f>SUMIFS(СВЦЭМ!$E$39:$E$782,СВЦЭМ!$A$39:$A$782,$A212,СВЦЭМ!$B$39:$B$782,X$191)+'СЕТ СН'!$F$15</f>
        <v>160.72143962999999</v>
      </c>
      <c r="Y212" s="36">
        <f>SUMIFS(СВЦЭМ!$E$39:$E$782,СВЦЭМ!$A$39:$A$782,$A212,СВЦЭМ!$B$39:$B$782,Y$191)+'СЕТ СН'!$F$15</f>
        <v>170.14419898</v>
      </c>
    </row>
    <row r="213" spans="1:25" ht="15.75" x14ac:dyDescent="0.2">
      <c r="A213" s="35">
        <f t="shared" si="5"/>
        <v>44399</v>
      </c>
      <c r="B213" s="36">
        <f>SUMIFS(СВЦЭМ!$E$39:$E$782,СВЦЭМ!$A$39:$A$782,$A213,СВЦЭМ!$B$39:$B$782,B$191)+'СЕТ СН'!$F$15</f>
        <v>157.91025329000001</v>
      </c>
      <c r="C213" s="36">
        <f>SUMIFS(СВЦЭМ!$E$39:$E$782,СВЦЭМ!$A$39:$A$782,$A213,СВЦЭМ!$B$39:$B$782,C$191)+'СЕТ СН'!$F$15</f>
        <v>169.56380895999999</v>
      </c>
      <c r="D213" s="36">
        <f>SUMIFS(СВЦЭМ!$E$39:$E$782,СВЦЭМ!$A$39:$A$782,$A213,СВЦЭМ!$B$39:$B$782,D$191)+'СЕТ СН'!$F$15</f>
        <v>168.63467376</v>
      </c>
      <c r="E213" s="36">
        <f>SUMIFS(СВЦЭМ!$E$39:$E$782,СВЦЭМ!$A$39:$A$782,$A213,СВЦЭМ!$B$39:$B$782,E$191)+'СЕТ СН'!$F$15</f>
        <v>173.23687924999999</v>
      </c>
      <c r="F213" s="36">
        <f>SUMIFS(СВЦЭМ!$E$39:$E$782,СВЦЭМ!$A$39:$A$782,$A213,СВЦЭМ!$B$39:$B$782,F$191)+'СЕТ СН'!$F$15</f>
        <v>172.5153095</v>
      </c>
      <c r="G213" s="36">
        <f>SUMIFS(СВЦЭМ!$E$39:$E$782,СВЦЭМ!$A$39:$A$782,$A213,СВЦЭМ!$B$39:$B$782,G$191)+'СЕТ СН'!$F$15</f>
        <v>169.91919351999999</v>
      </c>
      <c r="H213" s="36">
        <f>SUMIFS(СВЦЭМ!$E$39:$E$782,СВЦЭМ!$A$39:$A$782,$A213,СВЦЭМ!$B$39:$B$782,H$191)+'СЕТ СН'!$F$15</f>
        <v>160.86246283</v>
      </c>
      <c r="I213" s="36">
        <f>SUMIFS(СВЦЭМ!$E$39:$E$782,СВЦЭМ!$A$39:$A$782,$A213,СВЦЭМ!$B$39:$B$782,I$191)+'СЕТ СН'!$F$15</f>
        <v>150.58531027999999</v>
      </c>
      <c r="J213" s="36">
        <f>SUMIFS(СВЦЭМ!$E$39:$E$782,СВЦЭМ!$A$39:$A$782,$A213,СВЦЭМ!$B$39:$B$782,J$191)+'СЕТ СН'!$F$15</f>
        <v>137.64823532</v>
      </c>
      <c r="K213" s="36">
        <f>SUMIFS(СВЦЭМ!$E$39:$E$782,СВЦЭМ!$A$39:$A$782,$A213,СВЦЭМ!$B$39:$B$782,K$191)+'СЕТ СН'!$F$15</f>
        <v>133.01219689000001</v>
      </c>
      <c r="L213" s="36">
        <f>SUMIFS(СВЦЭМ!$E$39:$E$782,СВЦЭМ!$A$39:$A$782,$A213,СВЦЭМ!$B$39:$B$782,L$191)+'СЕТ СН'!$F$15</f>
        <v>137.23102338999999</v>
      </c>
      <c r="M213" s="36">
        <f>SUMIFS(СВЦЭМ!$E$39:$E$782,СВЦЭМ!$A$39:$A$782,$A213,СВЦЭМ!$B$39:$B$782,M$191)+'СЕТ СН'!$F$15</f>
        <v>130.01409047999999</v>
      </c>
      <c r="N213" s="36">
        <f>SUMIFS(СВЦЭМ!$E$39:$E$782,СВЦЭМ!$A$39:$A$782,$A213,СВЦЭМ!$B$39:$B$782,N$191)+'СЕТ СН'!$F$15</f>
        <v>130.82905767</v>
      </c>
      <c r="O213" s="36">
        <f>SUMIFS(СВЦЭМ!$E$39:$E$782,СВЦЭМ!$A$39:$A$782,$A213,СВЦЭМ!$B$39:$B$782,O$191)+'СЕТ СН'!$F$15</f>
        <v>130.58013402</v>
      </c>
      <c r="P213" s="36">
        <f>SUMIFS(СВЦЭМ!$E$39:$E$782,СВЦЭМ!$A$39:$A$782,$A213,СВЦЭМ!$B$39:$B$782,P$191)+'СЕТ СН'!$F$15</f>
        <v>130.44241812999999</v>
      </c>
      <c r="Q213" s="36">
        <f>SUMIFS(СВЦЭМ!$E$39:$E$782,СВЦЭМ!$A$39:$A$782,$A213,СВЦЭМ!$B$39:$B$782,Q$191)+'СЕТ СН'!$F$15</f>
        <v>130.16723096000001</v>
      </c>
      <c r="R213" s="36">
        <f>SUMIFS(СВЦЭМ!$E$39:$E$782,СВЦЭМ!$A$39:$A$782,$A213,СВЦЭМ!$B$39:$B$782,R$191)+'СЕТ СН'!$F$15</f>
        <v>134.87271627000001</v>
      </c>
      <c r="S213" s="36">
        <f>SUMIFS(СВЦЭМ!$E$39:$E$782,СВЦЭМ!$A$39:$A$782,$A213,СВЦЭМ!$B$39:$B$782,S$191)+'СЕТ СН'!$F$15</f>
        <v>129.20517638999999</v>
      </c>
      <c r="T213" s="36">
        <f>SUMIFS(СВЦЭМ!$E$39:$E$782,СВЦЭМ!$A$39:$A$782,$A213,СВЦЭМ!$B$39:$B$782,T$191)+'СЕТ СН'!$F$15</f>
        <v>142.98698831999999</v>
      </c>
      <c r="U213" s="36">
        <f>SUMIFS(СВЦЭМ!$E$39:$E$782,СВЦЭМ!$A$39:$A$782,$A213,СВЦЭМ!$B$39:$B$782,U$191)+'СЕТ СН'!$F$15</f>
        <v>145.17115659000001</v>
      </c>
      <c r="V213" s="36">
        <f>SUMIFS(СВЦЭМ!$E$39:$E$782,СВЦЭМ!$A$39:$A$782,$A213,СВЦЭМ!$B$39:$B$782,V$191)+'СЕТ СН'!$F$15</f>
        <v>144.33417255000001</v>
      </c>
      <c r="W213" s="36">
        <f>SUMIFS(СВЦЭМ!$E$39:$E$782,СВЦЭМ!$A$39:$A$782,$A213,СВЦЭМ!$B$39:$B$782,W$191)+'СЕТ СН'!$F$15</f>
        <v>147.55616570999999</v>
      </c>
      <c r="X213" s="36">
        <f>SUMIFS(СВЦЭМ!$E$39:$E$782,СВЦЭМ!$A$39:$A$782,$A213,СВЦЭМ!$B$39:$B$782,X$191)+'СЕТ СН'!$F$15</f>
        <v>142.76191781</v>
      </c>
      <c r="Y213" s="36">
        <f>SUMIFS(СВЦЭМ!$E$39:$E$782,СВЦЭМ!$A$39:$A$782,$A213,СВЦЭМ!$B$39:$B$782,Y$191)+'СЕТ СН'!$F$15</f>
        <v>138.74901188999999</v>
      </c>
    </row>
    <row r="214" spans="1:25" ht="15.75" x14ac:dyDescent="0.2">
      <c r="A214" s="35">
        <f t="shared" si="5"/>
        <v>44400</v>
      </c>
      <c r="B214" s="36">
        <f>SUMIFS(СВЦЭМ!$E$39:$E$782,СВЦЭМ!$A$39:$A$782,$A214,СВЦЭМ!$B$39:$B$782,B$191)+'СЕТ СН'!$F$15</f>
        <v>144.94280594</v>
      </c>
      <c r="C214" s="36">
        <f>SUMIFS(СВЦЭМ!$E$39:$E$782,СВЦЭМ!$A$39:$A$782,$A214,СВЦЭМ!$B$39:$B$782,C$191)+'СЕТ СН'!$F$15</f>
        <v>154.34397808</v>
      </c>
      <c r="D214" s="36">
        <f>SUMIFS(СВЦЭМ!$E$39:$E$782,СВЦЭМ!$A$39:$A$782,$A214,СВЦЭМ!$B$39:$B$782,D$191)+'СЕТ СН'!$F$15</f>
        <v>158.24451296000001</v>
      </c>
      <c r="E214" s="36">
        <f>SUMIFS(СВЦЭМ!$E$39:$E$782,СВЦЭМ!$A$39:$A$782,$A214,СВЦЭМ!$B$39:$B$782,E$191)+'СЕТ СН'!$F$15</f>
        <v>165.51147367999999</v>
      </c>
      <c r="F214" s="36">
        <f>SUMIFS(СВЦЭМ!$E$39:$E$782,СВЦЭМ!$A$39:$A$782,$A214,СВЦЭМ!$B$39:$B$782,F$191)+'СЕТ СН'!$F$15</f>
        <v>164.88294216</v>
      </c>
      <c r="G214" s="36">
        <f>SUMIFS(СВЦЭМ!$E$39:$E$782,СВЦЭМ!$A$39:$A$782,$A214,СВЦЭМ!$B$39:$B$782,G$191)+'СЕТ СН'!$F$15</f>
        <v>159.89137521999999</v>
      </c>
      <c r="H214" s="36">
        <f>SUMIFS(СВЦЭМ!$E$39:$E$782,СВЦЭМ!$A$39:$A$782,$A214,СВЦЭМ!$B$39:$B$782,H$191)+'СЕТ СН'!$F$15</f>
        <v>152.01325312</v>
      </c>
      <c r="I214" s="36">
        <f>SUMIFS(СВЦЭМ!$E$39:$E$782,СВЦЭМ!$A$39:$A$782,$A214,СВЦЭМ!$B$39:$B$782,I$191)+'СЕТ СН'!$F$15</f>
        <v>132.63556629000001</v>
      </c>
      <c r="J214" s="36">
        <f>SUMIFS(СВЦЭМ!$E$39:$E$782,СВЦЭМ!$A$39:$A$782,$A214,СВЦЭМ!$B$39:$B$782,J$191)+'СЕТ СН'!$F$15</f>
        <v>130.46571274999999</v>
      </c>
      <c r="K214" s="36">
        <f>SUMIFS(СВЦЭМ!$E$39:$E$782,СВЦЭМ!$A$39:$A$782,$A214,СВЦЭМ!$B$39:$B$782,K$191)+'СЕТ СН'!$F$15</f>
        <v>134.48583217000001</v>
      </c>
      <c r="L214" s="36">
        <f>SUMIFS(СВЦЭМ!$E$39:$E$782,СВЦЭМ!$A$39:$A$782,$A214,СВЦЭМ!$B$39:$B$782,L$191)+'СЕТ СН'!$F$15</f>
        <v>138.56893878</v>
      </c>
      <c r="M214" s="36">
        <f>SUMIFS(СВЦЭМ!$E$39:$E$782,СВЦЭМ!$A$39:$A$782,$A214,СВЦЭМ!$B$39:$B$782,M$191)+'СЕТ СН'!$F$15</f>
        <v>136.58276627000001</v>
      </c>
      <c r="N214" s="36">
        <f>SUMIFS(СВЦЭМ!$E$39:$E$782,СВЦЭМ!$A$39:$A$782,$A214,СВЦЭМ!$B$39:$B$782,N$191)+'СЕТ СН'!$F$15</f>
        <v>136.09602848</v>
      </c>
      <c r="O214" s="36">
        <f>SUMIFS(СВЦЭМ!$E$39:$E$782,СВЦЭМ!$A$39:$A$782,$A214,СВЦЭМ!$B$39:$B$782,O$191)+'СЕТ СН'!$F$15</f>
        <v>132.41157435</v>
      </c>
      <c r="P214" s="36">
        <f>SUMIFS(СВЦЭМ!$E$39:$E$782,СВЦЭМ!$A$39:$A$782,$A214,СВЦЭМ!$B$39:$B$782,P$191)+'СЕТ СН'!$F$15</f>
        <v>132.85145098000001</v>
      </c>
      <c r="Q214" s="36">
        <f>SUMIFS(СВЦЭМ!$E$39:$E$782,СВЦЭМ!$A$39:$A$782,$A214,СВЦЭМ!$B$39:$B$782,Q$191)+'СЕТ СН'!$F$15</f>
        <v>132.00064262000001</v>
      </c>
      <c r="R214" s="36">
        <f>SUMIFS(СВЦЭМ!$E$39:$E$782,СВЦЭМ!$A$39:$A$782,$A214,СВЦЭМ!$B$39:$B$782,R$191)+'СЕТ СН'!$F$15</f>
        <v>133.30221523</v>
      </c>
      <c r="S214" s="36">
        <f>SUMIFS(СВЦЭМ!$E$39:$E$782,СВЦЭМ!$A$39:$A$782,$A214,СВЦЭМ!$B$39:$B$782,S$191)+'СЕТ СН'!$F$15</f>
        <v>136.74597122</v>
      </c>
      <c r="T214" s="36">
        <f>SUMIFS(СВЦЭМ!$E$39:$E$782,СВЦЭМ!$A$39:$A$782,$A214,СВЦЭМ!$B$39:$B$782,T$191)+'СЕТ СН'!$F$15</f>
        <v>139.04273993999999</v>
      </c>
      <c r="U214" s="36">
        <f>SUMIFS(СВЦЭМ!$E$39:$E$782,СВЦЭМ!$A$39:$A$782,$A214,СВЦЭМ!$B$39:$B$782,U$191)+'СЕТ СН'!$F$15</f>
        <v>138.28242799</v>
      </c>
      <c r="V214" s="36">
        <f>SUMIFS(СВЦЭМ!$E$39:$E$782,СВЦЭМ!$A$39:$A$782,$A214,СВЦЭМ!$B$39:$B$782,V$191)+'СЕТ СН'!$F$15</f>
        <v>136.50285091999999</v>
      </c>
      <c r="W214" s="36">
        <f>SUMIFS(СВЦЭМ!$E$39:$E$782,СВЦЭМ!$A$39:$A$782,$A214,СВЦЭМ!$B$39:$B$782,W$191)+'СЕТ СН'!$F$15</f>
        <v>139.64810928</v>
      </c>
      <c r="X214" s="36">
        <f>SUMIFS(СВЦЭМ!$E$39:$E$782,СВЦЭМ!$A$39:$A$782,$A214,СВЦЭМ!$B$39:$B$782,X$191)+'СЕТ СН'!$F$15</f>
        <v>140.36638593000001</v>
      </c>
      <c r="Y214" s="36">
        <f>SUMIFS(СВЦЭМ!$E$39:$E$782,СВЦЭМ!$A$39:$A$782,$A214,СВЦЭМ!$B$39:$B$782,Y$191)+'СЕТ СН'!$F$15</f>
        <v>136.82447596</v>
      </c>
    </row>
    <row r="215" spans="1:25" ht="15.75" x14ac:dyDescent="0.2">
      <c r="A215" s="35">
        <f t="shared" si="5"/>
        <v>44401</v>
      </c>
      <c r="B215" s="36">
        <f>SUMIFS(СВЦЭМ!$E$39:$E$782,СВЦЭМ!$A$39:$A$782,$A215,СВЦЭМ!$B$39:$B$782,B$191)+'СЕТ СН'!$F$15</f>
        <v>145.78824796999999</v>
      </c>
      <c r="C215" s="36">
        <f>SUMIFS(СВЦЭМ!$E$39:$E$782,СВЦЭМ!$A$39:$A$782,$A215,СВЦЭМ!$B$39:$B$782,C$191)+'СЕТ СН'!$F$15</f>
        <v>141.06475373000001</v>
      </c>
      <c r="D215" s="36">
        <f>SUMIFS(СВЦЭМ!$E$39:$E$782,СВЦЭМ!$A$39:$A$782,$A215,СВЦЭМ!$B$39:$B$782,D$191)+'СЕТ СН'!$F$15</f>
        <v>157.16806391</v>
      </c>
      <c r="E215" s="36">
        <f>SUMIFS(СВЦЭМ!$E$39:$E$782,СВЦЭМ!$A$39:$A$782,$A215,СВЦЭМ!$B$39:$B$782,E$191)+'СЕТ СН'!$F$15</f>
        <v>159.97525379000001</v>
      </c>
      <c r="F215" s="36">
        <f>SUMIFS(СВЦЭМ!$E$39:$E$782,СВЦЭМ!$A$39:$A$782,$A215,СВЦЭМ!$B$39:$B$782,F$191)+'СЕТ СН'!$F$15</f>
        <v>158.16279466</v>
      </c>
      <c r="G215" s="36">
        <f>SUMIFS(СВЦЭМ!$E$39:$E$782,СВЦЭМ!$A$39:$A$782,$A215,СВЦЭМ!$B$39:$B$782,G$191)+'СЕТ СН'!$F$15</f>
        <v>155.06842538000001</v>
      </c>
      <c r="H215" s="36">
        <f>SUMIFS(СВЦЭМ!$E$39:$E$782,СВЦЭМ!$A$39:$A$782,$A215,СВЦЭМ!$B$39:$B$782,H$191)+'СЕТ СН'!$F$15</f>
        <v>153.68959208000001</v>
      </c>
      <c r="I215" s="36">
        <f>SUMIFS(СВЦЭМ!$E$39:$E$782,СВЦЭМ!$A$39:$A$782,$A215,СВЦЭМ!$B$39:$B$782,I$191)+'СЕТ СН'!$F$15</f>
        <v>138.17692294</v>
      </c>
      <c r="J215" s="36">
        <f>SUMIFS(СВЦЭМ!$E$39:$E$782,СВЦЭМ!$A$39:$A$782,$A215,СВЦЭМ!$B$39:$B$782,J$191)+'СЕТ СН'!$F$15</f>
        <v>134.95610611999999</v>
      </c>
      <c r="K215" s="36">
        <f>SUMIFS(СВЦЭМ!$E$39:$E$782,СВЦЭМ!$A$39:$A$782,$A215,СВЦЭМ!$B$39:$B$782,K$191)+'СЕТ СН'!$F$15</f>
        <v>130.81501225</v>
      </c>
      <c r="L215" s="36">
        <f>SUMIFS(СВЦЭМ!$E$39:$E$782,СВЦЭМ!$A$39:$A$782,$A215,СВЦЭМ!$B$39:$B$782,L$191)+'СЕТ СН'!$F$15</f>
        <v>136.22868711000001</v>
      </c>
      <c r="M215" s="36">
        <f>SUMIFS(СВЦЭМ!$E$39:$E$782,СВЦЭМ!$A$39:$A$782,$A215,СВЦЭМ!$B$39:$B$782,M$191)+'СЕТ СН'!$F$15</f>
        <v>132.96688341999999</v>
      </c>
      <c r="N215" s="36">
        <f>SUMIFS(СВЦЭМ!$E$39:$E$782,СВЦЭМ!$A$39:$A$782,$A215,СВЦЭМ!$B$39:$B$782,N$191)+'СЕТ СН'!$F$15</f>
        <v>133.25842732999999</v>
      </c>
      <c r="O215" s="36">
        <f>SUMIFS(СВЦЭМ!$E$39:$E$782,СВЦЭМ!$A$39:$A$782,$A215,СВЦЭМ!$B$39:$B$782,O$191)+'СЕТ СН'!$F$15</f>
        <v>139.5003944</v>
      </c>
      <c r="P215" s="36">
        <f>SUMIFS(СВЦЭМ!$E$39:$E$782,СВЦЭМ!$A$39:$A$782,$A215,СВЦЭМ!$B$39:$B$782,P$191)+'СЕТ СН'!$F$15</f>
        <v>142.55949754</v>
      </c>
      <c r="Q215" s="36">
        <f>SUMIFS(СВЦЭМ!$E$39:$E$782,СВЦЭМ!$A$39:$A$782,$A215,СВЦЭМ!$B$39:$B$782,Q$191)+'СЕТ СН'!$F$15</f>
        <v>140.72770244</v>
      </c>
      <c r="R215" s="36">
        <f>SUMIFS(СВЦЭМ!$E$39:$E$782,СВЦЭМ!$A$39:$A$782,$A215,СВЦЭМ!$B$39:$B$782,R$191)+'СЕТ СН'!$F$15</f>
        <v>137.96841257</v>
      </c>
      <c r="S215" s="36">
        <f>SUMIFS(СВЦЭМ!$E$39:$E$782,СВЦЭМ!$A$39:$A$782,$A215,СВЦЭМ!$B$39:$B$782,S$191)+'СЕТ СН'!$F$15</f>
        <v>128.42557235000001</v>
      </c>
      <c r="T215" s="36">
        <f>SUMIFS(СВЦЭМ!$E$39:$E$782,СВЦЭМ!$A$39:$A$782,$A215,СВЦЭМ!$B$39:$B$782,T$191)+'СЕТ СН'!$F$15</f>
        <v>132.80707687</v>
      </c>
      <c r="U215" s="36">
        <f>SUMIFS(СВЦЭМ!$E$39:$E$782,СВЦЭМ!$A$39:$A$782,$A215,СВЦЭМ!$B$39:$B$782,U$191)+'СЕТ СН'!$F$15</f>
        <v>126.01246412</v>
      </c>
      <c r="V215" s="36">
        <f>SUMIFS(СВЦЭМ!$E$39:$E$782,СВЦЭМ!$A$39:$A$782,$A215,СВЦЭМ!$B$39:$B$782,V$191)+'СЕТ СН'!$F$15</f>
        <v>126.03908522</v>
      </c>
      <c r="W215" s="36">
        <f>SUMIFS(СВЦЭМ!$E$39:$E$782,СВЦЭМ!$A$39:$A$782,$A215,СВЦЭМ!$B$39:$B$782,W$191)+'СЕТ СН'!$F$15</f>
        <v>129.48227796</v>
      </c>
      <c r="X215" s="36">
        <f>SUMIFS(СВЦЭМ!$E$39:$E$782,СВЦЭМ!$A$39:$A$782,$A215,СВЦЭМ!$B$39:$B$782,X$191)+'СЕТ СН'!$F$15</f>
        <v>137.50621143000001</v>
      </c>
      <c r="Y215" s="36">
        <f>SUMIFS(СВЦЭМ!$E$39:$E$782,СВЦЭМ!$A$39:$A$782,$A215,СВЦЭМ!$B$39:$B$782,Y$191)+'СЕТ СН'!$F$15</f>
        <v>139.42332352</v>
      </c>
    </row>
    <row r="216" spans="1:25" ht="15.75" x14ac:dyDescent="0.2">
      <c r="A216" s="35">
        <f t="shared" si="5"/>
        <v>44402</v>
      </c>
      <c r="B216" s="36">
        <f>SUMIFS(СВЦЭМ!$E$39:$E$782,СВЦЭМ!$A$39:$A$782,$A216,СВЦЭМ!$B$39:$B$782,B$191)+'СЕТ СН'!$F$15</f>
        <v>134.07830011999999</v>
      </c>
      <c r="C216" s="36">
        <f>SUMIFS(СВЦЭМ!$E$39:$E$782,СВЦЭМ!$A$39:$A$782,$A216,СВЦЭМ!$B$39:$B$782,C$191)+'СЕТ СН'!$F$15</f>
        <v>146.82625125000001</v>
      </c>
      <c r="D216" s="36">
        <f>SUMIFS(СВЦЭМ!$E$39:$E$782,СВЦЭМ!$A$39:$A$782,$A216,СВЦЭМ!$B$39:$B$782,D$191)+'СЕТ СН'!$F$15</f>
        <v>153.87410143</v>
      </c>
      <c r="E216" s="36">
        <f>SUMIFS(СВЦЭМ!$E$39:$E$782,СВЦЭМ!$A$39:$A$782,$A216,СВЦЭМ!$B$39:$B$782,E$191)+'СЕТ СН'!$F$15</f>
        <v>157.01437675</v>
      </c>
      <c r="F216" s="36">
        <f>SUMIFS(СВЦЭМ!$E$39:$E$782,СВЦЭМ!$A$39:$A$782,$A216,СВЦЭМ!$B$39:$B$782,F$191)+'СЕТ СН'!$F$15</f>
        <v>158.20498692999999</v>
      </c>
      <c r="G216" s="36">
        <f>SUMIFS(СВЦЭМ!$E$39:$E$782,СВЦЭМ!$A$39:$A$782,$A216,СВЦЭМ!$B$39:$B$782,G$191)+'СЕТ СН'!$F$15</f>
        <v>156.38638288999999</v>
      </c>
      <c r="H216" s="36">
        <f>SUMIFS(СВЦЭМ!$E$39:$E$782,СВЦЭМ!$A$39:$A$782,$A216,СВЦЭМ!$B$39:$B$782,H$191)+'СЕТ СН'!$F$15</f>
        <v>152.61358597</v>
      </c>
      <c r="I216" s="36">
        <f>SUMIFS(СВЦЭМ!$E$39:$E$782,СВЦЭМ!$A$39:$A$782,$A216,СВЦЭМ!$B$39:$B$782,I$191)+'СЕТ СН'!$F$15</f>
        <v>142.35389713999999</v>
      </c>
      <c r="J216" s="36">
        <f>SUMIFS(СВЦЭМ!$E$39:$E$782,СВЦЭМ!$A$39:$A$782,$A216,СВЦЭМ!$B$39:$B$782,J$191)+'СЕТ СН'!$F$15</f>
        <v>130.20242132999999</v>
      </c>
      <c r="K216" s="36">
        <f>SUMIFS(СВЦЭМ!$E$39:$E$782,СВЦЭМ!$A$39:$A$782,$A216,СВЦЭМ!$B$39:$B$782,K$191)+'СЕТ СН'!$F$15</f>
        <v>124.51996844999999</v>
      </c>
      <c r="L216" s="36">
        <f>SUMIFS(СВЦЭМ!$E$39:$E$782,СВЦЭМ!$A$39:$A$782,$A216,СВЦЭМ!$B$39:$B$782,L$191)+'СЕТ СН'!$F$15</f>
        <v>124.15232173</v>
      </c>
      <c r="M216" s="36">
        <f>SUMIFS(СВЦЭМ!$E$39:$E$782,СВЦЭМ!$A$39:$A$782,$A216,СВЦЭМ!$B$39:$B$782,M$191)+'СЕТ СН'!$F$15</f>
        <v>126.52069203000001</v>
      </c>
      <c r="N216" s="36">
        <f>SUMIFS(СВЦЭМ!$E$39:$E$782,СВЦЭМ!$A$39:$A$782,$A216,СВЦЭМ!$B$39:$B$782,N$191)+'СЕТ СН'!$F$15</f>
        <v>135.92875903000001</v>
      </c>
      <c r="O216" s="36">
        <f>SUMIFS(СВЦЭМ!$E$39:$E$782,СВЦЭМ!$A$39:$A$782,$A216,СВЦЭМ!$B$39:$B$782,O$191)+'СЕТ СН'!$F$15</f>
        <v>143.25668848000001</v>
      </c>
      <c r="P216" s="36">
        <f>SUMIFS(СВЦЭМ!$E$39:$E$782,СВЦЭМ!$A$39:$A$782,$A216,СВЦЭМ!$B$39:$B$782,P$191)+'СЕТ СН'!$F$15</f>
        <v>143.28652613</v>
      </c>
      <c r="Q216" s="36">
        <f>SUMIFS(СВЦЭМ!$E$39:$E$782,СВЦЭМ!$A$39:$A$782,$A216,СВЦЭМ!$B$39:$B$782,Q$191)+'СЕТ СН'!$F$15</f>
        <v>144.51067878000001</v>
      </c>
      <c r="R216" s="36">
        <f>SUMIFS(СВЦЭМ!$E$39:$E$782,СВЦЭМ!$A$39:$A$782,$A216,СВЦЭМ!$B$39:$B$782,R$191)+'СЕТ СН'!$F$15</f>
        <v>136.91965486000001</v>
      </c>
      <c r="S216" s="36">
        <f>SUMIFS(СВЦЭМ!$E$39:$E$782,СВЦЭМ!$A$39:$A$782,$A216,СВЦЭМ!$B$39:$B$782,S$191)+'СЕТ СН'!$F$15</f>
        <v>132.77063785999999</v>
      </c>
      <c r="T216" s="36">
        <f>SUMIFS(СВЦЭМ!$E$39:$E$782,СВЦЭМ!$A$39:$A$782,$A216,СВЦЭМ!$B$39:$B$782,T$191)+'СЕТ СН'!$F$15</f>
        <v>126.89348083</v>
      </c>
      <c r="U216" s="36">
        <f>SUMIFS(СВЦЭМ!$E$39:$E$782,СВЦЭМ!$A$39:$A$782,$A216,СВЦЭМ!$B$39:$B$782,U$191)+'СЕТ СН'!$F$15</f>
        <v>126.17703329</v>
      </c>
      <c r="V216" s="36">
        <f>SUMIFS(СВЦЭМ!$E$39:$E$782,СВЦЭМ!$A$39:$A$782,$A216,СВЦЭМ!$B$39:$B$782,V$191)+'СЕТ СН'!$F$15</f>
        <v>126.81336683000001</v>
      </c>
      <c r="W216" s="36">
        <f>SUMIFS(СВЦЭМ!$E$39:$E$782,СВЦЭМ!$A$39:$A$782,$A216,СВЦЭМ!$B$39:$B$782,W$191)+'СЕТ СН'!$F$15</f>
        <v>134.53883159</v>
      </c>
      <c r="X216" s="36">
        <f>SUMIFS(СВЦЭМ!$E$39:$E$782,СВЦЭМ!$A$39:$A$782,$A216,СВЦЭМ!$B$39:$B$782,X$191)+'СЕТ СН'!$F$15</f>
        <v>127.91242644</v>
      </c>
      <c r="Y216" s="36">
        <f>SUMIFS(СВЦЭМ!$E$39:$E$782,СВЦЭМ!$A$39:$A$782,$A216,СВЦЭМ!$B$39:$B$782,Y$191)+'СЕТ СН'!$F$15</f>
        <v>131.31535439999999</v>
      </c>
    </row>
    <row r="217" spans="1:25" ht="15.75" x14ac:dyDescent="0.2">
      <c r="A217" s="35">
        <f t="shared" si="5"/>
        <v>44403</v>
      </c>
      <c r="B217" s="36">
        <f>SUMIFS(СВЦЭМ!$E$39:$E$782,СВЦЭМ!$A$39:$A$782,$A217,СВЦЭМ!$B$39:$B$782,B$191)+'СЕТ СН'!$F$15</f>
        <v>135.85301709999999</v>
      </c>
      <c r="C217" s="36">
        <f>SUMIFS(СВЦЭМ!$E$39:$E$782,СВЦЭМ!$A$39:$A$782,$A217,СВЦЭМ!$B$39:$B$782,C$191)+'СЕТ СН'!$F$15</f>
        <v>148.00794776000001</v>
      </c>
      <c r="D217" s="36">
        <f>SUMIFS(СВЦЭМ!$E$39:$E$782,СВЦЭМ!$A$39:$A$782,$A217,СВЦЭМ!$B$39:$B$782,D$191)+'СЕТ СН'!$F$15</f>
        <v>153.30934335000001</v>
      </c>
      <c r="E217" s="36">
        <f>SUMIFS(СВЦЭМ!$E$39:$E$782,СВЦЭМ!$A$39:$A$782,$A217,СВЦЭМ!$B$39:$B$782,E$191)+'СЕТ СН'!$F$15</f>
        <v>153.23499088</v>
      </c>
      <c r="F217" s="36">
        <f>SUMIFS(СВЦЭМ!$E$39:$E$782,СВЦЭМ!$A$39:$A$782,$A217,СВЦЭМ!$B$39:$B$782,F$191)+'СЕТ СН'!$F$15</f>
        <v>154.04406621000001</v>
      </c>
      <c r="G217" s="36">
        <f>SUMIFS(СВЦЭМ!$E$39:$E$782,СВЦЭМ!$A$39:$A$782,$A217,СВЦЭМ!$B$39:$B$782,G$191)+'СЕТ СН'!$F$15</f>
        <v>151.70438261999999</v>
      </c>
      <c r="H217" s="36">
        <f>SUMIFS(СВЦЭМ!$E$39:$E$782,СВЦЭМ!$A$39:$A$782,$A217,СВЦЭМ!$B$39:$B$782,H$191)+'СЕТ СН'!$F$15</f>
        <v>149.62936893</v>
      </c>
      <c r="I217" s="36">
        <f>SUMIFS(СВЦЭМ!$E$39:$E$782,СВЦЭМ!$A$39:$A$782,$A217,СВЦЭМ!$B$39:$B$782,I$191)+'СЕТ СН'!$F$15</f>
        <v>138.4597785</v>
      </c>
      <c r="J217" s="36">
        <f>SUMIFS(СВЦЭМ!$E$39:$E$782,СВЦЭМ!$A$39:$A$782,$A217,СВЦЭМ!$B$39:$B$782,J$191)+'СЕТ СН'!$F$15</f>
        <v>130.02825017999999</v>
      </c>
      <c r="K217" s="36">
        <f>SUMIFS(СВЦЭМ!$E$39:$E$782,СВЦЭМ!$A$39:$A$782,$A217,СВЦЭМ!$B$39:$B$782,K$191)+'СЕТ СН'!$F$15</f>
        <v>139.48127041999999</v>
      </c>
      <c r="L217" s="36">
        <f>SUMIFS(СВЦЭМ!$E$39:$E$782,СВЦЭМ!$A$39:$A$782,$A217,СВЦЭМ!$B$39:$B$782,L$191)+'СЕТ СН'!$F$15</f>
        <v>145.12846567</v>
      </c>
      <c r="M217" s="36">
        <f>SUMIFS(СВЦЭМ!$E$39:$E$782,СВЦЭМ!$A$39:$A$782,$A217,СВЦЭМ!$B$39:$B$782,M$191)+'СЕТ СН'!$F$15</f>
        <v>140.50918766000001</v>
      </c>
      <c r="N217" s="36">
        <f>SUMIFS(СВЦЭМ!$E$39:$E$782,СВЦЭМ!$A$39:$A$782,$A217,СВЦЭМ!$B$39:$B$782,N$191)+'СЕТ СН'!$F$15</f>
        <v>148.61296781999999</v>
      </c>
      <c r="O217" s="36">
        <f>SUMIFS(СВЦЭМ!$E$39:$E$782,СВЦЭМ!$A$39:$A$782,$A217,СВЦЭМ!$B$39:$B$782,O$191)+'СЕТ СН'!$F$15</f>
        <v>145.8882265</v>
      </c>
      <c r="P217" s="36">
        <f>SUMIFS(СВЦЭМ!$E$39:$E$782,СВЦЭМ!$A$39:$A$782,$A217,СВЦЭМ!$B$39:$B$782,P$191)+'СЕТ СН'!$F$15</f>
        <v>146.51966720999999</v>
      </c>
      <c r="Q217" s="36">
        <f>SUMIFS(СВЦЭМ!$E$39:$E$782,СВЦЭМ!$A$39:$A$782,$A217,СВЦЭМ!$B$39:$B$782,Q$191)+'СЕТ СН'!$F$15</f>
        <v>145.68682296</v>
      </c>
      <c r="R217" s="36">
        <f>SUMIFS(СВЦЭМ!$E$39:$E$782,СВЦЭМ!$A$39:$A$782,$A217,СВЦЭМ!$B$39:$B$782,R$191)+'СЕТ СН'!$F$15</f>
        <v>147.4008048</v>
      </c>
      <c r="S217" s="36">
        <f>SUMIFS(СВЦЭМ!$E$39:$E$782,СВЦЭМ!$A$39:$A$782,$A217,СВЦЭМ!$B$39:$B$782,S$191)+'СЕТ СН'!$F$15</f>
        <v>133.87872855000001</v>
      </c>
      <c r="T217" s="36">
        <f>SUMIFS(СВЦЭМ!$E$39:$E$782,СВЦЭМ!$A$39:$A$782,$A217,СВЦЭМ!$B$39:$B$782,T$191)+'СЕТ СН'!$F$15</f>
        <v>130.18599134999999</v>
      </c>
      <c r="U217" s="36">
        <f>SUMIFS(СВЦЭМ!$E$39:$E$782,СВЦЭМ!$A$39:$A$782,$A217,СВЦЭМ!$B$39:$B$782,U$191)+'СЕТ СН'!$F$15</f>
        <v>130.86400881</v>
      </c>
      <c r="V217" s="36">
        <f>SUMIFS(СВЦЭМ!$E$39:$E$782,СВЦЭМ!$A$39:$A$782,$A217,СВЦЭМ!$B$39:$B$782,V$191)+'СЕТ СН'!$F$15</f>
        <v>129.35951284000001</v>
      </c>
      <c r="W217" s="36">
        <f>SUMIFS(СВЦЭМ!$E$39:$E$782,СВЦЭМ!$A$39:$A$782,$A217,СВЦЭМ!$B$39:$B$782,W$191)+'СЕТ СН'!$F$15</f>
        <v>138.42818323</v>
      </c>
      <c r="X217" s="36">
        <f>SUMIFS(СВЦЭМ!$E$39:$E$782,СВЦЭМ!$A$39:$A$782,$A217,СВЦЭМ!$B$39:$B$782,X$191)+'СЕТ СН'!$F$15</f>
        <v>132.82681993</v>
      </c>
      <c r="Y217" s="36">
        <f>SUMIFS(СВЦЭМ!$E$39:$E$782,СВЦЭМ!$A$39:$A$782,$A217,СВЦЭМ!$B$39:$B$782,Y$191)+'СЕТ СН'!$F$15</f>
        <v>122.62780269</v>
      </c>
    </row>
    <row r="218" spans="1:25" ht="15.75" x14ac:dyDescent="0.2">
      <c r="A218" s="35">
        <f t="shared" si="5"/>
        <v>44404</v>
      </c>
      <c r="B218" s="36">
        <f>SUMIFS(СВЦЭМ!$E$39:$E$782,СВЦЭМ!$A$39:$A$782,$A218,СВЦЭМ!$B$39:$B$782,B$191)+'СЕТ СН'!$F$15</f>
        <v>158.34661173000001</v>
      </c>
      <c r="C218" s="36">
        <f>SUMIFS(СВЦЭМ!$E$39:$E$782,СВЦЭМ!$A$39:$A$782,$A218,СВЦЭМ!$B$39:$B$782,C$191)+'СЕТ СН'!$F$15</f>
        <v>166.42956401999999</v>
      </c>
      <c r="D218" s="36">
        <f>SUMIFS(СВЦЭМ!$E$39:$E$782,СВЦЭМ!$A$39:$A$782,$A218,СВЦЭМ!$B$39:$B$782,D$191)+'СЕТ СН'!$F$15</f>
        <v>173.81747543</v>
      </c>
      <c r="E218" s="36">
        <f>SUMIFS(СВЦЭМ!$E$39:$E$782,СВЦЭМ!$A$39:$A$782,$A218,СВЦЭМ!$B$39:$B$782,E$191)+'СЕТ СН'!$F$15</f>
        <v>175.40682512999999</v>
      </c>
      <c r="F218" s="36">
        <f>SUMIFS(СВЦЭМ!$E$39:$E$782,СВЦЭМ!$A$39:$A$782,$A218,СВЦЭМ!$B$39:$B$782,F$191)+'СЕТ СН'!$F$15</f>
        <v>175.47470453</v>
      </c>
      <c r="G218" s="36">
        <f>SUMIFS(СВЦЭМ!$E$39:$E$782,СВЦЭМ!$A$39:$A$782,$A218,СВЦЭМ!$B$39:$B$782,G$191)+'СЕТ СН'!$F$15</f>
        <v>171.81412546000001</v>
      </c>
      <c r="H218" s="36">
        <f>SUMIFS(СВЦЭМ!$E$39:$E$782,СВЦЭМ!$A$39:$A$782,$A218,СВЦЭМ!$B$39:$B$782,H$191)+'СЕТ СН'!$F$15</f>
        <v>166.83424332000001</v>
      </c>
      <c r="I218" s="36">
        <f>SUMIFS(СВЦЭМ!$E$39:$E$782,СВЦЭМ!$A$39:$A$782,$A218,СВЦЭМ!$B$39:$B$782,I$191)+'СЕТ СН'!$F$15</f>
        <v>156.89252245</v>
      </c>
      <c r="J218" s="36">
        <f>SUMIFS(СВЦЭМ!$E$39:$E$782,СВЦЭМ!$A$39:$A$782,$A218,СВЦЭМ!$B$39:$B$782,J$191)+'СЕТ СН'!$F$15</f>
        <v>148.41713174</v>
      </c>
      <c r="K218" s="36">
        <f>SUMIFS(СВЦЭМ!$E$39:$E$782,СВЦЭМ!$A$39:$A$782,$A218,СВЦЭМ!$B$39:$B$782,K$191)+'СЕТ СН'!$F$15</f>
        <v>138.07895138999999</v>
      </c>
      <c r="L218" s="36">
        <f>SUMIFS(СВЦЭМ!$E$39:$E$782,СВЦЭМ!$A$39:$A$782,$A218,СВЦЭМ!$B$39:$B$782,L$191)+'СЕТ СН'!$F$15</f>
        <v>138.91928442</v>
      </c>
      <c r="M218" s="36">
        <f>SUMIFS(СВЦЭМ!$E$39:$E$782,СВЦЭМ!$A$39:$A$782,$A218,СВЦЭМ!$B$39:$B$782,M$191)+'СЕТ СН'!$F$15</f>
        <v>148.60368204</v>
      </c>
      <c r="N218" s="36">
        <f>SUMIFS(СВЦЭМ!$E$39:$E$782,СВЦЭМ!$A$39:$A$782,$A218,СВЦЭМ!$B$39:$B$782,N$191)+'СЕТ СН'!$F$15</f>
        <v>154.65396715</v>
      </c>
      <c r="O218" s="36">
        <f>SUMIFS(СВЦЭМ!$E$39:$E$782,СВЦЭМ!$A$39:$A$782,$A218,СВЦЭМ!$B$39:$B$782,O$191)+'СЕТ СН'!$F$15</f>
        <v>152.65968513000001</v>
      </c>
      <c r="P218" s="36">
        <f>SUMIFS(СВЦЭМ!$E$39:$E$782,СВЦЭМ!$A$39:$A$782,$A218,СВЦЭМ!$B$39:$B$782,P$191)+'СЕТ СН'!$F$15</f>
        <v>153.40631088999999</v>
      </c>
      <c r="Q218" s="36">
        <f>SUMIFS(СВЦЭМ!$E$39:$E$782,СВЦЭМ!$A$39:$A$782,$A218,СВЦЭМ!$B$39:$B$782,Q$191)+'СЕТ СН'!$F$15</f>
        <v>153.98348399</v>
      </c>
      <c r="R218" s="36">
        <f>SUMIFS(СВЦЭМ!$E$39:$E$782,СВЦЭМ!$A$39:$A$782,$A218,СВЦЭМ!$B$39:$B$782,R$191)+'СЕТ СН'!$F$15</f>
        <v>152.19310372000001</v>
      </c>
      <c r="S218" s="36">
        <f>SUMIFS(СВЦЭМ!$E$39:$E$782,СВЦЭМ!$A$39:$A$782,$A218,СВЦЭМ!$B$39:$B$782,S$191)+'СЕТ СН'!$F$15</f>
        <v>151.9567855</v>
      </c>
      <c r="T218" s="36">
        <f>SUMIFS(СВЦЭМ!$E$39:$E$782,СВЦЭМ!$A$39:$A$782,$A218,СВЦЭМ!$B$39:$B$782,T$191)+'СЕТ СН'!$F$15</f>
        <v>147.87968975000001</v>
      </c>
      <c r="U218" s="36">
        <f>SUMIFS(СВЦЭМ!$E$39:$E$782,СВЦЭМ!$A$39:$A$782,$A218,СВЦЭМ!$B$39:$B$782,U$191)+'СЕТ СН'!$F$15</f>
        <v>144.78763899</v>
      </c>
      <c r="V218" s="36">
        <f>SUMIFS(СВЦЭМ!$E$39:$E$782,СВЦЭМ!$A$39:$A$782,$A218,СВЦЭМ!$B$39:$B$782,V$191)+'СЕТ СН'!$F$15</f>
        <v>136.79172901000001</v>
      </c>
      <c r="W218" s="36">
        <f>SUMIFS(СВЦЭМ!$E$39:$E$782,СВЦЭМ!$A$39:$A$782,$A218,СВЦЭМ!$B$39:$B$782,W$191)+'СЕТ СН'!$F$15</f>
        <v>138.67335707000001</v>
      </c>
      <c r="X218" s="36">
        <f>SUMIFS(СВЦЭМ!$E$39:$E$782,СВЦЭМ!$A$39:$A$782,$A218,СВЦЭМ!$B$39:$B$782,X$191)+'СЕТ СН'!$F$15</f>
        <v>141.46605853</v>
      </c>
      <c r="Y218" s="36">
        <f>SUMIFS(СВЦЭМ!$E$39:$E$782,СВЦЭМ!$A$39:$A$782,$A218,СВЦЭМ!$B$39:$B$782,Y$191)+'СЕТ СН'!$F$15</f>
        <v>151.77657611999999</v>
      </c>
    </row>
    <row r="219" spans="1:25" ht="15.75" x14ac:dyDescent="0.2">
      <c r="A219" s="35">
        <f t="shared" si="5"/>
        <v>44405</v>
      </c>
      <c r="B219" s="36">
        <f>SUMIFS(СВЦЭМ!$E$39:$E$782,СВЦЭМ!$A$39:$A$782,$A219,СВЦЭМ!$B$39:$B$782,B$191)+'СЕТ СН'!$F$15</f>
        <v>161.70400448999999</v>
      </c>
      <c r="C219" s="36">
        <f>SUMIFS(СВЦЭМ!$E$39:$E$782,СВЦЭМ!$A$39:$A$782,$A219,СВЦЭМ!$B$39:$B$782,C$191)+'СЕТ СН'!$F$15</f>
        <v>159.85572495</v>
      </c>
      <c r="D219" s="36">
        <f>SUMIFS(СВЦЭМ!$E$39:$E$782,СВЦЭМ!$A$39:$A$782,$A219,СВЦЭМ!$B$39:$B$782,D$191)+'СЕТ СН'!$F$15</f>
        <v>168.42008643</v>
      </c>
      <c r="E219" s="36">
        <f>SUMIFS(СВЦЭМ!$E$39:$E$782,СВЦЭМ!$A$39:$A$782,$A219,СВЦЭМ!$B$39:$B$782,E$191)+'СЕТ СН'!$F$15</f>
        <v>169.56909780999999</v>
      </c>
      <c r="F219" s="36">
        <f>SUMIFS(СВЦЭМ!$E$39:$E$782,СВЦЭМ!$A$39:$A$782,$A219,СВЦЭМ!$B$39:$B$782,F$191)+'СЕТ СН'!$F$15</f>
        <v>168.34711768</v>
      </c>
      <c r="G219" s="36">
        <f>SUMIFS(СВЦЭМ!$E$39:$E$782,СВЦЭМ!$A$39:$A$782,$A219,СВЦЭМ!$B$39:$B$782,G$191)+'СЕТ СН'!$F$15</f>
        <v>166.60223307999999</v>
      </c>
      <c r="H219" s="36">
        <f>SUMIFS(СВЦЭМ!$E$39:$E$782,СВЦЭМ!$A$39:$A$782,$A219,СВЦЭМ!$B$39:$B$782,H$191)+'СЕТ СН'!$F$15</f>
        <v>164.76485930000001</v>
      </c>
      <c r="I219" s="36">
        <f>SUMIFS(СВЦЭМ!$E$39:$E$782,СВЦЭМ!$A$39:$A$782,$A219,СВЦЭМ!$B$39:$B$782,I$191)+'СЕТ СН'!$F$15</f>
        <v>156.86077448</v>
      </c>
      <c r="J219" s="36">
        <f>SUMIFS(СВЦЭМ!$E$39:$E$782,СВЦЭМ!$A$39:$A$782,$A219,СВЦЭМ!$B$39:$B$782,J$191)+'СЕТ СН'!$F$15</f>
        <v>148.70823906999999</v>
      </c>
      <c r="K219" s="36">
        <f>SUMIFS(СВЦЭМ!$E$39:$E$782,СВЦЭМ!$A$39:$A$782,$A219,СВЦЭМ!$B$39:$B$782,K$191)+'СЕТ СН'!$F$15</f>
        <v>152.09721284</v>
      </c>
      <c r="L219" s="36">
        <f>SUMIFS(СВЦЭМ!$E$39:$E$782,СВЦЭМ!$A$39:$A$782,$A219,СВЦЭМ!$B$39:$B$782,L$191)+'СЕТ СН'!$F$15</f>
        <v>147.43610000999999</v>
      </c>
      <c r="M219" s="36">
        <f>SUMIFS(СВЦЭМ!$E$39:$E$782,СВЦЭМ!$A$39:$A$782,$A219,СВЦЭМ!$B$39:$B$782,M$191)+'СЕТ СН'!$F$15</f>
        <v>147.62473116000001</v>
      </c>
      <c r="N219" s="36">
        <f>SUMIFS(СВЦЭМ!$E$39:$E$782,СВЦЭМ!$A$39:$A$782,$A219,СВЦЭМ!$B$39:$B$782,N$191)+'СЕТ СН'!$F$15</f>
        <v>148.45173833000001</v>
      </c>
      <c r="O219" s="36">
        <f>SUMIFS(СВЦЭМ!$E$39:$E$782,СВЦЭМ!$A$39:$A$782,$A219,СВЦЭМ!$B$39:$B$782,O$191)+'СЕТ СН'!$F$15</f>
        <v>149.16033128000001</v>
      </c>
      <c r="P219" s="36">
        <f>SUMIFS(СВЦЭМ!$E$39:$E$782,СВЦЭМ!$A$39:$A$782,$A219,СВЦЭМ!$B$39:$B$782,P$191)+'СЕТ СН'!$F$15</f>
        <v>157.51227476</v>
      </c>
      <c r="Q219" s="36">
        <f>SUMIFS(СВЦЭМ!$E$39:$E$782,СВЦЭМ!$A$39:$A$782,$A219,СВЦЭМ!$B$39:$B$782,Q$191)+'СЕТ СН'!$F$15</f>
        <v>156.22372328</v>
      </c>
      <c r="R219" s="36">
        <f>SUMIFS(СВЦЭМ!$E$39:$E$782,СВЦЭМ!$A$39:$A$782,$A219,СВЦЭМ!$B$39:$B$782,R$191)+'СЕТ СН'!$F$15</f>
        <v>155.3495719</v>
      </c>
      <c r="S219" s="36">
        <f>SUMIFS(СВЦЭМ!$E$39:$E$782,СВЦЭМ!$A$39:$A$782,$A219,СВЦЭМ!$B$39:$B$782,S$191)+'СЕТ СН'!$F$15</f>
        <v>155.02817755999999</v>
      </c>
      <c r="T219" s="36">
        <f>SUMIFS(СВЦЭМ!$E$39:$E$782,СВЦЭМ!$A$39:$A$782,$A219,СВЦЭМ!$B$39:$B$782,T$191)+'СЕТ СН'!$F$15</f>
        <v>154.43265321999999</v>
      </c>
      <c r="U219" s="36">
        <f>SUMIFS(СВЦЭМ!$E$39:$E$782,СВЦЭМ!$A$39:$A$782,$A219,СВЦЭМ!$B$39:$B$782,U$191)+'СЕТ СН'!$F$15</f>
        <v>153.21431580999999</v>
      </c>
      <c r="V219" s="36">
        <f>SUMIFS(СВЦЭМ!$E$39:$E$782,СВЦЭМ!$A$39:$A$782,$A219,СВЦЭМ!$B$39:$B$782,V$191)+'СЕТ СН'!$F$15</f>
        <v>152.83555226999999</v>
      </c>
      <c r="W219" s="36">
        <f>SUMIFS(СВЦЭМ!$E$39:$E$782,СВЦЭМ!$A$39:$A$782,$A219,СВЦЭМ!$B$39:$B$782,W$191)+'СЕТ СН'!$F$15</f>
        <v>156.62696245000001</v>
      </c>
      <c r="X219" s="36">
        <f>SUMIFS(СВЦЭМ!$E$39:$E$782,СВЦЭМ!$A$39:$A$782,$A219,СВЦЭМ!$B$39:$B$782,X$191)+'СЕТ СН'!$F$15</f>
        <v>150.90656374</v>
      </c>
      <c r="Y219" s="36">
        <f>SUMIFS(СВЦЭМ!$E$39:$E$782,СВЦЭМ!$A$39:$A$782,$A219,СВЦЭМ!$B$39:$B$782,Y$191)+'СЕТ СН'!$F$15</f>
        <v>148.62622309</v>
      </c>
    </row>
    <row r="220" spans="1:25" ht="15.75" x14ac:dyDescent="0.2">
      <c r="A220" s="35">
        <f t="shared" si="5"/>
        <v>44406</v>
      </c>
      <c r="B220" s="36">
        <f>SUMIFS(СВЦЭМ!$E$39:$E$782,СВЦЭМ!$A$39:$A$782,$A220,СВЦЭМ!$B$39:$B$782,B$191)+'СЕТ СН'!$F$15</f>
        <v>157.21503315000001</v>
      </c>
      <c r="C220" s="36">
        <f>SUMIFS(СВЦЭМ!$E$39:$E$782,СВЦЭМ!$A$39:$A$782,$A220,СВЦЭМ!$B$39:$B$782,C$191)+'СЕТ СН'!$F$15</f>
        <v>184.66803200000001</v>
      </c>
      <c r="D220" s="36">
        <f>SUMIFS(СВЦЭМ!$E$39:$E$782,СВЦЭМ!$A$39:$A$782,$A220,СВЦЭМ!$B$39:$B$782,D$191)+'СЕТ СН'!$F$15</f>
        <v>179.03220232999999</v>
      </c>
      <c r="E220" s="36">
        <f>SUMIFS(СВЦЭМ!$E$39:$E$782,СВЦЭМ!$A$39:$A$782,$A220,СВЦЭМ!$B$39:$B$782,E$191)+'СЕТ СН'!$F$15</f>
        <v>174.90704324000001</v>
      </c>
      <c r="F220" s="36">
        <f>SUMIFS(СВЦЭМ!$E$39:$E$782,СВЦЭМ!$A$39:$A$782,$A220,СВЦЭМ!$B$39:$B$782,F$191)+'СЕТ СН'!$F$15</f>
        <v>173.90400267999999</v>
      </c>
      <c r="G220" s="36">
        <f>SUMIFS(СВЦЭМ!$E$39:$E$782,СВЦЭМ!$A$39:$A$782,$A220,СВЦЭМ!$B$39:$B$782,G$191)+'СЕТ СН'!$F$15</f>
        <v>175.04119322</v>
      </c>
      <c r="H220" s="36">
        <f>SUMIFS(СВЦЭМ!$E$39:$E$782,СВЦЭМ!$A$39:$A$782,$A220,СВЦЭМ!$B$39:$B$782,H$191)+'СЕТ СН'!$F$15</f>
        <v>183.02920132</v>
      </c>
      <c r="I220" s="36">
        <f>SUMIFS(СВЦЭМ!$E$39:$E$782,СВЦЭМ!$A$39:$A$782,$A220,СВЦЭМ!$B$39:$B$782,I$191)+'СЕТ СН'!$F$15</f>
        <v>182.87201150999999</v>
      </c>
      <c r="J220" s="36">
        <f>SUMIFS(СВЦЭМ!$E$39:$E$782,СВЦЭМ!$A$39:$A$782,$A220,СВЦЭМ!$B$39:$B$782,J$191)+'СЕТ СН'!$F$15</f>
        <v>165.83062570999999</v>
      </c>
      <c r="K220" s="36">
        <f>SUMIFS(СВЦЭМ!$E$39:$E$782,СВЦЭМ!$A$39:$A$782,$A220,СВЦЭМ!$B$39:$B$782,K$191)+'СЕТ СН'!$F$15</f>
        <v>158.62662230999999</v>
      </c>
      <c r="L220" s="36">
        <f>SUMIFS(СВЦЭМ!$E$39:$E$782,СВЦЭМ!$A$39:$A$782,$A220,СВЦЭМ!$B$39:$B$782,L$191)+'СЕТ СН'!$F$15</f>
        <v>160.04226369</v>
      </c>
      <c r="M220" s="36">
        <f>SUMIFS(СВЦЭМ!$E$39:$E$782,СВЦЭМ!$A$39:$A$782,$A220,СВЦЭМ!$B$39:$B$782,M$191)+'СЕТ СН'!$F$15</f>
        <v>161.43678281000001</v>
      </c>
      <c r="N220" s="36">
        <f>SUMIFS(СВЦЭМ!$E$39:$E$782,СВЦЭМ!$A$39:$A$782,$A220,СВЦЭМ!$B$39:$B$782,N$191)+'СЕТ СН'!$F$15</f>
        <v>160.22145934</v>
      </c>
      <c r="O220" s="36">
        <f>SUMIFS(СВЦЭМ!$E$39:$E$782,СВЦЭМ!$A$39:$A$782,$A220,СВЦЭМ!$B$39:$B$782,O$191)+'СЕТ СН'!$F$15</f>
        <v>159.75763469</v>
      </c>
      <c r="P220" s="36">
        <f>SUMIFS(СВЦЭМ!$E$39:$E$782,СВЦЭМ!$A$39:$A$782,$A220,СВЦЭМ!$B$39:$B$782,P$191)+'СЕТ СН'!$F$15</f>
        <v>162.39563831000001</v>
      </c>
      <c r="Q220" s="36">
        <f>SUMIFS(СВЦЭМ!$E$39:$E$782,СВЦЭМ!$A$39:$A$782,$A220,СВЦЭМ!$B$39:$B$782,Q$191)+'СЕТ СН'!$F$15</f>
        <v>163.37488678</v>
      </c>
      <c r="R220" s="36">
        <f>SUMIFS(СВЦЭМ!$E$39:$E$782,СВЦЭМ!$A$39:$A$782,$A220,СВЦЭМ!$B$39:$B$782,R$191)+'СЕТ СН'!$F$15</f>
        <v>160.92989066999999</v>
      </c>
      <c r="S220" s="36">
        <f>SUMIFS(СВЦЭМ!$E$39:$E$782,СВЦЭМ!$A$39:$A$782,$A220,СВЦЭМ!$B$39:$B$782,S$191)+'СЕТ СН'!$F$15</f>
        <v>159.60584904999999</v>
      </c>
      <c r="T220" s="36">
        <f>SUMIFS(СВЦЭМ!$E$39:$E$782,СВЦЭМ!$A$39:$A$782,$A220,СВЦЭМ!$B$39:$B$782,T$191)+'СЕТ СН'!$F$15</f>
        <v>154.31945733000001</v>
      </c>
      <c r="U220" s="36">
        <f>SUMIFS(СВЦЭМ!$E$39:$E$782,СВЦЭМ!$A$39:$A$782,$A220,СВЦЭМ!$B$39:$B$782,U$191)+'СЕТ СН'!$F$15</f>
        <v>151.18749431000001</v>
      </c>
      <c r="V220" s="36">
        <f>SUMIFS(СВЦЭМ!$E$39:$E$782,СВЦЭМ!$A$39:$A$782,$A220,СВЦЭМ!$B$39:$B$782,V$191)+'СЕТ СН'!$F$15</f>
        <v>150.01950474</v>
      </c>
      <c r="W220" s="36">
        <f>SUMIFS(СВЦЭМ!$E$39:$E$782,СВЦЭМ!$A$39:$A$782,$A220,СВЦЭМ!$B$39:$B$782,W$191)+'СЕТ СН'!$F$15</f>
        <v>154.56246243999999</v>
      </c>
      <c r="X220" s="36">
        <f>SUMIFS(СВЦЭМ!$E$39:$E$782,СВЦЭМ!$A$39:$A$782,$A220,СВЦЭМ!$B$39:$B$782,X$191)+'СЕТ СН'!$F$15</f>
        <v>155.79892867000001</v>
      </c>
      <c r="Y220" s="36">
        <f>SUMIFS(СВЦЭМ!$E$39:$E$782,СВЦЭМ!$A$39:$A$782,$A220,СВЦЭМ!$B$39:$B$782,Y$191)+'СЕТ СН'!$F$15</f>
        <v>169.47002699999999</v>
      </c>
    </row>
    <row r="221" spans="1:25" ht="15.75" x14ac:dyDescent="0.2">
      <c r="A221" s="35">
        <f t="shared" si="5"/>
        <v>44407</v>
      </c>
      <c r="B221" s="36">
        <f>SUMIFS(СВЦЭМ!$E$39:$E$782,СВЦЭМ!$A$39:$A$782,$A221,СВЦЭМ!$B$39:$B$782,B$191)+'СЕТ СН'!$F$15</f>
        <v>170.44038436</v>
      </c>
      <c r="C221" s="36">
        <f>SUMIFS(СВЦЭМ!$E$39:$E$782,СВЦЭМ!$A$39:$A$782,$A221,СВЦЭМ!$B$39:$B$782,C$191)+'СЕТ СН'!$F$15</f>
        <v>172.84610151999999</v>
      </c>
      <c r="D221" s="36">
        <f>SUMIFS(СВЦЭМ!$E$39:$E$782,СВЦЭМ!$A$39:$A$782,$A221,СВЦЭМ!$B$39:$B$782,D$191)+'СЕТ СН'!$F$15</f>
        <v>166.79098192999999</v>
      </c>
      <c r="E221" s="36">
        <f>SUMIFS(СВЦЭМ!$E$39:$E$782,СВЦЭМ!$A$39:$A$782,$A221,СВЦЭМ!$B$39:$B$782,E$191)+'СЕТ СН'!$F$15</f>
        <v>169.17092371000001</v>
      </c>
      <c r="F221" s="36">
        <f>SUMIFS(СВЦЭМ!$E$39:$E$782,СВЦЭМ!$A$39:$A$782,$A221,СВЦЭМ!$B$39:$B$782,F$191)+'СЕТ СН'!$F$15</f>
        <v>170.35966242000001</v>
      </c>
      <c r="G221" s="36">
        <f>SUMIFS(СВЦЭМ!$E$39:$E$782,СВЦЭМ!$A$39:$A$782,$A221,СВЦЭМ!$B$39:$B$782,G$191)+'СЕТ СН'!$F$15</f>
        <v>164.75304084999999</v>
      </c>
      <c r="H221" s="36">
        <f>SUMIFS(СВЦЭМ!$E$39:$E$782,СВЦЭМ!$A$39:$A$782,$A221,СВЦЭМ!$B$39:$B$782,H$191)+'СЕТ СН'!$F$15</f>
        <v>163.35089299000001</v>
      </c>
      <c r="I221" s="36">
        <f>SUMIFS(СВЦЭМ!$E$39:$E$782,СВЦЭМ!$A$39:$A$782,$A221,СВЦЭМ!$B$39:$B$782,I$191)+'СЕТ СН'!$F$15</f>
        <v>157.04651776</v>
      </c>
      <c r="J221" s="36">
        <f>SUMIFS(СВЦЭМ!$E$39:$E$782,СВЦЭМ!$A$39:$A$782,$A221,СВЦЭМ!$B$39:$B$782,J$191)+'СЕТ СН'!$F$15</f>
        <v>150.92688046999999</v>
      </c>
      <c r="K221" s="36">
        <f>SUMIFS(СВЦЭМ!$E$39:$E$782,СВЦЭМ!$A$39:$A$782,$A221,СВЦЭМ!$B$39:$B$782,K$191)+'СЕТ СН'!$F$15</f>
        <v>147.54026730999999</v>
      </c>
      <c r="L221" s="36">
        <f>SUMIFS(СВЦЭМ!$E$39:$E$782,СВЦЭМ!$A$39:$A$782,$A221,СВЦЭМ!$B$39:$B$782,L$191)+'СЕТ СН'!$F$15</f>
        <v>146.93768924</v>
      </c>
      <c r="M221" s="36">
        <f>SUMIFS(СВЦЭМ!$E$39:$E$782,СВЦЭМ!$A$39:$A$782,$A221,СВЦЭМ!$B$39:$B$782,M$191)+'СЕТ СН'!$F$15</f>
        <v>147.51966372999999</v>
      </c>
      <c r="N221" s="36">
        <f>SUMIFS(СВЦЭМ!$E$39:$E$782,СВЦЭМ!$A$39:$A$782,$A221,СВЦЭМ!$B$39:$B$782,N$191)+'СЕТ СН'!$F$15</f>
        <v>148.02431313</v>
      </c>
      <c r="O221" s="36">
        <f>SUMIFS(СВЦЭМ!$E$39:$E$782,СВЦЭМ!$A$39:$A$782,$A221,СВЦЭМ!$B$39:$B$782,O$191)+'СЕТ СН'!$F$15</f>
        <v>148.77367995</v>
      </c>
      <c r="P221" s="36">
        <f>SUMIFS(СВЦЭМ!$E$39:$E$782,СВЦЭМ!$A$39:$A$782,$A221,СВЦЭМ!$B$39:$B$782,P$191)+'СЕТ СН'!$F$15</f>
        <v>150.31256260999999</v>
      </c>
      <c r="Q221" s="36">
        <f>SUMIFS(СВЦЭМ!$E$39:$E$782,СВЦЭМ!$A$39:$A$782,$A221,СВЦЭМ!$B$39:$B$782,Q$191)+'СЕТ СН'!$F$15</f>
        <v>152.43143074</v>
      </c>
      <c r="R221" s="36">
        <f>SUMIFS(СВЦЭМ!$E$39:$E$782,СВЦЭМ!$A$39:$A$782,$A221,СВЦЭМ!$B$39:$B$782,R$191)+'СЕТ СН'!$F$15</f>
        <v>151.22062972000001</v>
      </c>
      <c r="S221" s="36">
        <f>SUMIFS(СВЦЭМ!$E$39:$E$782,СВЦЭМ!$A$39:$A$782,$A221,СВЦЭМ!$B$39:$B$782,S$191)+'СЕТ СН'!$F$15</f>
        <v>151.9817353</v>
      </c>
      <c r="T221" s="36">
        <f>SUMIFS(СВЦЭМ!$E$39:$E$782,СВЦЭМ!$A$39:$A$782,$A221,СВЦЭМ!$B$39:$B$782,T$191)+'СЕТ СН'!$F$15</f>
        <v>152.46722890000001</v>
      </c>
      <c r="U221" s="36">
        <f>SUMIFS(СВЦЭМ!$E$39:$E$782,СВЦЭМ!$A$39:$A$782,$A221,СВЦЭМ!$B$39:$B$782,U$191)+'СЕТ СН'!$F$15</f>
        <v>156.79284927</v>
      </c>
      <c r="V221" s="36">
        <f>SUMIFS(СВЦЭМ!$E$39:$E$782,СВЦЭМ!$A$39:$A$782,$A221,СВЦЭМ!$B$39:$B$782,V$191)+'СЕТ СН'!$F$15</f>
        <v>154.83041978</v>
      </c>
      <c r="W221" s="36">
        <f>SUMIFS(СВЦЭМ!$E$39:$E$782,СВЦЭМ!$A$39:$A$782,$A221,СВЦЭМ!$B$39:$B$782,W$191)+'СЕТ СН'!$F$15</f>
        <v>158.9981822</v>
      </c>
      <c r="X221" s="36">
        <f>SUMIFS(СВЦЭМ!$E$39:$E$782,СВЦЭМ!$A$39:$A$782,$A221,СВЦЭМ!$B$39:$B$782,X$191)+'СЕТ СН'!$F$15</f>
        <v>153.99180009</v>
      </c>
      <c r="Y221" s="36">
        <f>SUMIFS(СВЦЭМ!$E$39:$E$782,СВЦЭМ!$A$39:$A$782,$A221,СВЦЭМ!$B$39:$B$782,Y$191)+'СЕТ СН'!$F$15</f>
        <v>151.51536629</v>
      </c>
    </row>
    <row r="222" spans="1:25" ht="15.75" x14ac:dyDescent="0.2">
      <c r="A222" s="35">
        <f t="shared" si="5"/>
        <v>44408</v>
      </c>
      <c r="B222" s="36">
        <f>SUMIFS(СВЦЭМ!$E$39:$E$782,СВЦЭМ!$A$39:$A$782,$A222,СВЦЭМ!$B$39:$B$782,B$191)+'СЕТ СН'!$F$15</f>
        <v>162.83905571</v>
      </c>
      <c r="C222" s="36">
        <f>SUMIFS(СВЦЭМ!$E$39:$E$782,СВЦЭМ!$A$39:$A$782,$A222,СВЦЭМ!$B$39:$B$782,C$191)+'СЕТ СН'!$F$15</f>
        <v>180.38645903</v>
      </c>
      <c r="D222" s="36">
        <f>SUMIFS(СВЦЭМ!$E$39:$E$782,СВЦЭМ!$A$39:$A$782,$A222,СВЦЭМ!$B$39:$B$782,D$191)+'СЕТ СН'!$F$15</f>
        <v>187.39979847000001</v>
      </c>
      <c r="E222" s="36">
        <f>SUMIFS(СВЦЭМ!$E$39:$E$782,СВЦЭМ!$A$39:$A$782,$A222,СВЦЭМ!$B$39:$B$782,E$191)+'СЕТ СН'!$F$15</f>
        <v>183.89015714999999</v>
      </c>
      <c r="F222" s="36">
        <f>SUMIFS(СВЦЭМ!$E$39:$E$782,СВЦЭМ!$A$39:$A$782,$A222,СВЦЭМ!$B$39:$B$782,F$191)+'СЕТ СН'!$F$15</f>
        <v>181.92949354000001</v>
      </c>
      <c r="G222" s="36">
        <f>SUMIFS(СВЦЭМ!$E$39:$E$782,СВЦЭМ!$A$39:$A$782,$A222,СВЦЭМ!$B$39:$B$782,G$191)+'СЕТ СН'!$F$15</f>
        <v>181.55291554999999</v>
      </c>
      <c r="H222" s="36">
        <f>SUMIFS(СВЦЭМ!$E$39:$E$782,СВЦЭМ!$A$39:$A$782,$A222,СВЦЭМ!$B$39:$B$782,H$191)+'СЕТ СН'!$F$15</f>
        <v>178.26205526000001</v>
      </c>
      <c r="I222" s="36">
        <f>SUMIFS(СВЦЭМ!$E$39:$E$782,СВЦЭМ!$A$39:$A$782,$A222,СВЦЭМ!$B$39:$B$782,I$191)+'СЕТ СН'!$F$15</f>
        <v>164.3922981</v>
      </c>
      <c r="J222" s="36">
        <f>SUMIFS(СВЦЭМ!$E$39:$E$782,СВЦЭМ!$A$39:$A$782,$A222,СВЦЭМ!$B$39:$B$782,J$191)+'СЕТ СН'!$F$15</f>
        <v>156.35746139</v>
      </c>
      <c r="K222" s="36">
        <f>SUMIFS(СВЦЭМ!$E$39:$E$782,СВЦЭМ!$A$39:$A$782,$A222,СВЦЭМ!$B$39:$B$782,K$191)+'СЕТ СН'!$F$15</f>
        <v>149.44448521999999</v>
      </c>
      <c r="L222" s="36">
        <f>SUMIFS(СВЦЭМ!$E$39:$E$782,СВЦЭМ!$A$39:$A$782,$A222,СВЦЭМ!$B$39:$B$782,L$191)+'СЕТ СН'!$F$15</f>
        <v>151.49447279</v>
      </c>
      <c r="M222" s="36">
        <f>SUMIFS(СВЦЭМ!$E$39:$E$782,СВЦЭМ!$A$39:$A$782,$A222,СВЦЭМ!$B$39:$B$782,M$191)+'СЕТ СН'!$F$15</f>
        <v>155.25522803000001</v>
      </c>
      <c r="N222" s="36">
        <f>SUMIFS(СВЦЭМ!$E$39:$E$782,СВЦЭМ!$A$39:$A$782,$A222,СВЦЭМ!$B$39:$B$782,N$191)+'СЕТ СН'!$F$15</f>
        <v>155.78816762</v>
      </c>
      <c r="O222" s="36">
        <f>SUMIFS(СВЦЭМ!$E$39:$E$782,СВЦЭМ!$A$39:$A$782,$A222,СВЦЭМ!$B$39:$B$782,O$191)+'СЕТ СН'!$F$15</f>
        <v>155.12810110999999</v>
      </c>
      <c r="P222" s="36">
        <f>SUMIFS(СВЦЭМ!$E$39:$E$782,СВЦЭМ!$A$39:$A$782,$A222,СВЦЭМ!$B$39:$B$782,P$191)+'СЕТ СН'!$F$15</f>
        <v>146.31806011</v>
      </c>
      <c r="Q222" s="36">
        <f>SUMIFS(СВЦЭМ!$E$39:$E$782,СВЦЭМ!$A$39:$A$782,$A222,СВЦЭМ!$B$39:$B$782,Q$191)+'СЕТ СН'!$F$15</f>
        <v>136.2869158</v>
      </c>
      <c r="R222" s="36">
        <f>SUMIFS(СВЦЭМ!$E$39:$E$782,СВЦЭМ!$A$39:$A$782,$A222,СВЦЭМ!$B$39:$B$782,R$191)+'СЕТ СН'!$F$15</f>
        <v>134.57502812000001</v>
      </c>
      <c r="S222" s="36">
        <f>SUMIFS(СВЦЭМ!$E$39:$E$782,СВЦЭМ!$A$39:$A$782,$A222,СВЦЭМ!$B$39:$B$782,S$191)+'СЕТ СН'!$F$15</f>
        <v>135.33232447</v>
      </c>
      <c r="T222" s="36">
        <f>SUMIFS(СВЦЭМ!$E$39:$E$782,СВЦЭМ!$A$39:$A$782,$A222,СВЦЭМ!$B$39:$B$782,T$191)+'СЕТ СН'!$F$15</f>
        <v>136.13812802999999</v>
      </c>
      <c r="U222" s="36">
        <f>SUMIFS(СВЦЭМ!$E$39:$E$782,СВЦЭМ!$A$39:$A$782,$A222,СВЦЭМ!$B$39:$B$782,U$191)+'СЕТ СН'!$F$15</f>
        <v>135.74451952000001</v>
      </c>
      <c r="V222" s="36">
        <f>SUMIFS(СВЦЭМ!$E$39:$E$782,СВЦЭМ!$A$39:$A$782,$A222,СВЦЭМ!$B$39:$B$782,V$191)+'СЕТ СН'!$F$15</f>
        <v>133.12208032999999</v>
      </c>
      <c r="W222" s="36">
        <f>SUMIFS(СВЦЭМ!$E$39:$E$782,СВЦЭМ!$A$39:$A$782,$A222,СВЦЭМ!$B$39:$B$782,W$191)+'СЕТ СН'!$F$15</f>
        <v>132.37060281999999</v>
      </c>
      <c r="X222" s="36">
        <f>SUMIFS(СВЦЭМ!$E$39:$E$782,СВЦЭМ!$A$39:$A$782,$A222,СВЦЭМ!$B$39:$B$782,X$191)+'СЕТ СН'!$F$15</f>
        <v>140.67314297999999</v>
      </c>
      <c r="Y222" s="36">
        <f>SUMIFS(СВЦЭМ!$E$39:$E$782,СВЦЭМ!$A$39:$A$782,$A222,СВЦЭМ!$B$39:$B$782,Y$191)+'СЕТ СН'!$F$15</f>
        <v>145.15018506000001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01.07.2021</v>
      </c>
      <c r="B227" s="36">
        <f>SUMIFS(СВЦЭМ!$F$39:$F$782,СВЦЭМ!$A$39:$A$782,$A227,СВЦЭМ!$B$39:$B$782,B$226)+'СЕТ СН'!$F$15</f>
        <v>151.24246217999999</v>
      </c>
      <c r="C227" s="36">
        <f>SUMIFS(СВЦЭМ!$F$39:$F$782,СВЦЭМ!$A$39:$A$782,$A227,СВЦЭМ!$B$39:$B$782,C$226)+'СЕТ СН'!$F$15</f>
        <v>154.42095151999999</v>
      </c>
      <c r="D227" s="36">
        <f>SUMIFS(СВЦЭМ!$F$39:$F$782,СВЦЭМ!$A$39:$A$782,$A227,СВЦЭМ!$B$39:$B$782,D$226)+'СЕТ СН'!$F$15</f>
        <v>159.90704181000001</v>
      </c>
      <c r="E227" s="36">
        <f>SUMIFS(СВЦЭМ!$F$39:$F$782,СВЦЭМ!$A$39:$A$782,$A227,СВЦЭМ!$B$39:$B$782,E$226)+'СЕТ СН'!$F$15</f>
        <v>163.21715476</v>
      </c>
      <c r="F227" s="36">
        <f>SUMIFS(СВЦЭМ!$F$39:$F$782,СВЦЭМ!$A$39:$A$782,$A227,СВЦЭМ!$B$39:$B$782,F$226)+'СЕТ СН'!$F$15</f>
        <v>163.67098343999999</v>
      </c>
      <c r="G227" s="36">
        <f>SUMIFS(СВЦЭМ!$F$39:$F$782,СВЦЭМ!$A$39:$A$782,$A227,СВЦЭМ!$B$39:$B$782,G$226)+'СЕТ СН'!$F$15</f>
        <v>160.80482076000001</v>
      </c>
      <c r="H227" s="36">
        <f>SUMIFS(СВЦЭМ!$F$39:$F$782,СВЦЭМ!$A$39:$A$782,$A227,СВЦЭМ!$B$39:$B$782,H$226)+'СЕТ СН'!$F$15</f>
        <v>157.13495886999999</v>
      </c>
      <c r="I227" s="36">
        <f>SUMIFS(СВЦЭМ!$F$39:$F$782,СВЦЭМ!$A$39:$A$782,$A227,СВЦЭМ!$B$39:$B$782,I$226)+'СЕТ СН'!$F$15</f>
        <v>149.16982390000001</v>
      </c>
      <c r="J227" s="36">
        <f>SUMIFS(СВЦЭМ!$F$39:$F$782,СВЦЭМ!$A$39:$A$782,$A227,СВЦЭМ!$B$39:$B$782,J$226)+'СЕТ СН'!$F$15</f>
        <v>144.48194770999999</v>
      </c>
      <c r="K227" s="36">
        <f>SUMIFS(СВЦЭМ!$F$39:$F$782,СВЦЭМ!$A$39:$A$782,$A227,СВЦЭМ!$B$39:$B$782,K$226)+'СЕТ СН'!$F$15</f>
        <v>157.30075413</v>
      </c>
      <c r="L227" s="36">
        <f>SUMIFS(СВЦЭМ!$F$39:$F$782,СВЦЭМ!$A$39:$A$782,$A227,СВЦЭМ!$B$39:$B$782,L$226)+'СЕТ СН'!$F$15</f>
        <v>158.72641665</v>
      </c>
      <c r="M227" s="36">
        <f>SUMIFS(СВЦЭМ!$F$39:$F$782,СВЦЭМ!$A$39:$A$782,$A227,СВЦЭМ!$B$39:$B$782,M$226)+'СЕТ СН'!$F$15</f>
        <v>145.75483313000001</v>
      </c>
      <c r="N227" s="36">
        <f>SUMIFS(СВЦЭМ!$F$39:$F$782,СВЦЭМ!$A$39:$A$782,$A227,СВЦЭМ!$B$39:$B$782,N$226)+'СЕТ СН'!$F$15</f>
        <v>135.11547694000001</v>
      </c>
      <c r="O227" s="36">
        <f>SUMIFS(СВЦЭМ!$F$39:$F$782,СВЦЭМ!$A$39:$A$782,$A227,СВЦЭМ!$B$39:$B$782,O$226)+'СЕТ СН'!$F$15</f>
        <v>136.29951163999999</v>
      </c>
      <c r="P227" s="36">
        <f>SUMIFS(СВЦЭМ!$F$39:$F$782,СВЦЭМ!$A$39:$A$782,$A227,СВЦЭМ!$B$39:$B$782,P$226)+'СЕТ СН'!$F$15</f>
        <v>136.74135357</v>
      </c>
      <c r="Q227" s="36">
        <f>SUMIFS(СВЦЭМ!$F$39:$F$782,СВЦЭМ!$A$39:$A$782,$A227,СВЦЭМ!$B$39:$B$782,Q$226)+'СЕТ СН'!$F$15</f>
        <v>138.38646179</v>
      </c>
      <c r="R227" s="36">
        <f>SUMIFS(СВЦЭМ!$F$39:$F$782,СВЦЭМ!$A$39:$A$782,$A227,СВЦЭМ!$B$39:$B$782,R$226)+'СЕТ СН'!$F$15</f>
        <v>136.02659091999999</v>
      </c>
      <c r="S227" s="36">
        <f>SUMIFS(СВЦЭМ!$F$39:$F$782,СВЦЭМ!$A$39:$A$782,$A227,СВЦЭМ!$B$39:$B$782,S$226)+'СЕТ СН'!$F$15</f>
        <v>133.42455831000001</v>
      </c>
      <c r="T227" s="36">
        <f>SUMIFS(СВЦЭМ!$F$39:$F$782,СВЦЭМ!$A$39:$A$782,$A227,СВЦЭМ!$B$39:$B$782,T$226)+'СЕТ СН'!$F$15</f>
        <v>140.74214638999999</v>
      </c>
      <c r="U227" s="36">
        <f>SUMIFS(СВЦЭМ!$F$39:$F$782,СВЦЭМ!$A$39:$A$782,$A227,СВЦЭМ!$B$39:$B$782,U$226)+'СЕТ СН'!$F$15</f>
        <v>142.58067826000001</v>
      </c>
      <c r="V227" s="36">
        <f>SUMIFS(СВЦЭМ!$F$39:$F$782,СВЦЭМ!$A$39:$A$782,$A227,СВЦЭМ!$B$39:$B$782,V$226)+'СЕТ СН'!$F$15</f>
        <v>142.60304732</v>
      </c>
      <c r="W227" s="36">
        <f>SUMIFS(СВЦЭМ!$F$39:$F$782,СВЦЭМ!$A$39:$A$782,$A227,СВЦЭМ!$B$39:$B$782,W$226)+'СЕТ СН'!$F$15</f>
        <v>146.46110938000001</v>
      </c>
      <c r="X227" s="36">
        <f>SUMIFS(СВЦЭМ!$F$39:$F$782,СВЦЭМ!$A$39:$A$782,$A227,СВЦЭМ!$B$39:$B$782,X$226)+'СЕТ СН'!$F$15</f>
        <v>139.60270195999999</v>
      </c>
      <c r="Y227" s="36">
        <f>SUMIFS(СВЦЭМ!$F$39:$F$782,СВЦЭМ!$A$39:$A$782,$A227,СВЦЭМ!$B$39:$B$782,Y$226)+'СЕТ СН'!$F$15</f>
        <v>132.63627556</v>
      </c>
      <c r="AA227" s="45"/>
    </row>
    <row r="228" spans="1:27" ht="15.75" x14ac:dyDescent="0.2">
      <c r="A228" s="35">
        <f>A227+1</f>
        <v>44379</v>
      </c>
      <c r="B228" s="36">
        <f>SUMIFS(СВЦЭМ!$F$39:$F$782,СВЦЭМ!$A$39:$A$782,$A228,СВЦЭМ!$B$39:$B$782,B$226)+'СЕТ СН'!$F$15</f>
        <v>146.52305407</v>
      </c>
      <c r="C228" s="36">
        <f>SUMIFS(СВЦЭМ!$F$39:$F$782,СВЦЭМ!$A$39:$A$782,$A228,СВЦЭМ!$B$39:$B$782,C$226)+'СЕТ СН'!$F$15</f>
        <v>155.09348048000001</v>
      </c>
      <c r="D228" s="36">
        <f>SUMIFS(СВЦЭМ!$F$39:$F$782,СВЦЭМ!$A$39:$A$782,$A228,СВЦЭМ!$B$39:$B$782,D$226)+'СЕТ СН'!$F$15</f>
        <v>160.96449881999999</v>
      </c>
      <c r="E228" s="36">
        <f>SUMIFS(СВЦЭМ!$F$39:$F$782,СВЦЭМ!$A$39:$A$782,$A228,СВЦЭМ!$B$39:$B$782,E$226)+'СЕТ СН'!$F$15</f>
        <v>161.66417107999999</v>
      </c>
      <c r="F228" s="36">
        <f>SUMIFS(СВЦЭМ!$F$39:$F$782,СВЦЭМ!$A$39:$A$782,$A228,СВЦЭМ!$B$39:$B$782,F$226)+'СЕТ СН'!$F$15</f>
        <v>161.79075824</v>
      </c>
      <c r="G228" s="36">
        <f>SUMIFS(СВЦЭМ!$F$39:$F$782,СВЦЭМ!$A$39:$A$782,$A228,СВЦЭМ!$B$39:$B$782,G$226)+'СЕТ СН'!$F$15</f>
        <v>159.63882267</v>
      </c>
      <c r="H228" s="36">
        <f>SUMIFS(СВЦЭМ!$F$39:$F$782,СВЦЭМ!$A$39:$A$782,$A228,СВЦЭМ!$B$39:$B$782,H$226)+'СЕТ СН'!$F$15</f>
        <v>153.94833464000001</v>
      </c>
      <c r="I228" s="36">
        <f>SUMIFS(СВЦЭМ!$F$39:$F$782,СВЦЭМ!$A$39:$A$782,$A228,СВЦЭМ!$B$39:$B$782,I$226)+'СЕТ СН'!$F$15</f>
        <v>141.81882490999999</v>
      </c>
      <c r="J228" s="36">
        <f>SUMIFS(СВЦЭМ!$F$39:$F$782,СВЦЭМ!$A$39:$A$782,$A228,СВЦЭМ!$B$39:$B$782,J$226)+'СЕТ СН'!$F$15</f>
        <v>137.69568305000001</v>
      </c>
      <c r="K228" s="36">
        <f>SUMIFS(СВЦЭМ!$F$39:$F$782,СВЦЭМ!$A$39:$A$782,$A228,СВЦЭМ!$B$39:$B$782,K$226)+'СЕТ СН'!$F$15</f>
        <v>142.50008403999999</v>
      </c>
      <c r="L228" s="36">
        <f>SUMIFS(СВЦЭМ!$F$39:$F$782,СВЦЭМ!$A$39:$A$782,$A228,СВЦЭМ!$B$39:$B$782,L$226)+'СЕТ СН'!$F$15</f>
        <v>144.13959077000001</v>
      </c>
      <c r="M228" s="36">
        <f>SUMIFS(СВЦЭМ!$F$39:$F$782,СВЦЭМ!$A$39:$A$782,$A228,СВЦЭМ!$B$39:$B$782,M$226)+'СЕТ СН'!$F$15</f>
        <v>132.24951227</v>
      </c>
      <c r="N228" s="36">
        <f>SUMIFS(СВЦЭМ!$F$39:$F$782,СВЦЭМ!$A$39:$A$782,$A228,СВЦЭМ!$B$39:$B$782,N$226)+'СЕТ СН'!$F$15</f>
        <v>129.74056697</v>
      </c>
      <c r="O228" s="36">
        <f>SUMIFS(СВЦЭМ!$F$39:$F$782,СВЦЭМ!$A$39:$A$782,$A228,СВЦЭМ!$B$39:$B$782,O$226)+'СЕТ СН'!$F$15</f>
        <v>132.17984935000001</v>
      </c>
      <c r="P228" s="36">
        <f>SUMIFS(СВЦЭМ!$F$39:$F$782,СВЦЭМ!$A$39:$A$782,$A228,СВЦЭМ!$B$39:$B$782,P$226)+'СЕТ СН'!$F$15</f>
        <v>131.70100846</v>
      </c>
      <c r="Q228" s="36">
        <f>SUMIFS(СВЦЭМ!$F$39:$F$782,СВЦЭМ!$A$39:$A$782,$A228,СВЦЭМ!$B$39:$B$782,Q$226)+'СЕТ СН'!$F$15</f>
        <v>132.49994146</v>
      </c>
      <c r="R228" s="36">
        <f>SUMIFS(СВЦЭМ!$F$39:$F$782,СВЦЭМ!$A$39:$A$782,$A228,СВЦЭМ!$B$39:$B$782,R$226)+'СЕТ СН'!$F$15</f>
        <v>133.31456181999999</v>
      </c>
      <c r="S228" s="36">
        <f>SUMIFS(СВЦЭМ!$F$39:$F$782,СВЦЭМ!$A$39:$A$782,$A228,СВЦЭМ!$B$39:$B$782,S$226)+'СЕТ СН'!$F$15</f>
        <v>131.42408642999999</v>
      </c>
      <c r="T228" s="36">
        <f>SUMIFS(СВЦЭМ!$F$39:$F$782,СВЦЭМ!$A$39:$A$782,$A228,СВЦЭМ!$B$39:$B$782,T$226)+'СЕТ СН'!$F$15</f>
        <v>139.95899609</v>
      </c>
      <c r="U228" s="36">
        <f>SUMIFS(СВЦЭМ!$F$39:$F$782,СВЦЭМ!$A$39:$A$782,$A228,СВЦЭМ!$B$39:$B$782,U$226)+'СЕТ СН'!$F$15</f>
        <v>139.17173463</v>
      </c>
      <c r="V228" s="36">
        <f>SUMIFS(СВЦЭМ!$F$39:$F$782,СВЦЭМ!$A$39:$A$782,$A228,СВЦЭМ!$B$39:$B$782,V$226)+'СЕТ СН'!$F$15</f>
        <v>138.35238405000001</v>
      </c>
      <c r="W228" s="36">
        <f>SUMIFS(СВЦЭМ!$F$39:$F$782,СВЦЭМ!$A$39:$A$782,$A228,СВЦЭМ!$B$39:$B$782,W$226)+'СЕТ СН'!$F$15</f>
        <v>142.34994247</v>
      </c>
      <c r="X228" s="36">
        <f>SUMIFS(СВЦЭМ!$F$39:$F$782,СВЦЭМ!$A$39:$A$782,$A228,СВЦЭМ!$B$39:$B$782,X$226)+'СЕТ СН'!$F$15</f>
        <v>137.8458516</v>
      </c>
      <c r="Y228" s="36">
        <f>SUMIFS(СВЦЭМ!$F$39:$F$782,СВЦЭМ!$A$39:$A$782,$A228,СВЦЭМ!$B$39:$B$782,Y$226)+'СЕТ СН'!$F$15</f>
        <v>131.63762843000001</v>
      </c>
    </row>
    <row r="229" spans="1:27" ht="15.75" x14ac:dyDescent="0.2">
      <c r="A229" s="35">
        <f t="shared" ref="A229:A257" si="6">A228+1</f>
        <v>44380</v>
      </c>
      <c r="B229" s="36">
        <f>SUMIFS(СВЦЭМ!$F$39:$F$782,СВЦЭМ!$A$39:$A$782,$A229,СВЦЭМ!$B$39:$B$782,B$226)+'СЕТ СН'!$F$15</f>
        <v>140.15910703</v>
      </c>
      <c r="C229" s="36">
        <f>SUMIFS(СВЦЭМ!$F$39:$F$782,СВЦЭМ!$A$39:$A$782,$A229,СВЦЭМ!$B$39:$B$782,C$226)+'СЕТ СН'!$F$15</f>
        <v>151.01074718000001</v>
      </c>
      <c r="D229" s="36">
        <f>SUMIFS(СВЦЭМ!$F$39:$F$782,СВЦЭМ!$A$39:$A$782,$A229,СВЦЭМ!$B$39:$B$782,D$226)+'СЕТ СН'!$F$15</f>
        <v>157.34423856000001</v>
      </c>
      <c r="E229" s="36">
        <f>SUMIFS(СВЦЭМ!$F$39:$F$782,СВЦЭМ!$A$39:$A$782,$A229,СВЦЭМ!$B$39:$B$782,E$226)+'СЕТ СН'!$F$15</f>
        <v>159.84084304999999</v>
      </c>
      <c r="F229" s="36">
        <f>SUMIFS(СВЦЭМ!$F$39:$F$782,СВЦЭМ!$A$39:$A$782,$A229,СВЦЭМ!$B$39:$B$782,F$226)+'СЕТ СН'!$F$15</f>
        <v>160.30781471</v>
      </c>
      <c r="G229" s="36">
        <f>SUMIFS(СВЦЭМ!$F$39:$F$782,СВЦЭМ!$A$39:$A$782,$A229,СВЦЭМ!$B$39:$B$782,G$226)+'СЕТ СН'!$F$15</f>
        <v>158.54187956999999</v>
      </c>
      <c r="H229" s="36">
        <f>SUMIFS(СВЦЭМ!$F$39:$F$782,СВЦЭМ!$A$39:$A$782,$A229,СВЦЭМ!$B$39:$B$782,H$226)+'СЕТ СН'!$F$15</f>
        <v>154.80038973000001</v>
      </c>
      <c r="I229" s="36">
        <f>SUMIFS(СВЦЭМ!$F$39:$F$782,СВЦЭМ!$A$39:$A$782,$A229,СВЦЭМ!$B$39:$B$782,I$226)+'СЕТ СН'!$F$15</f>
        <v>146.79375225000001</v>
      </c>
      <c r="J229" s="36">
        <f>SUMIFS(СВЦЭМ!$F$39:$F$782,СВЦЭМ!$A$39:$A$782,$A229,СВЦЭМ!$B$39:$B$782,J$226)+'СЕТ СН'!$F$15</f>
        <v>137.28721209</v>
      </c>
      <c r="K229" s="36">
        <f>SUMIFS(СВЦЭМ!$F$39:$F$782,СВЦЭМ!$A$39:$A$782,$A229,СВЦЭМ!$B$39:$B$782,K$226)+'СЕТ СН'!$F$15</f>
        <v>135.92844799</v>
      </c>
      <c r="L229" s="36">
        <f>SUMIFS(СВЦЭМ!$F$39:$F$782,СВЦЭМ!$A$39:$A$782,$A229,СВЦЭМ!$B$39:$B$782,L$226)+'СЕТ СН'!$F$15</f>
        <v>132.05429254000001</v>
      </c>
      <c r="M229" s="36">
        <f>SUMIFS(СВЦЭМ!$F$39:$F$782,СВЦЭМ!$A$39:$A$782,$A229,СВЦЭМ!$B$39:$B$782,M$226)+'СЕТ СН'!$F$15</f>
        <v>121.99469783000001</v>
      </c>
      <c r="N229" s="36">
        <f>SUMIFS(СВЦЭМ!$F$39:$F$782,СВЦЭМ!$A$39:$A$782,$A229,СВЦЭМ!$B$39:$B$782,N$226)+'СЕТ СН'!$F$15</f>
        <v>126.18664457</v>
      </c>
      <c r="O229" s="36">
        <f>SUMIFS(СВЦЭМ!$F$39:$F$782,СВЦЭМ!$A$39:$A$782,$A229,СВЦЭМ!$B$39:$B$782,O$226)+'СЕТ СН'!$F$15</f>
        <v>130.47900479</v>
      </c>
      <c r="P229" s="36">
        <f>SUMIFS(СВЦЭМ!$F$39:$F$782,СВЦЭМ!$A$39:$A$782,$A229,СВЦЭМ!$B$39:$B$782,P$226)+'СЕТ СН'!$F$15</f>
        <v>128.50709366000001</v>
      </c>
      <c r="Q229" s="36">
        <f>SUMIFS(СВЦЭМ!$F$39:$F$782,СВЦЭМ!$A$39:$A$782,$A229,СВЦЭМ!$B$39:$B$782,Q$226)+'СЕТ СН'!$F$15</f>
        <v>127.47585553</v>
      </c>
      <c r="R229" s="36">
        <f>SUMIFS(СВЦЭМ!$F$39:$F$782,СВЦЭМ!$A$39:$A$782,$A229,СВЦЭМ!$B$39:$B$782,R$226)+'СЕТ СН'!$F$15</f>
        <v>128.77727114999999</v>
      </c>
      <c r="S229" s="36">
        <f>SUMIFS(СВЦЭМ!$F$39:$F$782,СВЦЭМ!$A$39:$A$782,$A229,СВЦЭМ!$B$39:$B$782,S$226)+'СЕТ СН'!$F$15</f>
        <v>127.13589741</v>
      </c>
      <c r="T229" s="36">
        <f>SUMIFS(СВЦЭМ!$F$39:$F$782,СВЦЭМ!$A$39:$A$782,$A229,СВЦЭМ!$B$39:$B$782,T$226)+'СЕТ СН'!$F$15</f>
        <v>129.73373133999999</v>
      </c>
      <c r="U229" s="36">
        <f>SUMIFS(СВЦЭМ!$F$39:$F$782,СВЦЭМ!$A$39:$A$782,$A229,СВЦЭМ!$B$39:$B$782,U$226)+'СЕТ СН'!$F$15</f>
        <v>130.44967632999999</v>
      </c>
      <c r="V229" s="36">
        <f>SUMIFS(СВЦЭМ!$F$39:$F$782,СВЦЭМ!$A$39:$A$782,$A229,СВЦЭМ!$B$39:$B$782,V$226)+'СЕТ СН'!$F$15</f>
        <v>130.26686641000001</v>
      </c>
      <c r="W229" s="36">
        <f>SUMIFS(СВЦЭМ!$F$39:$F$782,СВЦЭМ!$A$39:$A$782,$A229,СВЦЭМ!$B$39:$B$782,W$226)+'СЕТ СН'!$F$15</f>
        <v>135.34065491999999</v>
      </c>
      <c r="X229" s="36">
        <f>SUMIFS(СВЦЭМ!$F$39:$F$782,СВЦЭМ!$A$39:$A$782,$A229,СВЦЭМ!$B$39:$B$782,X$226)+'СЕТ СН'!$F$15</f>
        <v>132.49043101000001</v>
      </c>
      <c r="Y229" s="36">
        <f>SUMIFS(СВЦЭМ!$F$39:$F$782,СВЦЭМ!$A$39:$A$782,$A229,СВЦЭМ!$B$39:$B$782,Y$226)+'СЕТ СН'!$F$15</f>
        <v>121.98791971</v>
      </c>
    </row>
    <row r="230" spans="1:27" ht="15.75" x14ac:dyDescent="0.2">
      <c r="A230" s="35">
        <f t="shared" si="6"/>
        <v>44381</v>
      </c>
      <c r="B230" s="36">
        <f>SUMIFS(СВЦЭМ!$F$39:$F$782,СВЦЭМ!$A$39:$A$782,$A230,СВЦЭМ!$B$39:$B$782,B$226)+'СЕТ СН'!$F$15</f>
        <v>139.11226744000001</v>
      </c>
      <c r="C230" s="36">
        <f>SUMIFS(СВЦЭМ!$F$39:$F$782,СВЦЭМ!$A$39:$A$782,$A230,СВЦЭМ!$B$39:$B$782,C$226)+'СЕТ СН'!$F$15</f>
        <v>148.28191185</v>
      </c>
      <c r="D230" s="36">
        <f>SUMIFS(СВЦЭМ!$F$39:$F$782,СВЦЭМ!$A$39:$A$782,$A230,СВЦЭМ!$B$39:$B$782,D$226)+'СЕТ СН'!$F$15</f>
        <v>152.72797523</v>
      </c>
      <c r="E230" s="36">
        <f>SUMIFS(СВЦЭМ!$F$39:$F$782,СВЦЭМ!$A$39:$A$782,$A230,СВЦЭМ!$B$39:$B$782,E$226)+'СЕТ СН'!$F$15</f>
        <v>159.33983572</v>
      </c>
      <c r="F230" s="36">
        <f>SUMIFS(СВЦЭМ!$F$39:$F$782,СВЦЭМ!$A$39:$A$782,$A230,СВЦЭМ!$B$39:$B$782,F$226)+'СЕТ СН'!$F$15</f>
        <v>161.15751473</v>
      </c>
      <c r="G230" s="36">
        <f>SUMIFS(СВЦЭМ!$F$39:$F$782,СВЦЭМ!$A$39:$A$782,$A230,СВЦЭМ!$B$39:$B$782,G$226)+'СЕТ СН'!$F$15</f>
        <v>160.32595817999999</v>
      </c>
      <c r="H230" s="36">
        <f>SUMIFS(СВЦЭМ!$F$39:$F$782,СВЦЭМ!$A$39:$A$782,$A230,СВЦЭМ!$B$39:$B$782,H$226)+'СЕТ СН'!$F$15</f>
        <v>156.20429078000001</v>
      </c>
      <c r="I230" s="36">
        <f>SUMIFS(СВЦЭМ!$F$39:$F$782,СВЦЭМ!$A$39:$A$782,$A230,СВЦЭМ!$B$39:$B$782,I$226)+'СЕТ СН'!$F$15</f>
        <v>148.52038743</v>
      </c>
      <c r="J230" s="36">
        <f>SUMIFS(СВЦЭМ!$F$39:$F$782,СВЦЭМ!$A$39:$A$782,$A230,СВЦЭМ!$B$39:$B$782,J$226)+'СЕТ СН'!$F$15</f>
        <v>134.04682457000001</v>
      </c>
      <c r="K230" s="36">
        <f>SUMIFS(СВЦЭМ!$F$39:$F$782,СВЦЭМ!$A$39:$A$782,$A230,СВЦЭМ!$B$39:$B$782,K$226)+'СЕТ СН'!$F$15</f>
        <v>128.15418167999999</v>
      </c>
      <c r="L230" s="36">
        <f>SUMIFS(СВЦЭМ!$F$39:$F$782,СВЦЭМ!$A$39:$A$782,$A230,СВЦЭМ!$B$39:$B$782,L$226)+'СЕТ СН'!$F$15</f>
        <v>123.14053375</v>
      </c>
      <c r="M230" s="36">
        <f>SUMIFS(СВЦЭМ!$F$39:$F$782,СВЦЭМ!$A$39:$A$782,$A230,СВЦЭМ!$B$39:$B$782,M$226)+'СЕТ СН'!$F$15</f>
        <v>125.30429516</v>
      </c>
      <c r="N230" s="36">
        <f>SUMIFS(СВЦЭМ!$F$39:$F$782,СВЦЭМ!$A$39:$A$782,$A230,СВЦЭМ!$B$39:$B$782,N$226)+'СЕТ СН'!$F$15</f>
        <v>130.05386492</v>
      </c>
      <c r="O230" s="36">
        <f>SUMIFS(СВЦЭМ!$F$39:$F$782,СВЦЭМ!$A$39:$A$782,$A230,СВЦЭМ!$B$39:$B$782,O$226)+'СЕТ СН'!$F$15</f>
        <v>131.75429578999999</v>
      </c>
      <c r="P230" s="36">
        <f>SUMIFS(СВЦЭМ!$F$39:$F$782,СВЦЭМ!$A$39:$A$782,$A230,СВЦЭМ!$B$39:$B$782,P$226)+'СЕТ СН'!$F$15</f>
        <v>133.11961543000001</v>
      </c>
      <c r="Q230" s="36">
        <f>SUMIFS(СВЦЭМ!$F$39:$F$782,СВЦЭМ!$A$39:$A$782,$A230,СВЦЭМ!$B$39:$B$782,Q$226)+'СЕТ СН'!$F$15</f>
        <v>134.35005258999999</v>
      </c>
      <c r="R230" s="36">
        <f>SUMIFS(СВЦЭМ!$F$39:$F$782,СВЦЭМ!$A$39:$A$782,$A230,СВЦЭМ!$B$39:$B$782,R$226)+'СЕТ СН'!$F$15</f>
        <v>132.54704659000001</v>
      </c>
      <c r="S230" s="36">
        <f>SUMIFS(СВЦЭМ!$F$39:$F$782,СВЦЭМ!$A$39:$A$782,$A230,СВЦЭМ!$B$39:$B$782,S$226)+'СЕТ СН'!$F$15</f>
        <v>131.34619427000001</v>
      </c>
      <c r="T230" s="36">
        <f>SUMIFS(СВЦЭМ!$F$39:$F$782,СВЦЭМ!$A$39:$A$782,$A230,СВЦЭМ!$B$39:$B$782,T$226)+'СЕТ СН'!$F$15</f>
        <v>128.65676887000001</v>
      </c>
      <c r="U230" s="36">
        <f>SUMIFS(СВЦЭМ!$F$39:$F$782,СВЦЭМ!$A$39:$A$782,$A230,СВЦЭМ!$B$39:$B$782,U$226)+'СЕТ СН'!$F$15</f>
        <v>125.9442018</v>
      </c>
      <c r="V230" s="36">
        <f>SUMIFS(СВЦЭМ!$F$39:$F$782,СВЦЭМ!$A$39:$A$782,$A230,СВЦЭМ!$B$39:$B$782,V$226)+'СЕТ СН'!$F$15</f>
        <v>119.83111981</v>
      </c>
      <c r="W230" s="36">
        <f>SUMIFS(СВЦЭМ!$F$39:$F$782,СВЦЭМ!$A$39:$A$782,$A230,СВЦЭМ!$B$39:$B$782,W$226)+'СЕТ СН'!$F$15</f>
        <v>121.57151893</v>
      </c>
      <c r="X230" s="36">
        <f>SUMIFS(СВЦЭМ!$F$39:$F$782,СВЦЭМ!$A$39:$A$782,$A230,СВЦЭМ!$B$39:$B$782,X$226)+'СЕТ СН'!$F$15</f>
        <v>125.20418271</v>
      </c>
      <c r="Y230" s="36">
        <f>SUMIFS(СВЦЭМ!$F$39:$F$782,СВЦЭМ!$A$39:$A$782,$A230,СВЦЭМ!$B$39:$B$782,Y$226)+'СЕТ СН'!$F$15</f>
        <v>133.36874309999999</v>
      </c>
    </row>
    <row r="231" spans="1:27" ht="15.75" x14ac:dyDescent="0.2">
      <c r="A231" s="35">
        <f t="shared" si="6"/>
        <v>44382</v>
      </c>
      <c r="B231" s="36">
        <f>SUMIFS(СВЦЭМ!$F$39:$F$782,СВЦЭМ!$A$39:$A$782,$A231,СВЦЭМ!$B$39:$B$782,B$226)+'СЕТ СН'!$F$15</f>
        <v>145.02410354</v>
      </c>
      <c r="C231" s="36">
        <f>SUMIFS(СВЦЭМ!$F$39:$F$782,СВЦЭМ!$A$39:$A$782,$A231,СВЦЭМ!$B$39:$B$782,C$226)+'СЕТ СН'!$F$15</f>
        <v>156.83560044999999</v>
      </c>
      <c r="D231" s="36">
        <f>SUMIFS(СВЦЭМ!$F$39:$F$782,СВЦЭМ!$A$39:$A$782,$A231,СВЦЭМ!$B$39:$B$782,D$226)+'СЕТ СН'!$F$15</f>
        <v>165.39306739</v>
      </c>
      <c r="E231" s="36">
        <f>SUMIFS(СВЦЭМ!$F$39:$F$782,СВЦЭМ!$A$39:$A$782,$A231,СВЦЭМ!$B$39:$B$782,E$226)+'СЕТ СН'!$F$15</f>
        <v>166.78279663999999</v>
      </c>
      <c r="F231" s="36">
        <f>SUMIFS(СВЦЭМ!$F$39:$F$782,СВЦЭМ!$A$39:$A$782,$A231,СВЦЭМ!$B$39:$B$782,F$226)+'СЕТ СН'!$F$15</f>
        <v>167.22611728999999</v>
      </c>
      <c r="G231" s="36">
        <f>SUMIFS(СВЦЭМ!$F$39:$F$782,СВЦЭМ!$A$39:$A$782,$A231,СВЦЭМ!$B$39:$B$782,G$226)+'СЕТ СН'!$F$15</f>
        <v>164.70153298</v>
      </c>
      <c r="H231" s="36">
        <f>SUMIFS(СВЦЭМ!$F$39:$F$782,СВЦЭМ!$A$39:$A$782,$A231,СВЦЭМ!$B$39:$B$782,H$226)+'СЕТ СН'!$F$15</f>
        <v>159.69883787000001</v>
      </c>
      <c r="I231" s="36">
        <f>SUMIFS(СВЦЭМ!$F$39:$F$782,СВЦЭМ!$A$39:$A$782,$A231,СВЦЭМ!$B$39:$B$782,I$226)+'СЕТ СН'!$F$15</f>
        <v>144.17261081000001</v>
      </c>
      <c r="J231" s="36">
        <f>SUMIFS(СВЦЭМ!$F$39:$F$782,СВЦЭМ!$A$39:$A$782,$A231,СВЦЭМ!$B$39:$B$782,J$226)+'СЕТ СН'!$F$15</f>
        <v>138.17403687000001</v>
      </c>
      <c r="K231" s="36">
        <f>SUMIFS(СВЦЭМ!$F$39:$F$782,СВЦЭМ!$A$39:$A$782,$A231,СВЦЭМ!$B$39:$B$782,K$226)+'СЕТ СН'!$F$15</f>
        <v>129.93794401</v>
      </c>
      <c r="L231" s="36">
        <f>SUMIFS(СВЦЭМ!$F$39:$F$782,СВЦЭМ!$A$39:$A$782,$A231,СВЦЭМ!$B$39:$B$782,L$226)+'СЕТ СН'!$F$15</f>
        <v>128.22677730999999</v>
      </c>
      <c r="M231" s="36">
        <f>SUMIFS(СВЦЭМ!$F$39:$F$782,СВЦЭМ!$A$39:$A$782,$A231,СВЦЭМ!$B$39:$B$782,M$226)+'СЕТ СН'!$F$15</f>
        <v>130.54482153999999</v>
      </c>
      <c r="N231" s="36">
        <f>SUMIFS(СВЦЭМ!$F$39:$F$782,СВЦЭМ!$A$39:$A$782,$A231,СВЦЭМ!$B$39:$B$782,N$226)+'СЕТ СН'!$F$15</f>
        <v>135.9202574</v>
      </c>
      <c r="O231" s="36">
        <f>SUMIFS(СВЦЭМ!$F$39:$F$782,СВЦЭМ!$A$39:$A$782,$A231,СВЦЭМ!$B$39:$B$782,O$226)+'СЕТ СН'!$F$15</f>
        <v>138.64132703000001</v>
      </c>
      <c r="P231" s="36">
        <f>SUMIFS(СВЦЭМ!$F$39:$F$782,СВЦЭМ!$A$39:$A$782,$A231,СВЦЭМ!$B$39:$B$782,P$226)+'СЕТ СН'!$F$15</f>
        <v>138.47385671000001</v>
      </c>
      <c r="Q231" s="36">
        <f>SUMIFS(СВЦЭМ!$F$39:$F$782,СВЦЭМ!$A$39:$A$782,$A231,СВЦЭМ!$B$39:$B$782,Q$226)+'СЕТ СН'!$F$15</f>
        <v>138.39116823000001</v>
      </c>
      <c r="R231" s="36">
        <f>SUMIFS(СВЦЭМ!$F$39:$F$782,СВЦЭМ!$A$39:$A$782,$A231,СВЦЭМ!$B$39:$B$782,R$226)+'СЕТ СН'!$F$15</f>
        <v>135.42223776</v>
      </c>
      <c r="S231" s="36">
        <f>SUMIFS(СВЦЭМ!$F$39:$F$782,СВЦЭМ!$A$39:$A$782,$A231,СВЦЭМ!$B$39:$B$782,S$226)+'СЕТ СН'!$F$15</f>
        <v>134.12410697000001</v>
      </c>
      <c r="T231" s="36">
        <f>SUMIFS(СВЦЭМ!$F$39:$F$782,СВЦЭМ!$A$39:$A$782,$A231,СВЦЭМ!$B$39:$B$782,T$226)+'СЕТ СН'!$F$15</f>
        <v>132.53154511</v>
      </c>
      <c r="U231" s="36">
        <f>SUMIFS(СВЦЭМ!$F$39:$F$782,СВЦЭМ!$A$39:$A$782,$A231,СВЦЭМ!$B$39:$B$782,U$226)+'СЕТ СН'!$F$15</f>
        <v>132.02021674</v>
      </c>
      <c r="V231" s="36">
        <f>SUMIFS(СВЦЭМ!$F$39:$F$782,СВЦЭМ!$A$39:$A$782,$A231,СВЦЭМ!$B$39:$B$782,V$226)+'СЕТ СН'!$F$15</f>
        <v>132.50121752999999</v>
      </c>
      <c r="W231" s="36">
        <f>SUMIFS(СВЦЭМ!$F$39:$F$782,СВЦЭМ!$A$39:$A$782,$A231,СВЦЭМ!$B$39:$B$782,W$226)+'СЕТ СН'!$F$15</f>
        <v>134.77727299</v>
      </c>
      <c r="X231" s="36">
        <f>SUMIFS(СВЦЭМ!$F$39:$F$782,СВЦЭМ!$A$39:$A$782,$A231,СВЦЭМ!$B$39:$B$782,X$226)+'СЕТ СН'!$F$15</f>
        <v>130.02828909999999</v>
      </c>
      <c r="Y231" s="36">
        <f>SUMIFS(СВЦЭМ!$F$39:$F$782,СВЦЭМ!$A$39:$A$782,$A231,СВЦЭМ!$B$39:$B$782,Y$226)+'СЕТ СН'!$F$15</f>
        <v>137.59501595</v>
      </c>
    </row>
    <row r="232" spans="1:27" ht="15.75" x14ac:dyDescent="0.2">
      <c r="A232" s="35">
        <f t="shared" si="6"/>
        <v>44383</v>
      </c>
      <c r="B232" s="36">
        <f>SUMIFS(СВЦЭМ!$F$39:$F$782,СВЦЭМ!$A$39:$A$782,$A232,СВЦЭМ!$B$39:$B$782,B$226)+'СЕТ СН'!$F$15</f>
        <v>145.64142408999999</v>
      </c>
      <c r="C232" s="36">
        <f>SUMIFS(СВЦЭМ!$F$39:$F$782,СВЦЭМ!$A$39:$A$782,$A232,СВЦЭМ!$B$39:$B$782,C$226)+'СЕТ СН'!$F$15</f>
        <v>160.09551501999999</v>
      </c>
      <c r="D232" s="36">
        <f>SUMIFS(СВЦЭМ!$F$39:$F$782,СВЦЭМ!$A$39:$A$782,$A232,СВЦЭМ!$B$39:$B$782,D$226)+'СЕТ СН'!$F$15</f>
        <v>169.01896507999999</v>
      </c>
      <c r="E232" s="36">
        <f>SUMIFS(СВЦЭМ!$F$39:$F$782,СВЦЭМ!$A$39:$A$782,$A232,СВЦЭМ!$B$39:$B$782,E$226)+'СЕТ СН'!$F$15</f>
        <v>171.69144864</v>
      </c>
      <c r="F232" s="36">
        <f>SUMIFS(СВЦЭМ!$F$39:$F$782,СВЦЭМ!$A$39:$A$782,$A232,СВЦЭМ!$B$39:$B$782,F$226)+'СЕТ СН'!$F$15</f>
        <v>171.62360254000001</v>
      </c>
      <c r="G232" s="36">
        <f>SUMIFS(СВЦЭМ!$F$39:$F$782,СВЦЭМ!$A$39:$A$782,$A232,СВЦЭМ!$B$39:$B$782,G$226)+'СЕТ СН'!$F$15</f>
        <v>167.34753452999999</v>
      </c>
      <c r="H232" s="36">
        <f>SUMIFS(СВЦЭМ!$F$39:$F$782,СВЦЭМ!$A$39:$A$782,$A232,СВЦЭМ!$B$39:$B$782,H$226)+'СЕТ СН'!$F$15</f>
        <v>159.51513059999999</v>
      </c>
      <c r="I232" s="36">
        <f>SUMIFS(СВЦЭМ!$F$39:$F$782,СВЦЭМ!$A$39:$A$782,$A232,СВЦЭМ!$B$39:$B$782,I$226)+'СЕТ СН'!$F$15</f>
        <v>150.81538054000001</v>
      </c>
      <c r="J232" s="36">
        <f>SUMIFS(СВЦЭМ!$F$39:$F$782,СВЦЭМ!$A$39:$A$782,$A232,СВЦЭМ!$B$39:$B$782,J$226)+'СЕТ СН'!$F$15</f>
        <v>138.70917868999999</v>
      </c>
      <c r="K232" s="36">
        <f>SUMIFS(СВЦЭМ!$F$39:$F$782,СВЦЭМ!$A$39:$A$782,$A232,СВЦЭМ!$B$39:$B$782,K$226)+'СЕТ СН'!$F$15</f>
        <v>128.21347724</v>
      </c>
      <c r="L232" s="36">
        <f>SUMIFS(СВЦЭМ!$F$39:$F$782,СВЦЭМ!$A$39:$A$782,$A232,СВЦЭМ!$B$39:$B$782,L$226)+'СЕТ СН'!$F$15</f>
        <v>126.30607264</v>
      </c>
      <c r="M232" s="36">
        <f>SUMIFS(СВЦЭМ!$F$39:$F$782,СВЦЭМ!$A$39:$A$782,$A232,СВЦЭМ!$B$39:$B$782,M$226)+'СЕТ СН'!$F$15</f>
        <v>132.37892797000001</v>
      </c>
      <c r="N232" s="36">
        <f>SUMIFS(СВЦЭМ!$F$39:$F$782,СВЦЭМ!$A$39:$A$782,$A232,СВЦЭМ!$B$39:$B$782,N$226)+'СЕТ СН'!$F$15</f>
        <v>144.40864232000001</v>
      </c>
      <c r="O232" s="36">
        <f>SUMIFS(СВЦЭМ!$F$39:$F$782,СВЦЭМ!$A$39:$A$782,$A232,СВЦЭМ!$B$39:$B$782,O$226)+'СЕТ СН'!$F$15</f>
        <v>144.80658790000001</v>
      </c>
      <c r="P232" s="36">
        <f>SUMIFS(СВЦЭМ!$F$39:$F$782,СВЦЭМ!$A$39:$A$782,$A232,СВЦЭМ!$B$39:$B$782,P$226)+'СЕТ СН'!$F$15</f>
        <v>145.67627386999999</v>
      </c>
      <c r="Q232" s="36">
        <f>SUMIFS(СВЦЭМ!$F$39:$F$782,СВЦЭМ!$A$39:$A$782,$A232,СВЦЭМ!$B$39:$B$782,Q$226)+'СЕТ СН'!$F$15</f>
        <v>147.13933048000001</v>
      </c>
      <c r="R232" s="36">
        <f>SUMIFS(СВЦЭМ!$F$39:$F$782,СВЦЭМ!$A$39:$A$782,$A232,СВЦЭМ!$B$39:$B$782,R$226)+'СЕТ СН'!$F$15</f>
        <v>146.40465229</v>
      </c>
      <c r="S232" s="36">
        <f>SUMIFS(СВЦЭМ!$F$39:$F$782,СВЦЭМ!$A$39:$A$782,$A232,СВЦЭМ!$B$39:$B$782,S$226)+'СЕТ СН'!$F$15</f>
        <v>142.87119283000001</v>
      </c>
      <c r="T232" s="36">
        <f>SUMIFS(СВЦЭМ!$F$39:$F$782,СВЦЭМ!$A$39:$A$782,$A232,СВЦЭМ!$B$39:$B$782,T$226)+'СЕТ СН'!$F$15</f>
        <v>141.69732024000001</v>
      </c>
      <c r="U232" s="36">
        <f>SUMIFS(СВЦЭМ!$F$39:$F$782,СВЦЭМ!$A$39:$A$782,$A232,СВЦЭМ!$B$39:$B$782,U$226)+'СЕТ СН'!$F$15</f>
        <v>134.20023682999999</v>
      </c>
      <c r="V232" s="36">
        <f>SUMIFS(СВЦЭМ!$F$39:$F$782,СВЦЭМ!$A$39:$A$782,$A232,СВЦЭМ!$B$39:$B$782,V$226)+'СЕТ СН'!$F$15</f>
        <v>132.24067667</v>
      </c>
      <c r="W232" s="36">
        <f>SUMIFS(СВЦЭМ!$F$39:$F$782,СВЦЭМ!$A$39:$A$782,$A232,СВЦЭМ!$B$39:$B$782,W$226)+'СЕТ СН'!$F$15</f>
        <v>133.89433253000001</v>
      </c>
      <c r="X232" s="36">
        <f>SUMIFS(СВЦЭМ!$F$39:$F$782,СВЦЭМ!$A$39:$A$782,$A232,СВЦЭМ!$B$39:$B$782,X$226)+'СЕТ СН'!$F$15</f>
        <v>145.36757132</v>
      </c>
      <c r="Y232" s="36">
        <f>SUMIFS(СВЦЭМ!$F$39:$F$782,СВЦЭМ!$A$39:$A$782,$A232,СВЦЭМ!$B$39:$B$782,Y$226)+'СЕТ СН'!$F$15</f>
        <v>165.66598440000001</v>
      </c>
    </row>
    <row r="233" spans="1:27" ht="15.75" x14ac:dyDescent="0.2">
      <c r="A233" s="35">
        <f t="shared" si="6"/>
        <v>44384</v>
      </c>
      <c r="B233" s="36">
        <f>SUMIFS(СВЦЭМ!$F$39:$F$782,СВЦЭМ!$A$39:$A$782,$A233,СВЦЭМ!$B$39:$B$782,B$226)+'СЕТ СН'!$F$15</f>
        <v>153.88821762000001</v>
      </c>
      <c r="C233" s="36">
        <f>SUMIFS(СВЦЭМ!$F$39:$F$782,СВЦЭМ!$A$39:$A$782,$A233,СВЦЭМ!$B$39:$B$782,C$226)+'СЕТ СН'!$F$15</f>
        <v>165.86941924000001</v>
      </c>
      <c r="D233" s="36">
        <f>SUMIFS(СВЦЭМ!$F$39:$F$782,СВЦЭМ!$A$39:$A$782,$A233,СВЦЭМ!$B$39:$B$782,D$226)+'СЕТ СН'!$F$15</f>
        <v>174.64486626999999</v>
      </c>
      <c r="E233" s="36">
        <f>SUMIFS(СВЦЭМ!$F$39:$F$782,СВЦЭМ!$A$39:$A$782,$A233,СВЦЭМ!$B$39:$B$782,E$226)+'СЕТ СН'!$F$15</f>
        <v>173.50434111999999</v>
      </c>
      <c r="F233" s="36">
        <f>SUMIFS(СВЦЭМ!$F$39:$F$782,СВЦЭМ!$A$39:$A$782,$A233,СВЦЭМ!$B$39:$B$782,F$226)+'СЕТ СН'!$F$15</f>
        <v>175.58369644000001</v>
      </c>
      <c r="G233" s="36">
        <f>SUMIFS(СВЦЭМ!$F$39:$F$782,СВЦЭМ!$A$39:$A$782,$A233,СВЦЭМ!$B$39:$B$782,G$226)+'СЕТ СН'!$F$15</f>
        <v>173.75376292999999</v>
      </c>
      <c r="H233" s="36">
        <f>SUMIFS(СВЦЭМ!$F$39:$F$782,СВЦЭМ!$A$39:$A$782,$A233,СВЦЭМ!$B$39:$B$782,H$226)+'СЕТ СН'!$F$15</f>
        <v>166.93340644</v>
      </c>
      <c r="I233" s="36">
        <f>SUMIFS(СВЦЭМ!$F$39:$F$782,СВЦЭМ!$A$39:$A$782,$A233,СВЦЭМ!$B$39:$B$782,I$226)+'СЕТ СН'!$F$15</f>
        <v>152.36275608</v>
      </c>
      <c r="J233" s="36">
        <f>SUMIFS(СВЦЭМ!$F$39:$F$782,СВЦЭМ!$A$39:$A$782,$A233,СВЦЭМ!$B$39:$B$782,J$226)+'СЕТ СН'!$F$15</f>
        <v>139.12487558000001</v>
      </c>
      <c r="K233" s="36">
        <f>SUMIFS(СВЦЭМ!$F$39:$F$782,СВЦЭМ!$A$39:$A$782,$A233,СВЦЭМ!$B$39:$B$782,K$226)+'СЕТ СН'!$F$15</f>
        <v>135.72905157</v>
      </c>
      <c r="L233" s="36">
        <f>SUMIFS(СВЦЭМ!$F$39:$F$782,СВЦЭМ!$A$39:$A$782,$A233,СВЦЭМ!$B$39:$B$782,L$226)+'СЕТ СН'!$F$15</f>
        <v>137.03426095</v>
      </c>
      <c r="M233" s="36">
        <f>SUMIFS(СВЦЭМ!$F$39:$F$782,СВЦЭМ!$A$39:$A$782,$A233,СВЦЭМ!$B$39:$B$782,M$226)+'СЕТ СН'!$F$15</f>
        <v>142.32810957000001</v>
      </c>
      <c r="N233" s="36">
        <f>SUMIFS(СВЦЭМ!$F$39:$F$782,СВЦЭМ!$A$39:$A$782,$A233,СВЦЭМ!$B$39:$B$782,N$226)+'СЕТ СН'!$F$15</f>
        <v>144.69904342000001</v>
      </c>
      <c r="O233" s="36">
        <f>SUMIFS(СВЦЭМ!$F$39:$F$782,СВЦЭМ!$A$39:$A$782,$A233,СВЦЭМ!$B$39:$B$782,O$226)+'СЕТ СН'!$F$15</f>
        <v>146.59430850999999</v>
      </c>
      <c r="P233" s="36">
        <f>SUMIFS(СВЦЭМ!$F$39:$F$782,СВЦЭМ!$A$39:$A$782,$A233,СВЦЭМ!$B$39:$B$782,P$226)+'СЕТ СН'!$F$15</f>
        <v>147.49478736</v>
      </c>
      <c r="Q233" s="36">
        <f>SUMIFS(СВЦЭМ!$F$39:$F$782,СВЦЭМ!$A$39:$A$782,$A233,СВЦЭМ!$B$39:$B$782,Q$226)+'СЕТ СН'!$F$15</f>
        <v>150.38718512</v>
      </c>
      <c r="R233" s="36">
        <f>SUMIFS(СВЦЭМ!$F$39:$F$782,СВЦЭМ!$A$39:$A$782,$A233,СВЦЭМ!$B$39:$B$782,R$226)+'СЕТ СН'!$F$15</f>
        <v>149.51673980999999</v>
      </c>
      <c r="S233" s="36">
        <f>SUMIFS(СВЦЭМ!$F$39:$F$782,СВЦЭМ!$A$39:$A$782,$A233,СВЦЭМ!$B$39:$B$782,S$226)+'СЕТ СН'!$F$15</f>
        <v>144.80386634000001</v>
      </c>
      <c r="T233" s="36">
        <f>SUMIFS(СВЦЭМ!$F$39:$F$782,СВЦЭМ!$A$39:$A$782,$A233,СВЦЭМ!$B$39:$B$782,T$226)+'СЕТ СН'!$F$15</f>
        <v>137.16737542000001</v>
      </c>
      <c r="U233" s="36">
        <f>SUMIFS(СВЦЭМ!$F$39:$F$782,СВЦЭМ!$A$39:$A$782,$A233,СВЦЭМ!$B$39:$B$782,U$226)+'СЕТ СН'!$F$15</f>
        <v>135.31952888000001</v>
      </c>
      <c r="V233" s="36">
        <f>SUMIFS(СВЦЭМ!$F$39:$F$782,СВЦЭМ!$A$39:$A$782,$A233,СВЦЭМ!$B$39:$B$782,V$226)+'СЕТ СН'!$F$15</f>
        <v>134.74274964</v>
      </c>
      <c r="W233" s="36">
        <f>SUMIFS(СВЦЭМ!$F$39:$F$782,СВЦЭМ!$A$39:$A$782,$A233,СВЦЭМ!$B$39:$B$782,W$226)+'СЕТ СН'!$F$15</f>
        <v>133.01468338999999</v>
      </c>
      <c r="X233" s="36">
        <f>SUMIFS(СВЦЭМ!$F$39:$F$782,СВЦЭМ!$A$39:$A$782,$A233,СВЦЭМ!$B$39:$B$782,X$226)+'СЕТ СН'!$F$15</f>
        <v>132.76544577999999</v>
      </c>
      <c r="Y233" s="36">
        <f>SUMIFS(СВЦЭМ!$F$39:$F$782,СВЦЭМ!$A$39:$A$782,$A233,СВЦЭМ!$B$39:$B$782,Y$226)+'СЕТ СН'!$F$15</f>
        <v>130.72698054</v>
      </c>
    </row>
    <row r="234" spans="1:27" ht="15.75" x14ac:dyDescent="0.2">
      <c r="A234" s="35">
        <f t="shared" si="6"/>
        <v>44385</v>
      </c>
      <c r="B234" s="36">
        <f>SUMIFS(СВЦЭМ!$F$39:$F$782,СВЦЭМ!$A$39:$A$782,$A234,СВЦЭМ!$B$39:$B$782,B$226)+'СЕТ СН'!$F$15</f>
        <v>144.94333225</v>
      </c>
      <c r="C234" s="36">
        <f>SUMIFS(СВЦЭМ!$F$39:$F$782,СВЦЭМ!$A$39:$A$782,$A234,СВЦЭМ!$B$39:$B$782,C$226)+'СЕТ СН'!$F$15</f>
        <v>162.26285704</v>
      </c>
      <c r="D234" s="36">
        <f>SUMIFS(СВЦЭМ!$F$39:$F$782,СВЦЭМ!$A$39:$A$782,$A234,СВЦЭМ!$B$39:$B$782,D$226)+'СЕТ СН'!$F$15</f>
        <v>169.81280011999999</v>
      </c>
      <c r="E234" s="36">
        <f>SUMIFS(СВЦЭМ!$F$39:$F$782,СВЦЭМ!$A$39:$A$782,$A234,СВЦЭМ!$B$39:$B$782,E$226)+'СЕТ СН'!$F$15</f>
        <v>173.35118349999999</v>
      </c>
      <c r="F234" s="36">
        <f>SUMIFS(СВЦЭМ!$F$39:$F$782,СВЦЭМ!$A$39:$A$782,$A234,СВЦЭМ!$B$39:$B$782,F$226)+'СЕТ СН'!$F$15</f>
        <v>172.35872069000001</v>
      </c>
      <c r="G234" s="36">
        <f>SUMIFS(СВЦЭМ!$F$39:$F$782,СВЦЭМ!$A$39:$A$782,$A234,СВЦЭМ!$B$39:$B$782,G$226)+'СЕТ СН'!$F$15</f>
        <v>170.71876793000001</v>
      </c>
      <c r="H234" s="36">
        <f>SUMIFS(СВЦЭМ!$F$39:$F$782,СВЦЭМ!$A$39:$A$782,$A234,СВЦЭМ!$B$39:$B$782,H$226)+'СЕТ СН'!$F$15</f>
        <v>164.39642117</v>
      </c>
      <c r="I234" s="36">
        <f>SUMIFS(СВЦЭМ!$F$39:$F$782,СВЦЭМ!$A$39:$A$782,$A234,СВЦЭМ!$B$39:$B$782,I$226)+'СЕТ СН'!$F$15</f>
        <v>154.96591613999999</v>
      </c>
      <c r="J234" s="36">
        <f>SUMIFS(СВЦЭМ!$F$39:$F$782,СВЦЭМ!$A$39:$A$782,$A234,СВЦЭМ!$B$39:$B$782,J$226)+'СЕТ СН'!$F$15</f>
        <v>144.28709408</v>
      </c>
      <c r="K234" s="36">
        <f>SUMIFS(СВЦЭМ!$F$39:$F$782,СВЦЭМ!$A$39:$A$782,$A234,СВЦЭМ!$B$39:$B$782,K$226)+'СЕТ СН'!$F$15</f>
        <v>137.87432704</v>
      </c>
      <c r="L234" s="36">
        <f>SUMIFS(СВЦЭМ!$F$39:$F$782,СВЦЭМ!$A$39:$A$782,$A234,СВЦЭМ!$B$39:$B$782,L$226)+'СЕТ СН'!$F$15</f>
        <v>138.48048835</v>
      </c>
      <c r="M234" s="36">
        <f>SUMIFS(СВЦЭМ!$F$39:$F$782,СВЦЭМ!$A$39:$A$782,$A234,СВЦЭМ!$B$39:$B$782,M$226)+'СЕТ СН'!$F$15</f>
        <v>141.74143760000001</v>
      </c>
      <c r="N234" s="36">
        <f>SUMIFS(СВЦЭМ!$F$39:$F$782,СВЦЭМ!$A$39:$A$782,$A234,СВЦЭМ!$B$39:$B$782,N$226)+'СЕТ СН'!$F$15</f>
        <v>146.64152060000001</v>
      </c>
      <c r="O234" s="36">
        <f>SUMIFS(СВЦЭМ!$F$39:$F$782,СВЦЭМ!$A$39:$A$782,$A234,СВЦЭМ!$B$39:$B$782,O$226)+'СЕТ СН'!$F$15</f>
        <v>149.02990586000001</v>
      </c>
      <c r="P234" s="36">
        <f>SUMIFS(СВЦЭМ!$F$39:$F$782,СВЦЭМ!$A$39:$A$782,$A234,СВЦЭМ!$B$39:$B$782,P$226)+'СЕТ СН'!$F$15</f>
        <v>154.10743095000001</v>
      </c>
      <c r="Q234" s="36">
        <f>SUMIFS(СВЦЭМ!$F$39:$F$782,СВЦЭМ!$A$39:$A$782,$A234,СВЦЭМ!$B$39:$B$782,Q$226)+'СЕТ СН'!$F$15</f>
        <v>147.30499232</v>
      </c>
      <c r="R234" s="36">
        <f>SUMIFS(СВЦЭМ!$F$39:$F$782,СВЦЭМ!$A$39:$A$782,$A234,СВЦЭМ!$B$39:$B$782,R$226)+'СЕТ СН'!$F$15</f>
        <v>146.52247029</v>
      </c>
      <c r="S234" s="36">
        <f>SUMIFS(СВЦЭМ!$F$39:$F$782,СВЦЭМ!$A$39:$A$782,$A234,СВЦЭМ!$B$39:$B$782,S$226)+'СЕТ СН'!$F$15</f>
        <v>142.80929528999999</v>
      </c>
      <c r="T234" s="36">
        <f>SUMIFS(СВЦЭМ!$F$39:$F$782,СВЦЭМ!$A$39:$A$782,$A234,СВЦЭМ!$B$39:$B$782,T$226)+'СЕТ СН'!$F$15</f>
        <v>136.93202378999999</v>
      </c>
      <c r="U234" s="36">
        <f>SUMIFS(СВЦЭМ!$F$39:$F$782,СВЦЭМ!$A$39:$A$782,$A234,СВЦЭМ!$B$39:$B$782,U$226)+'СЕТ СН'!$F$15</f>
        <v>132.84173876</v>
      </c>
      <c r="V234" s="36">
        <f>SUMIFS(СВЦЭМ!$F$39:$F$782,СВЦЭМ!$A$39:$A$782,$A234,СВЦЭМ!$B$39:$B$782,V$226)+'СЕТ СН'!$F$15</f>
        <v>132.69335852</v>
      </c>
      <c r="W234" s="36">
        <f>SUMIFS(СВЦЭМ!$F$39:$F$782,СВЦЭМ!$A$39:$A$782,$A234,СВЦЭМ!$B$39:$B$782,W$226)+'СЕТ СН'!$F$15</f>
        <v>132.96682998</v>
      </c>
      <c r="X234" s="36">
        <f>SUMIFS(СВЦЭМ!$F$39:$F$782,СВЦЭМ!$A$39:$A$782,$A234,СВЦЭМ!$B$39:$B$782,X$226)+'СЕТ СН'!$F$15</f>
        <v>134.19539415</v>
      </c>
      <c r="Y234" s="36">
        <f>SUMIFS(СВЦЭМ!$F$39:$F$782,СВЦЭМ!$A$39:$A$782,$A234,СВЦЭМ!$B$39:$B$782,Y$226)+'СЕТ СН'!$F$15</f>
        <v>143.5389667</v>
      </c>
    </row>
    <row r="235" spans="1:27" ht="15.75" x14ac:dyDescent="0.2">
      <c r="A235" s="35">
        <f t="shared" si="6"/>
        <v>44386</v>
      </c>
      <c r="B235" s="36">
        <f>SUMIFS(СВЦЭМ!$F$39:$F$782,СВЦЭМ!$A$39:$A$782,$A235,СВЦЭМ!$B$39:$B$782,B$226)+'СЕТ СН'!$F$15</f>
        <v>161.77379248</v>
      </c>
      <c r="C235" s="36">
        <f>SUMIFS(СВЦЭМ!$F$39:$F$782,СВЦЭМ!$A$39:$A$782,$A235,СВЦЭМ!$B$39:$B$782,C$226)+'СЕТ СН'!$F$15</f>
        <v>177.68405519000001</v>
      </c>
      <c r="D235" s="36">
        <f>SUMIFS(СВЦЭМ!$F$39:$F$782,СВЦЭМ!$A$39:$A$782,$A235,СВЦЭМ!$B$39:$B$782,D$226)+'СЕТ СН'!$F$15</f>
        <v>183.74640715999999</v>
      </c>
      <c r="E235" s="36">
        <f>SUMIFS(СВЦЭМ!$F$39:$F$782,СВЦЭМ!$A$39:$A$782,$A235,СВЦЭМ!$B$39:$B$782,E$226)+'СЕТ СН'!$F$15</f>
        <v>188.38140568</v>
      </c>
      <c r="F235" s="36">
        <f>SUMIFS(СВЦЭМ!$F$39:$F$782,СВЦЭМ!$A$39:$A$782,$A235,СВЦЭМ!$B$39:$B$782,F$226)+'СЕТ СН'!$F$15</f>
        <v>186.8859271</v>
      </c>
      <c r="G235" s="36">
        <f>SUMIFS(СВЦЭМ!$F$39:$F$782,СВЦЭМ!$A$39:$A$782,$A235,СВЦЭМ!$B$39:$B$782,G$226)+'СЕТ СН'!$F$15</f>
        <v>182.20005481000001</v>
      </c>
      <c r="H235" s="36">
        <f>SUMIFS(СВЦЭМ!$F$39:$F$782,СВЦЭМ!$A$39:$A$782,$A235,СВЦЭМ!$B$39:$B$782,H$226)+'СЕТ СН'!$F$15</f>
        <v>173.65402039</v>
      </c>
      <c r="I235" s="36">
        <f>SUMIFS(СВЦЭМ!$F$39:$F$782,СВЦЭМ!$A$39:$A$782,$A235,СВЦЭМ!$B$39:$B$782,I$226)+'СЕТ СН'!$F$15</f>
        <v>157.05055426999999</v>
      </c>
      <c r="J235" s="36">
        <f>SUMIFS(СВЦЭМ!$F$39:$F$782,СВЦЭМ!$A$39:$A$782,$A235,СВЦЭМ!$B$39:$B$782,J$226)+'СЕТ СН'!$F$15</f>
        <v>143.29478051999999</v>
      </c>
      <c r="K235" s="36">
        <f>SUMIFS(СВЦЭМ!$F$39:$F$782,СВЦЭМ!$A$39:$A$782,$A235,СВЦЭМ!$B$39:$B$782,K$226)+'СЕТ СН'!$F$15</f>
        <v>138.89086309000001</v>
      </c>
      <c r="L235" s="36">
        <f>SUMIFS(СВЦЭМ!$F$39:$F$782,СВЦЭМ!$A$39:$A$782,$A235,СВЦЭМ!$B$39:$B$782,L$226)+'СЕТ СН'!$F$15</f>
        <v>134.74782422000001</v>
      </c>
      <c r="M235" s="36">
        <f>SUMIFS(СВЦЭМ!$F$39:$F$782,СВЦЭМ!$A$39:$A$782,$A235,СВЦЭМ!$B$39:$B$782,M$226)+'СЕТ СН'!$F$15</f>
        <v>136.93796954000001</v>
      </c>
      <c r="N235" s="36">
        <f>SUMIFS(СВЦЭМ!$F$39:$F$782,СВЦЭМ!$A$39:$A$782,$A235,СВЦЭМ!$B$39:$B$782,N$226)+'СЕТ СН'!$F$15</f>
        <v>140.38542827000001</v>
      </c>
      <c r="O235" s="36">
        <f>SUMIFS(СВЦЭМ!$F$39:$F$782,СВЦЭМ!$A$39:$A$782,$A235,СВЦЭМ!$B$39:$B$782,O$226)+'СЕТ СН'!$F$15</f>
        <v>141.47177055</v>
      </c>
      <c r="P235" s="36">
        <f>SUMIFS(СВЦЭМ!$F$39:$F$782,СВЦЭМ!$A$39:$A$782,$A235,СВЦЭМ!$B$39:$B$782,P$226)+'СЕТ СН'!$F$15</f>
        <v>142.45148806</v>
      </c>
      <c r="Q235" s="36">
        <f>SUMIFS(СВЦЭМ!$F$39:$F$782,СВЦЭМ!$A$39:$A$782,$A235,СВЦЭМ!$B$39:$B$782,Q$226)+'СЕТ СН'!$F$15</f>
        <v>142.88547672000001</v>
      </c>
      <c r="R235" s="36">
        <f>SUMIFS(СВЦЭМ!$F$39:$F$782,СВЦЭМ!$A$39:$A$782,$A235,СВЦЭМ!$B$39:$B$782,R$226)+'СЕТ СН'!$F$15</f>
        <v>140.88230265000001</v>
      </c>
      <c r="S235" s="36">
        <f>SUMIFS(СВЦЭМ!$F$39:$F$782,СВЦЭМ!$A$39:$A$782,$A235,СВЦЭМ!$B$39:$B$782,S$226)+'СЕТ СН'!$F$15</f>
        <v>138.82151291</v>
      </c>
      <c r="T235" s="36">
        <f>SUMIFS(СВЦЭМ!$F$39:$F$782,СВЦЭМ!$A$39:$A$782,$A235,СВЦЭМ!$B$39:$B$782,T$226)+'СЕТ СН'!$F$15</f>
        <v>134.36537078000001</v>
      </c>
      <c r="U235" s="36">
        <f>SUMIFS(СВЦЭМ!$F$39:$F$782,СВЦЭМ!$A$39:$A$782,$A235,СВЦЭМ!$B$39:$B$782,U$226)+'СЕТ СН'!$F$15</f>
        <v>131.65968269999999</v>
      </c>
      <c r="V235" s="36">
        <f>SUMIFS(СВЦЭМ!$F$39:$F$782,СВЦЭМ!$A$39:$A$782,$A235,СВЦЭМ!$B$39:$B$782,V$226)+'СЕТ СН'!$F$15</f>
        <v>129.70396152000001</v>
      </c>
      <c r="W235" s="36">
        <f>SUMIFS(СВЦЭМ!$F$39:$F$782,СВЦЭМ!$A$39:$A$782,$A235,СВЦЭМ!$B$39:$B$782,W$226)+'СЕТ СН'!$F$15</f>
        <v>132.64011264999999</v>
      </c>
      <c r="X235" s="36">
        <f>SUMIFS(СВЦЭМ!$F$39:$F$782,СВЦЭМ!$A$39:$A$782,$A235,СВЦЭМ!$B$39:$B$782,X$226)+'СЕТ СН'!$F$15</f>
        <v>130.03548613000001</v>
      </c>
      <c r="Y235" s="36">
        <f>SUMIFS(СВЦЭМ!$F$39:$F$782,СВЦЭМ!$A$39:$A$782,$A235,СВЦЭМ!$B$39:$B$782,Y$226)+'СЕТ СН'!$F$15</f>
        <v>133.42697163</v>
      </c>
    </row>
    <row r="236" spans="1:27" ht="15.75" x14ac:dyDescent="0.2">
      <c r="A236" s="35">
        <f t="shared" si="6"/>
        <v>44387</v>
      </c>
      <c r="B236" s="36">
        <f>SUMIFS(СВЦЭМ!$F$39:$F$782,СВЦЭМ!$A$39:$A$782,$A236,СВЦЭМ!$B$39:$B$782,B$226)+'СЕТ СН'!$F$15</f>
        <v>148.43540981000001</v>
      </c>
      <c r="C236" s="36">
        <f>SUMIFS(СВЦЭМ!$F$39:$F$782,СВЦЭМ!$A$39:$A$782,$A236,СВЦЭМ!$B$39:$B$782,C$226)+'СЕТ СН'!$F$15</f>
        <v>159.50794443999999</v>
      </c>
      <c r="D236" s="36">
        <f>SUMIFS(СВЦЭМ!$F$39:$F$782,СВЦЭМ!$A$39:$A$782,$A236,СВЦЭМ!$B$39:$B$782,D$226)+'СЕТ СН'!$F$15</f>
        <v>165.68316859999999</v>
      </c>
      <c r="E236" s="36">
        <f>SUMIFS(СВЦЭМ!$F$39:$F$782,СВЦЭМ!$A$39:$A$782,$A236,СВЦЭМ!$B$39:$B$782,E$226)+'СЕТ СН'!$F$15</f>
        <v>167.68970743</v>
      </c>
      <c r="F236" s="36">
        <f>SUMIFS(СВЦЭМ!$F$39:$F$782,СВЦЭМ!$A$39:$A$782,$A236,СВЦЭМ!$B$39:$B$782,F$226)+'СЕТ СН'!$F$15</f>
        <v>168.84033703</v>
      </c>
      <c r="G236" s="36">
        <f>SUMIFS(СВЦЭМ!$F$39:$F$782,СВЦЭМ!$A$39:$A$782,$A236,СВЦЭМ!$B$39:$B$782,G$226)+'СЕТ СН'!$F$15</f>
        <v>166.20938673000001</v>
      </c>
      <c r="H236" s="36">
        <f>SUMIFS(СВЦЭМ!$F$39:$F$782,СВЦЭМ!$A$39:$A$782,$A236,СВЦЭМ!$B$39:$B$782,H$226)+'СЕТ СН'!$F$15</f>
        <v>163.76947233000001</v>
      </c>
      <c r="I236" s="36">
        <f>SUMIFS(СВЦЭМ!$F$39:$F$782,СВЦЭМ!$A$39:$A$782,$A236,СВЦЭМ!$B$39:$B$782,I$226)+'СЕТ СН'!$F$15</f>
        <v>152.21216530999999</v>
      </c>
      <c r="J236" s="36">
        <f>SUMIFS(СВЦЭМ!$F$39:$F$782,СВЦЭМ!$A$39:$A$782,$A236,СВЦЭМ!$B$39:$B$782,J$226)+'СЕТ СН'!$F$15</f>
        <v>142.00226101000001</v>
      </c>
      <c r="K236" s="36">
        <f>SUMIFS(СВЦЭМ!$F$39:$F$782,СВЦЭМ!$A$39:$A$782,$A236,СВЦЭМ!$B$39:$B$782,K$226)+'СЕТ СН'!$F$15</f>
        <v>131.30639683000001</v>
      </c>
      <c r="L236" s="36">
        <f>SUMIFS(СВЦЭМ!$F$39:$F$782,СВЦЭМ!$A$39:$A$782,$A236,СВЦЭМ!$B$39:$B$782,L$226)+'СЕТ СН'!$F$15</f>
        <v>128.68381608999999</v>
      </c>
      <c r="M236" s="36">
        <f>SUMIFS(СВЦЭМ!$F$39:$F$782,СВЦЭМ!$A$39:$A$782,$A236,СВЦЭМ!$B$39:$B$782,M$226)+'СЕТ СН'!$F$15</f>
        <v>127.61345193</v>
      </c>
      <c r="N236" s="36">
        <f>SUMIFS(СВЦЭМ!$F$39:$F$782,СВЦЭМ!$A$39:$A$782,$A236,СВЦЭМ!$B$39:$B$782,N$226)+'СЕТ СН'!$F$15</f>
        <v>133.53002233999999</v>
      </c>
      <c r="O236" s="36">
        <f>SUMIFS(СВЦЭМ!$F$39:$F$782,СВЦЭМ!$A$39:$A$782,$A236,СВЦЭМ!$B$39:$B$782,O$226)+'СЕТ СН'!$F$15</f>
        <v>136.48431651999999</v>
      </c>
      <c r="P236" s="36">
        <f>SUMIFS(СВЦЭМ!$F$39:$F$782,СВЦЭМ!$A$39:$A$782,$A236,СВЦЭМ!$B$39:$B$782,P$226)+'СЕТ СН'!$F$15</f>
        <v>138.98169822</v>
      </c>
      <c r="Q236" s="36">
        <f>SUMIFS(СВЦЭМ!$F$39:$F$782,СВЦЭМ!$A$39:$A$782,$A236,СВЦЭМ!$B$39:$B$782,Q$226)+'СЕТ СН'!$F$15</f>
        <v>140.62566351000001</v>
      </c>
      <c r="R236" s="36">
        <f>SUMIFS(СВЦЭМ!$F$39:$F$782,СВЦЭМ!$A$39:$A$782,$A236,СВЦЭМ!$B$39:$B$782,R$226)+'СЕТ СН'!$F$15</f>
        <v>140.94544758000001</v>
      </c>
      <c r="S236" s="36">
        <f>SUMIFS(СВЦЭМ!$F$39:$F$782,СВЦЭМ!$A$39:$A$782,$A236,СВЦЭМ!$B$39:$B$782,S$226)+'СЕТ СН'!$F$15</f>
        <v>140.03092960000001</v>
      </c>
      <c r="T236" s="36">
        <f>SUMIFS(СВЦЭМ!$F$39:$F$782,СВЦЭМ!$A$39:$A$782,$A236,СВЦЭМ!$B$39:$B$782,T$226)+'СЕТ СН'!$F$15</f>
        <v>137.18958447</v>
      </c>
      <c r="U236" s="36">
        <f>SUMIFS(СВЦЭМ!$F$39:$F$782,СВЦЭМ!$A$39:$A$782,$A236,СВЦЭМ!$B$39:$B$782,U$226)+'СЕТ СН'!$F$15</f>
        <v>134.34624253999999</v>
      </c>
      <c r="V236" s="36">
        <f>SUMIFS(СВЦЭМ!$F$39:$F$782,СВЦЭМ!$A$39:$A$782,$A236,СВЦЭМ!$B$39:$B$782,V$226)+'СЕТ СН'!$F$15</f>
        <v>133.02552169000001</v>
      </c>
      <c r="W236" s="36">
        <f>SUMIFS(СВЦЭМ!$F$39:$F$782,СВЦЭМ!$A$39:$A$782,$A236,СВЦЭМ!$B$39:$B$782,W$226)+'СЕТ СН'!$F$15</f>
        <v>130.71099322000001</v>
      </c>
      <c r="X236" s="36">
        <f>SUMIFS(СВЦЭМ!$F$39:$F$782,СВЦЭМ!$A$39:$A$782,$A236,СВЦЭМ!$B$39:$B$782,X$226)+'СЕТ СН'!$F$15</f>
        <v>130.53545625999999</v>
      </c>
      <c r="Y236" s="36">
        <f>SUMIFS(СВЦЭМ!$F$39:$F$782,СВЦЭМ!$A$39:$A$782,$A236,СВЦЭМ!$B$39:$B$782,Y$226)+'СЕТ СН'!$F$15</f>
        <v>141.78924916</v>
      </c>
    </row>
    <row r="237" spans="1:27" ht="15.75" x14ac:dyDescent="0.2">
      <c r="A237" s="35">
        <f t="shared" si="6"/>
        <v>44388</v>
      </c>
      <c r="B237" s="36">
        <f>SUMIFS(СВЦЭМ!$F$39:$F$782,СВЦЭМ!$A$39:$A$782,$A237,СВЦЭМ!$B$39:$B$782,B$226)+'СЕТ СН'!$F$15</f>
        <v>147.04559773</v>
      </c>
      <c r="C237" s="36">
        <f>SUMIFS(СВЦЭМ!$F$39:$F$782,СВЦЭМ!$A$39:$A$782,$A237,СВЦЭМ!$B$39:$B$782,C$226)+'СЕТ СН'!$F$15</f>
        <v>158.86262488</v>
      </c>
      <c r="D237" s="36">
        <f>SUMIFS(СВЦЭМ!$F$39:$F$782,СВЦЭМ!$A$39:$A$782,$A237,СВЦЭМ!$B$39:$B$782,D$226)+'СЕТ СН'!$F$15</f>
        <v>167.93328817</v>
      </c>
      <c r="E237" s="36">
        <f>SUMIFS(СВЦЭМ!$F$39:$F$782,СВЦЭМ!$A$39:$A$782,$A237,СВЦЭМ!$B$39:$B$782,E$226)+'СЕТ СН'!$F$15</f>
        <v>169.63476929999999</v>
      </c>
      <c r="F237" s="36">
        <f>SUMIFS(СВЦЭМ!$F$39:$F$782,СВЦЭМ!$A$39:$A$782,$A237,СВЦЭМ!$B$39:$B$782,F$226)+'СЕТ СН'!$F$15</f>
        <v>169.02086585000001</v>
      </c>
      <c r="G237" s="36">
        <f>SUMIFS(СВЦЭМ!$F$39:$F$782,СВЦЭМ!$A$39:$A$782,$A237,СВЦЭМ!$B$39:$B$782,G$226)+'СЕТ СН'!$F$15</f>
        <v>168.65849459</v>
      </c>
      <c r="H237" s="36">
        <f>SUMIFS(СВЦЭМ!$F$39:$F$782,СВЦЭМ!$A$39:$A$782,$A237,СВЦЭМ!$B$39:$B$782,H$226)+'СЕТ СН'!$F$15</f>
        <v>167.26443164</v>
      </c>
      <c r="I237" s="36">
        <f>SUMIFS(СВЦЭМ!$F$39:$F$782,СВЦЭМ!$A$39:$A$782,$A237,СВЦЭМ!$B$39:$B$782,I$226)+'СЕТ СН'!$F$15</f>
        <v>158.82857344000001</v>
      </c>
      <c r="J237" s="36">
        <f>SUMIFS(СВЦЭМ!$F$39:$F$782,СВЦЭМ!$A$39:$A$782,$A237,СВЦЭМ!$B$39:$B$782,J$226)+'СЕТ СН'!$F$15</f>
        <v>145.01723168000001</v>
      </c>
      <c r="K237" s="36">
        <f>SUMIFS(СВЦЭМ!$F$39:$F$782,СВЦЭМ!$A$39:$A$782,$A237,СВЦЭМ!$B$39:$B$782,K$226)+'СЕТ СН'!$F$15</f>
        <v>137.41801050999999</v>
      </c>
      <c r="L237" s="36">
        <f>SUMIFS(СВЦЭМ!$F$39:$F$782,СВЦЭМ!$A$39:$A$782,$A237,СВЦЭМ!$B$39:$B$782,L$226)+'СЕТ СН'!$F$15</f>
        <v>130.16656788</v>
      </c>
      <c r="M237" s="36">
        <f>SUMIFS(СВЦЭМ!$F$39:$F$782,СВЦЭМ!$A$39:$A$782,$A237,СВЦЭМ!$B$39:$B$782,M$226)+'СЕТ СН'!$F$15</f>
        <v>130.0085551</v>
      </c>
      <c r="N237" s="36">
        <f>SUMIFS(СВЦЭМ!$F$39:$F$782,СВЦЭМ!$A$39:$A$782,$A237,СВЦЭМ!$B$39:$B$782,N$226)+'СЕТ СН'!$F$15</f>
        <v>132.93518477999999</v>
      </c>
      <c r="O237" s="36">
        <f>SUMIFS(СВЦЭМ!$F$39:$F$782,СВЦЭМ!$A$39:$A$782,$A237,СВЦЭМ!$B$39:$B$782,O$226)+'СЕТ СН'!$F$15</f>
        <v>134.92550351</v>
      </c>
      <c r="P237" s="36">
        <f>SUMIFS(СВЦЭМ!$F$39:$F$782,СВЦЭМ!$A$39:$A$782,$A237,СВЦЭМ!$B$39:$B$782,P$226)+'СЕТ СН'!$F$15</f>
        <v>135.19697013000001</v>
      </c>
      <c r="Q237" s="36">
        <f>SUMIFS(СВЦЭМ!$F$39:$F$782,СВЦЭМ!$A$39:$A$782,$A237,СВЦЭМ!$B$39:$B$782,Q$226)+'СЕТ СН'!$F$15</f>
        <v>135.24368021000001</v>
      </c>
      <c r="R237" s="36">
        <f>SUMIFS(СВЦЭМ!$F$39:$F$782,СВЦЭМ!$A$39:$A$782,$A237,СВЦЭМ!$B$39:$B$782,R$226)+'СЕТ СН'!$F$15</f>
        <v>133.88756788000001</v>
      </c>
      <c r="S237" s="36">
        <f>SUMIFS(СВЦЭМ!$F$39:$F$782,СВЦЭМ!$A$39:$A$782,$A237,СВЦЭМ!$B$39:$B$782,S$226)+'СЕТ СН'!$F$15</f>
        <v>135.49030884999999</v>
      </c>
      <c r="T237" s="36">
        <f>SUMIFS(СВЦЭМ!$F$39:$F$782,СВЦЭМ!$A$39:$A$782,$A237,СВЦЭМ!$B$39:$B$782,T$226)+'СЕТ СН'!$F$15</f>
        <v>129.04207414999999</v>
      </c>
      <c r="U237" s="36">
        <f>SUMIFS(СВЦЭМ!$F$39:$F$782,СВЦЭМ!$A$39:$A$782,$A237,СВЦЭМ!$B$39:$B$782,U$226)+'СЕТ СН'!$F$15</f>
        <v>128.08505138999999</v>
      </c>
      <c r="V237" s="36">
        <f>SUMIFS(СВЦЭМ!$F$39:$F$782,СВЦЭМ!$A$39:$A$782,$A237,СВЦЭМ!$B$39:$B$782,V$226)+'СЕТ СН'!$F$15</f>
        <v>122.58762849</v>
      </c>
      <c r="W237" s="36">
        <f>SUMIFS(СВЦЭМ!$F$39:$F$782,СВЦЭМ!$A$39:$A$782,$A237,СВЦЭМ!$B$39:$B$782,W$226)+'СЕТ СН'!$F$15</f>
        <v>122.01033293</v>
      </c>
      <c r="X237" s="36">
        <f>SUMIFS(СВЦЭМ!$F$39:$F$782,СВЦЭМ!$A$39:$A$782,$A237,СВЦЭМ!$B$39:$B$782,X$226)+'СЕТ СН'!$F$15</f>
        <v>126.28705032000001</v>
      </c>
      <c r="Y237" s="36">
        <f>SUMIFS(СВЦЭМ!$F$39:$F$782,СВЦЭМ!$A$39:$A$782,$A237,СВЦЭМ!$B$39:$B$782,Y$226)+'СЕТ СН'!$F$15</f>
        <v>122.39037501999999</v>
      </c>
    </row>
    <row r="238" spans="1:27" ht="15.75" x14ac:dyDescent="0.2">
      <c r="A238" s="35">
        <f t="shared" si="6"/>
        <v>44389</v>
      </c>
      <c r="B238" s="36">
        <f>SUMIFS(СВЦЭМ!$F$39:$F$782,СВЦЭМ!$A$39:$A$782,$A238,СВЦЭМ!$B$39:$B$782,B$226)+'СЕТ СН'!$F$15</f>
        <v>138.58858627999999</v>
      </c>
      <c r="C238" s="36">
        <f>SUMIFS(СВЦЭМ!$F$39:$F$782,СВЦЭМ!$A$39:$A$782,$A238,СВЦЭМ!$B$39:$B$782,C$226)+'СЕТ СН'!$F$15</f>
        <v>152.51523492999999</v>
      </c>
      <c r="D238" s="36">
        <f>SUMIFS(СВЦЭМ!$F$39:$F$782,СВЦЭМ!$A$39:$A$782,$A238,СВЦЭМ!$B$39:$B$782,D$226)+'СЕТ СН'!$F$15</f>
        <v>163.66981956000001</v>
      </c>
      <c r="E238" s="36">
        <f>SUMIFS(СВЦЭМ!$F$39:$F$782,СВЦЭМ!$A$39:$A$782,$A238,СВЦЭМ!$B$39:$B$782,E$226)+'СЕТ СН'!$F$15</f>
        <v>168.49549657</v>
      </c>
      <c r="F238" s="36">
        <f>SUMIFS(СВЦЭМ!$F$39:$F$782,СВЦЭМ!$A$39:$A$782,$A238,СВЦЭМ!$B$39:$B$782,F$226)+'СЕТ СН'!$F$15</f>
        <v>171.82943932000001</v>
      </c>
      <c r="G238" s="36">
        <f>SUMIFS(СВЦЭМ!$F$39:$F$782,СВЦЭМ!$A$39:$A$782,$A238,СВЦЭМ!$B$39:$B$782,G$226)+'СЕТ СН'!$F$15</f>
        <v>168.09896068</v>
      </c>
      <c r="H238" s="36">
        <f>SUMIFS(СВЦЭМ!$F$39:$F$782,СВЦЭМ!$A$39:$A$782,$A238,СВЦЭМ!$B$39:$B$782,H$226)+'СЕТ СН'!$F$15</f>
        <v>158.83117709999999</v>
      </c>
      <c r="I238" s="36">
        <f>SUMIFS(СВЦЭМ!$F$39:$F$782,СВЦЭМ!$A$39:$A$782,$A238,СВЦЭМ!$B$39:$B$782,I$226)+'СЕТ СН'!$F$15</f>
        <v>142.11241107999999</v>
      </c>
      <c r="J238" s="36">
        <f>SUMIFS(СВЦЭМ!$F$39:$F$782,СВЦЭМ!$A$39:$A$782,$A238,СВЦЭМ!$B$39:$B$782,J$226)+'СЕТ СН'!$F$15</f>
        <v>131.95575995999999</v>
      </c>
      <c r="K238" s="36">
        <f>SUMIFS(СВЦЭМ!$F$39:$F$782,СВЦЭМ!$A$39:$A$782,$A238,СВЦЭМ!$B$39:$B$782,K$226)+'СЕТ СН'!$F$15</f>
        <v>136.99208074000001</v>
      </c>
      <c r="L238" s="36">
        <f>SUMIFS(СВЦЭМ!$F$39:$F$782,СВЦЭМ!$A$39:$A$782,$A238,СВЦЭМ!$B$39:$B$782,L$226)+'СЕТ СН'!$F$15</f>
        <v>138.90897107000001</v>
      </c>
      <c r="M238" s="36">
        <f>SUMIFS(СВЦЭМ!$F$39:$F$782,СВЦЭМ!$A$39:$A$782,$A238,СВЦЭМ!$B$39:$B$782,M$226)+'СЕТ СН'!$F$15</f>
        <v>140.41411022</v>
      </c>
      <c r="N238" s="36">
        <f>SUMIFS(СВЦЭМ!$F$39:$F$782,СВЦЭМ!$A$39:$A$782,$A238,СВЦЭМ!$B$39:$B$782,N$226)+'СЕТ СН'!$F$15</f>
        <v>140.97846910000001</v>
      </c>
      <c r="O238" s="36">
        <f>SUMIFS(СВЦЭМ!$F$39:$F$782,СВЦЭМ!$A$39:$A$782,$A238,СВЦЭМ!$B$39:$B$782,O$226)+'СЕТ СН'!$F$15</f>
        <v>143.10671364000001</v>
      </c>
      <c r="P238" s="36">
        <f>SUMIFS(СВЦЭМ!$F$39:$F$782,СВЦЭМ!$A$39:$A$782,$A238,СВЦЭМ!$B$39:$B$782,P$226)+'СЕТ СН'!$F$15</f>
        <v>137.40303689000001</v>
      </c>
      <c r="Q238" s="36">
        <f>SUMIFS(СВЦЭМ!$F$39:$F$782,СВЦЭМ!$A$39:$A$782,$A238,СВЦЭМ!$B$39:$B$782,Q$226)+'СЕТ СН'!$F$15</f>
        <v>139.67544839000001</v>
      </c>
      <c r="R238" s="36">
        <f>SUMIFS(СВЦЭМ!$F$39:$F$782,СВЦЭМ!$A$39:$A$782,$A238,СВЦЭМ!$B$39:$B$782,R$226)+'СЕТ СН'!$F$15</f>
        <v>137.44262993000001</v>
      </c>
      <c r="S238" s="36">
        <f>SUMIFS(СВЦЭМ!$F$39:$F$782,СВЦЭМ!$A$39:$A$782,$A238,СВЦЭМ!$B$39:$B$782,S$226)+'СЕТ СН'!$F$15</f>
        <v>134.67723765</v>
      </c>
      <c r="T238" s="36">
        <f>SUMIFS(СВЦЭМ!$F$39:$F$782,СВЦЭМ!$A$39:$A$782,$A238,СВЦЭМ!$B$39:$B$782,T$226)+'СЕТ СН'!$F$15</f>
        <v>143.19493387</v>
      </c>
      <c r="U238" s="36">
        <f>SUMIFS(СВЦЭМ!$F$39:$F$782,СВЦЭМ!$A$39:$A$782,$A238,СВЦЭМ!$B$39:$B$782,U$226)+'СЕТ СН'!$F$15</f>
        <v>146.89929742000001</v>
      </c>
      <c r="V238" s="36">
        <f>SUMIFS(СВЦЭМ!$F$39:$F$782,СВЦЭМ!$A$39:$A$782,$A238,СВЦЭМ!$B$39:$B$782,V$226)+'СЕТ СН'!$F$15</f>
        <v>150.13925348999999</v>
      </c>
      <c r="W238" s="36">
        <f>SUMIFS(СВЦЭМ!$F$39:$F$782,СВЦЭМ!$A$39:$A$782,$A238,СВЦЭМ!$B$39:$B$782,W$226)+'СЕТ СН'!$F$15</f>
        <v>150.25439581000001</v>
      </c>
      <c r="X238" s="36">
        <f>SUMIFS(СВЦЭМ!$F$39:$F$782,СВЦЭМ!$A$39:$A$782,$A238,СВЦЭМ!$B$39:$B$782,X$226)+'СЕТ СН'!$F$15</f>
        <v>142.10249211999999</v>
      </c>
      <c r="Y238" s="36">
        <f>SUMIFS(СВЦЭМ!$F$39:$F$782,СВЦЭМ!$A$39:$A$782,$A238,СВЦЭМ!$B$39:$B$782,Y$226)+'СЕТ СН'!$F$15</f>
        <v>134.52999872000001</v>
      </c>
    </row>
    <row r="239" spans="1:27" ht="15.75" x14ac:dyDescent="0.2">
      <c r="A239" s="35">
        <f t="shared" si="6"/>
        <v>44390</v>
      </c>
      <c r="B239" s="36">
        <f>SUMIFS(СВЦЭМ!$F$39:$F$782,СВЦЭМ!$A$39:$A$782,$A239,СВЦЭМ!$B$39:$B$782,B$226)+'СЕТ СН'!$F$15</f>
        <v>147.45872545</v>
      </c>
      <c r="C239" s="36">
        <f>SUMIFS(СВЦЭМ!$F$39:$F$782,СВЦЭМ!$A$39:$A$782,$A239,СВЦЭМ!$B$39:$B$782,C$226)+'СЕТ СН'!$F$15</f>
        <v>160.05225117000001</v>
      </c>
      <c r="D239" s="36">
        <f>SUMIFS(СВЦЭМ!$F$39:$F$782,СВЦЭМ!$A$39:$A$782,$A239,СВЦЭМ!$B$39:$B$782,D$226)+'СЕТ СН'!$F$15</f>
        <v>169.81063933999999</v>
      </c>
      <c r="E239" s="36">
        <f>SUMIFS(СВЦЭМ!$F$39:$F$782,СВЦЭМ!$A$39:$A$782,$A239,СВЦЭМ!$B$39:$B$782,E$226)+'СЕТ СН'!$F$15</f>
        <v>169.28784994</v>
      </c>
      <c r="F239" s="36">
        <f>SUMIFS(СВЦЭМ!$F$39:$F$782,СВЦЭМ!$A$39:$A$782,$A239,СВЦЭМ!$B$39:$B$782,F$226)+'СЕТ СН'!$F$15</f>
        <v>170.15757133</v>
      </c>
      <c r="G239" s="36">
        <f>SUMIFS(СВЦЭМ!$F$39:$F$782,СВЦЭМ!$A$39:$A$782,$A239,СВЦЭМ!$B$39:$B$782,G$226)+'СЕТ СН'!$F$15</f>
        <v>170.53381274</v>
      </c>
      <c r="H239" s="36">
        <f>SUMIFS(СВЦЭМ!$F$39:$F$782,СВЦЭМ!$A$39:$A$782,$A239,СВЦЭМ!$B$39:$B$782,H$226)+'СЕТ СН'!$F$15</f>
        <v>162.01117313</v>
      </c>
      <c r="I239" s="36">
        <f>SUMIFS(СВЦЭМ!$F$39:$F$782,СВЦЭМ!$A$39:$A$782,$A239,СВЦЭМ!$B$39:$B$782,I$226)+'СЕТ СН'!$F$15</f>
        <v>147.16155903000001</v>
      </c>
      <c r="J239" s="36">
        <f>SUMIFS(СВЦЭМ!$F$39:$F$782,СВЦЭМ!$A$39:$A$782,$A239,СВЦЭМ!$B$39:$B$782,J$226)+'СЕТ СН'!$F$15</f>
        <v>136.58931222000001</v>
      </c>
      <c r="K239" s="36">
        <f>SUMIFS(СВЦЭМ!$F$39:$F$782,СВЦЭМ!$A$39:$A$782,$A239,СВЦЭМ!$B$39:$B$782,K$226)+'СЕТ СН'!$F$15</f>
        <v>136.23324901000001</v>
      </c>
      <c r="L239" s="36">
        <f>SUMIFS(СВЦЭМ!$F$39:$F$782,СВЦЭМ!$A$39:$A$782,$A239,СВЦЭМ!$B$39:$B$782,L$226)+'СЕТ СН'!$F$15</f>
        <v>146.38755646999999</v>
      </c>
      <c r="M239" s="36">
        <f>SUMIFS(СВЦЭМ!$F$39:$F$782,СВЦЭМ!$A$39:$A$782,$A239,СВЦЭМ!$B$39:$B$782,M$226)+'СЕТ СН'!$F$15</f>
        <v>159.51588871000001</v>
      </c>
      <c r="N239" s="36">
        <f>SUMIFS(СВЦЭМ!$F$39:$F$782,СВЦЭМ!$A$39:$A$782,$A239,СВЦЭМ!$B$39:$B$782,N$226)+'СЕТ СН'!$F$15</f>
        <v>140.97862054999999</v>
      </c>
      <c r="O239" s="36">
        <f>SUMIFS(СВЦЭМ!$F$39:$F$782,СВЦЭМ!$A$39:$A$782,$A239,СВЦЭМ!$B$39:$B$782,O$226)+'СЕТ СН'!$F$15</f>
        <v>140.12316662999999</v>
      </c>
      <c r="P239" s="36">
        <f>SUMIFS(СВЦЭМ!$F$39:$F$782,СВЦЭМ!$A$39:$A$782,$A239,СВЦЭМ!$B$39:$B$782,P$226)+'СЕТ СН'!$F$15</f>
        <v>136.56776583000001</v>
      </c>
      <c r="Q239" s="36">
        <f>SUMIFS(СВЦЭМ!$F$39:$F$782,СВЦЭМ!$A$39:$A$782,$A239,СВЦЭМ!$B$39:$B$782,Q$226)+'СЕТ СН'!$F$15</f>
        <v>135.43093775</v>
      </c>
      <c r="R239" s="36">
        <f>SUMIFS(СВЦЭМ!$F$39:$F$782,СВЦЭМ!$A$39:$A$782,$A239,СВЦЭМ!$B$39:$B$782,R$226)+'СЕТ СН'!$F$15</f>
        <v>136.12439279</v>
      </c>
      <c r="S239" s="36">
        <f>SUMIFS(СВЦЭМ!$F$39:$F$782,СВЦЭМ!$A$39:$A$782,$A239,СВЦЭМ!$B$39:$B$782,S$226)+'СЕТ СН'!$F$15</f>
        <v>133.70394615999999</v>
      </c>
      <c r="T239" s="36">
        <f>SUMIFS(СВЦЭМ!$F$39:$F$782,СВЦЭМ!$A$39:$A$782,$A239,СВЦЭМ!$B$39:$B$782,T$226)+'СЕТ СН'!$F$15</f>
        <v>144.56356690999999</v>
      </c>
      <c r="U239" s="36">
        <f>SUMIFS(СВЦЭМ!$F$39:$F$782,СВЦЭМ!$A$39:$A$782,$A239,СВЦЭМ!$B$39:$B$782,U$226)+'СЕТ СН'!$F$15</f>
        <v>148.01047495</v>
      </c>
      <c r="V239" s="36">
        <f>SUMIFS(СВЦЭМ!$F$39:$F$782,СВЦЭМ!$A$39:$A$782,$A239,СВЦЭМ!$B$39:$B$782,V$226)+'СЕТ СН'!$F$15</f>
        <v>148.40761956</v>
      </c>
      <c r="W239" s="36">
        <f>SUMIFS(СВЦЭМ!$F$39:$F$782,СВЦЭМ!$A$39:$A$782,$A239,СВЦЭМ!$B$39:$B$782,W$226)+'СЕТ СН'!$F$15</f>
        <v>149.14158968999999</v>
      </c>
      <c r="X239" s="36">
        <f>SUMIFS(СВЦЭМ!$F$39:$F$782,СВЦЭМ!$A$39:$A$782,$A239,СВЦЭМ!$B$39:$B$782,X$226)+'СЕТ СН'!$F$15</f>
        <v>145.16006364</v>
      </c>
      <c r="Y239" s="36">
        <f>SUMIFS(СВЦЭМ!$F$39:$F$782,СВЦЭМ!$A$39:$A$782,$A239,СВЦЭМ!$B$39:$B$782,Y$226)+'СЕТ СН'!$F$15</f>
        <v>136.32066387</v>
      </c>
    </row>
    <row r="240" spans="1:27" ht="15.75" x14ac:dyDescent="0.2">
      <c r="A240" s="35">
        <f t="shared" si="6"/>
        <v>44391</v>
      </c>
      <c r="B240" s="36">
        <f>SUMIFS(СВЦЭМ!$F$39:$F$782,СВЦЭМ!$A$39:$A$782,$A240,СВЦЭМ!$B$39:$B$782,B$226)+'СЕТ СН'!$F$15</f>
        <v>146.91312823999999</v>
      </c>
      <c r="C240" s="36">
        <f>SUMIFS(СВЦЭМ!$F$39:$F$782,СВЦЭМ!$A$39:$A$782,$A240,СВЦЭМ!$B$39:$B$782,C$226)+'СЕТ СН'!$F$15</f>
        <v>161.49233114</v>
      </c>
      <c r="D240" s="36">
        <f>SUMIFS(СВЦЭМ!$F$39:$F$782,СВЦЭМ!$A$39:$A$782,$A240,СВЦЭМ!$B$39:$B$782,D$226)+'СЕТ СН'!$F$15</f>
        <v>169.91337393000001</v>
      </c>
      <c r="E240" s="36">
        <f>SUMIFS(СВЦЭМ!$F$39:$F$782,СВЦЭМ!$A$39:$A$782,$A240,СВЦЭМ!$B$39:$B$782,E$226)+'СЕТ СН'!$F$15</f>
        <v>167.40496628</v>
      </c>
      <c r="F240" s="36">
        <f>SUMIFS(СВЦЭМ!$F$39:$F$782,СВЦЭМ!$A$39:$A$782,$A240,СВЦЭМ!$B$39:$B$782,F$226)+'СЕТ СН'!$F$15</f>
        <v>168.90146236000001</v>
      </c>
      <c r="G240" s="36">
        <f>SUMIFS(СВЦЭМ!$F$39:$F$782,СВЦЭМ!$A$39:$A$782,$A240,СВЦЭМ!$B$39:$B$782,G$226)+'СЕТ СН'!$F$15</f>
        <v>169.03271942000001</v>
      </c>
      <c r="H240" s="36">
        <f>SUMIFS(СВЦЭМ!$F$39:$F$782,СВЦЭМ!$A$39:$A$782,$A240,СВЦЭМ!$B$39:$B$782,H$226)+'СЕТ СН'!$F$15</f>
        <v>163.58823018000001</v>
      </c>
      <c r="I240" s="36">
        <f>SUMIFS(СВЦЭМ!$F$39:$F$782,СВЦЭМ!$A$39:$A$782,$A240,СВЦЭМ!$B$39:$B$782,I$226)+'СЕТ СН'!$F$15</f>
        <v>159.75147591000001</v>
      </c>
      <c r="J240" s="36">
        <f>SUMIFS(СВЦЭМ!$F$39:$F$782,СВЦЭМ!$A$39:$A$782,$A240,СВЦЭМ!$B$39:$B$782,J$226)+'СЕТ СН'!$F$15</f>
        <v>162.00997955</v>
      </c>
      <c r="K240" s="36">
        <f>SUMIFS(СВЦЭМ!$F$39:$F$782,СВЦЭМ!$A$39:$A$782,$A240,СВЦЭМ!$B$39:$B$782,K$226)+'СЕТ СН'!$F$15</f>
        <v>166.30039733000001</v>
      </c>
      <c r="L240" s="36">
        <f>SUMIFS(СВЦЭМ!$F$39:$F$782,СВЦЭМ!$A$39:$A$782,$A240,СВЦЭМ!$B$39:$B$782,L$226)+'СЕТ СН'!$F$15</f>
        <v>166.94145917</v>
      </c>
      <c r="M240" s="36">
        <f>SUMIFS(СВЦЭМ!$F$39:$F$782,СВЦЭМ!$A$39:$A$782,$A240,СВЦЭМ!$B$39:$B$782,M$226)+'СЕТ СН'!$F$15</f>
        <v>169.20916195999999</v>
      </c>
      <c r="N240" s="36">
        <f>SUMIFS(СВЦЭМ!$F$39:$F$782,СВЦЭМ!$A$39:$A$782,$A240,СВЦЭМ!$B$39:$B$782,N$226)+'СЕТ СН'!$F$15</f>
        <v>171.44610947999999</v>
      </c>
      <c r="O240" s="36">
        <f>SUMIFS(СВЦЭМ!$F$39:$F$782,СВЦЭМ!$A$39:$A$782,$A240,СВЦЭМ!$B$39:$B$782,O$226)+'СЕТ СН'!$F$15</f>
        <v>171.89810488000001</v>
      </c>
      <c r="P240" s="36">
        <f>SUMIFS(СВЦЭМ!$F$39:$F$782,СВЦЭМ!$A$39:$A$782,$A240,СВЦЭМ!$B$39:$B$782,P$226)+'СЕТ СН'!$F$15</f>
        <v>171.30477231</v>
      </c>
      <c r="Q240" s="36">
        <f>SUMIFS(СВЦЭМ!$F$39:$F$782,СВЦЭМ!$A$39:$A$782,$A240,СВЦЭМ!$B$39:$B$782,Q$226)+'СЕТ СН'!$F$15</f>
        <v>171.74108047000001</v>
      </c>
      <c r="R240" s="36">
        <f>SUMIFS(СВЦЭМ!$F$39:$F$782,СВЦЭМ!$A$39:$A$782,$A240,СВЦЭМ!$B$39:$B$782,R$226)+'СЕТ СН'!$F$15</f>
        <v>171.01065145000001</v>
      </c>
      <c r="S240" s="36">
        <f>SUMIFS(СВЦЭМ!$F$39:$F$782,СВЦЭМ!$A$39:$A$782,$A240,СВЦЭМ!$B$39:$B$782,S$226)+'СЕТ СН'!$F$15</f>
        <v>167.92224924999999</v>
      </c>
      <c r="T240" s="36">
        <f>SUMIFS(СВЦЭМ!$F$39:$F$782,СВЦЭМ!$A$39:$A$782,$A240,СВЦЭМ!$B$39:$B$782,T$226)+'СЕТ СН'!$F$15</f>
        <v>164.26743647999999</v>
      </c>
      <c r="U240" s="36">
        <f>SUMIFS(СВЦЭМ!$F$39:$F$782,СВЦЭМ!$A$39:$A$782,$A240,СВЦЭМ!$B$39:$B$782,U$226)+'СЕТ СН'!$F$15</f>
        <v>162.2521223</v>
      </c>
      <c r="V240" s="36">
        <f>SUMIFS(СВЦЭМ!$F$39:$F$782,СВЦЭМ!$A$39:$A$782,$A240,СВЦЭМ!$B$39:$B$782,V$226)+'СЕТ СН'!$F$15</f>
        <v>161.12803665000001</v>
      </c>
      <c r="W240" s="36">
        <f>SUMIFS(СВЦЭМ!$F$39:$F$782,СВЦЭМ!$A$39:$A$782,$A240,СВЦЭМ!$B$39:$B$782,W$226)+'СЕТ СН'!$F$15</f>
        <v>163.24133617000001</v>
      </c>
      <c r="X240" s="36">
        <f>SUMIFS(СВЦЭМ!$F$39:$F$782,СВЦЭМ!$A$39:$A$782,$A240,СВЦЭМ!$B$39:$B$782,X$226)+'СЕТ СН'!$F$15</f>
        <v>158.42520984999999</v>
      </c>
      <c r="Y240" s="36">
        <f>SUMIFS(СВЦЭМ!$F$39:$F$782,СВЦЭМ!$A$39:$A$782,$A240,СВЦЭМ!$B$39:$B$782,Y$226)+'СЕТ СН'!$F$15</f>
        <v>153.35570738999999</v>
      </c>
    </row>
    <row r="241" spans="1:25" ht="15.75" x14ac:dyDescent="0.2">
      <c r="A241" s="35">
        <f t="shared" si="6"/>
        <v>44392</v>
      </c>
      <c r="B241" s="36">
        <f>SUMIFS(СВЦЭМ!$F$39:$F$782,СВЦЭМ!$A$39:$A$782,$A241,СВЦЭМ!$B$39:$B$782,B$226)+'СЕТ СН'!$F$15</f>
        <v>160.53096045000001</v>
      </c>
      <c r="C241" s="36">
        <f>SUMIFS(СВЦЭМ!$F$39:$F$782,СВЦЭМ!$A$39:$A$782,$A241,СВЦЭМ!$B$39:$B$782,C$226)+'СЕТ СН'!$F$15</f>
        <v>175.42002446000001</v>
      </c>
      <c r="D241" s="36">
        <f>SUMIFS(СВЦЭМ!$F$39:$F$782,СВЦЭМ!$A$39:$A$782,$A241,СВЦЭМ!$B$39:$B$782,D$226)+'СЕТ СН'!$F$15</f>
        <v>184.20891263999999</v>
      </c>
      <c r="E241" s="36">
        <f>SUMIFS(СВЦЭМ!$F$39:$F$782,СВЦЭМ!$A$39:$A$782,$A241,СВЦЭМ!$B$39:$B$782,E$226)+'СЕТ СН'!$F$15</f>
        <v>187.43135111000001</v>
      </c>
      <c r="F241" s="36">
        <f>SUMIFS(СВЦЭМ!$F$39:$F$782,СВЦЭМ!$A$39:$A$782,$A241,СВЦЭМ!$B$39:$B$782,F$226)+'СЕТ СН'!$F$15</f>
        <v>186.52863773999999</v>
      </c>
      <c r="G241" s="36">
        <f>SUMIFS(СВЦЭМ!$F$39:$F$782,СВЦЭМ!$A$39:$A$782,$A241,СВЦЭМ!$B$39:$B$782,G$226)+'СЕТ СН'!$F$15</f>
        <v>182.66344998</v>
      </c>
      <c r="H241" s="36">
        <f>SUMIFS(СВЦЭМ!$F$39:$F$782,СВЦЭМ!$A$39:$A$782,$A241,СВЦЭМ!$B$39:$B$782,H$226)+'СЕТ СН'!$F$15</f>
        <v>173.9836488</v>
      </c>
      <c r="I241" s="36">
        <f>SUMIFS(СВЦЭМ!$F$39:$F$782,СВЦЭМ!$A$39:$A$782,$A241,СВЦЭМ!$B$39:$B$782,I$226)+'СЕТ СН'!$F$15</f>
        <v>157.65403492999999</v>
      </c>
      <c r="J241" s="36">
        <f>SUMIFS(СВЦЭМ!$F$39:$F$782,СВЦЭМ!$A$39:$A$782,$A241,СВЦЭМ!$B$39:$B$782,J$226)+'СЕТ СН'!$F$15</f>
        <v>142.97365690000001</v>
      </c>
      <c r="K241" s="36">
        <f>SUMIFS(СВЦЭМ!$F$39:$F$782,СВЦЭМ!$A$39:$A$782,$A241,СВЦЭМ!$B$39:$B$782,K$226)+'СЕТ СН'!$F$15</f>
        <v>145.49294172</v>
      </c>
      <c r="L241" s="36">
        <f>SUMIFS(СВЦЭМ!$F$39:$F$782,СВЦЭМ!$A$39:$A$782,$A241,СВЦЭМ!$B$39:$B$782,L$226)+'СЕТ СН'!$F$15</f>
        <v>149.54918746000001</v>
      </c>
      <c r="M241" s="36">
        <f>SUMIFS(СВЦЭМ!$F$39:$F$782,СВЦЭМ!$A$39:$A$782,$A241,СВЦЭМ!$B$39:$B$782,M$226)+'СЕТ СН'!$F$15</f>
        <v>143.20644557</v>
      </c>
      <c r="N241" s="36">
        <f>SUMIFS(СВЦЭМ!$F$39:$F$782,СВЦЭМ!$A$39:$A$782,$A241,СВЦЭМ!$B$39:$B$782,N$226)+'СЕТ СН'!$F$15</f>
        <v>151.24035198000001</v>
      </c>
      <c r="O241" s="36">
        <f>SUMIFS(СВЦЭМ!$F$39:$F$782,СВЦЭМ!$A$39:$A$782,$A241,СВЦЭМ!$B$39:$B$782,O$226)+'СЕТ СН'!$F$15</f>
        <v>150.33049887000001</v>
      </c>
      <c r="P241" s="36">
        <f>SUMIFS(СВЦЭМ!$F$39:$F$782,СВЦЭМ!$A$39:$A$782,$A241,СВЦЭМ!$B$39:$B$782,P$226)+'СЕТ СН'!$F$15</f>
        <v>151.21449147999999</v>
      </c>
      <c r="Q241" s="36">
        <f>SUMIFS(СВЦЭМ!$F$39:$F$782,СВЦЭМ!$A$39:$A$782,$A241,СВЦЭМ!$B$39:$B$782,Q$226)+'СЕТ СН'!$F$15</f>
        <v>155.12685662999999</v>
      </c>
      <c r="R241" s="36">
        <f>SUMIFS(СВЦЭМ!$F$39:$F$782,СВЦЭМ!$A$39:$A$782,$A241,СВЦЭМ!$B$39:$B$782,R$226)+'СЕТ СН'!$F$15</f>
        <v>153.25458405000001</v>
      </c>
      <c r="S241" s="36">
        <f>SUMIFS(СВЦЭМ!$F$39:$F$782,СВЦЭМ!$A$39:$A$782,$A241,СВЦЭМ!$B$39:$B$782,S$226)+'СЕТ СН'!$F$15</f>
        <v>148.53688</v>
      </c>
      <c r="T241" s="36">
        <f>SUMIFS(СВЦЭМ!$F$39:$F$782,СВЦЭМ!$A$39:$A$782,$A241,СВЦЭМ!$B$39:$B$782,T$226)+'СЕТ СН'!$F$15</f>
        <v>148.05424898999999</v>
      </c>
      <c r="U241" s="36">
        <f>SUMIFS(СВЦЭМ!$F$39:$F$782,СВЦЭМ!$A$39:$A$782,$A241,СВЦЭМ!$B$39:$B$782,U$226)+'СЕТ СН'!$F$15</f>
        <v>153.61794003</v>
      </c>
      <c r="V241" s="36">
        <f>SUMIFS(СВЦЭМ!$F$39:$F$782,СВЦЭМ!$A$39:$A$782,$A241,СВЦЭМ!$B$39:$B$782,V$226)+'СЕТ СН'!$F$15</f>
        <v>152.43192557</v>
      </c>
      <c r="W241" s="36">
        <f>SUMIFS(СВЦЭМ!$F$39:$F$782,СВЦЭМ!$A$39:$A$782,$A241,СВЦЭМ!$B$39:$B$782,W$226)+'СЕТ СН'!$F$15</f>
        <v>157.68227863999999</v>
      </c>
      <c r="X241" s="36">
        <f>SUMIFS(СВЦЭМ!$F$39:$F$782,СВЦЭМ!$A$39:$A$782,$A241,СВЦЭМ!$B$39:$B$782,X$226)+'СЕТ СН'!$F$15</f>
        <v>149.90374732999999</v>
      </c>
      <c r="Y241" s="36">
        <f>SUMIFS(СВЦЭМ!$F$39:$F$782,СВЦЭМ!$A$39:$A$782,$A241,СВЦЭМ!$B$39:$B$782,Y$226)+'СЕТ СН'!$F$15</f>
        <v>145.42019456</v>
      </c>
    </row>
    <row r="242" spans="1:25" ht="15.75" x14ac:dyDescent="0.2">
      <c r="A242" s="35">
        <f t="shared" si="6"/>
        <v>44393</v>
      </c>
      <c r="B242" s="36">
        <f>SUMIFS(СВЦЭМ!$F$39:$F$782,СВЦЭМ!$A$39:$A$782,$A242,СВЦЭМ!$B$39:$B$782,B$226)+'СЕТ СН'!$F$15</f>
        <v>146.34925000000001</v>
      </c>
      <c r="C242" s="36">
        <f>SUMIFS(СВЦЭМ!$F$39:$F$782,СВЦЭМ!$A$39:$A$782,$A242,СВЦЭМ!$B$39:$B$782,C$226)+'СЕТ СН'!$F$15</f>
        <v>159.40286928</v>
      </c>
      <c r="D242" s="36">
        <f>SUMIFS(СВЦЭМ!$F$39:$F$782,СВЦЭМ!$A$39:$A$782,$A242,СВЦЭМ!$B$39:$B$782,D$226)+'СЕТ СН'!$F$15</f>
        <v>169.19434064999999</v>
      </c>
      <c r="E242" s="36">
        <f>SUMIFS(СВЦЭМ!$F$39:$F$782,СВЦЭМ!$A$39:$A$782,$A242,СВЦЭМ!$B$39:$B$782,E$226)+'СЕТ СН'!$F$15</f>
        <v>171.60893333999999</v>
      </c>
      <c r="F242" s="36">
        <f>SUMIFS(СВЦЭМ!$F$39:$F$782,СВЦЭМ!$A$39:$A$782,$A242,СВЦЭМ!$B$39:$B$782,F$226)+'СЕТ СН'!$F$15</f>
        <v>172.37422549999999</v>
      </c>
      <c r="G242" s="36">
        <f>SUMIFS(СВЦЭМ!$F$39:$F$782,СВЦЭМ!$A$39:$A$782,$A242,СВЦЭМ!$B$39:$B$782,G$226)+'СЕТ СН'!$F$15</f>
        <v>169.0920438</v>
      </c>
      <c r="H242" s="36">
        <f>SUMIFS(СВЦЭМ!$F$39:$F$782,СВЦЭМ!$A$39:$A$782,$A242,СВЦЭМ!$B$39:$B$782,H$226)+'СЕТ СН'!$F$15</f>
        <v>162.69120806999999</v>
      </c>
      <c r="I242" s="36">
        <f>SUMIFS(СВЦЭМ!$F$39:$F$782,СВЦЭМ!$A$39:$A$782,$A242,СВЦЭМ!$B$39:$B$782,I$226)+'СЕТ СН'!$F$15</f>
        <v>151.83835672000001</v>
      </c>
      <c r="J242" s="36">
        <f>SUMIFS(СВЦЭМ!$F$39:$F$782,СВЦЭМ!$A$39:$A$782,$A242,СВЦЭМ!$B$39:$B$782,J$226)+'СЕТ СН'!$F$15</f>
        <v>141.13439274999999</v>
      </c>
      <c r="K242" s="36">
        <f>SUMIFS(СВЦЭМ!$F$39:$F$782,СВЦЭМ!$A$39:$A$782,$A242,СВЦЭМ!$B$39:$B$782,K$226)+'СЕТ СН'!$F$15</f>
        <v>149.69121648000001</v>
      </c>
      <c r="L242" s="36">
        <f>SUMIFS(СВЦЭМ!$F$39:$F$782,СВЦЭМ!$A$39:$A$782,$A242,СВЦЭМ!$B$39:$B$782,L$226)+'СЕТ СН'!$F$15</f>
        <v>152.98274107</v>
      </c>
      <c r="M242" s="36">
        <f>SUMIFS(СВЦЭМ!$F$39:$F$782,СВЦЭМ!$A$39:$A$782,$A242,СВЦЭМ!$B$39:$B$782,M$226)+'СЕТ СН'!$F$15</f>
        <v>140.49744892999999</v>
      </c>
      <c r="N242" s="36">
        <f>SUMIFS(СВЦЭМ!$F$39:$F$782,СВЦЭМ!$A$39:$A$782,$A242,СВЦЭМ!$B$39:$B$782,N$226)+'СЕТ СН'!$F$15</f>
        <v>130.65606077999999</v>
      </c>
      <c r="O242" s="36">
        <f>SUMIFS(СВЦЭМ!$F$39:$F$782,СВЦЭМ!$A$39:$A$782,$A242,СВЦЭМ!$B$39:$B$782,O$226)+'СЕТ СН'!$F$15</f>
        <v>133.47616037</v>
      </c>
      <c r="P242" s="36">
        <f>SUMIFS(СВЦЭМ!$F$39:$F$782,СВЦЭМ!$A$39:$A$782,$A242,СВЦЭМ!$B$39:$B$782,P$226)+'СЕТ СН'!$F$15</f>
        <v>134.70569022000001</v>
      </c>
      <c r="Q242" s="36">
        <f>SUMIFS(СВЦЭМ!$F$39:$F$782,СВЦЭМ!$A$39:$A$782,$A242,СВЦЭМ!$B$39:$B$782,Q$226)+'СЕТ СН'!$F$15</f>
        <v>134.53476563999999</v>
      </c>
      <c r="R242" s="36">
        <f>SUMIFS(СВЦЭМ!$F$39:$F$782,СВЦЭМ!$A$39:$A$782,$A242,СВЦЭМ!$B$39:$B$782,R$226)+'СЕТ СН'!$F$15</f>
        <v>132.37509</v>
      </c>
      <c r="S242" s="36">
        <f>SUMIFS(СВЦЭМ!$F$39:$F$782,СВЦЭМ!$A$39:$A$782,$A242,СВЦЭМ!$B$39:$B$782,S$226)+'СЕТ СН'!$F$15</f>
        <v>143.6351191</v>
      </c>
      <c r="T242" s="36">
        <f>SUMIFS(СВЦЭМ!$F$39:$F$782,СВЦЭМ!$A$39:$A$782,$A242,СВЦЭМ!$B$39:$B$782,T$226)+'СЕТ СН'!$F$15</f>
        <v>144.38936301000001</v>
      </c>
      <c r="U242" s="36">
        <f>SUMIFS(СВЦЭМ!$F$39:$F$782,СВЦЭМ!$A$39:$A$782,$A242,СВЦЭМ!$B$39:$B$782,U$226)+'СЕТ СН'!$F$15</f>
        <v>146.19521028</v>
      </c>
      <c r="V242" s="36">
        <f>SUMIFS(СВЦЭМ!$F$39:$F$782,СВЦЭМ!$A$39:$A$782,$A242,СВЦЭМ!$B$39:$B$782,V$226)+'СЕТ СН'!$F$15</f>
        <v>145.7070713</v>
      </c>
      <c r="W242" s="36">
        <f>SUMIFS(СВЦЭМ!$F$39:$F$782,СВЦЭМ!$A$39:$A$782,$A242,СВЦЭМ!$B$39:$B$782,W$226)+'СЕТ СН'!$F$15</f>
        <v>150.85999788999999</v>
      </c>
      <c r="X242" s="36">
        <f>SUMIFS(СВЦЭМ!$F$39:$F$782,СВЦЭМ!$A$39:$A$782,$A242,СВЦЭМ!$B$39:$B$782,X$226)+'СЕТ СН'!$F$15</f>
        <v>147.73740562</v>
      </c>
      <c r="Y242" s="36">
        <f>SUMIFS(СВЦЭМ!$F$39:$F$782,СВЦЭМ!$A$39:$A$782,$A242,СВЦЭМ!$B$39:$B$782,Y$226)+'СЕТ СН'!$F$15</f>
        <v>135.88424214</v>
      </c>
    </row>
    <row r="243" spans="1:25" ht="15.75" x14ac:dyDescent="0.2">
      <c r="A243" s="35">
        <f t="shared" si="6"/>
        <v>44394</v>
      </c>
      <c r="B243" s="36">
        <f>SUMIFS(СВЦЭМ!$F$39:$F$782,СВЦЭМ!$A$39:$A$782,$A243,СВЦЭМ!$B$39:$B$782,B$226)+'СЕТ СН'!$F$15</f>
        <v>142.55957422</v>
      </c>
      <c r="C243" s="36">
        <f>SUMIFS(СВЦЭМ!$F$39:$F$782,СВЦЭМ!$A$39:$A$782,$A243,СВЦЭМ!$B$39:$B$782,C$226)+'СЕТ СН'!$F$15</f>
        <v>156.14254412</v>
      </c>
      <c r="D243" s="36">
        <f>SUMIFS(СВЦЭМ!$F$39:$F$782,СВЦЭМ!$A$39:$A$782,$A243,СВЦЭМ!$B$39:$B$782,D$226)+'СЕТ СН'!$F$15</f>
        <v>163.34807269000001</v>
      </c>
      <c r="E243" s="36">
        <f>SUMIFS(СВЦЭМ!$F$39:$F$782,СВЦЭМ!$A$39:$A$782,$A243,СВЦЭМ!$B$39:$B$782,E$226)+'СЕТ СН'!$F$15</f>
        <v>165.40371472000001</v>
      </c>
      <c r="F243" s="36">
        <f>SUMIFS(СВЦЭМ!$F$39:$F$782,СВЦЭМ!$A$39:$A$782,$A243,СВЦЭМ!$B$39:$B$782,F$226)+'СЕТ СН'!$F$15</f>
        <v>165.94434643</v>
      </c>
      <c r="G243" s="36">
        <f>SUMIFS(СВЦЭМ!$F$39:$F$782,СВЦЭМ!$A$39:$A$782,$A243,СВЦЭМ!$B$39:$B$782,G$226)+'СЕТ СН'!$F$15</f>
        <v>164.55258692999999</v>
      </c>
      <c r="H243" s="36">
        <f>SUMIFS(СВЦЭМ!$F$39:$F$782,СВЦЭМ!$A$39:$A$782,$A243,СВЦЭМ!$B$39:$B$782,H$226)+'СЕТ СН'!$F$15</f>
        <v>163.54300090999999</v>
      </c>
      <c r="I243" s="36">
        <f>SUMIFS(СВЦЭМ!$F$39:$F$782,СВЦЭМ!$A$39:$A$782,$A243,СВЦЭМ!$B$39:$B$782,I$226)+'СЕТ СН'!$F$15</f>
        <v>153.87977515</v>
      </c>
      <c r="J243" s="36">
        <f>SUMIFS(СВЦЭМ!$F$39:$F$782,СВЦЭМ!$A$39:$A$782,$A243,СВЦЭМ!$B$39:$B$782,J$226)+'СЕТ СН'!$F$15</f>
        <v>145.89301248999999</v>
      </c>
      <c r="K243" s="36">
        <f>SUMIFS(СВЦЭМ!$F$39:$F$782,СВЦЭМ!$A$39:$A$782,$A243,СВЦЭМ!$B$39:$B$782,K$226)+'СЕТ СН'!$F$15</f>
        <v>139.32321304999999</v>
      </c>
      <c r="L243" s="36">
        <f>SUMIFS(СВЦЭМ!$F$39:$F$782,СВЦЭМ!$A$39:$A$782,$A243,СВЦЭМ!$B$39:$B$782,L$226)+'СЕТ СН'!$F$15</f>
        <v>145.04677859</v>
      </c>
      <c r="M243" s="36">
        <f>SUMIFS(СВЦЭМ!$F$39:$F$782,СВЦЭМ!$A$39:$A$782,$A243,СВЦЭМ!$B$39:$B$782,M$226)+'СЕТ СН'!$F$15</f>
        <v>136.48298549</v>
      </c>
      <c r="N243" s="36">
        <f>SUMIFS(СВЦЭМ!$F$39:$F$782,СВЦЭМ!$A$39:$A$782,$A243,СВЦЭМ!$B$39:$B$782,N$226)+'СЕТ СН'!$F$15</f>
        <v>139.06126849</v>
      </c>
      <c r="O243" s="36">
        <f>SUMIFS(СВЦЭМ!$F$39:$F$782,СВЦЭМ!$A$39:$A$782,$A243,СВЦЭМ!$B$39:$B$782,O$226)+'СЕТ СН'!$F$15</f>
        <v>141.83714634</v>
      </c>
      <c r="P243" s="36">
        <f>SUMIFS(СВЦЭМ!$F$39:$F$782,СВЦЭМ!$A$39:$A$782,$A243,СВЦЭМ!$B$39:$B$782,P$226)+'СЕТ СН'!$F$15</f>
        <v>147.78792307000001</v>
      </c>
      <c r="Q243" s="36">
        <f>SUMIFS(СВЦЭМ!$F$39:$F$782,СВЦЭМ!$A$39:$A$782,$A243,СВЦЭМ!$B$39:$B$782,Q$226)+'СЕТ СН'!$F$15</f>
        <v>151.13193276000001</v>
      </c>
      <c r="R243" s="36">
        <f>SUMIFS(СВЦЭМ!$F$39:$F$782,СВЦЭМ!$A$39:$A$782,$A243,СВЦЭМ!$B$39:$B$782,R$226)+'СЕТ СН'!$F$15</f>
        <v>148.04738255999999</v>
      </c>
      <c r="S243" s="36">
        <f>SUMIFS(СВЦЭМ!$F$39:$F$782,СВЦЭМ!$A$39:$A$782,$A243,СВЦЭМ!$B$39:$B$782,S$226)+'СЕТ СН'!$F$15</f>
        <v>142.71977648999999</v>
      </c>
      <c r="T243" s="36">
        <f>SUMIFS(СВЦЭМ!$F$39:$F$782,СВЦЭМ!$A$39:$A$782,$A243,СВЦЭМ!$B$39:$B$782,T$226)+'СЕТ СН'!$F$15</f>
        <v>148.13512415</v>
      </c>
      <c r="U243" s="36">
        <f>SUMIFS(СВЦЭМ!$F$39:$F$782,СВЦЭМ!$A$39:$A$782,$A243,СВЦЭМ!$B$39:$B$782,U$226)+'СЕТ СН'!$F$15</f>
        <v>149.33551987999999</v>
      </c>
      <c r="V243" s="36">
        <f>SUMIFS(СВЦЭМ!$F$39:$F$782,СВЦЭМ!$A$39:$A$782,$A243,СВЦЭМ!$B$39:$B$782,V$226)+'СЕТ СН'!$F$15</f>
        <v>148.33109676999999</v>
      </c>
      <c r="W243" s="36">
        <f>SUMIFS(СВЦЭМ!$F$39:$F$782,СВЦЭМ!$A$39:$A$782,$A243,СВЦЭМ!$B$39:$B$782,W$226)+'СЕТ СН'!$F$15</f>
        <v>150.43778198000001</v>
      </c>
      <c r="X243" s="36">
        <f>SUMIFS(СВЦЭМ!$F$39:$F$782,СВЦЭМ!$A$39:$A$782,$A243,СВЦЭМ!$B$39:$B$782,X$226)+'СЕТ СН'!$F$15</f>
        <v>146.73081185000001</v>
      </c>
      <c r="Y243" s="36">
        <f>SUMIFS(СВЦЭМ!$F$39:$F$782,СВЦЭМ!$A$39:$A$782,$A243,СВЦЭМ!$B$39:$B$782,Y$226)+'СЕТ СН'!$F$15</f>
        <v>139.15906910999999</v>
      </c>
    </row>
    <row r="244" spans="1:25" ht="15.75" x14ac:dyDescent="0.2">
      <c r="A244" s="35">
        <f t="shared" si="6"/>
        <v>44395</v>
      </c>
      <c r="B244" s="36">
        <f>SUMIFS(СВЦЭМ!$F$39:$F$782,СВЦЭМ!$A$39:$A$782,$A244,СВЦЭМ!$B$39:$B$782,B$226)+'СЕТ СН'!$F$15</f>
        <v>143.16669974999999</v>
      </c>
      <c r="C244" s="36">
        <f>SUMIFS(СВЦЭМ!$F$39:$F$782,СВЦЭМ!$A$39:$A$782,$A244,СВЦЭМ!$B$39:$B$782,C$226)+'СЕТ СН'!$F$15</f>
        <v>153.94756695000001</v>
      </c>
      <c r="D244" s="36">
        <f>SUMIFS(СВЦЭМ!$F$39:$F$782,СВЦЭМ!$A$39:$A$782,$A244,СВЦЭМ!$B$39:$B$782,D$226)+'СЕТ СН'!$F$15</f>
        <v>160.99017884</v>
      </c>
      <c r="E244" s="36">
        <f>SUMIFS(СВЦЭМ!$F$39:$F$782,СВЦЭМ!$A$39:$A$782,$A244,СВЦЭМ!$B$39:$B$782,E$226)+'СЕТ СН'!$F$15</f>
        <v>163.07636220000001</v>
      </c>
      <c r="F244" s="36">
        <f>SUMIFS(СВЦЭМ!$F$39:$F$782,СВЦЭМ!$A$39:$A$782,$A244,СВЦЭМ!$B$39:$B$782,F$226)+'СЕТ СН'!$F$15</f>
        <v>165.30858778000001</v>
      </c>
      <c r="G244" s="36">
        <f>SUMIFS(СВЦЭМ!$F$39:$F$782,СВЦЭМ!$A$39:$A$782,$A244,СВЦЭМ!$B$39:$B$782,G$226)+'СЕТ СН'!$F$15</f>
        <v>165.58956013</v>
      </c>
      <c r="H244" s="36">
        <f>SUMIFS(СВЦЭМ!$F$39:$F$782,СВЦЭМ!$A$39:$A$782,$A244,СВЦЭМ!$B$39:$B$782,H$226)+'СЕТ СН'!$F$15</f>
        <v>163.07055389000001</v>
      </c>
      <c r="I244" s="36">
        <f>SUMIFS(СВЦЭМ!$F$39:$F$782,СВЦЭМ!$A$39:$A$782,$A244,СВЦЭМ!$B$39:$B$782,I$226)+'СЕТ СН'!$F$15</f>
        <v>153.15773931000001</v>
      </c>
      <c r="J244" s="36">
        <f>SUMIFS(СВЦЭМ!$F$39:$F$782,СВЦЭМ!$A$39:$A$782,$A244,СВЦЭМ!$B$39:$B$782,J$226)+'СЕТ СН'!$F$15</f>
        <v>140.02137585</v>
      </c>
      <c r="K244" s="36">
        <f>SUMIFS(СВЦЭМ!$F$39:$F$782,СВЦЭМ!$A$39:$A$782,$A244,СВЦЭМ!$B$39:$B$782,K$226)+'СЕТ СН'!$F$15</f>
        <v>136.35382920999999</v>
      </c>
      <c r="L244" s="36">
        <f>SUMIFS(СВЦЭМ!$F$39:$F$782,СВЦЭМ!$A$39:$A$782,$A244,СВЦЭМ!$B$39:$B$782,L$226)+'СЕТ СН'!$F$15</f>
        <v>135.39462538999999</v>
      </c>
      <c r="M244" s="36">
        <f>SUMIFS(СВЦЭМ!$F$39:$F$782,СВЦЭМ!$A$39:$A$782,$A244,СВЦЭМ!$B$39:$B$782,M$226)+'СЕТ СН'!$F$15</f>
        <v>137.88228248999999</v>
      </c>
      <c r="N244" s="36">
        <f>SUMIFS(СВЦЭМ!$F$39:$F$782,СВЦЭМ!$A$39:$A$782,$A244,СВЦЭМ!$B$39:$B$782,N$226)+'СЕТ СН'!$F$15</f>
        <v>140.58652592999999</v>
      </c>
      <c r="O244" s="36">
        <f>SUMIFS(СВЦЭМ!$F$39:$F$782,СВЦЭМ!$A$39:$A$782,$A244,СВЦЭМ!$B$39:$B$782,O$226)+'СЕТ СН'!$F$15</f>
        <v>141.80775851000001</v>
      </c>
      <c r="P244" s="36">
        <f>SUMIFS(СВЦЭМ!$F$39:$F$782,СВЦЭМ!$A$39:$A$782,$A244,СВЦЭМ!$B$39:$B$782,P$226)+'СЕТ СН'!$F$15</f>
        <v>143.2330681</v>
      </c>
      <c r="Q244" s="36">
        <f>SUMIFS(СВЦЭМ!$F$39:$F$782,СВЦЭМ!$A$39:$A$782,$A244,СВЦЭМ!$B$39:$B$782,Q$226)+'СЕТ СН'!$F$15</f>
        <v>145.59992525999999</v>
      </c>
      <c r="R244" s="36">
        <f>SUMIFS(СВЦЭМ!$F$39:$F$782,СВЦЭМ!$A$39:$A$782,$A244,СВЦЭМ!$B$39:$B$782,R$226)+'СЕТ СН'!$F$15</f>
        <v>142.32400054999999</v>
      </c>
      <c r="S244" s="36">
        <f>SUMIFS(СВЦЭМ!$F$39:$F$782,СВЦЭМ!$A$39:$A$782,$A244,СВЦЭМ!$B$39:$B$782,S$226)+'СЕТ СН'!$F$15</f>
        <v>143.53503455000001</v>
      </c>
      <c r="T244" s="36">
        <f>SUMIFS(СВЦЭМ!$F$39:$F$782,СВЦЭМ!$A$39:$A$782,$A244,СВЦЭМ!$B$39:$B$782,T$226)+'СЕТ СН'!$F$15</f>
        <v>143.61942877999999</v>
      </c>
      <c r="U244" s="36">
        <f>SUMIFS(СВЦЭМ!$F$39:$F$782,СВЦЭМ!$A$39:$A$782,$A244,СВЦЭМ!$B$39:$B$782,U$226)+'СЕТ СН'!$F$15</f>
        <v>137.9961045</v>
      </c>
      <c r="V244" s="36">
        <f>SUMIFS(СВЦЭМ!$F$39:$F$782,СВЦЭМ!$A$39:$A$782,$A244,СВЦЭМ!$B$39:$B$782,V$226)+'СЕТ СН'!$F$15</f>
        <v>137.56772884</v>
      </c>
      <c r="W244" s="36">
        <f>SUMIFS(СВЦЭМ!$F$39:$F$782,СВЦЭМ!$A$39:$A$782,$A244,СВЦЭМ!$B$39:$B$782,W$226)+'СЕТ СН'!$F$15</f>
        <v>132.21235873000001</v>
      </c>
      <c r="X244" s="36">
        <f>SUMIFS(СВЦЭМ!$F$39:$F$782,СВЦЭМ!$A$39:$A$782,$A244,СВЦЭМ!$B$39:$B$782,X$226)+'СЕТ СН'!$F$15</f>
        <v>136.24828113999999</v>
      </c>
      <c r="Y244" s="36">
        <f>SUMIFS(СВЦЭМ!$F$39:$F$782,СВЦЭМ!$A$39:$A$782,$A244,СВЦЭМ!$B$39:$B$782,Y$226)+'СЕТ СН'!$F$15</f>
        <v>146.89999481000001</v>
      </c>
    </row>
    <row r="245" spans="1:25" ht="15.75" x14ac:dyDescent="0.2">
      <c r="A245" s="35">
        <f t="shared" si="6"/>
        <v>44396</v>
      </c>
      <c r="B245" s="36">
        <f>SUMIFS(СВЦЭМ!$F$39:$F$782,СВЦЭМ!$A$39:$A$782,$A245,СВЦЭМ!$B$39:$B$782,B$226)+'СЕТ СН'!$F$15</f>
        <v>162.04690661000001</v>
      </c>
      <c r="C245" s="36">
        <f>SUMIFS(СВЦЭМ!$F$39:$F$782,СВЦЭМ!$A$39:$A$782,$A245,СВЦЭМ!$B$39:$B$782,C$226)+'СЕТ СН'!$F$15</f>
        <v>172.83419237999999</v>
      </c>
      <c r="D245" s="36">
        <f>SUMIFS(СВЦЭМ!$F$39:$F$782,СВЦЭМ!$A$39:$A$782,$A245,СВЦЭМ!$B$39:$B$782,D$226)+'СЕТ СН'!$F$15</f>
        <v>177.22139616999999</v>
      </c>
      <c r="E245" s="36">
        <f>SUMIFS(СВЦЭМ!$F$39:$F$782,СВЦЭМ!$A$39:$A$782,$A245,СВЦЭМ!$B$39:$B$782,E$226)+'СЕТ СН'!$F$15</f>
        <v>176.26850443000001</v>
      </c>
      <c r="F245" s="36">
        <f>SUMIFS(СВЦЭМ!$F$39:$F$782,СВЦЭМ!$A$39:$A$782,$A245,СВЦЭМ!$B$39:$B$782,F$226)+'СЕТ СН'!$F$15</f>
        <v>176.17153701000001</v>
      </c>
      <c r="G245" s="36">
        <f>SUMIFS(СВЦЭМ!$F$39:$F$782,СВЦЭМ!$A$39:$A$782,$A245,СВЦЭМ!$B$39:$B$782,G$226)+'СЕТ СН'!$F$15</f>
        <v>174.05991967</v>
      </c>
      <c r="H245" s="36">
        <f>SUMIFS(СВЦЭМ!$F$39:$F$782,СВЦЭМ!$A$39:$A$782,$A245,СВЦЭМ!$B$39:$B$782,H$226)+'СЕТ СН'!$F$15</f>
        <v>178.48887529999999</v>
      </c>
      <c r="I245" s="36">
        <f>SUMIFS(СВЦЭМ!$F$39:$F$782,СВЦЭМ!$A$39:$A$782,$A245,СВЦЭМ!$B$39:$B$782,I$226)+'СЕТ СН'!$F$15</f>
        <v>164.73686570000001</v>
      </c>
      <c r="J245" s="36">
        <f>SUMIFS(СВЦЭМ!$F$39:$F$782,СВЦЭМ!$A$39:$A$782,$A245,СВЦЭМ!$B$39:$B$782,J$226)+'СЕТ СН'!$F$15</f>
        <v>153.16262954000001</v>
      </c>
      <c r="K245" s="36">
        <f>SUMIFS(СВЦЭМ!$F$39:$F$782,СВЦЭМ!$A$39:$A$782,$A245,СВЦЭМ!$B$39:$B$782,K$226)+'СЕТ СН'!$F$15</f>
        <v>144.3718413</v>
      </c>
      <c r="L245" s="36">
        <f>SUMIFS(СВЦЭМ!$F$39:$F$782,СВЦЭМ!$A$39:$A$782,$A245,СВЦЭМ!$B$39:$B$782,L$226)+'СЕТ СН'!$F$15</f>
        <v>139.25151120999999</v>
      </c>
      <c r="M245" s="36">
        <f>SUMIFS(СВЦЭМ!$F$39:$F$782,СВЦЭМ!$A$39:$A$782,$A245,СВЦЭМ!$B$39:$B$782,M$226)+'СЕТ СН'!$F$15</f>
        <v>143.41658455999999</v>
      </c>
      <c r="N245" s="36">
        <f>SUMIFS(СВЦЭМ!$F$39:$F$782,СВЦЭМ!$A$39:$A$782,$A245,СВЦЭМ!$B$39:$B$782,N$226)+'СЕТ СН'!$F$15</f>
        <v>145.65388804</v>
      </c>
      <c r="O245" s="36">
        <f>SUMIFS(СВЦЭМ!$F$39:$F$782,СВЦЭМ!$A$39:$A$782,$A245,СВЦЭМ!$B$39:$B$782,O$226)+'СЕТ СН'!$F$15</f>
        <v>147.86995077</v>
      </c>
      <c r="P245" s="36">
        <f>SUMIFS(СВЦЭМ!$F$39:$F$782,СВЦЭМ!$A$39:$A$782,$A245,СВЦЭМ!$B$39:$B$782,P$226)+'СЕТ СН'!$F$15</f>
        <v>144.68069482999999</v>
      </c>
      <c r="Q245" s="36">
        <f>SUMIFS(СВЦЭМ!$F$39:$F$782,СВЦЭМ!$A$39:$A$782,$A245,СВЦЭМ!$B$39:$B$782,Q$226)+'СЕТ СН'!$F$15</f>
        <v>143.18522039999999</v>
      </c>
      <c r="R245" s="36">
        <f>SUMIFS(СВЦЭМ!$F$39:$F$782,СВЦЭМ!$A$39:$A$782,$A245,СВЦЭМ!$B$39:$B$782,R$226)+'СЕТ СН'!$F$15</f>
        <v>141.38872265000001</v>
      </c>
      <c r="S245" s="36">
        <f>SUMIFS(СВЦЭМ!$F$39:$F$782,СВЦЭМ!$A$39:$A$782,$A245,СВЦЭМ!$B$39:$B$782,S$226)+'СЕТ СН'!$F$15</f>
        <v>138.79762009999999</v>
      </c>
      <c r="T245" s="36">
        <f>SUMIFS(СВЦЭМ!$F$39:$F$782,СВЦЭМ!$A$39:$A$782,$A245,СВЦЭМ!$B$39:$B$782,T$226)+'СЕТ СН'!$F$15</f>
        <v>137.44675563999999</v>
      </c>
      <c r="U245" s="36">
        <f>SUMIFS(СВЦЭМ!$F$39:$F$782,СВЦЭМ!$A$39:$A$782,$A245,СВЦЭМ!$B$39:$B$782,U$226)+'СЕТ СН'!$F$15</f>
        <v>139.16829948</v>
      </c>
      <c r="V245" s="36">
        <f>SUMIFS(СВЦЭМ!$F$39:$F$782,СВЦЭМ!$A$39:$A$782,$A245,СВЦЭМ!$B$39:$B$782,V$226)+'СЕТ СН'!$F$15</f>
        <v>138.7407518</v>
      </c>
      <c r="W245" s="36">
        <f>SUMIFS(СВЦЭМ!$F$39:$F$782,СВЦЭМ!$A$39:$A$782,$A245,СВЦЭМ!$B$39:$B$782,W$226)+'СЕТ СН'!$F$15</f>
        <v>141.35382816000001</v>
      </c>
      <c r="X245" s="36">
        <f>SUMIFS(СВЦЭМ!$F$39:$F$782,СВЦЭМ!$A$39:$A$782,$A245,СВЦЭМ!$B$39:$B$782,X$226)+'СЕТ СН'!$F$15</f>
        <v>140.05915625</v>
      </c>
      <c r="Y245" s="36">
        <f>SUMIFS(СВЦЭМ!$F$39:$F$782,СВЦЭМ!$A$39:$A$782,$A245,СВЦЭМ!$B$39:$B$782,Y$226)+'СЕТ СН'!$F$15</f>
        <v>146.22609679000001</v>
      </c>
    </row>
    <row r="246" spans="1:25" ht="15.75" x14ac:dyDescent="0.2">
      <c r="A246" s="35">
        <f t="shared" si="6"/>
        <v>44397</v>
      </c>
      <c r="B246" s="36">
        <f>SUMIFS(СВЦЭМ!$F$39:$F$782,СВЦЭМ!$A$39:$A$782,$A246,СВЦЭМ!$B$39:$B$782,B$226)+'СЕТ СН'!$F$15</f>
        <v>155.75254067</v>
      </c>
      <c r="C246" s="36">
        <f>SUMIFS(СВЦЭМ!$F$39:$F$782,СВЦЭМ!$A$39:$A$782,$A246,СВЦЭМ!$B$39:$B$782,C$226)+'СЕТ СН'!$F$15</f>
        <v>171.14430016</v>
      </c>
      <c r="D246" s="36">
        <f>SUMIFS(СВЦЭМ!$F$39:$F$782,СВЦЭМ!$A$39:$A$782,$A246,СВЦЭМ!$B$39:$B$782,D$226)+'СЕТ СН'!$F$15</f>
        <v>179.82056653000001</v>
      </c>
      <c r="E246" s="36">
        <f>SUMIFS(СВЦЭМ!$F$39:$F$782,СВЦЭМ!$A$39:$A$782,$A246,СВЦЭМ!$B$39:$B$782,E$226)+'СЕТ СН'!$F$15</f>
        <v>182.28069983</v>
      </c>
      <c r="F246" s="36">
        <f>SUMIFS(СВЦЭМ!$F$39:$F$782,СВЦЭМ!$A$39:$A$782,$A246,СВЦЭМ!$B$39:$B$782,F$226)+'СЕТ СН'!$F$15</f>
        <v>183.42138077999999</v>
      </c>
      <c r="G246" s="36">
        <f>SUMIFS(СВЦЭМ!$F$39:$F$782,СВЦЭМ!$A$39:$A$782,$A246,СВЦЭМ!$B$39:$B$782,G$226)+'СЕТ СН'!$F$15</f>
        <v>178.16423669</v>
      </c>
      <c r="H246" s="36">
        <f>SUMIFS(СВЦЭМ!$F$39:$F$782,СВЦЭМ!$A$39:$A$782,$A246,СВЦЭМ!$B$39:$B$782,H$226)+'СЕТ СН'!$F$15</f>
        <v>168.55069116999999</v>
      </c>
      <c r="I246" s="36">
        <f>SUMIFS(СВЦЭМ!$F$39:$F$782,СВЦЭМ!$A$39:$A$782,$A246,СВЦЭМ!$B$39:$B$782,I$226)+'СЕТ СН'!$F$15</f>
        <v>153.78134771000001</v>
      </c>
      <c r="J246" s="36">
        <f>SUMIFS(СВЦЭМ!$F$39:$F$782,СВЦЭМ!$A$39:$A$782,$A246,СВЦЭМ!$B$39:$B$782,J$226)+'СЕТ СН'!$F$15</f>
        <v>140.58319904000001</v>
      </c>
      <c r="K246" s="36">
        <f>SUMIFS(СВЦЭМ!$F$39:$F$782,СВЦЭМ!$A$39:$A$782,$A246,СВЦЭМ!$B$39:$B$782,K$226)+'СЕТ СН'!$F$15</f>
        <v>137.26091166</v>
      </c>
      <c r="L246" s="36">
        <f>SUMIFS(СВЦЭМ!$F$39:$F$782,СВЦЭМ!$A$39:$A$782,$A246,СВЦЭМ!$B$39:$B$782,L$226)+'СЕТ СН'!$F$15</f>
        <v>136.05913143999999</v>
      </c>
      <c r="M246" s="36">
        <f>SUMIFS(СВЦЭМ!$F$39:$F$782,СВЦЭМ!$A$39:$A$782,$A246,СВЦЭМ!$B$39:$B$782,M$226)+'СЕТ СН'!$F$15</f>
        <v>133.81405935000001</v>
      </c>
      <c r="N246" s="36">
        <f>SUMIFS(СВЦЭМ!$F$39:$F$782,СВЦЭМ!$A$39:$A$782,$A246,СВЦЭМ!$B$39:$B$782,N$226)+'СЕТ СН'!$F$15</f>
        <v>139.15670483</v>
      </c>
      <c r="O246" s="36">
        <f>SUMIFS(СВЦЭМ!$F$39:$F$782,СВЦЭМ!$A$39:$A$782,$A246,СВЦЭМ!$B$39:$B$782,O$226)+'СЕТ СН'!$F$15</f>
        <v>137.69287559</v>
      </c>
      <c r="P246" s="36">
        <f>SUMIFS(СВЦЭМ!$F$39:$F$782,СВЦЭМ!$A$39:$A$782,$A246,СВЦЭМ!$B$39:$B$782,P$226)+'СЕТ СН'!$F$15</f>
        <v>140.49865467000001</v>
      </c>
      <c r="Q246" s="36">
        <f>SUMIFS(СВЦЭМ!$F$39:$F$782,СВЦЭМ!$A$39:$A$782,$A246,СВЦЭМ!$B$39:$B$782,Q$226)+'СЕТ СН'!$F$15</f>
        <v>137.49388636</v>
      </c>
      <c r="R246" s="36">
        <f>SUMIFS(СВЦЭМ!$F$39:$F$782,СВЦЭМ!$A$39:$A$782,$A246,СВЦЭМ!$B$39:$B$782,R$226)+'СЕТ СН'!$F$15</f>
        <v>140.05331000999999</v>
      </c>
      <c r="S246" s="36">
        <f>SUMIFS(СВЦЭМ!$F$39:$F$782,СВЦЭМ!$A$39:$A$782,$A246,СВЦЭМ!$B$39:$B$782,S$226)+'СЕТ СН'!$F$15</f>
        <v>133.8462341</v>
      </c>
      <c r="T246" s="36">
        <f>SUMIFS(СВЦЭМ!$F$39:$F$782,СВЦЭМ!$A$39:$A$782,$A246,СВЦЭМ!$B$39:$B$782,T$226)+'СЕТ СН'!$F$15</f>
        <v>141.90737784999999</v>
      </c>
      <c r="U246" s="36">
        <f>SUMIFS(СВЦЭМ!$F$39:$F$782,СВЦЭМ!$A$39:$A$782,$A246,СВЦЭМ!$B$39:$B$782,U$226)+'СЕТ СН'!$F$15</f>
        <v>143.88332245000001</v>
      </c>
      <c r="V246" s="36">
        <f>SUMIFS(СВЦЭМ!$F$39:$F$782,СВЦЭМ!$A$39:$A$782,$A246,СВЦЭМ!$B$39:$B$782,V$226)+'СЕТ СН'!$F$15</f>
        <v>143.55368525</v>
      </c>
      <c r="W246" s="36">
        <f>SUMIFS(СВЦЭМ!$F$39:$F$782,СВЦЭМ!$A$39:$A$782,$A246,СВЦЭМ!$B$39:$B$782,W$226)+'СЕТ СН'!$F$15</f>
        <v>148.66337837</v>
      </c>
      <c r="X246" s="36">
        <f>SUMIFS(СВЦЭМ!$F$39:$F$782,СВЦЭМ!$A$39:$A$782,$A246,СВЦЭМ!$B$39:$B$782,X$226)+'СЕТ СН'!$F$15</f>
        <v>145.01546836</v>
      </c>
      <c r="Y246" s="36">
        <f>SUMIFS(СВЦЭМ!$F$39:$F$782,СВЦЭМ!$A$39:$A$782,$A246,СВЦЭМ!$B$39:$B$782,Y$226)+'СЕТ СН'!$F$15</f>
        <v>145.1352397</v>
      </c>
    </row>
    <row r="247" spans="1:25" ht="15.75" x14ac:dyDescent="0.2">
      <c r="A247" s="35">
        <f t="shared" si="6"/>
        <v>44398</v>
      </c>
      <c r="B247" s="36">
        <f>SUMIFS(СВЦЭМ!$F$39:$F$782,СВЦЭМ!$A$39:$A$782,$A247,СВЦЭМ!$B$39:$B$782,B$226)+'СЕТ СН'!$F$15</f>
        <v>176.65324432</v>
      </c>
      <c r="C247" s="36">
        <f>SUMIFS(СВЦЭМ!$F$39:$F$782,СВЦЭМ!$A$39:$A$782,$A247,СВЦЭМ!$B$39:$B$782,C$226)+'СЕТ СН'!$F$15</f>
        <v>191.10800438000001</v>
      </c>
      <c r="D247" s="36">
        <f>SUMIFS(СВЦЭМ!$F$39:$F$782,СВЦЭМ!$A$39:$A$782,$A247,СВЦЭМ!$B$39:$B$782,D$226)+'СЕТ СН'!$F$15</f>
        <v>204.26252276</v>
      </c>
      <c r="E247" s="36">
        <f>SUMIFS(СВЦЭМ!$F$39:$F$782,СВЦЭМ!$A$39:$A$782,$A247,СВЦЭМ!$B$39:$B$782,E$226)+'СЕТ СН'!$F$15</f>
        <v>206.80594919000001</v>
      </c>
      <c r="F247" s="36">
        <f>SUMIFS(СВЦЭМ!$F$39:$F$782,СВЦЭМ!$A$39:$A$782,$A247,СВЦЭМ!$B$39:$B$782,F$226)+'СЕТ СН'!$F$15</f>
        <v>207.11714330999999</v>
      </c>
      <c r="G247" s="36">
        <f>SUMIFS(СВЦЭМ!$F$39:$F$782,СВЦЭМ!$A$39:$A$782,$A247,СВЦЭМ!$B$39:$B$782,G$226)+'СЕТ СН'!$F$15</f>
        <v>203.6217547</v>
      </c>
      <c r="H247" s="36">
        <f>SUMIFS(СВЦЭМ!$F$39:$F$782,СВЦЭМ!$A$39:$A$782,$A247,СВЦЭМ!$B$39:$B$782,H$226)+'СЕТ СН'!$F$15</f>
        <v>199.16229455000001</v>
      </c>
      <c r="I247" s="36">
        <f>SUMIFS(СВЦЭМ!$F$39:$F$782,СВЦЭМ!$A$39:$A$782,$A247,СВЦЭМ!$B$39:$B$782,I$226)+'СЕТ СН'!$F$15</f>
        <v>182.17163912000001</v>
      </c>
      <c r="J247" s="36">
        <f>SUMIFS(СВЦЭМ!$F$39:$F$782,СВЦЭМ!$A$39:$A$782,$A247,СВЦЭМ!$B$39:$B$782,J$226)+'СЕТ СН'!$F$15</f>
        <v>170.05005538</v>
      </c>
      <c r="K247" s="36">
        <f>SUMIFS(СВЦЭМ!$F$39:$F$782,СВЦЭМ!$A$39:$A$782,$A247,СВЦЭМ!$B$39:$B$782,K$226)+'СЕТ СН'!$F$15</f>
        <v>159.61900062000001</v>
      </c>
      <c r="L247" s="36">
        <f>SUMIFS(СВЦЭМ!$F$39:$F$782,СВЦЭМ!$A$39:$A$782,$A247,СВЦЭМ!$B$39:$B$782,L$226)+'СЕТ СН'!$F$15</f>
        <v>150.33517775999999</v>
      </c>
      <c r="M247" s="36">
        <f>SUMIFS(СВЦЭМ!$F$39:$F$782,СВЦЭМ!$A$39:$A$782,$A247,СВЦЭМ!$B$39:$B$782,M$226)+'СЕТ СН'!$F$15</f>
        <v>151.66282136999999</v>
      </c>
      <c r="N247" s="36">
        <f>SUMIFS(СВЦЭМ!$F$39:$F$782,СВЦЭМ!$A$39:$A$782,$A247,СВЦЭМ!$B$39:$B$782,N$226)+'СЕТ СН'!$F$15</f>
        <v>158.69965644999999</v>
      </c>
      <c r="O247" s="36">
        <f>SUMIFS(СВЦЭМ!$F$39:$F$782,СВЦЭМ!$A$39:$A$782,$A247,СВЦЭМ!$B$39:$B$782,O$226)+'СЕТ СН'!$F$15</f>
        <v>158.37059183</v>
      </c>
      <c r="P247" s="36">
        <f>SUMIFS(СВЦЭМ!$F$39:$F$782,СВЦЭМ!$A$39:$A$782,$A247,СВЦЭМ!$B$39:$B$782,P$226)+'СЕТ СН'!$F$15</f>
        <v>161.48303956999999</v>
      </c>
      <c r="Q247" s="36">
        <f>SUMIFS(СВЦЭМ!$F$39:$F$782,СВЦЭМ!$A$39:$A$782,$A247,СВЦЭМ!$B$39:$B$782,Q$226)+'СЕТ СН'!$F$15</f>
        <v>156.76357974000001</v>
      </c>
      <c r="R247" s="36">
        <f>SUMIFS(СВЦЭМ!$F$39:$F$782,СВЦЭМ!$A$39:$A$782,$A247,СВЦЭМ!$B$39:$B$782,R$226)+'СЕТ СН'!$F$15</f>
        <v>157.01393557</v>
      </c>
      <c r="S247" s="36">
        <f>SUMIFS(СВЦЭМ!$F$39:$F$782,СВЦЭМ!$A$39:$A$782,$A247,СВЦЭМ!$B$39:$B$782,S$226)+'СЕТ СН'!$F$15</f>
        <v>154.85870236</v>
      </c>
      <c r="T247" s="36">
        <f>SUMIFS(СВЦЭМ!$F$39:$F$782,СВЦЭМ!$A$39:$A$782,$A247,СВЦЭМ!$B$39:$B$782,T$226)+'СЕТ СН'!$F$15</f>
        <v>151.69652730000001</v>
      </c>
      <c r="U247" s="36">
        <f>SUMIFS(СВЦЭМ!$F$39:$F$782,СВЦЭМ!$A$39:$A$782,$A247,СВЦЭМ!$B$39:$B$782,U$226)+'СЕТ СН'!$F$15</f>
        <v>155.47362749000001</v>
      </c>
      <c r="V247" s="36">
        <f>SUMIFS(СВЦЭМ!$F$39:$F$782,СВЦЭМ!$A$39:$A$782,$A247,СВЦЭМ!$B$39:$B$782,V$226)+'СЕТ СН'!$F$15</f>
        <v>157.13932101</v>
      </c>
      <c r="W247" s="36">
        <f>SUMIFS(СВЦЭМ!$F$39:$F$782,СВЦЭМ!$A$39:$A$782,$A247,СВЦЭМ!$B$39:$B$782,W$226)+'СЕТ СН'!$F$15</f>
        <v>153.78506902999999</v>
      </c>
      <c r="X247" s="36">
        <f>SUMIFS(СВЦЭМ!$F$39:$F$782,СВЦЭМ!$A$39:$A$782,$A247,СВЦЭМ!$B$39:$B$782,X$226)+'СЕТ СН'!$F$15</f>
        <v>160.72143962999999</v>
      </c>
      <c r="Y247" s="36">
        <f>SUMIFS(СВЦЭМ!$F$39:$F$782,СВЦЭМ!$A$39:$A$782,$A247,СВЦЭМ!$B$39:$B$782,Y$226)+'СЕТ СН'!$F$15</f>
        <v>170.14419898</v>
      </c>
    </row>
    <row r="248" spans="1:25" ht="15.75" x14ac:dyDescent="0.2">
      <c r="A248" s="35">
        <f t="shared" si="6"/>
        <v>44399</v>
      </c>
      <c r="B248" s="36">
        <f>SUMIFS(СВЦЭМ!$F$39:$F$782,СВЦЭМ!$A$39:$A$782,$A248,СВЦЭМ!$B$39:$B$782,B$226)+'СЕТ СН'!$F$15</f>
        <v>157.91025329000001</v>
      </c>
      <c r="C248" s="36">
        <f>SUMIFS(СВЦЭМ!$F$39:$F$782,СВЦЭМ!$A$39:$A$782,$A248,СВЦЭМ!$B$39:$B$782,C$226)+'СЕТ СН'!$F$15</f>
        <v>169.56380895999999</v>
      </c>
      <c r="D248" s="36">
        <f>SUMIFS(СВЦЭМ!$F$39:$F$782,СВЦЭМ!$A$39:$A$782,$A248,СВЦЭМ!$B$39:$B$782,D$226)+'СЕТ СН'!$F$15</f>
        <v>168.63467376</v>
      </c>
      <c r="E248" s="36">
        <f>SUMIFS(СВЦЭМ!$F$39:$F$782,СВЦЭМ!$A$39:$A$782,$A248,СВЦЭМ!$B$39:$B$782,E$226)+'СЕТ СН'!$F$15</f>
        <v>173.23687924999999</v>
      </c>
      <c r="F248" s="36">
        <f>SUMIFS(СВЦЭМ!$F$39:$F$782,СВЦЭМ!$A$39:$A$782,$A248,СВЦЭМ!$B$39:$B$782,F$226)+'СЕТ СН'!$F$15</f>
        <v>172.5153095</v>
      </c>
      <c r="G248" s="36">
        <f>SUMIFS(СВЦЭМ!$F$39:$F$782,СВЦЭМ!$A$39:$A$782,$A248,СВЦЭМ!$B$39:$B$782,G$226)+'СЕТ СН'!$F$15</f>
        <v>169.91919351999999</v>
      </c>
      <c r="H248" s="36">
        <f>SUMIFS(СВЦЭМ!$F$39:$F$782,СВЦЭМ!$A$39:$A$782,$A248,СВЦЭМ!$B$39:$B$782,H$226)+'СЕТ СН'!$F$15</f>
        <v>160.86246283</v>
      </c>
      <c r="I248" s="36">
        <f>SUMIFS(СВЦЭМ!$F$39:$F$782,СВЦЭМ!$A$39:$A$782,$A248,СВЦЭМ!$B$39:$B$782,I$226)+'СЕТ СН'!$F$15</f>
        <v>150.58531027999999</v>
      </c>
      <c r="J248" s="36">
        <f>SUMIFS(СВЦЭМ!$F$39:$F$782,СВЦЭМ!$A$39:$A$782,$A248,СВЦЭМ!$B$39:$B$782,J$226)+'СЕТ СН'!$F$15</f>
        <v>137.64823532</v>
      </c>
      <c r="K248" s="36">
        <f>SUMIFS(СВЦЭМ!$F$39:$F$782,СВЦЭМ!$A$39:$A$782,$A248,СВЦЭМ!$B$39:$B$782,K$226)+'СЕТ СН'!$F$15</f>
        <v>133.01219689000001</v>
      </c>
      <c r="L248" s="36">
        <f>SUMIFS(СВЦЭМ!$F$39:$F$782,СВЦЭМ!$A$39:$A$782,$A248,СВЦЭМ!$B$39:$B$782,L$226)+'СЕТ СН'!$F$15</f>
        <v>137.23102338999999</v>
      </c>
      <c r="M248" s="36">
        <f>SUMIFS(СВЦЭМ!$F$39:$F$782,СВЦЭМ!$A$39:$A$782,$A248,СВЦЭМ!$B$39:$B$782,M$226)+'СЕТ СН'!$F$15</f>
        <v>130.01409047999999</v>
      </c>
      <c r="N248" s="36">
        <f>SUMIFS(СВЦЭМ!$F$39:$F$782,СВЦЭМ!$A$39:$A$782,$A248,СВЦЭМ!$B$39:$B$782,N$226)+'СЕТ СН'!$F$15</f>
        <v>130.82905767</v>
      </c>
      <c r="O248" s="36">
        <f>SUMIFS(СВЦЭМ!$F$39:$F$782,СВЦЭМ!$A$39:$A$782,$A248,СВЦЭМ!$B$39:$B$782,O$226)+'СЕТ СН'!$F$15</f>
        <v>130.58013402</v>
      </c>
      <c r="P248" s="36">
        <f>SUMIFS(СВЦЭМ!$F$39:$F$782,СВЦЭМ!$A$39:$A$782,$A248,СВЦЭМ!$B$39:$B$782,P$226)+'СЕТ СН'!$F$15</f>
        <v>130.44241812999999</v>
      </c>
      <c r="Q248" s="36">
        <f>SUMIFS(СВЦЭМ!$F$39:$F$782,СВЦЭМ!$A$39:$A$782,$A248,СВЦЭМ!$B$39:$B$782,Q$226)+'СЕТ СН'!$F$15</f>
        <v>130.16723096000001</v>
      </c>
      <c r="R248" s="36">
        <f>SUMIFS(СВЦЭМ!$F$39:$F$782,СВЦЭМ!$A$39:$A$782,$A248,СВЦЭМ!$B$39:$B$782,R$226)+'СЕТ СН'!$F$15</f>
        <v>134.87271627000001</v>
      </c>
      <c r="S248" s="36">
        <f>SUMIFS(СВЦЭМ!$F$39:$F$782,СВЦЭМ!$A$39:$A$782,$A248,СВЦЭМ!$B$39:$B$782,S$226)+'СЕТ СН'!$F$15</f>
        <v>129.20517638999999</v>
      </c>
      <c r="T248" s="36">
        <f>SUMIFS(СВЦЭМ!$F$39:$F$782,СВЦЭМ!$A$39:$A$782,$A248,СВЦЭМ!$B$39:$B$782,T$226)+'СЕТ СН'!$F$15</f>
        <v>142.98698831999999</v>
      </c>
      <c r="U248" s="36">
        <f>SUMIFS(СВЦЭМ!$F$39:$F$782,СВЦЭМ!$A$39:$A$782,$A248,СВЦЭМ!$B$39:$B$782,U$226)+'СЕТ СН'!$F$15</f>
        <v>145.17115659000001</v>
      </c>
      <c r="V248" s="36">
        <f>SUMIFS(СВЦЭМ!$F$39:$F$782,СВЦЭМ!$A$39:$A$782,$A248,СВЦЭМ!$B$39:$B$782,V$226)+'СЕТ СН'!$F$15</f>
        <v>144.33417255000001</v>
      </c>
      <c r="W248" s="36">
        <f>SUMIFS(СВЦЭМ!$F$39:$F$782,СВЦЭМ!$A$39:$A$782,$A248,СВЦЭМ!$B$39:$B$782,W$226)+'СЕТ СН'!$F$15</f>
        <v>147.55616570999999</v>
      </c>
      <c r="X248" s="36">
        <f>SUMIFS(СВЦЭМ!$F$39:$F$782,СВЦЭМ!$A$39:$A$782,$A248,СВЦЭМ!$B$39:$B$782,X$226)+'СЕТ СН'!$F$15</f>
        <v>142.76191781</v>
      </c>
      <c r="Y248" s="36">
        <f>SUMIFS(СВЦЭМ!$F$39:$F$782,СВЦЭМ!$A$39:$A$782,$A248,СВЦЭМ!$B$39:$B$782,Y$226)+'СЕТ СН'!$F$15</f>
        <v>138.74901188999999</v>
      </c>
    </row>
    <row r="249" spans="1:25" ht="15.75" x14ac:dyDescent="0.2">
      <c r="A249" s="35">
        <f t="shared" si="6"/>
        <v>44400</v>
      </c>
      <c r="B249" s="36">
        <f>SUMIFS(СВЦЭМ!$F$39:$F$782,СВЦЭМ!$A$39:$A$782,$A249,СВЦЭМ!$B$39:$B$782,B$226)+'СЕТ СН'!$F$15</f>
        <v>144.94280594</v>
      </c>
      <c r="C249" s="36">
        <f>SUMIFS(СВЦЭМ!$F$39:$F$782,СВЦЭМ!$A$39:$A$782,$A249,СВЦЭМ!$B$39:$B$782,C$226)+'СЕТ СН'!$F$15</f>
        <v>154.34397808</v>
      </c>
      <c r="D249" s="36">
        <f>SUMIFS(СВЦЭМ!$F$39:$F$782,СВЦЭМ!$A$39:$A$782,$A249,СВЦЭМ!$B$39:$B$782,D$226)+'СЕТ СН'!$F$15</f>
        <v>158.24451296000001</v>
      </c>
      <c r="E249" s="36">
        <f>SUMIFS(СВЦЭМ!$F$39:$F$782,СВЦЭМ!$A$39:$A$782,$A249,СВЦЭМ!$B$39:$B$782,E$226)+'СЕТ СН'!$F$15</f>
        <v>165.51147367999999</v>
      </c>
      <c r="F249" s="36">
        <f>SUMIFS(СВЦЭМ!$F$39:$F$782,СВЦЭМ!$A$39:$A$782,$A249,СВЦЭМ!$B$39:$B$782,F$226)+'СЕТ СН'!$F$15</f>
        <v>164.88294216</v>
      </c>
      <c r="G249" s="36">
        <f>SUMIFS(СВЦЭМ!$F$39:$F$782,СВЦЭМ!$A$39:$A$782,$A249,СВЦЭМ!$B$39:$B$782,G$226)+'СЕТ СН'!$F$15</f>
        <v>159.89137521999999</v>
      </c>
      <c r="H249" s="36">
        <f>SUMIFS(СВЦЭМ!$F$39:$F$782,СВЦЭМ!$A$39:$A$782,$A249,СВЦЭМ!$B$39:$B$782,H$226)+'СЕТ СН'!$F$15</f>
        <v>152.01325312</v>
      </c>
      <c r="I249" s="36">
        <f>SUMIFS(СВЦЭМ!$F$39:$F$782,СВЦЭМ!$A$39:$A$782,$A249,СВЦЭМ!$B$39:$B$782,I$226)+'СЕТ СН'!$F$15</f>
        <v>132.63556629000001</v>
      </c>
      <c r="J249" s="36">
        <f>SUMIFS(СВЦЭМ!$F$39:$F$782,СВЦЭМ!$A$39:$A$782,$A249,СВЦЭМ!$B$39:$B$782,J$226)+'СЕТ СН'!$F$15</f>
        <v>130.46571274999999</v>
      </c>
      <c r="K249" s="36">
        <f>SUMIFS(СВЦЭМ!$F$39:$F$782,СВЦЭМ!$A$39:$A$782,$A249,СВЦЭМ!$B$39:$B$782,K$226)+'СЕТ СН'!$F$15</f>
        <v>134.48583217000001</v>
      </c>
      <c r="L249" s="36">
        <f>SUMIFS(СВЦЭМ!$F$39:$F$782,СВЦЭМ!$A$39:$A$782,$A249,СВЦЭМ!$B$39:$B$782,L$226)+'СЕТ СН'!$F$15</f>
        <v>138.56893878</v>
      </c>
      <c r="M249" s="36">
        <f>SUMIFS(СВЦЭМ!$F$39:$F$782,СВЦЭМ!$A$39:$A$782,$A249,СВЦЭМ!$B$39:$B$782,M$226)+'СЕТ СН'!$F$15</f>
        <v>136.58276627000001</v>
      </c>
      <c r="N249" s="36">
        <f>SUMIFS(СВЦЭМ!$F$39:$F$782,СВЦЭМ!$A$39:$A$782,$A249,СВЦЭМ!$B$39:$B$782,N$226)+'СЕТ СН'!$F$15</f>
        <v>136.09602848</v>
      </c>
      <c r="O249" s="36">
        <f>SUMIFS(СВЦЭМ!$F$39:$F$782,СВЦЭМ!$A$39:$A$782,$A249,СВЦЭМ!$B$39:$B$782,O$226)+'СЕТ СН'!$F$15</f>
        <v>132.41157435</v>
      </c>
      <c r="P249" s="36">
        <f>SUMIFS(СВЦЭМ!$F$39:$F$782,СВЦЭМ!$A$39:$A$782,$A249,СВЦЭМ!$B$39:$B$782,P$226)+'СЕТ СН'!$F$15</f>
        <v>132.85145098000001</v>
      </c>
      <c r="Q249" s="36">
        <f>SUMIFS(СВЦЭМ!$F$39:$F$782,СВЦЭМ!$A$39:$A$782,$A249,СВЦЭМ!$B$39:$B$782,Q$226)+'СЕТ СН'!$F$15</f>
        <v>132.00064262000001</v>
      </c>
      <c r="R249" s="36">
        <f>SUMIFS(СВЦЭМ!$F$39:$F$782,СВЦЭМ!$A$39:$A$782,$A249,СВЦЭМ!$B$39:$B$782,R$226)+'СЕТ СН'!$F$15</f>
        <v>133.30221523</v>
      </c>
      <c r="S249" s="36">
        <f>SUMIFS(СВЦЭМ!$F$39:$F$782,СВЦЭМ!$A$39:$A$782,$A249,СВЦЭМ!$B$39:$B$782,S$226)+'СЕТ СН'!$F$15</f>
        <v>136.74597122</v>
      </c>
      <c r="T249" s="36">
        <f>SUMIFS(СВЦЭМ!$F$39:$F$782,СВЦЭМ!$A$39:$A$782,$A249,СВЦЭМ!$B$39:$B$782,T$226)+'СЕТ СН'!$F$15</f>
        <v>139.04273993999999</v>
      </c>
      <c r="U249" s="36">
        <f>SUMIFS(СВЦЭМ!$F$39:$F$782,СВЦЭМ!$A$39:$A$782,$A249,СВЦЭМ!$B$39:$B$782,U$226)+'СЕТ СН'!$F$15</f>
        <v>138.28242799</v>
      </c>
      <c r="V249" s="36">
        <f>SUMIFS(СВЦЭМ!$F$39:$F$782,СВЦЭМ!$A$39:$A$782,$A249,СВЦЭМ!$B$39:$B$782,V$226)+'СЕТ СН'!$F$15</f>
        <v>136.50285091999999</v>
      </c>
      <c r="W249" s="36">
        <f>SUMIFS(СВЦЭМ!$F$39:$F$782,СВЦЭМ!$A$39:$A$782,$A249,СВЦЭМ!$B$39:$B$782,W$226)+'СЕТ СН'!$F$15</f>
        <v>139.64810928</v>
      </c>
      <c r="X249" s="36">
        <f>SUMIFS(СВЦЭМ!$F$39:$F$782,СВЦЭМ!$A$39:$A$782,$A249,СВЦЭМ!$B$39:$B$782,X$226)+'СЕТ СН'!$F$15</f>
        <v>140.36638593000001</v>
      </c>
      <c r="Y249" s="36">
        <f>SUMIFS(СВЦЭМ!$F$39:$F$782,СВЦЭМ!$A$39:$A$782,$A249,СВЦЭМ!$B$39:$B$782,Y$226)+'СЕТ СН'!$F$15</f>
        <v>136.82447596</v>
      </c>
    </row>
    <row r="250" spans="1:25" ht="15.75" x14ac:dyDescent="0.2">
      <c r="A250" s="35">
        <f t="shared" si="6"/>
        <v>44401</v>
      </c>
      <c r="B250" s="36">
        <f>SUMIFS(СВЦЭМ!$F$39:$F$782,СВЦЭМ!$A$39:$A$782,$A250,СВЦЭМ!$B$39:$B$782,B$226)+'СЕТ СН'!$F$15</f>
        <v>145.78824796999999</v>
      </c>
      <c r="C250" s="36">
        <f>SUMIFS(СВЦЭМ!$F$39:$F$782,СВЦЭМ!$A$39:$A$782,$A250,СВЦЭМ!$B$39:$B$782,C$226)+'СЕТ СН'!$F$15</f>
        <v>141.06475373000001</v>
      </c>
      <c r="D250" s="36">
        <f>SUMIFS(СВЦЭМ!$F$39:$F$782,СВЦЭМ!$A$39:$A$782,$A250,СВЦЭМ!$B$39:$B$782,D$226)+'СЕТ СН'!$F$15</f>
        <v>157.16806391</v>
      </c>
      <c r="E250" s="36">
        <f>SUMIFS(СВЦЭМ!$F$39:$F$782,СВЦЭМ!$A$39:$A$782,$A250,СВЦЭМ!$B$39:$B$782,E$226)+'СЕТ СН'!$F$15</f>
        <v>159.97525379000001</v>
      </c>
      <c r="F250" s="36">
        <f>SUMIFS(СВЦЭМ!$F$39:$F$782,СВЦЭМ!$A$39:$A$782,$A250,СВЦЭМ!$B$39:$B$782,F$226)+'СЕТ СН'!$F$15</f>
        <v>158.16279466</v>
      </c>
      <c r="G250" s="36">
        <f>SUMIFS(СВЦЭМ!$F$39:$F$782,СВЦЭМ!$A$39:$A$782,$A250,СВЦЭМ!$B$39:$B$782,G$226)+'СЕТ СН'!$F$15</f>
        <v>155.06842538000001</v>
      </c>
      <c r="H250" s="36">
        <f>SUMIFS(СВЦЭМ!$F$39:$F$782,СВЦЭМ!$A$39:$A$782,$A250,СВЦЭМ!$B$39:$B$782,H$226)+'СЕТ СН'!$F$15</f>
        <v>153.68959208000001</v>
      </c>
      <c r="I250" s="36">
        <f>SUMIFS(СВЦЭМ!$F$39:$F$782,СВЦЭМ!$A$39:$A$782,$A250,СВЦЭМ!$B$39:$B$782,I$226)+'СЕТ СН'!$F$15</f>
        <v>138.17692294</v>
      </c>
      <c r="J250" s="36">
        <f>SUMIFS(СВЦЭМ!$F$39:$F$782,СВЦЭМ!$A$39:$A$782,$A250,СВЦЭМ!$B$39:$B$782,J$226)+'СЕТ СН'!$F$15</f>
        <v>134.95610611999999</v>
      </c>
      <c r="K250" s="36">
        <f>SUMIFS(СВЦЭМ!$F$39:$F$782,СВЦЭМ!$A$39:$A$782,$A250,СВЦЭМ!$B$39:$B$782,K$226)+'СЕТ СН'!$F$15</f>
        <v>130.81501225</v>
      </c>
      <c r="L250" s="36">
        <f>SUMIFS(СВЦЭМ!$F$39:$F$782,СВЦЭМ!$A$39:$A$782,$A250,СВЦЭМ!$B$39:$B$782,L$226)+'СЕТ СН'!$F$15</f>
        <v>136.22868711000001</v>
      </c>
      <c r="M250" s="36">
        <f>SUMIFS(СВЦЭМ!$F$39:$F$782,СВЦЭМ!$A$39:$A$782,$A250,СВЦЭМ!$B$39:$B$782,M$226)+'СЕТ СН'!$F$15</f>
        <v>132.96688341999999</v>
      </c>
      <c r="N250" s="36">
        <f>SUMIFS(СВЦЭМ!$F$39:$F$782,СВЦЭМ!$A$39:$A$782,$A250,СВЦЭМ!$B$39:$B$782,N$226)+'СЕТ СН'!$F$15</f>
        <v>133.25842732999999</v>
      </c>
      <c r="O250" s="36">
        <f>SUMIFS(СВЦЭМ!$F$39:$F$782,СВЦЭМ!$A$39:$A$782,$A250,СВЦЭМ!$B$39:$B$782,O$226)+'СЕТ СН'!$F$15</f>
        <v>139.5003944</v>
      </c>
      <c r="P250" s="36">
        <f>SUMIFS(СВЦЭМ!$F$39:$F$782,СВЦЭМ!$A$39:$A$782,$A250,СВЦЭМ!$B$39:$B$782,P$226)+'СЕТ СН'!$F$15</f>
        <v>142.55949754</v>
      </c>
      <c r="Q250" s="36">
        <f>SUMIFS(СВЦЭМ!$F$39:$F$782,СВЦЭМ!$A$39:$A$782,$A250,СВЦЭМ!$B$39:$B$782,Q$226)+'СЕТ СН'!$F$15</f>
        <v>140.72770244</v>
      </c>
      <c r="R250" s="36">
        <f>SUMIFS(СВЦЭМ!$F$39:$F$782,СВЦЭМ!$A$39:$A$782,$A250,СВЦЭМ!$B$39:$B$782,R$226)+'СЕТ СН'!$F$15</f>
        <v>137.96841257</v>
      </c>
      <c r="S250" s="36">
        <f>SUMIFS(СВЦЭМ!$F$39:$F$782,СВЦЭМ!$A$39:$A$782,$A250,СВЦЭМ!$B$39:$B$782,S$226)+'СЕТ СН'!$F$15</f>
        <v>128.42557235000001</v>
      </c>
      <c r="T250" s="36">
        <f>SUMIFS(СВЦЭМ!$F$39:$F$782,СВЦЭМ!$A$39:$A$782,$A250,СВЦЭМ!$B$39:$B$782,T$226)+'СЕТ СН'!$F$15</f>
        <v>132.80707687</v>
      </c>
      <c r="U250" s="36">
        <f>SUMIFS(СВЦЭМ!$F$39:$F$782,СВЦЭМ!$A$39:$A$782,$A250,СВЦЭМ!$B$39:$B$782,U$226)+'СЕТ СН'!$F$15</f>
        <v>126.01246412</v>
      </c>
      <c r="V250" s="36">
        <f>SUMIFS(СВЦЭМ!$F$39:$F$782,СВЦЭМ!$A$39:$A$782,$A250,СВЦЭМ!$B$39:$B$782,V$226)+'СЕТ СН'!$F$15</f>
        <v>126.03908522</v>
      </c>
      <c r="W250" s="36">
        <f>SUMIFS(СВЦЭМ!$F$39:$F$782,СВЦЭМ!$A$39:$A$782,$A250,СВЦЭМ!$B$39:$B$782,W$226)+'СЕТ СН'!$F$15</f>
        <v>129.48227796</v>
      </c>
      <c r="X250" s="36">
        <f>SUMIFS(СВЦЭМ!$F$39:$F$782,СВЦЭМ!$A$39:$A$782,$A250,СВЦЭМ!$B$39:$B$782,X$226)+'СЕТ СН'!$F$15</f>
        <v>137.50621143000001</v>
      </c>
      <c r="Y250" s="36">
        <f>SUMIFS(СВЦЭМ!$F$39:$F$782,СВЦЭМ!$A$39:$A$782,$A250,СВЦЭМ!$B$39:$B$782,Y$226)+'СЕТ СН'!$F$15</f>
        <v>139.42332352</v>
      </c>
    </row>
    <row r="251" spans="1:25" ht="15.75" x14ac:dyDescent="0.2">
      <c r="A251" s="35">
        <f t="shared" si="6"/>
        <v>44402</v>
      </c>
      <c r="B251" s="36">
        <f>SUMIFS(СВЦЭМ!$F$39:$F$782,СВЦЭМ!$A$39:$A$782,$A251,СВЦЭМ!$B$39:$B$782,B$226)+'СЕТ СН'!$F$15</f>
        <v>134.07830011999999</v>
      </c>
      <c r="C251" s="36">
        <f>SUMIFS(СВЦЭМ!$F$39:$F$782,СВЦЭМ!$A$39:$A$782,$A251,СВЦЭМ!$B$39:$B$782,C$226)+'СЕТ СН'!$F$15</f>
        <v>146.82625125000001</v>
      </c>
      <c r="D251" s="36">
        <f>SUMIFS(СВЦЭМ!$F$39:$F$782,СВЦЭМ!$A$39:$A$782,$A251,СВЦЭМ!$B$39:$B$782,D$226)+'СЕТ СН'!$F$15</f>
        <v>153.87410143</v>
      </c>
      <c r="E251" s="36">
        <f>SUMIFS(СВЦЭМ!$F$39:$F$782,СВЦЭМ!$A$39:$A$782,$A251,СВЦЭМ!$B$39:$B$782,E$226)+'СЕТ СН'!$F$15</f>
        <v>157.01437675</v>
      </c>
      <c r="F251" s="36">
        <f>SUMIFS(СВЦЭМ!$F$39:$F$782,СВЦЭМ!$A$39:$A$782,$A251,СВЦЭМ!$B$39:$B$782,F$226)+'СЕТ СН'!$F$15</f>
        <v>158.20498692999999</v>
      </c>
      <c r="G251" s="36">
        <f>SUMIFS(СВЦЭМ!$F$39:$F$782,СВЦЭМ!$A$39:$A$782,$A251,СВЦЭМ!$B$39:$B$782,G$226)+'СЕТ СН'!$F$15</f>
        <v>156.38638288999999</v>
      </c>
      <c r="H251" s="36">
        <f>SUMIFS(СВЦЭМ!$F$39:$F$782,СВЦЭМ!$A$39:$A$782,$A251,СВЦЭМ!$B$39:$B$782,H$226)+'СЕТ СН'!$F$15</f>
        <v>152.61358597</v>
      </c>
      <c r="I251" s="36">
        <f>SUMIFS(СВЦЭМ!$F$39:$F$782,СВЦЭМ!$A$39:$A$782,$A251,СВЦЭМ!$B$39:$B$782,I$226)+'СЕТ СН'!$F$15</f>
        <v>142.35389713999999</v>
      </c>
      <c r="J251" s="36">
        <f>SUMIFS(СВЦЭМ!$F$39:$F$782,СВЦЭМ!$A$39:$A$782,$A251,СВЦЭМ!$B$39:$B$782,J$226)+'СЕТ СН'!$F$15</f>
        <v>130.20242132999999</v>
      </c>
      <c r="K251" s="36">
        <f>SUMIFS(СВЦЭМ!$F$39:$F$782,СВЦЭМ!$A$39:$A$782,$A251,СВЦЭМ!$B$39:$B$782,K$226)+'СЕТ СН'!$F$15</f>
        <v>124.51996844999999</v>
      </c>
      <c r="L251" s="36">
        <f>SUMIFS(СВЦЭМ!$F$39:$F$782,СВЦЭМ!$A$39:$A$782,$A251,СВЦЭМ!$B$39:$B$782,L$226)+'СЕТ СН'!$F$15</f>
        <v>124.15232173</v>
      </c>
      <c r="M251" s="36">
        <f>SUMIFS(СВЦЭМ!$F$39:$F$782,СВЦЭМ!$A$39:$A$782,$A251,СВЦЭМ!$B$39:$B$782,M$226)+'СЕТ СН'!$F$15</f>
        <v>126.52069203000001</v>
      </c>
      <c r="N251" s="36">
        <f>SUMIFS(СВЦЭМ!$F$39:$F$782,СВЦЭМ!$A$39:$A$782,$A251,СВЦЭМ!$B$39:$B$782,N$226)+'СЕТ СН'!$F$15</f>
        <v>135.92875903000001</v>
      </c>
      <c r="O251" s="36">
        <f>SUMIFS(СВЦЭМ!$F$39:$F$782,СВЦЭМ!$A$39:$A$782,$A251,СВЦЭМ!$B$39:$B$782,O$226)+'СЕТ СН'!$F$15</f>
        <v>143.25668848000001</v>
      </c>
      <c r="P251" s="36">
        <f>SUMIFS(СВЦЭМ!$F$39:$F$782,СВЦЭМ!$A$39:$A$782,$A251,СВЦЭМ!$B$39:$B$782,P$226)+'СЕТ СН'!$F$15</f>
        <v>143.28652613</v>
      </c>
      <c r="Q251" s="36">
        <f>SUMIFS(СВЦЭМ!$F$39:$F$782,СВЦЭМ!$A$39:$A$782,$A251,СВЦЭМ!$B$39:$B$782,Q$226)+'СЕТ СН'!$F$15</f>
        <v>144.51067878000001</v>
      </c>
      <c r="R251" s="36">
        <f>SUMIFS(СВЦЭМ!$F$39:$F$782,СВЦЭМ!$A$39:$A$782,$A251,СВЦЭМ!$B$39:$B$782,R$226)+'СЕТ СН'!$F$15</f>
        <v>136.91965486000001</v>
      </c>
      <c r="S251" s="36">
        <f>SUMIFS(СВЦЭМ!$F$39:$F$782,СВЦЭМ!$A$39:$A$782,$A251,СВЦЭМ!$B$39:$B$782,S$226)+'СЕТ СН'!$F$15</f>
        <v>132.77063785999999</v>
      </c>
      <c r="T251" s="36">
        <f>SUMIFS(СВЦЭМ!$F$39:$F$782,СВЦЭМ!$A$39:$A$782,$A251,СВЦЭМ!$B$39:$B$782,T$226)+'СЕТ СН'!$F$15</f>
        <v>126.89348083</v>
      </c>
      <c r="U251" s="36">
        <f>SUMIFS(СВЦЭМ!$F$39:$F$782,СВЦЭМ!$A$39:$A$782,$A251,СВЦЭМ!$B$39:$B$782,U$226)+'СЕТ СН'!$F$15</f>
        <v>126.17703329</v>
      </c>
      <c r="V251" s="36">
        <f>SUMIFS(СВЦЭМ!$F$39:$F$782,СВЦЭМ!$A$39:$A$782,$A251,СВЦЭМ!$B$39:$B$782,V$226)+'СЕТ СН'!$F$15</f>
        <v>126.81336683000001</v>
      </c>
      <c r="W251" s="36">
        <f>SUMIFS(СВЦЭМ!$F$39:$F$782,СВЦЭМ!$A$39:$A$782,$A251,СВЦЭМ!$B$39:$B$782,W$226)+'СЕТ СН'!$F$15</f>
        <v>134.53883159</v>
      </c>
      <c r="X251" s="36">
        <f>SUMIFS(СВЦЭМ!$F$39:$F$782,СВЦЭМ!$A$39:$A$782,$A251,СВЦЭМ!$B$39:$B$782,X$226)+'СЕТ СН'!$F$15</f>
        <v>127.91242644</v>
      </c>
      <c r="Y251" s="36">
        <f>SUMIFS(СВЦЭМ!$F$39:$F$782,СВЦЭМ!$A$39:$A$782,$A251,СВЦЭМ!$B$39:$B$782,Y$226)+'СЕТ СН'!$F$15</f>
        <v>131.31535439999999</v>
      </c>
    </row>
    <row r="252" spans="1:25" ht="15.75" x14ac:dyDescent="0.2">
      <c r="A252" s="35">
        <f t="shared" si="6"/>
        <v>44403</v>
      </c>
      <c r="B252" s="36">
        <f>SUMIFS(СВЦЭМ!$F$39:$F$782,СВЦЭМ!$A$39:$A$782,$A252,СВЦЭМ!$B$39:$B$782,B$226)+'СЕТ СН'!$F$15</f>
        <v>135.85301709999999</v>
      </c>
      <c r="C252" s="36">
        <f>SUMIFS(СВЦЭМ!$F$39:$F$782,СВЦЭМ!$A$39:$A$782,$A252,СВЦЭМ!$B$39:$B$782,C$226)+'СЕТ СН'!$F$15</f>
        <v>148.00794776000001</v>
      </c>
      <c r="D252" s="36">
        <f>SUMIFS(СВЦЭМ!$F$39:$F$782,СВЦЭМ!$A$39:$A$782,$A252,СВЦЭМ!$B$39:$B$782,D$226)+'СЕТ СН'!$F$15</f>
        <v>153.30934335000001</v>
      </c>
      <c r="E252" s="36">
        <f>SUMIFS(СВЦЭМ!$F$39:$F$782,СВЦЭМ!$A$39:$A$782,$A252,СВЦЭМ!$B$39:$B$782,E$226)+'СЕТ СН'!$F$15</f>
        <v>153.23499088</v>
      </c>
      <c r="F252" s="36">
        <f>SUMIFS(СВЦЭМ!$F$39:$F$782,СВЦЭМ!$A$39:$A$782,$A252,СВЦЭМ!$B$39:$B$782,F$226)+'СЕТ СН'!$F$15</f>
        <v>154.04406621000001</v>
      </c>
      <c r="G252" s="36">
        <f>SUMIFS(СВЦЭМ!$F$39:$F$782,СВЦЭМ!$A$39:$A$782,$A252,СВЦЭМ!$B$39:$B$782,G$226)+'СЕТ СН'!$F$15</f>
        <v>151.70438261999999</v>
      </c>
      <c r="H252" s="36">
        <f>SUMIFS(СВЦЭМ!$F$39:$F$782,СВЦЭМ!$A$39:$A$782,$A252,СВЦЭМ!$B$39:$B$782,H$226)+'СЕТ СН'!$F$15</f>
        <v>149.62936893</v>
      </c>
      <c r="I252" s="36">
        <f>SUMIFS(СВЦЭМ!$F$39:$F$782,СВЦЭМ!$A$39:$A$782,$A252,СВЦЭМ!$B$39:$B$782,I$226)+'СЕТ СН'!$F$15</f>
        <v>138.4597785</v>
      </c>
      <c r="J252" s="36">
        <f>SUMIFS(СВЦЭМ!$F$39:$F$782,СВЦЭМ!$A$39:$A$782,$A252,СВЦЭМ!$B$39:$B$782,J$226)+'СЕТ СН'!$F$15</f>
        <v>130.02825017999999</v>
      </c>
      <c r="K252" s="36">
        <f>SUMIFS(СВЦЭМ!$F$39:$F$782,СВЦЭМ!$A$39:$A$782,$A252,СВЦЭМ!$B$39:$B$782,K$226)+'СЕТ СН'!$F$15</f>
        <v>139.48127041999999</v>
      </c>
      <c r="L252" s="36">
        <f>SUMIFS(СВЦЭМ!$F$39:$F$782,СВЦЭМ!$A$39:$A$782,$A252,СВЦЭМ!$B$39:$B$782,L$226)+'СЕТ СН'!$F$15</f>
        <v>145.12846567</v>
      </c>
      <c r="M252" s="36">
        <f>SUMIFS(СВЦЭМ!$F$39:$F$782,СВЦЭМ!$A$39:$A$782,$A252,СВЦЭМ!$B$39:$B$782,M$226)+'СЕТ СН'!$F$15</f>
        <v>140.50918766000001</v>
      </c>
      <c r="N252" s="36">
        <f>SUMIFS(СВЦЭМ!$F$39:$F$782,СВЦЭМ!$A$39:$A$782,$A252,СВЦЭМ!$B$39:$B$782,N$226)+'СЕТ СН'!$F$15</f>
        <v>148.61296781999999</v>
      </c>
      <c r="O252" s="36">
        <f>SUMIFS(СВЦЭМ!$F$39:$F$782,СВЦЭМ!$A$39:$A$782,$A252,СВЦЭМ!$B$39:$B$782,O$226)+'СЕТ СН'!$F$15</f>
        <v>145.8882265</v>
      </c>
      <c r="P252" s="36">
        <f>SUMIFS(СВЦЭМ!$F$39:$F$782,СВЦЭМ!$A$39:$A$782,$A252,СВЦЭМ!$B$39:$B$782,P$226)+'СЕТ СН'!$F$15</f>
        <v>146.51966720999999</v>
      </c>
      <c r="Q252" s="36">
        <f>SUMIFS(СВЦЭМ!$F$39:$F$782,СВЦЭМ!$A$39:$A$782,$A252,СВЦЭМ!$B$39:$B$782,Q$226)+'СЕТ СН'!$F$15</f>
        <v>145.68682296</v>
      </c>
      <c r="R252" s="36">
        <f>SUMIFS(СВЦЭМ!$F$39:$F$782,СВЦЭМ!$A$39:$A$782,$A252,СВЦЭМ!$B$39:$B$782,R$226)+'СЕТ СН'!$F$15</f>
        <v>147.4008048</v>
      </c>
      <c r="S252" s="36">
        <f>SUMIFS(СВЦЭМ!$F$39:$F$782,СВЦЭМ!$A$39:$A$782,$A252,СВЦЭМ!$B$39:$B$782,S$226)+'СЕТ СН'!$F$15</f>
        <v>133.87872855000001</v>
      </c>
      <c r="T252" s="36">
        <f>SUMIFS(СВЦЭМ!$F$39:$F$782,СВЦЭМ!$A$39:$A$782,$A252,СВЦЭМ!$B$39:$B$782,T$226)+'СЕТ СН'!$F$15</f>
        <v>130.18599134999999</v>
      </c>
      <c r="U252" s="36">
        <f>SUMIFS(СВЦЭМ!$F$39:$F$782,СВЦЭМ!$A$39:$A$782,$A252,СВЦЭМ!$B$39:$B$782,U$226)+'СЕТ СН'!$F$15</f>
        <v>130.86400881</v>
      </c>
      <c r="V252" s="36">
        <f>SUMIFS(СВЦЭМ!$F$39:$F$782,СВЦЭМ!$A$39:$A$782,$A252,СВЦЭМ!$B$39:$B$782,V$226)+'СЕТ СН'!$F$15</f>
        <v>129.35951284000001</v>
      </c>
      <c r="W252" s="36">
        <f>SUMIFS(СВЦЭМ!$F$39:$F$782,СВЦЭМ!$A$39:$A$782,$A252,СВЦЭМ!$B$39:$B$782,W$226)+'СЕТ СН'!$F$15</f>
        <v>138.42818323</v>
      </c>
      <c r="X252" s="36">
        <f>SUMIFS(СВЦЭМ!$F$39:$F$782,СВЦЭМ!$A$39:$A$782,$A252,СВЦЭМ!$B$39:$B$782,X$226)+'СЕТ СН'!$F$15</f>
        <v>132.82681993</v>
      </c>
      <c r="Y252" s="36">
        <f>SUMIFS(СВЦЭМ!$F$39:$F$782,СВЦЭМ!$A$39:$A$782,$A252,СВЦЭМ!$B$39:$B$782,Y$226)+'СЕТ СН'!$F$15</f>
        <v>122.62780269</v>
      </c>
    </row>
    <row r="253" spans="1:25" ht="15.75" x14ac:dyDescent="0.2">
      <c r="A253" s="35">
        <f t="shared" si="6"/>
        <v>44404</v>
      </c>
      <c r="B253" s="36">
        <f>SUMIFS(СВЦЭМ!$F$39:$F$782,СВЦЭМ!$A$39:$A$782,$A253,СВЦЭМ!$B$39:$B$782,B$226)+'СЕТ СН'!$F$15</f>
        <v>158.34661173000001</v>
      </c>
      <c r="C253" s="36">
        <f>SUMIFS(СВЦЭМ!$F$39:$F$782,СВЦЭМ!$A$39:$A$782,$A253,СВЦЭМ!$B$39:$B$782,C$226)+'СЕТ СН'!$F$15</f>
        <v>166.42956401999999</v>
      </c>
      <c r="D253" s="36">
        <f>SUMIFS(СВЦЭМ!$F$39:$F$782,СВЦЭМ!$A$39:$A$782,$A253,СВЦЭМ!$B$39:$B$782,D$226)+'СЕТ СН'!$F$15</f>
        <v>173.81747543</v>
      </c>
      <c r="E253" s="36">
        <f>SUMIFS(СВЦЭМ!$F$39:$F$782,СВЦЭМ!$A$39:$A$782,$A253,СВЦЭМ!$B$39:$B$782,E$226)+'СЕТ СН'!$F$15</f>
        <v>175.40682512999999</v>
      </c>
      <c r="F253" s="36">
        <f>SUMIFS(СВЦЭМ!$F$39:$F$782,СВЦЭМ!$A$39:$A$782,$A253,СВЦЭМ!$B$39:$B$782,F$226)+'СЕТ СН'!$F$15</f>
        <v>175.47470453</v>
      </c>
      <c r="G253" s="36">
        <f>SUMIFS(СВЦЭМ!$F$39:$F$782,СВЦЭМ!$A$39:$A$782,$A253,СВЦЭМ!$B$39:$B$782,G$226)+'СЕТ СН'!$F$15</f>
        <v>171.81412546000001</v>
      </c>
      <c r="H253" s="36">
        <f>SUMIFS(СВЦЭМ!$F$39:$F$782,СВЦЭМ!$A$39:$A$782,$A253,СВЦЭМ!$B$39:$B$782,H$226)+'СЕТ СН'!$F$15</f>
        <v>166.83424332000001</v>
      </c>
      <c r="I253" s="36">
        <f>SUMIFS(СВЦЭМ!$F$39:$F$782,СВЦЭМ!$A$39:$A$782,$A253,СВЦЭМ!$B$39:$B$782,I$226)+'СЕТ СН'!$F$15</f>
        <v>156.89252245</v>
      </c>
      <c r="J253" s="36">
        <f>SUMIFS(СВЦЭМ!$F$39:$F$782,СВЦЭМ!$A$39:$A$782,$A253,СВЦЭМ!$B$39:$B$782,J$226)+'СЕТ СН'!$F$15</f>
        <v>148.41713174</v>
      </c>
      <c r="K253" s="36">
        <f>SUMIFS(СВЦЭМ!$F$39:$F$782,СВЦЭМ!$A$39:$A$782,$A253,СВЦЭМ!$B$39:$B$782,K$226)+'СЕТ СН'!$F$15</f>
        <v>138.07895138999999</v>
      </c>
      <c r="L253" s="36">
        <f>SUMIFS(СВЦЭМ!$F$39:$F$782,СВЦЭМ!$A$39:$A$782,$A253,СВЦЭМ!$B$39:$B$782,L$226)+'СЕТ СН'!$F$15</f>
        <v>138.91928442</v>
      </c>
      <c r="M253" s="36">
        <f>SUMIFS(СВЦЭМ!$F$39:$F$782,СВЦЭМ!$A$39:$A$782,$A253,СВЦЭМ!$B$39:$B$782,M$226)+'СЕТ СН'!$F$15</f>
        <v>148.60368204</v>
      </c>
      <c r="N253" s="36">
        <f>SUMIFS(СВЦЭМ!$F$39:$F$782,СВЦЭМ!$A$39:$A$782,$A253,СВЦЭМ!$B$39:$B$782,N$226)+'СЕТ СН'!$F$15</f>
        <v>154.65396715</v>
      </c>
      <c r="O253" s="36">
        <f>SUMIFS(СВЦЭМ!$F$39:$F$782,СВЦЭМ!$A$39:$A$782,$A253,СВЦЭМ!$B$39:$B$782,O$226)+'СЕТ СН'!$F$15</f>
        <v>152.65968513000001</v>
      </c>
      <c r="P253" s="36">
        <f>SUMIFS(СВЦЭМ!$F$39:$F$782,СВЦЭМ!$A$39:$A$782,$A253,СВЦЭМ!$B$39:$B$782,P$226)+'СЕТ СН'!$F$15</f>
        <v>153.40631088999999</v>
      </c>
      <c r="Q253" s="36">
        <f>SUMIFS(СВЦЭМ!$F$39:$F$782,СВЦЭМ!$A$39:$A$782,$A253,СВЦЭМ!$B$39:$B$782,Q$226)+'СЕТ СН'!$F$15</f>
        <v>153.98348399</v>
      </c>
      <c r="R253" s="36">
        <f>SUMIFS(СВЦЭМ!$F$39:$F$782,СВЦЭМ!$A$39:$A$782,$A253,СВЦЭМ!$B$39:$B$782,R$226)+'СЕТ СН'!$F$15</f>
        <v>152.19310372000001</v>
      </c>
      <c r="S253" s="36">
        <f>SUMIFS(СВЦЭМ!$F$39:$F$782,СВЦЭМ!$A$39:$A$782,$A253,СВЦЭМ!$B$39:$B$782,S$226)+'СЕТ СН'!$F$15</f>
        <v>151.9567855</v>
      </c>
      <c r="T253" s="36">
        <f>SUMIFS(СВЦЭМ!$F$39:$F$782,СВЦЭМ!$A$39:$A$782,$A253,СВЦЭМ!$B$39:$B$782,T$226)+'СЕТ СН'!$F$15</f>
        <v>147.87968975000001</v>
      </c>
      <c r="U253" s="36">
        <f>SUMIFS(СВЦЭМ!$F$39:$F$782,СВЦЭМ!$A$39:$A$782,$A253,СВЦЭМ!$B$39:$B$782,U$226)+'СЕТ СН'!$F$15</f>
        <v>144.78763899</v>
      </c>
      <c r="V253" s="36">
        <f>SUMIFS(СВЦЭМ!$F$39:$F$782,СВЦЭМ!$A$39:$A$782,$A253,СВЦЭМ!$B$39:$B$782,V$226)+'СЕТ СН'!$F$15</f>
        <v>136.79172901000001</v>
      </c>
      <c r="W253" s="36">
        <f>SUMIFS(СВЦЭМ!$F$39:$F$782,СВЦЭМ!$A$39:$A$782,$A253,СВЦЭМ!$B$39:$B$782,W$226)+'СЕТ СН'!$F$15</f>
        <v>138.67335707000001</v>
      </c>
      <c r="X253" s="36">
        <f>SUMIFS(СВЦЭМ!$F$39:$F$782,СВЦЭМ!$A$39:$A$782,$A253,СВЦЭМ!$B$39:$B$782,X$226)+'СЕТ СН'!$F$15</f>
        <v>141.46605853</v>
      </c>
      <c r="Y253" s="36">
        <f>SUMIFS(СВЦЭМ!$F$39:$F$782,СВЦЭМ!$A$39:$A$782,$A253,СВЦЭМ!$B$39:$B$782,Y$226)+'СЕТ СН'!$F$15</f>
        <v>151.77657611999999</v>
      </c>
    </row>
    <row r="254" spans="1:25" ht="15.75" x14ac:dyDescent="0.2">
      <c r="A254" s="35">
        <f t="shared" si="6"/>
        <v>44405</v>
      </c>
      <c r="B254" s="36">
        <f>SUMIFS(СВЦЭМ!$F$39:$F$782,СВЦЭМ!$A$39:$A$782,$A254,СВЦЭМ!$B$39:$B$782,B$226)+'СЕТ СН'!$F$15</f>
        <v>161.70400448999999</v>
      </c>
      <c r="C254" s="36">
        <f>SUMIFS(СВЦЭМ!$F$39:$F$782,СВЦЭМ!$A$39:$A$782,$A254,СВЦЭМ!$B$39:$B$782,C$226)+'СЕТ СН'!$F$15</f>
        <v>159.85572495</v>
      </c>
      <c r="D254" s="36">
        <f>SUMIFS(СВЦЭМ!$F$39:$F$782,СВЦЭМ!$A$39:$A$782,$A254,СВЦЭМ!$B$39:$B$782,D$226)+'СЕТ СН'!$F$15</f>
        <v>168.42008643</v>
      </c>
      <c r="E254" s="36">
        <f>SUMIFS(СВЦЭМ!$F$39:$F$782,СВЦЭМ!$A$39:$A$782,$A254,СВЦЭМ!$B$39:$B$782,E$226)+'СЕТ СН'!$F$15</f>
        <v>169.56909780999999</v>
      </c>
      <c r="F254" s="36">
        <f>SUMIFS(СВЦЭМ!$F$39:$F$782,СВЦЭМ!$A$39:$A$782,$A254,СВЦЭМ!$B$39:$B$782,F$226)+'СЕТ СН'!$F$15</f>
        <v>168.34711768</v>
      </c>
      <c r="G254" s="36">
        <f>SUMIFS(СВЦЭМ!$F$39:$F$782,СВЦЭМ!$A$39:$A$782,$A254,СВЦЭМ!$B$39:$B$782,G$226)+'СЕТ СН'!$F$15</f>
        <v>166.60223307999999</v>
      </c>
      <c r="H254" s="36">
        <f>SUMIFS(СВЦЭМ!$F$39:$F$782,СВЦЭМ!$A$39:$A$782,$A254,СВЦЭМ!$B$39:$B$782,H$226)+'СЕТ СН'!$F$15</f>
        <v>164.76485930000001</v>
      </c>
      <c r="I254" s="36">
        <f>SUMIFS(СВЦЭМ!$F$39:$F$782,СВЦЭМ!$A$39:$A$782,$A254,СВЦЭМ!$B$39:$B$782,I$226)+'СЕТ СН'!$F$15</f>
        <v>156.86077448</v>
      </c>
      <c r="J254" s="36">
        <f>SUMIFS(СВЦЭМ!$F$39:$F$782,СВЦЭМ!$A$39:$A$782,$A254,СВЦЭМ!$B$39:$B$782,J$226)+'СЕТ СН'!$F$15</f>
        <v>148.70823906999999</v>
      </c>
      <c r="K254" s="36">
        <f>SUMIFS(СВЦЭМ!$F$39:$F$782,СВЦЭМ!$A$39:$A$782,$A254,СВЦЭМ!$B$39:$B$782,K$226)+'СЕТ СН'!$F$15</f>
        <v>152.09721284</v>
      </c>
      <c r="L254" s="36">
        <f>SUMIFS(СВЦЭМ!$F$39:$F$782,СВЦЭМ!$A$39:$A$782,$A254,СВЦЭМ!$B$39:$B$782,L$226)+'СЕТ СН'!$F$15</f>
        <v>147.43610000999999</v>
      </c>
      <c r="M254" s="36">
        <f>SUMIFS(СВЦЭМ!$F$39:$F$782,СВЦЭМ!$A$39:$A$782,$A254,СВЦЭМ!$B$39:$B$782,M$226)+'СЕТ СН'!$F$15</f>
        <v>147.62473116000001</v>
      </c>
      <c r="N254" s="36">
        <f>SUMIFS(СВЦЭМ!$F$39:$F$782,СВЦЭМ!$A$39:$A$782,$A254,СВЦЭМ!$B$39:$B$782,N$226)+'СЕТ СН'!$F$15</f>
        <v>148.45173833000001</v>
      </c>
      <c r="O254" s="36">
        <f>SUMIFS(СВЦЭМ!$F$39:$F$782,СВЦЭМ!$A$39:$A$782,$A254,СВЦЭМ!$B$39:$B$782,O$226)+'СЕТ СН'!$F$15</f>
        <v>149.16033128000001</v>
      </c>
      <c r="P254" s="36">
        <f>SUMIFS(СВЦЭМ!$F$39:$F$782,СВЦЭМ!$A$39:$A$782,$A254,СВЦЭМ!$B$39:$B$782,P$226)+'СЕТ СН'!$F$15</f>
        <v>157.51227476</v>
      </c>
      <c r="Q254" s="36">
        <f>SUMIFS(СВЦЭМ!$F$39:$F$782,СВЦЭМ!$A$39:$A$782,$A254,СВЦЭМ!$B$39:$B$782,Q$226)+'СЕТ СН'!$F$15</f>
        <v>156.22372328</v>
      </c>
      <c r="R254" s="36">
        <f>SUMIFS(СВЦЭМ!$F$39:$F$782,СВЦЭМ!$A$39:$A$782,$A254,СВЦЭМ!$B$39:$B$782,R$226)+'СЕТ СН'!$F$15</f>
        <v>155.3495719</v>
      </c>
      <c r="S254" s="36">
        <f>SUMIFS(СВЦЭМ!$F$39:$F$782,СВЦЭМ!$A$39:$A$782,$A254,СВЦЭМ!$B$39:$B$782,S$226)+'СЕТ СН'!$F$15</f>
        <v>155.02817755999999</v>
      </c>
      <c r="T254" s="36">
        <f>SUMIFS(СВЦЭМ!$F$39:$F$782,СВЦЭМ!$A$39:$A$782,$A254,СВЦЭМ!$B$39:$B$782,T$226)+'СЕТ СН'!$F$15</f>
        <v>154.43265321999999</v>
      </c>
      <c r="U254" s="36">
        <f>SUMIFS(СВЦЭМ!$F$39:$F$782,СВЦЭМ!$A$39:$A$782,$A254,СВЦЭМ!$B$39:$B$782,U$226)+'СЕТ СН'!$F$15</f>
        <v>153.21431580999999</v>
      </c>
      <c r="V254" s="36">
        <f>SUMIFS(СВЦЭМ!$F$39:$F$782,СВЦЭМ!$A$39:$A$782,$A254,СВЦЭМ!$B$39:$B$782,V$226)+'СЕТ СН'!$F$15</f>
        <v>152.83555226999999</v>
      </c>
      <c r="W254" s="36">
        <f>SUMIFS(СВЦЭМ!$F$39:$F$782,СВЦЭМ!$A$39:$A$782,$A254,СВЦЭМ!$B$39:$B$782,W$226)+'СЕТ СН'!$F$15</f>
        <v>156.62696245000001</v>
      </c>
      <c r="X254" s="36">
        <f>SUMIFS(СВЦЭМ!$F$39:$F$782,СВЦЭМ!$A$39:$A$782,$A254,СВЦЭМ!$B$39:$B$782,X$226)+'СЕТ СН'!$F$15</f>
        <v>150.90656374</v>
      </c>
      <c r="Y254" s="36">
        <f>SUMIFS(СВЦЭМ!$F$39:$F$782,СВЦЭМ!$A$39:$A$782,$A254,СВЦЭМ!$B$39:$B$782,Y$226)+'СЕТ СН'!$F$15</f>
        <v>148.62622309</v>
      </c>
    </row>
    <row r="255" spans="1:25" ht="15.75" x14ac:dyDescent="0.2">
      <c r="A255" s="35">
        <f t="shared" si="6"/>
        <v>44406</v>
      </c>
      <c r="B255" s="36">
        <f>SUMIFS(СВЦЭМ!$F$39:$F$782,СВЦЭМ!$A$39:$A$782,$A255,СВЦЭМ!$B$39:$B$782,B$226)+'СЕТ СН'!$F$15</f>
        <v>157.21503315000001</v>
      </c>
      <c r="C255" s="36">
        <f>SUMIFS(СВЦЭМ!$F$39:$F$782,СВЦЭМ!$A$39:$A$782,$A255,СВЦЭМ!$B$39:$B$782,C$226)+'СЕТ СН'!$F$15</f>
        <v>184.66803200000001</v>
      </c>
      <c r="D255" s="36">
        <f>SUMIFS(СВЦЭМ!$F$39:$F$782,СВЦЭМ!$A$39:$A$782,$A255,СВЦЭМ!$B$39:$B$782,D$226)+'СЕТ СН'!$F$15</f>
        <v>179.03220232999999</v>
      </c>
      <c r="E255" s="36">
        <f>SUMIFS(СВЦЭМ!$F$39:$F$782,СВЦЭМ!$A$39:$A$782,$A255,СВЦЭМ!$B$39:$B$782,E$226)+'СЕТ СН'!$F$15</f>
        <v>174.90704324000001</v>
      </c>
      <c r="F255" s="36">
        <f>SUMIFS(СВЦЭМ!$F$39:$F$782,СВЦЭМ!$A$39:$A$782,$A255,СВЦЭМ!$B$39:$B$782,F$226)+'СЕТ СН'!$F$15</f>
        <v>173.90400267999999</v>
      </c>
      <c r="G255" s="36">
        <f>SUMIFS(СВЦЭМ!$F$39:$F$782,СВЦЭМ!$A$39:$A$782,$A255,СВЦЭМ!$B$39:$B$782,G$226)+'СЕТ СН'!$F$15</f>
        <v>175.04119322</v>
      </c>
      <c r="H255" s="36">
        <f>SUMIFS(СВЦЭМ!$F$39:$F$782,СВЦЭМ!$A$39:$A$782,$A255,СВЦЭМ!$B$39:$B$782,H$226)+'СЕТ СН'!$F$15</f>
        <v>183.02920132</v>
      </c>
      <c r="I255" s="36">
        <f>SUMIFS(СВЦЭМ!$F$39:$F$782,СВЦЭМ!$A$39:$A$782,$A255,СВЦЭМ!$B$39:$B$782,I$226)+'СЕТ СН'!$F$15</f>
        <v>182.87201150999999</v>
      </c>
      <c r="J255" s="36">
        <f>SUMIFS(СВЦЭМ!$F$39:$F$782,СВЦЭМ!$A$39:$A$782,$A255,СВЦЭМ!$B$39:$B$782,J$226)+'СЕТ СН'!$F$15</f>
        <v>165.83062570999999</v>
      </c>
      <c r="K255" s="36">
        <f>SUMIFS(СВЦЭМ!$F$39:$F$782,СВЦЭМ!$A$39:$A$782,$A255,СВЦЭМ!$B$39:$B$782,K$226)+'СЕТ СН'!$F$15</f>
        <v>158.62662230999999</v>
      </c>
      <c r="L255" s="36">
        <f>SUMIFS(СВЦЭМ!$F$39:$F$782,СВЦЭМ!$A$39:$A$782,$A255,СВЦЭМ!$B$39:$B$782,L$226)+'СЕТ СН'!$F$15</f>
        <v>160.04226369</v>
      </c>
      <c r="M255" s="36">
        <f>SUMIFS(СВЦЭМ!$F$39:$F$782,СВЦЭМ!$A$39:$A$782,$A255,СВЦЭМ!$B$39:$B$782,M$226)+'СЕТ СН'!$F$15</f>
        <v>161.43678281000001</v>
      </c>
      <c r="N255" s="36">
        <f>SUMIFS(СВЦЭМ!$F$39:$F$782,СВЦЭМ!$A$39:$A$782,$A255,СВЦЭМ!$B$39:$B$782,N$226)+'СЕТ СН'!$F$15</f>
        <v>160.22145934</v>
      </c>
      <c r="O255" s="36">
        <f>SUMIFS(СВЦЭМ!$F$39:$F$782,СВЦЭМ!$A$39:$A$782,$A255,СВЦЭМ!$B$39:$B$782,O$226)+'СЕТ СН'!$F$15</f>
        <v>159.75763469</v>
      </c>
      <c r="P255" s="36">
        <f>SUMIFS(СВЦЭМ!$F$39:$F$782,СВЦЭМ!$A$39:$A$782,$A255,СВЦЭМ!$B$39:$B$782,P$226)+'СЕТ СН'!$F$15</f>
        <v>162.39563831000001</v>
      </c>
      <c r="Q255" s="36">
        <f>SUMIFS(СВЦЭМ!$F$39:$F$782,СВЦЭМ!$A$39:$A$782,$A255,СВЦЭМ!$B$39:$B$782,Q$226)+'СЕТ СН'!$F$15</f>
        <v>163.37488678</v>
      </c>
      <c r="R255" s="36">
        <f>SUMIFS(СВЦЭМ!$F$39:$F$782,СВЦЭМ!$A$39:$A$782,$A255,СВЦЭМ!$B$39:$B$782,R$226)+'СЕТ СН'!$F$15</f>
        <v>160.92989066999999</v>
      </c>
      <c r="S255" s="36">
        <f>SUMIFS(СВЦЭМ!$F$39:$F$782,СВЦЭМ!$A$39:$A$782,$A255,СВЦЭМ!$B$39:$B$782,S$226)+'СЕТ СН'!$F$15</f>
        <v>159.60584904999999</v>
      </c>
      <c r="T255" s="36">
        <f>SUMIFS(СВЦЭМ!$F$39:$F$782,СВЦЭМ!$A$39:$A$782,$A255,СВЦЭМ!$B$39:$B$782,T$226)+'СЕТ СН'!$F$15</f>
        <v>154.31945733000001</v>
      </c>
      <c r="U255" s="36">
        <f>SUMIFS(СВЦЭМ!$F$39:$F$782,СВЦЭМ!$A$39:$A$782,$A255,СВЦЭМ!$B$39:$B$782,U$226)+'СЕТ СН'!$F$15</f>
        <v>151.18749431000001</v>
      </c>
      <c r="V255" s="36">
        <f>SUMIFS(СВЦЭМ!$F$39:$F$782,СВЦЭМ!$A$39:$A$782,$A255,СВЦЭМ!$B$39:$B$782,V$226)+'СЕТ СН'!$F$15</f>
        <v>150.01950474</v>
      </c>
      <c r="W255" s="36">
        <f>SUMIFS(СВЦЭМ!$F$39:$F$782,СВЦЭМ!$A$39:$A$782,$A255,СВЦЭМ!$B$39:$B$782,W$226)+'СЕТ СН'!$F$15</f>
        <v>154.56246243999999</v>
      </c>
      <c r="X255" s="36">
        <f>SUMIFS(СВЦЭМ!$F$39:$F$782,СВЦЭМ!$A$39:$A$782,$A255,СВЦЭМ!$B$39:$B$782,X$226)+'СЕТ СН'!$F$15</f>
        <v>155.79892867000001</v>
      </c>
      <c r="Y255" s="36">
        <f>SUMIFS(СВЦЭМ!$F$39:$F$782,СВЦЭМ!$A$39:$A$782,$A255,СВЦЭМ!$B$39:$B$782,Y$226)+'СЕТ СН'!$F$15</f>
        <v>169.47002699999999</v>
      </c>
    </row>
    <row r="256" spans="1:25" ht="15.75" x14ac:dyDescent="0.2">
      <c r="A256" s="35">
        <f t="shared" si="6"/>
        <v>44407</v>
      </c>
      <c r="B256" s="36">
        <f>SUMIFS(СВЦЭМ!$F$39:$F$782,СВЦЭМ!$A$39:$A$782,$A256,СВЦЭМ!$B$39:$B$782,B$226)+'СЕТ СН'!$F$15</f>
        <v>170.44038436</v>
      </c>
      <c r="C256" s="36">
        <f>SUMIFS(СВЦЭМ!$F$39:$F$782,СВЦЭМ!$A$39:$A$782,$A256,СВЦЭМ!$B$39:$B$782,C$226)+'СЕТ СН'!$F$15</f>
        <v>172.84610151999999</v>
      </c>
      <c r="D256" s="36">
        <f>SUMIFS(СВЦЭМ!$F$39:$F$782,СВЦЭМ!$A$39:$A$782,$A256,СВЦЭМ!$B$39:$B$782,D$226)+'СЕТ СН'!$F$15</f>
        <v>166.79098192999999</v>
      </c>
      <c r="E256" s="36">
        <f>SUMIFS(СВЦЭМ!$F$39:$F$782,СВЦЭМ!$A$39:$A$782,$A256,СВЦЭМ!$B$39:$B$782,E$226)+'СЕТ СН'!$F$15</f>
        <v>169.17092371000001</v>
      </c>
      <c r="F256" s="36">
        <f>SUMIFS(СВЦЭМ!$F$39:$F$782,СВЦЭМ!$A$39:$A$782,$A256,СВЦЭМ!$B$39:$B$782,F$226)+'СЕТ СН'!$F$15</f>
        <v>170.35966242000001</v>
      </c>
      <c r="G256" s="36">
        <f>SUMIFS(СВЦЭМ!$F$39:$F$782,СВЦЭМ!$A$39:$A$782,$A256,СВЦЭМ!$B$39:$B$782,G$226)+'СЕТ СН'!$F$15</f>
        <v>164.75304084999999</v>
      </c>
      <c r="H256" s="36">
        <f>SUMIFS(СВЦЭМ!$F$39:$F$782,СВЦЭМ!$A$39:$A$782,$A256,СВЦЭМ!$B$39:$B$782,H$226)+'СЕТ СН'!$F$15</f>
        <v>163.35089299000001</v>
      </c>
      <c r="I256" s="36">
        <f>SUMIFS(СВЦЭМ!$F$39:$F$782,СВЦЭМ!$A$39:$A$782,$A256,СВЦЭМ!$B$39:$B$782,I$226)+'СЕТ СН'!$F$15</f>
        <v>157.04651776</v>
      </c>
      <c r="J256" s="36">
        <f>SUMIFS(СВЦЭМ!$F$39:$F$782,СВЦЭМ!$A$39:$A$782,$A256,СВЦЭМ!$B$39:$B$782,J$226)+'СЕТ СН'!$F$15</f>
        <v>150.92688046999999</v>
      </c>
      <c r="K256" s="36">
        <f>SUMIFS(СВЦЭМ!$F$39:$F$782,СВЦЭМ!$A$39:$A$782,$A256,СВЦЭМ!$B$39:$B$782,K$226)+'СЕТ СН'!$F$15</f>
        <v>147.54026730999999</v>
      </c>
      <c r="L256" s="36">
        <f>SUMIFS(СВЦЭМ!$F$39:$F$782,СВЦЭМ!$A$39:$A$782,$A256,СВЦЭМ!$B$39:$B$782,L$226)+'СЕТ СН'!$F$15</f>
        <v>146.93768924</v>
      </c>
      <c r="M256" s="36">
        <f>SUMIFS(СВЦЭМ!$F$39:$F$782,СВЦЭМ!$A$39:$A$782,$A256,СВЦЭМ!$B$39:$B$782,M$226)+'СЕТ СН'!$F$15</f>
        <v>147.51966372999999</v>
      </c>
      <c r="N256" s="36">
        <f>SUMIFS(СВЦЭМ!$F$39:$F$782,СВЦЭМ!$A$39:$A$782,$A256,СВЦЭМ!$B$39:$B$782,N$226)+'СЕТ СН'!$F$15</f>
        <v>148.02431313</v>
      </c>
      <c r="O256" s="36">
        <f>SUMIFS(СВЦЭМ!$F$39:$F$782,СВЦЭМ!$A$39:$A$782,$A256,СВЦЭМ!$B$39:$B$782,O$226)+'СЕТ СН'!$F$15</f>
        <v>148.77367995</v>
      </c>
      <c r="P256" s="36">
        <f>SUMIFS(СВЦЭМ!$F$39:$F$782,СВЦЭМ!$A$39:$A$782,$A256,СВЦЭМ!$B$39:$B$782,P$226)+'СЕТ СН'!$F$15</f>
        <v>150.31256260999999</v>
      </c>
      <c r="Q256" s="36">
        <f>SUMIFS(СВЦЭМ!$F$39:$F$782,СВЦЭМ!$A$39:$A$782,$A256,СВЦЭМ!$B$39:$B$782,Q$226)+'СЕТ СН'!$F$15</f>
        <v>152.43143074</v>
      </c>
      <c r="R256" s="36">
        <f>SUMIFS(СВЦЭМ!$F$39:$F$782,СВЦЭМ!$A$39:$A$782,$A256,СВЦЭМ!$B$39:$B$782,R$226)+'СЕТ СН'!$F$15</f>
        <v>151.22062972000001</v>
      </c>
      <c r="S256" s="36">
        <f>SUMIFS(СВЦЭМ!$F$39:$F$782,СВЦЭМ!$A$39:$A$782,$A256,СВЦЭМ!$B$39:$B$782,S$226)+'СЕТ СН'!$F$15</f>
        <v>151.9817353</v>
      </c>
      <c r="T256" s="36">
        <f>SUMIFS(СВЦЭМ!$F$39:$F$782,СВЦЭМ!$A$39:$A$782,$A256,СВЦЭМ!$B$39:$B$782,T$226)+'СЕТ СН'!$F$15</f>
        <v>152.46722890000001</v>
      </c>
      <c r="U256" s="36">
        <f>SUMIFS(СВЦЭМ!$F$39:$F$782,СВЦЭМ!$A$39:$A$782,$A256,СВЦЭМ!$B$39:$B$782,U$226)+'СЕТ СН'!$F$15</f>
        <v>156.79284927</v>
      </c>
      <c r="V256" s="36">
        <f>SUMIFS(СВЦЭМ!$F$39:$F$782,СВЦЭМ!$A$39:$A$782,$A256,СВЦЭМ!$B$39:$B$782,V$226)+'СЕТ СН'!$F$15</f>
        <v>154.83041978</v>
      </c>
      <c r="W256" s="36">
        <f>SUMIFS(СВЦЭМ!$F$39:$F$782,СВЦЭМ!$A$39:$A$782,$A256,СВЦЭМ!$B$39:$B$782,W$226)+'СЕТ СН'!$F$15</f>
        <v>158.9981822</v>
      </c>
      <c r="X256" s="36">
        <f>SUMIFS(СВЦЭМ!$F$39:$F$782,СВЦЭМ!$A$39:$A$782,$A256,СВЦЭМ!$B$39:$B$782,X$226)+'СЕТ СН'!$F$15</f>
        <v>153.99180009</v>
      </c>
      <c r="Y256" s="36">
        <f>SUMIFS(СВЦЭМ!$F$39:$F$782,СВЦЭМ!$A$39:$A$782,$A256,СВЦЭМ!$B$39:$B$782,Y$226)+'СЕТ СН'!$F$15</f>
        <v>151.51536629</v>
      </c>
    </row>
    <row r="257" spans="1:27" ht="15.75" x14ac:dyDescent="0.2">
      <c r="A257" s="35">
        <f t="shared" si="6"/>
        <v>44408</v>
      </c>
      <c r="B257" s="36">
        <f>SUMIFS(СВЦЭМ!$F$39:$F$782,СВЦЭМ!$A$39:$A$782,$A257,СВЦЭМ!$B$39:$B$782,B$226)+'СЕТ СН'!$F$15</f>
        <v>162.83905571</v>
      </c>
      <c r="C257" s="36">
        <f>SUMIFS(СВЦЭМ!$F$39:$F$782,СВЦЭМ!$A$39:$A$782,$A257,СВЦЭМ!$B$39:$B$782,C$226)+'СЕТ СН'!$F$15</f>
        <v>180.38645903</v>
      </c>
      <c r="D257" s="36">
        <f>SUMIFS(СВЦЭМ!$F$39:$F$782,СВЦЭМ!$A$39:$A$782,$A257,СВЦЭМ!$B$39:$B$782,D$226)+'СЕТ СН'!$F$15</f>
        <v>187.39979847000001</v>
      </c>
      <c r="E257" s="36">
        <f>SUMIFS(СВЦЭМ!$F$39:$F$782,СВЦЭМ!$A$39:$A$782,$A257,СВЦЭМ!$B$39:$B$782,E$226)+'СЕТ СН'!$F$15</f>
        <v>183.89015714999999</v>
      </c>
      <c r="F257" s="36">
        <f>SUMIFS(СВЦЭМ!$F$39:$F$782,СВЦЭМ!$A$39:$A$782,$A257,СВЦЭМ!$B$39:$B$782,F$226)+'СЕТ СН'!$F$15</f>
        <v>181.92949354000001</v>
      </c>
      <c r="G257" s="36">
        <f>SUMIFS(СВЦЭМ!$F$39:$F$782,СВЦЭМ!$A$39:$A$782,$A257,СВЦЭМ!$B$39:$B$782,G$226)+'СЕТ СН'!$F$15</f>
        <v>181.55291554999999</v>
      </c>
      <c r="H257" s="36">
        <f>SUMIFS(СВЦЭМ!$F$39:$F$782,СВЦЭМ!$A$39:$A$782,$A257,СВЦЭМ!$B$39:$B$782,H$226)+'СЕТ СН'!$F$15</f>
        <v>178.26205526000001</v>
      </c>
      <c r="I257" s="36">
        <f>SUMIFS(СВЦЭМ!$F$39:$F$782,СВЦЭМ!$A$39:$A$782,$A257,СВЦЭМ!$B$39:$B$782,I$226)+'СЕТ СН'!$F$15</f>
        <v>164.3922981</v>
      </c>
      <c r="J257" s="36">
        <f>SUMIFS(СВЦЭМ!$F$39:$F$782,СВЦЭМ!$A$39:$A$782,$A257,СВЦЭМ!$B$39:$B$782,J$226)+'СЕТ СН'!$F$15</f>
        <v>156.35746139</v>
      </c>
      <c r="K257" s="36">
        <f>SUMIFS(СВЦЭМ!$F$39:$F$782,СВЦЭМ!$A$39:$A$782,$A257,СВЦЭМ!$B$39:$B$782,K$226)+'СЕТ СН'!$F$15</f>
        <v>149.44448521999999</v>
      </c>
      <c r="L257" s="36">
        <f>SUMIFS(СВЦЭМ!$F$39:$F$782,СВЦЭМ!$A$39:$A$782,$A257,СВЦЭМ!$B$39:$B$782,L$226)+'СЕТ СН'!$F$15</f>
        <v>151.49447279</v>
      </c>
      <c r="M257" s="36">
        <f>SUMIFS(СВЦЭМ!$F$39:$F$782,СВЦЭМ!$A$39:$A$782,$A257,СВЦЭМ!$B$39:$B$782,M$226)+'СЕТ СН'!$F$15</f>
        <v>155.25522803000001</v>
      </c>
      <c r="N257" s="36">
        <f>SUMIFS(СВЦЭМ!$F$39:$F$782,СВЦЭМ!$A$39:$A$782,$A257,СВЦЭМ!$B$39:$B$782,N$226)+'СЕТ СН'!$F$15</f>
        <v>155.78816762</v>
      </c>
      <c r="O257" s="36">
        <f>SUMIFS(СВЦЭМ!$F$39:$F$782,СВЦЭМ!$A$39:$A$782,$A257,СВЦЭМ!$B$39:$B$782,O$226)+'СЕТ СН'!$F$15</f>
        <v>155.12810110999999</v>
      </c>
      <c r="P257" s="36">
        <f>SUMIFS(СВЦЭМ!$F$39:$F$782,СВЦЭМ!$A$39:$A$782,$A257,СВЦЭМ!$B$39:$B$782,P$226)+'СЕТ СН'!$F$15</f>
        <v>146.31806011</v>
      </c>
      <c r="Q257" s="36">
        <f>SUMIFS(СВЦЭМ!$F$39:$F$782,СВЦЭМ!$A$39:$A$782,$A257,СВЦЭМ!$B$39:$B$782,Q$226)+'СЕТ СН'!$F$15</f>
        <v>136.2869158</v>
      </c>
      <c r="R257" s="36">
        <f>SUMIFS(СВЦЭМ!$F$39:$F$782,СВЦЭМ!$A$39:$A$782,$A257,СВЦЭМ!$B$39:$B$782,R$226)+'СЕТ СН'!$F$15</f>
        <v>134.57502812000001</v>
      </c>
      <c r="S257" s="36">
        <f>SUMIFS(СВЦЭМ!$F$39:$F$782,СВЦЭМ!$A$39:$A$782,$A257,СВЦЭМ!$B$39:$B$782,S$226)+'СЕТ СН'!$F$15</f>
        <v>135.33232447</v>
      </c>
      <c r="T257" s="36">
        <f>SUMIFS(СВЦЭМ!$F$39:$F$782,СВЦЭМ!$A$39:$A$782,$A257,СВЦЭМ!$B$39:$B$782,T$226)+'СЕТ СН'!$F$15</f>
        <v>136.13812802999999</v>
      </c>
      <c r="U257" s="36">
        <f>SUMIFS(СВЦЭМ!$F$39:$F$782,СВЦЭМ!$A$39:$A$782,$A257,СВЦЭМ!$B$39:$B$782,U$226)+'СЕТ СН'!$F$15</f>
        <v>135.74451952000001</v>
      </c>
      <c r="V257" s="36">
        <f>SUMIFS(СВЦЭМ!$F$39:$F$782,СВЦЭМ!$A$39:$A$782,$A257,СВЦЭМ!$B$39:$B$782,V$226)+'СЕТ СН'!$F$15</f>
        <v>133.12208032999999</v>
      </c>
      <c r="W257" s="36">
        <f>SUMIFS(СВЦЭМ!$F$39:$F$782,СВЦЭМ!$A$39:$A$782,$A257,СВЦЭМ!$B$39:$B$782,W$226)+'СЕТ СН'!$F$15</f>
        <v>132.37060281999999</v>
      </c>
      <c r="X257" s="36">
        <f>SUMIFS(СВЦЭМ!$F$39:$F$782,СВЦЭМ!$A$39:$A$782,$A257,СВЦЭМ!$B$39:$B$782,X$226)+'СЕТ СН'!$F$15</f>
        <v>140.67314297999999</v>
      </c>
      <c r="Y257" s="36">
        <f>SUMIFS(СВЦЭМ!$F$39:$F$782,СВЦЭМ!$A$39:$A$782,$A257,СВЦЭМ!$B$39:$B$782,Y$226)+'СЕТ СН'!$F$15</f>
        <v>145.15018506000001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01.07.2021</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44379</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44380</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44381</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44382</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44383</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44384</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44385</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44386</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44387</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44388</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44389</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44390</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44391</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44392</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44393</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44394</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44395</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44396</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44397</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44398</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44399</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44400</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44401</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44402</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44403</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44404</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44405</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44406</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44407</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44408</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01.07.2021</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44379</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44380</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44381</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44382</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44383</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44384</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44385</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44386</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44387</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44388</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44389</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44390</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44391</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44392</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44393</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44394</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44395</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44396</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44397</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44398</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44399</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44400</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44401</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44402</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44403</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44404</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44405</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44406</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44407</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44408</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01.07.2021</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44379</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44380</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44381</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44382</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44383</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44384</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44385</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44386</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44387</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44388</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44389</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44390</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44391</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44392</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44393</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44394</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44395</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44396</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44397</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44398</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44399</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44400</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44401</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44402</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44403</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44404</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44405</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44406</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44407</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44408</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01.07.2021</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44379</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44380</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44381</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44382</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44383</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44384</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44385</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44386</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44387</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44388</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44389</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44390</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44391</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44392</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44393</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44394</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44395</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44396</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44397</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44398</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44399</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44400</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44401</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44402</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44403</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44404</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44405</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44406</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44407</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44408</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01.07.2021</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44379</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44380</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44381</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44382</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44383</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44384</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44385</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44386</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44387</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44388</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44389</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44390</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44391</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44392</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44393</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44394</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44395</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44396</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44397</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44398</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44399</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44400</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44401</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44402</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44403</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44404</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44405</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44406</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44407</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44408</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01.07.2021</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44379</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44380</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44381</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44382</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44383</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44384</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44385</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44386</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44387</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44388</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44389</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44390</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44391</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44392</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44393</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44394</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44395</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44396</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44397</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44398</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44399</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44400</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44401</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44402</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44403</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44404</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44405</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44406</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44407</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44408</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245862.96072507554</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135</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1496084.18</v>
      </c>
      <c r="O479" s="144"/>
      <c r="P479" s="144">
        <f>'СЕТ СН'!$G$7</f>
        <v>1081420.6000000001</v>
      </c>
      <c r="Q479" s="144"/>
      <c r="R479" s="144">
        <f>'СЕТ СН'!$H$7</f>
        <v>1434391.51</v>
      </c>
      <c r="S479" s="144"/>
      <c r="T479" s="144">
        <f>'СЕТ СН'!$I$7</f>
        <v>1327946.8799999999</v>
      </c>
      <c r="U479" s="144"/>
    </row>
    <row r="482" spans="1:25" ht="15.75" x14ac:dyDescent="0.25">
      <c r="A482" s="145" t="s">
        <v>136</v>
      </c>
      <c r="B482" s="146"/>
      <c r="C482" s="146"/>
      <c r="D482" s="146"/>
      <c r="E482" s="146"/>
      <c r="F482" s="146"/>
      <c r="G482" s="146"/>
      <c r="H482" s="146"/>
      <c r="I482" s="146"/>
      <c r="J482" s="146"/>
      <c r="K482" s="146"/>
      <c r="L482" s="146"/>
      <c r="M482" s="147"/>
      <c r="N482" s="92" t="s">
        <v>137</v>
      </c>
      <c r="O482" s="93"/>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142</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203257.28</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L16" sqref="L16"/>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149</v>
      </c>
      <c r="C5" s="54">
        <v>44378</v>
      </c>
      <c r="D5" s="54">
        <v>44561</v>
      </c>
      <c r="E5" s="52" t="s">
        <v>20</v>
      </c>
      <c r="F5" s="52">
        <v>2581.11</v>
      </c>
      <c r="G5" s="52">
        <v>2793</v>
      </c>
      <c r="H5" s="52">
        <v>2866.5</v>
      </c>
      <c r="I5" s="52">
        <v>2866.5</v>
      </c>
    </row>
    <row r="6" spans="1:9" ht="60" x14ac:dyDescent="0.2">
      <c r="A6" s="53" t="s">
        <v>145</v>
      </c>
      <c r="B6" s="100" t="s">
        <v>149</v>
      </c>
      <c r="C6" s="54">
        <v>44378</v>
      </c>
      <c r="D6" s="54">
        <v>44561</v>
      </c>
      <c r="E6" s="52" t="s">
        <v>20</v>
      </c>
      <c r="F6" s="52">
        <v>77.33</v>
      </c>
      <c r="G6" s="52">
        <v>628.45000000000005</v>
      </c>
      <c r="H6" s="52">
        <v>432.33</v>
      </c>
      <c r="I6" s="52">
        <v>689.75</v>
      </c>
    </row>
    <row r="7" spans="1:9" ht="60" x14ac:dyDescent="0.2">
      <c r="A7" s="53" t="s">
        <v>146</v>
      </c>
      <c r="B7" s="100" t="s">
        <v>149</v>
      </c>
      <c r="C7" s="54">
        <v>44378</v>
      </c>
      <c r="D7" s="54">
        <v>44561</v>
      </c>
      <c r="E7" s="52" t="s">
        <v>21</v>
      </c>
      <c r="F7" s="52">
        <v>1496084.18</v>
      </c>
      <c r="G7" s="52">
        <v>1081420.6000000001</v>
      </c>
      <c r="H7" s="52">
        <v>1434391.51</v>
      </c>
      <c r="I7" s="52">
        <v>1327946.8799999999</v>
      </c>
    </row>
    <row r="8" spans="1:9" ht="90" x14ac:dyDescent="0.2">
      <c r="A8" s="53" t="s">
        <v>141</v>
      </c>
      <c r="B8" s="91" t="s">
        <v>150</v>
      </c>
      <c r="C8" s="101">
        <v>44197</v>
      </c>
      <c r="D8" s="101">
        <v>44561</v>
      </c>
      <c r="E8" s="91" t="s">
        <v>140</v>
      </c>
      <c r="F8" s="95">
        <v>7.8700000000000006E-2</v>
      </c>
      <c r="G8" s="91"/>
      <c r="H8" s="91"/>
      <c r="I8" s="91"/>
    </row>
    <row r="9" spans="1:9" ht="75" x14ac:dyDescent="0.2">
      <c r="A9" s="53" t="s">
        <v>133</v>
      </c>
      <c r="B9" s="91" t="s">
        <v>138</v>
      </c>
      <c r="C9" s="54">
        <v>44378</v>
      </c>
      <c r="D9" s="54">
        <v>44408</v>
      </c>
      <c r="E9" s="91" t="s">
        <v>20</v>
      </c>
      <c r="F9" s="94" t="s">
        <v>159</v>
      </c>
      <c r="G9" s="91"/>
      <c r="H9" s="91"/>
      <c r="I9" s="91"/>
    </row>
    <row r="10" spans="1:9" ht="45" x14ac:dyDescent="0.2">
      <c r="A10" s="53" t="s">
        <v>139</v>
      </c>
      <c r="B10" s="91" t="s">
        <v>151</v>
      </c>
      <c r="C10" s="54">
        <v>44378</v>
      </c>
      <c r="D10" s="54">
        <v>44561</v>
      </c>
      <c r="E10" s="91" t="s">
        <v>21</v>
      </c>
      <c r="F10" s="91">
        <v>203257.28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0" zoomScaleNormal="50" workbookViewId="0">
      <selection activeCell="P21" sqref="P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143</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3.5692768799999999</v>
      </c>
    </row>
    <row r="11" spans="1:4" ht="66" customHeight="1" x14ac:dyDescent="0.2">
      <c r="A11" s="169" t="s">
        <v>93</v>
      </c>
      <c r="B11" s="170"/>
      <c r="C11" s="73"/>
      <c r="D11" s="74">
        <v>819.34671133999996</v>
      </c>
    </row>
    <row r="12" spans="1:4" ht="30" customHeight="1" x14ac:dyDescent="0.2">
      <c r="A12" s="169" t="s">
        <v>94</v>
      </c>
      <c r="B12" s="170"/>
      <c r="C12" s="73"/>
      <c r="D12" s="75">
        <v>245862.96072507554</v>
      </c>
    </row>
    <row r="13" spans="1:4" ht="30" customHeight="1" x14ac:dyDescent="0.2">
      <c r="A13" s="169" t="s">
        <v>95</v>
      </c>
      <c r="B13" s="170"/>
      <c r="C13" s="73"/>
      <c r="D13" s="76"/>
    </row>
    <row r="14" spans="1:4" ht="15" customHeight="1" x14ac:dyDescent="0.2">
      <c r="A14" s="173" t="s">
        <v>96</v>
      </c>
      <c r="B14" s="174"/>
      <c r="C14" s="73"/>
      <c r="D14" s="74">
        <v>899.34996250999995</v>
      </c>
    </row>
    <row r="15" spans="1:4" ht="15" customHeight="1" x14ac:dyDescent="0.2">
      <c r="A15" s="173" t="s">
        <v>97</v>
      </c>
      <c r="B15" s="174"/>
      <c r="C15" s="73"/>
      <c r="D15" s="74">
        <v>1102.17668269</v>
      </c>
    </row>
    <row r="16" spans="1:4" ht="15" customHeight="1" x14ac:dyDescent="0.2">
      <c r="A16" s="173" t="s">
        <v>98</v>
      </c>
      <c r="B16" s="174"/>
      <c r="C16" s="73"/>
      <c r="D16" s="74">
        <v>1452.29913126</v>
      </c>
    </row>
    <row r="17" spans="1:4" ht="15" customHeight="1" x14ac:dyDescent="0.2">
      <c r="A17" s="173" t="s">
        <v>99</v>
      </c>
      <c r="B17" s="174"/>
      <c r="C17" s="73"/>
      <c r="D17" s="74">
        <v>1248.98771113</v>
      </c>
    </row>
    <row r="18" spans="1:4" ht="52.5" customHeight="1" x14ac:dyDescent="0.2">
      <c r="A18" s="169" t="s">
        <v>100</v>
      </c>
      <c r="B18" s="170"/>
      <c r="C18" s="73"/>
      <c r="D18" s="74">
        <v>0</v>
      </c>
    </row>
    <row r="19" spans="1:4" ht="52.5" customHeight="1" x14ac:dyDescent="0.25">
      <c r="A19" s="169" t="s">
        <v>152</v>
      </c>
      <c r="B19" s="170"/>
      <c r="C19" s="81"/>
      <c r="D19" s="74">
        <v>812.46884634000003</v>
      </c>
    </row>
    <row r="20" spans="1:4" ht="52.5" customHeight="1" x14ac:dyDescent="0.25">
      <c r="A20" s="169" t="s">
        <v>153</v>
      </c>
      <c r="B20" s="170"/>
      <c r="C20" s="81"/>
      <c r="D20" s="103"/>
    </row>
    <row r="21" spans="1:4" ht="52.5" customHeight="1" x14ac:dyDescent="0.25">
      <c r="A21" s="173" t="s">
        <v>154</v>
      </c>
      <c r="B21" s="174"/>
      <c r="C21" s="81"/>
      <c r="D21" s="74">
        <v>891.97050490000004</v>
      </c>
    </row>
    <row r="22" spans="1:4" ht="52.5" customHeight="1" x14ac:dyDescent="0.25">
      <c r="A22" s="173" t="s">
        <v>155</v>
      </c>
      <c r="B22" s="174"/>
      <c r="C22" s="81"/>
      <c r="D22" s="74">
        <v>775.37925044999997</v>
      </c>
    </row>
    <row r="23" spans="1:4" ht="52.5" customHeight="1" x14ac:dyDescent="0.25">
      <c r="A23" s="173" t="s">
        <v>156</v>
      </c>
      <c r="B23" s="174"/>
      <c r="C23" s="81"/>
      <c r="D23" s="74">
        <v>776.29836342999999</v>
      </c>
    </row>
    <row r="24" spans="1:4" ht="52.5" customHeight="1" x14ac:dyDescent="0.25">
      <c r="A24" s="173" t="s">
        <v>157</v>
      </c>
      <c r="B24" s="174"/>
      <c r="C24" s="81"/>
      <c r="D24" s="74">
        <v>775.76299046999998</v>
      </c>
    </row>
    <row r="25" spans="1:4" ht="15" customHeight="1" x14ac:dyDescent="0.2">
      <c r="A25" s="69" t="s">
        <v>101</v>
      </c>
      <c r="B25" s="70"/>
      <c r="C25" s="77"/>
      <c r="D25" s="78"/>
    </row>
    <row r="26" spans="1:4" ht="30" customHeight="1" x14ac:dyDescent="0.2">
      <c r="A26" s="169" t="s">
        <v>102</v>
      </c>
      <c r="B26" s="170"/>
      <c r="C26" s="73"/>
      <c r="D26" s="79">
        <v>1033.027</v>
      </c>
    </row>
    <row r="27" spans="1:4" ht="30" customHeight="1" x14ac:dyDescent="0.2">
      <c r="A27" s="169" t="s">
        <v>103</v>
      </c>
      <c r="B27" s="170"/>
      <c r="C27" s="80"/>
      <c r="D27" s="79">
        <v>1.3240000000000001</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1.3023618536700001E-3</v>
      </c>
    </row>
    <row r="32" spans="1:4" ht="15" customHeight="1" x14ac:dyDescent="0.25">
      <c r="A32" s="173" t="s">
        <v>98</v>
      </c>
      <c r="B32" s="174"/>
      <c r="C32" s="81"/>
      <c r="D32" s="82">
        <v>2.7222727559529998E-3</v>
      </c>
    </row>
    <row r="33" spans="1:6" ht="15" customHeight="1" x14ac:dyDescent="0.25">
      <c r="A33" s="173" t="s">
        <v>99</v>
      </c>
      <c r="B33" s="174"/>
      <c r="C33" s="81"/>
      <c r="D33" s="82">
        <v>1.897756232925E-3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833.98300057999995</v>
      </c>
      <c r="D39" s="84">
        <v>827.44491498000002</v>
      </c>
      <c r="E39" s="84">
        <v>151.24246217999999</v>
      </c>
      <c r="F39" s="84">
        <v>151.24246217999999</v>
      </c>
    </row>
    <row r="40" spans="1:6" ht="12.75" customHeight="1" x14ac:dyDescent="0.2">
      <c r="A40" s="83" t="s">
        <v>161</v>
      </c>
      <c r="B40" s="83">
        <v>2</v>
      </c>
      <c r="C40" s="84">
        <v>847.06831339999997</v>
      </c>
      <c r="D40" s="84">
        <v>844.83437558000003</v>
      </c>
      <c r="E40" s="84">
        <v>154.42095151999999</v>
      </c>
      <c r="F40" s="84">
        <v>154.42095151999999</v>
      </c>
    </row>
    <row r="41" spans="1:6" ht="12.75" customHeight="1" x14ac:dyDescent="0.2">
      <c r="A41" s="83" t="s">
        <v>161</v>
      </c>
      <c r="B41" s="83">
        <v>3</v>
      </c>
      <c r="C41" s="84">
        <v>881.90820297000005</v>
      </c>
      <c r="D41" s="84">
        <v>874.84868141000004</v>
      </c>
      <c r="E41" s="84">
        <v>159.90704181000001</v>
      </c>
      <c r="F41" s="84">
        <v>159.90704181000001</v>
      </c>
    </row>
    <row r="42" spans="1:6" ht="12.75" customHeight="1" x14ac:dyDescent="0.2">
      <c r="A42" s="83" t="s">
        <v>161</v>
      </c>
      <c r="B42" s="83">
        <v>4</v>
      </c>
      <c r="C42" s="84">
        <v>900.14835373999995</v>
      </c>
      <c r="D42" s="84">
        <v>892.95825256000001</v>
      </c>
      <c r="E42" s="84">
        <v>163.21715476</v>
      </c>
      <c r="F42" s="84">
        <v>163.21715476</v>
      </c>
    </row>
    <row r="43" spans="1:6" ht="12.75" customHeight="1" x14ac:dyDescent="0.2">
      <c r="A43" s="83" t="s">
        <v>161</v>
      </c>
      <c r="B43" s="83">
        <v>5</v>
      </c>
      <c r="C43" s="84">
        <v>902.53043321999996</v>
      </c>
      <c r="D43" s="84">
        <v>895.44114148000006</v>
      </c>
      <c r="E43" s="84">
        <v>163.67098343999999</v>
      </c>
      <c r="F43" s="84">
        <v>163.67098343999999</v>
      </c>
    </row>
    <row r="44" spans="1:6" ht="12.75" customHeight="1" x14ac:dyDescent="0.2">
      <c r="A44" s="83" t="s">
        <v>161</v>
      </c>
      <c r="B44" s="83">
        <v>6</v>
      </c>
      <c r="C44" s="84">
        <v>886.35682585999996</v>
      </c>
      <c r="D44" s="84">
        <v>879.76041468000005</v>
      </c>
      <c r="E44" s="84">
        <v>160.80482076000001</v>
      </c>
      <c r="F44" s="84">
        <v>160.80482076000001</v>
      </c>
    </row>
    <row r="45" spans="1:6" ht="12.75" customHeight="1" x14ac:dyDescent="0.2">
      <c r="A45" s="83" t="s">
        <v>161</v>
      </c>
      <c r="B45" s="83">
        <v>7</v>
      </c>
      <c r="C45" s="84">
        <v>866.59660144999998</v>
      </c>
      <c r="D45" s="84">
        <v>859.68266326000003</v>
      </c>
      <c r="E45" s="84">
        <v>157.13495886999999</v>
      </c>
      <c r="F45" s="84">
        <v>157.13495886999999</v>
      </c>
    </row>
    <row r="46" spans="1:6" ht="12.75" customHeight="1" x14ac:dyDescent="0.2">
      <c r="A46" s="83" t="s">
        <v>161</v>
      </c>
      <c r="B46" s="83">
        <v>8</v>
      </c>
      <c r="C46" s="84">
        <v>822.4263737</v>
      </c>
      <c r="D46" s="84">
        <v>816.10554649999995</v>
      </c>
      <c r="E46" s="84">
        <v>149.16982390000001</v>
      </c>
      <c r="F46" s="84">
        <v>149.16982390000001</v>
      </c>
    </row>
    <row r="47" spans="1:6" ht="12.75" customHeight="1" x14ac:dyDescent="0.2">
      <c r="A47" s="83" t="s">
        <v>161</v>
      </c>
      <c r="B47" s="83">
        <v>9</v>
      </c>
      <c r="C47" s="84">
        <v>797.01372500000002</v>
      </c>
      <c r="D47" s="84">
        <v>790.45825635000006</v>
      </c>
      <c r="E47" s="84">
        <v>144.48194770999999</v>
      </c>
      <c r="F47" s="84">
        <v>144.48194770999999</v>
      </c>
    </row>
    <row r="48" spans="1:6" ht="12.75" customHeight="1" x14ac:dyDescent="0.2">
      <c r="A48" s="83" t="s">
        <v>161</v>
      </c>
      <c r="B48" s="83">
        <v>10</v>
      </c>
      <c r="C48" s="84">
        <v>861.24788841999998</v>
      </c>
      <c r="D48" s="84">
        <v>860.58972627000003</v>
      </c>
      <c r="E48" s="84">
        <v>157.30075413</v>
      </c>
      <c r="F48" s="84">
        <v>157.30075413</v>
      </c>
    </row>
    <row r="49" spans="1:6" ht="12.75" customHeight="1" x14ac:dyDescent="0.2">
      <c r="A49" s="83" t="s">
        <v>161</v>
      </c>
      <c r="B49" s="83">
        <v>11</v>
      </c>
      <c r="C49" s="84">
        <v>871.90503668999997</v>
      </c>
      <c r="D49" s="84">
        <v>868.38950144</v>
      </c>
      <c r="E49" s="84">
        <v>158.72641665</v>
      </c>
      <c r="F49" s="84">
        <v>158.72641665</v>
      </c>
    </row>
    <row r="50" spans="1:6" ht="12.75" customHeight="1" x14ac:dyDescent="0.2">
      <c r="A50" s="83" t="s">
        <v>161</v>
      </c>
      <c r="B50" s="83">
        <v>12</v>
      </c>
      <c r="C50" s="84">
        <v>797.73413248999998</v>
      </c>
      <c r="D50" s="84">
        <v>797.42219063000005</v>
      </c>
      <c r="E50" s="84">
        <v>145.75483313000001</v>
      </c>
      <c r="F50" s="84">
        <v>145.75483313000001</v>
      </c>
    </row>
    <row r="51" spans="1:6" ht="12.75" customHeight="1" x14ac:dyDescent="0.2">
      <c r="A51" s="83" t="s">
        <v>161</v>
      </c>
      <c r="B51" s="83">
        <v>13</v>
      </c>
      <c r="C51" s="84">
        <v>743.88434525000002</v>
      </c>
      <c r="D51" s="84">
        <v>739.21445548999998</v>
      </c>
      <c r="E51" s="84">
        <v>135.11547694000001</v>
      </c>
      <c r="F51" s="84">
        <v>135.11547694000001</v>
      </c>
    </row>
    <row r="52" spans="1:6" ht="12.75" customHeight="1" x14ac:dyDescent="0.2">
      <c r="A52" s="83" t="s">
        <v>161</v>
      </c>
      <c r="B52" s="83">
        <v>14</v>
      </c>
      <c r="C52" s="84">
        <v>746.29272739999999</v>
      </c>
      <c r="D52" s="84">
        <v>745.69228901999998</v>
      </c>
      <c r="E52" s="84">
        <v>136.29951163999999</v>
      </c>
      <c r="F52" s="84">
        <v>136.29951163999999</v>
      </c>
    </row>
    <row r="53" spans="1:6" ht="12.75" customHeight="1" x14ac:dyDescent="0.2">
      <c r="A53" s="83" t="s">
        <v>161</v>
      </c>
      <c r="B53" s="83">
        <v>15</v>
      </c>
      <c r="C53" s="84">
        <v>755.36843350000004</v>
      </c>
      <c r="D53" s="84">
        <v>748.10959865999996</v>
      </c>
      <c r="E53" s="84">
        <v>136.74135357</v>
      </c>
      <c r="F53" s="84">
        <v>136.74135357</v>
      </c>
    </row>
    <row r="54" spans="1:6" ht="12.75" customHeight="1" x14ac:dyDescent="0.2">
      <c r="A54" s="83" t="s">
        <v>161</v>
      </c>
      <c r="B54" s="83">
        <v>16</v>
      </c>
      <c r="C54" s="84">
        <v>764.63496362000001</v>
      </c>
      <c r="D54" s="84">
        <v>757.10995749000006</v>
      </c>
      <c r="E54" s="84">
        <v>138.38646179</v>
      </c>
      <c r="F54" s="84">
        <v>138.38646179</v>
      </c>
    </row>
    <row r="55" spans="1:6" ht="12.75" customHeight="1" x14ac:dyDescent="0.2">
      <c r="A55" s="83" t="s">
        <v>161</v>
      </c>
      <c r="B55" s="83">
        <v>17</v>
      </c>
      <c r="C55" s="84">
        <v>750.64166049000005</v>
      </c>
      <c r="D55" s="84">
        <v>744.19914442000004</v>
      </c>
      <c r="E55" s="84">
        <v>136.02659091999999</v>
      </c>
      <c r="F55" s="84">
        <v>136.02659091999999</v>
      </c>
    </row>
    <row r="56" spans="1:6" ht="12.75" customHeight="1" x14ac:dyDescent="0.2">
      <c r="A56" s="83" t="s">
        <v>161</v>
      </c>
      <c r="B56" s="83">
        <v>18</v>
      </c>
      <c r="C56" s="84">
        <v>730.04780783000001</v>
      </c>
      <c r="D56" s="84">
        <v>729.96346867</v>
      </c>
      <c r="E56" s="84">
        <v>133.42455831000001</v>
      </c>
      <c r="F56" s="84">
        <v>133.42455831000001</v>
      </c>
    </row>
    <row r="57" spans="1:6" ht="12.75" customHeight="1" x14ac:dyDescent="0.2">
      <c r="A57" s="83" t="s">
        <v>161</v>
      </c>
      <c r="B57" s="83">
        <v>19</v>
      </c>
      <c r="C57" s="84">
        <v>776.48972676999995</v>
      </c>
      <c r="D57" s="84">
        <v>769.99786747999997</v>
      </c>
      <c r="E57" s="84">
        <v>140.74214638999999</v>
      </c>
      <c r="F57" s="84">
        <v>140.74214638999999</v>
      </c>
    </row>
    <row r="58" spans="1:6" ht="12.75" customHeight="1" x14ac:dyDescent="0.2">
      <c r="A58" s="83" t="s">
        <v>161</v>
      </c>
      <c r="B58" s="83">
        <v>20</v>
      </c>
      <c r="C58" s="84">
        <v>786.29061990000002</v>
      </c>
      <c r="D58" s="84">
        <v>780.05644380000001</v>
      </c>
      <c r="E58" s="84">
        <v>142.58067826000001</v>
      </c>
      <c r="F58" s="84">
        <v>142.58067826000001</v>
      </c>
    </row>
    <row r="59" spans="1:6" ht="12.75" customHeight="1" x14ac:dyDescent="0.2">
      <c r="A59" s="83" t="s">
        <v>161</v>
      </c>
      <c r="B59" s="83">
        <v>21</v>
      </c>
      <c r="C59" s="84">
        <v>781.37716948000002</v>
      </c>
      <c r="D59" s="84">
        <v>780.17882454000005</v>
      </c>
      <c r="E59" s="84">
        <v>142.60304732</v>
      </c>
      <c r="F59" s="84">
        <v>142.60304732</v>
      </c>
    </row>
    <row r="60" spans="1:6" ht="12.75" customHeight="1" x14ac:dyDescent="0.2">
      <c r="A60" s="83" t="s">
        <v>161</v>
      </c>
      <c r="B60" s="83">
        <v>22</v>
      </c>
      <c r="C60" s="84">
        <v>801.72211202999995</v>
      </c>
      <c r="D60" s="84">
        <v>801.28621586999998</v>
      </c>
      <c r="E60" s="84">
        <v>146.46110938000001</v>
      </c>
      <c r="F60" s="84">
        <v>146.46110938000001</v>
      </c>
    </row>
    <row r="61" spans="1:6" ht="12.75" customHeight="1" x14ac:dyDescent="0.2">
      <c r="A61" s="83" t="s">
        <v>161</v>
      </c>
      <c r="B61" s="83">
        <v>23</v>
      </c>
      <c r="C61" s="84">
        <v>771.14218235999999</v>
      </c>
      <c r="D61" s="84">
        <v>763.76398656000003</v>
      </c>
      <c r="E61" s="84">
        <v>139.60270195999999</v>
      </c>
      <c r="F61" s="84">
        <v>139.60270195999999</v>
      </c>
    </row>
    <row r="62" spans="1:6" ht="12.75" customHeight="1" x14ac:dyDescent="0.2">
      <c r="A62" s="83" t="s">
        <v>161</v>
      </c>
      <c r="B62" s="83">
        <v>24</v>
      </c>
      <c r="C62" s="84">
        <v>732.91164529000002</v>
      </c>
      <c r="D62" s="84">
        <v>725.65078729000004</v>
      </c>
      <c r="E62" s="84">
        <v>132.63627556</v>
      </c>
      <c r="F62" s="84">
        <v>132.63627556</v>
      </c>
    </row>
    <row r="63" spans="1:6" ht="12.75" customHeight="1" x14ac:dyDescent="0.2">
      <c r="A63" s="83" t="s">
        <v>162</v>
      </c>
      <c r="B63" s="83">
        <v>1</v>
      </c>
      <c r="C63" s="84">
        <v>809.81470632000003</v>
      </c>
      <c r="D63" s="84">
        <v>801.62511418999998</v>
      </c>
      <c r="E63" s="84">
        <v>146.52305407</v>
      </c>
      <c r="F63" s="84">
        <v>146.52305407</v>
      </c>
    </row>
    <row r="64" spans="1:6" ht="12.75" customHeight="1" x14ac:dyDescent="0.2">
      <c r="A64" s="83" t="s">
        <v>162</v>
      </c>
      <c r="B64" s="83">
        <v>2</v>
      </c>
      <c r="C64" s="84">
        <v>858.31363278000003</v>
      </c>
      <c r="D64" s="84">
        <v>848.51377000000002</v>
      </c>
      <c r="E64" s="84">
        <v>155.09348048000001</v>
      </c>
      <c r="F64" s="84">
        <v>155.09348048000001</v>
      </c>
    </row>
    <row r="65" spans="1:6" ht="12.75" customHeight="1" x14ac:dyDescent="0.2">
      <c r="A65" s="83" t="s">
        <v>162</v>
      </c>
      <c r="B65" s="83">
        <v>3</v>
      </c>
      <c r="C65" s="84">
        <v>889.94880108999996</v>
      </c>
      <c r="D65" s="84">
        <v>880.63401056999999</v>
      </c>
      <c r="E65" s="84">
        <v>160.96449881999999</v>
      </c>
      <c r="F65" s="84">
        <v>160.96449881999999</v>
      </c>
    </row>
    <row r="66" spans="1:6" ht="12.75" customHeight="1" x14ac:dyDescent="0.2">
      <c r="A66" s="83" t="s">
        <v>162</v>
      </c>
      <c r="B66" s="83">
        <v>4</v>
      </c>
      <c r="C66" s="84">
        <v>894.90508284999999</v>
      </c>
      <c r="D66" s="84">
        <v>884.46190551999996</v>
      </c>
      <c r="E66" s="84">
        <v>161.66417107999999</v>
      </c>
      <c r="F66" s="84">
        <v>161.66417107999999</v>
      </c>
    </row>
    <row r="67" spans="1:6" ht="12.75" customHeight="1" x14ac:dyDescent="0.2">
      <c r="A67" s="83" t="s">
        <v>162</v>
      </c>
      <c r="B67" s="83">
        <v>5</v>
      </c>
      <c r="C67" s="84">
        <v>894.05701850000003</v>
      </c>
      <c r="D67" s="84">
        <v>885.15446169999996</v>
      </c>
      <c r="E67" s="84">
        <v>161.79075824</v>
      </c>
      <c r="F67" s="84">
        <v>161.79075824</v>
      </c>
    </row>
    <row r="68" spans="1:6" ht="12.75" customHeight="1" x14ac:dyDescent="0.2">
      <c r="A68" s="83" t="s">
        <v>162</v>
      </c>
      <c r="B68" s="83">
        <v>6</v>
      </c>
      <c r="C68" s="84">
        <v>880.86615627000003</v>
      </c>
      <c r="D68" s="84">
        <v>873.38125908999996</v>
      </c>
      <c r="E68" s="84">
        <v>159.63882267</v>
      </c>
      <c r="F68" s="84">
        <v>159.63882267</v>
      </c>
    </row>
    <row r="69" spans="1:6" ht="12.75" customHeight="1" x14ac:dyDescent="0.2">
      <c r="A69" s="83" t="s">
        <v>162</v>
      </c>
      <c r="B69" s="83">
        <v>7</v>
      </c>
      <c r="C69" s="84">
        <v>850.53615939999997</v>
      </c>
      <c r="D69" s="84">
        <v>842.24869679000005</v>
      </c>
      <c r="E69" s="84">
        <v>153.94833464000001</v>
      </c>
      <c r="F69" s="84">
        <v>153.94833464000001</v>
      </c>
    </row>
    <row r="70" spans="1:6" ht="12.75" customHeight="1" x14ac:dyDescent="0.2">
      <c r="A70" s="83" t="s">
        <v>162</v>
      </c>
      <c r="B70" s="83">
        <v>8</v>
      </c>
      <c r="C70" s="84">
        <v>776.82631235999997</v>
      </c>
      <c r="D70" s="84">
        <v>775.88835716999995</v>
      </c>
      <c r="E70" s="84">
        <v>141.81882490999999</v>
      </c>
      <c r="F70" s="84">
        <v>141.81882490999999</v>
      </c>
    </row>
    <row r="71" spans="1:6" ht="12.75" customHeight="1" x14ac:dyDescent="0.2">
      <c r="A71" s="83" t="s">
        <v>162</v>
      </c>
      <c r="B71" s="83">
        <v>9</v>
      </c>
      <c r="C71" s="84">
        <v>761.28052030000003</v>
      </c>
      <c r="D71" s="84">
        <v>753.33071882000002</v>
      </c>
      <c r="E71" s="84">
        <v>137.69568305000001</v>
      </c>
      <c r="F71" s="84">
        <v>137.69568305000001</v>
      </c>
    </row>
    <row r="72" spans="1:6" ht="12.75" customHeight="1" x14ac:dyDescent="0.2">
      <c r="A72" s="83" t="s">
        <v>162</v>
      </c>
      <c r="B72" s="83">
        <v>10</v>
      </c>
      <c r="C72" s="84">
        <v>787.52422107999996</v>
      </c>
      <c r="D72" s="84">
        <v>779.61551420000001</v>
      </c>
      <c r="E72" s="84">
        <v>142.50008403999999</v>
      </c>
      <c r="F72" s="84">
        <v>142.50008403999999</v>
      </c>
    </row>
    <row r="73" spans="1:6" ht="12.75" customHeight="1" x14ac:dyDescent="0.2">
      <c r="A73" s="83" t="s">
        <v>162</v>
      </c>
      <c r="B73" s="83">
        <v>11</v>
      </c>
      <c r="C73" s="84">
        <v>796.50498512000001</v>
      </c>
      <c r="D73" s="84">
        <v>788.58522739</v>
      </c>
      <c r="E73" s="84">
        <v>144.13959077000001</v>
      </c>
      <c r="F73" s="84">
        <v>144.13959077000001</v>
      </c>
    </row>
    <row r="74" spans="1:6" ht="12.75" customHeight="1" x14ac:dyDescent="0.2">
      <c r="A74" s="83" t="s">
        <v>162</v>
      </c>
      <c r="B74" s="83">
        <v>12</v>
      </c>
      <c r="C74" s="84">
        <v>730.49715401000003</v>
      </c>
      <c r="D74" s="84">
        <v>723.53481195999996</v>
      </c>
      <c r="E74" s="84">
        <v>132.24951227</v>
      </c>
      <c r="F74" s="84">
        <v>132.24951227</v>
      </c>
    </row>
    <row r="75" spans="1:6" ht="12.75" customHeight="1" x14ac:dyDescent="0.2">
      <c r="A75" s="83" t="s">
        <v>162</v>
      </c>
      <c r="B75" s="83">
        <v>13</v>
      </c>
      <c r="C75" s="84">
        <v>712.69491504999996</v>
      </c>
      <c r="D75" s="84">
        <v>709.80841531999999</v>
      </c>
      <c r="E75" s="84">
        <v>129.74056697</v>
      </c>
      <c r="F75" s="84">
        <v>129.74056697</v>
      </c>
    </row>
    <row r="76" spans="1:6" ht="12.75" customHeight="1" x14ac:dyDescent="0.2">
      <c r="A76" s="83" t="s">
        <v>162</v>
      </c>
      <c r="B76" s="83">
        <v>14</v>
      </c>
      <c r="C76" s="84">
        <v>727.01808159999996</v>
      </c>
      <c r="D76" s="84">
        <v>723.15368733000003</v>
      </c>
      <c r="E76" s="84">
        <v>132.17984935000001</v>
      </c>
      <c r="F76" s="84">
        <v>132.17984935000001</v>
      </c>
    </row>
    <row r="77" spans="1:6" ht="12.75" customHeight="1" x14ac:dyDescent="0.2">
      <c r="A77" s="83" t="s">
        <v>162</v>
      </c>
      <c r="B77" s="83">
        <v>15</v>
      </c>
      <c r="C77" s="84">
        <v>726.78131255999995</v>
      </c>
      <c r="D77" s="84">
        <v>720.53395703000001</v>
      </c>
      <c r="E77" s="84">
        <v>131.70100846</v>
      </c>
      <c r="F77" s="84">
        <v>131.70100846</v>
      </c>
    </row>
    <row r="78" spans="1:6" ht="12.75" customHeight="1" x14ac:dyDescent="0.2">
      <c r="A78" s="83" t="s">
        <v>162</v>
      </c>
      <c r="B78" s="83">
        <v>16</v>
      </c>
      <c r="C78" s="84">
        <v>734.00282801000003</v>
      </c>
      <c r="D78" s="84">
        <v>724.90490576000002</v>
      </c>
      <c r="E78" s="84">
        <v>132.49994146</v>
      </c>
      <c r="F78" s="84">
        <v>132.49994146</v>
      </c>
    </row>
    <row r="79" spans="1:6" ht="12.75" customHeight="1" x14ac:dyDescent="0.2">
      <c r="A79" s="83" t="s">
        <v>162</v>
      </c>
      <c r="B79" s="83">
        <v>17</v>
      </c>
      <c r="C79" s="84">
        <v>738.77356498999995</v>
      </c>
      <c r="D79" s="84">
        <v>729.36167980000005</v>
      </c>
      <c r="E79" s="84">
        <v>133.31456181999999</v>
      </c>
      <c r="F79" s="84">
        <v>133.31456181999999</v>
      </c>
    </row>
    <row r="80" spans="1:6" ht="12.75" customHeight="1" x14ac:dyDescent="0.2">
      <c r="A80" s="83" t="s">
        <v>162</v>
      </c>
      <c r="B80" s="83">
        <v>18</v>
      </c>
      <c r="C80" s="84">
        <v>726.84359241000004</v>
      </c>
      <c r="D80" s="84">
        <v>719.01892137000004</v>
      </c>
      <c r="E80" s="84">
        <v>131.42408642999999</v>
      </c>
      <c r="F80" s="84">
        <v>131.42408642999999</v>
      </c>
    </row>
    <row r="81" spans="1:6" ht="12.75" customHeight="1" x14ac:dyDescent="0.2">
      <c r="A81" s="83" t="s">
        <v>162</v>
      </c>
      <c r="B81" s="83">
        <v>19</v>
      </c>
      <c r="C81" s="84">
        <v>766.30132862999994</v>
      </c>
      <c r="D81" s="84">
        <v>765.71326562000002</v>
      </c>
      <c r="E81" s="84">
        <v>139.95899609</v>
      </c>
      <c r="F81" s="84">
        <v>139.95899609</v>
      </c>
    </row>
    <row r="82" spans="1:6" ht="12.75" customHeight="1" x14ac:dyDescent="0.2">
      <c r="A82" s="83" t="s">
        <v>162</v>
      </c>
      <c r="B82" s="83">
        <v>20</v>
      </c>
      <c r="C82" s="84">
        <v>767.71225405999996</v>
      </c>
      <c r="D82" s="84">
        <v>761.40617168999995</v>
      </c>
      <c r="E82" s="84">
        <v>139.17173463</v>
      </c>
      <c r="F82" s="84">
        <v>139.17173463</v>
      </c>
    </row>
    <row r="83" spans="1:6" ht="12.75" customHeight="1" x14ac:dyDescent="0.2">
      <c r="A83" s="83" t="s">
        <v>162</v>
      </c>
      <c r="B83" s="83">
        <v>21</v>
      </c>
      <c r="C83" s="84">
        <v>764.56196548000003</v>
      </c>
      <c r="D83" s="84">
        <v>756.92351872999996</v>
      </c>
      <c r="E83" s="84">
        <v>138.35238405000001</v>
      </c>
      <c r="F83" s="84">
        <v>138.35238405000001</v>
      </c>
    </row>
    <row r="84" spans="1:6" ht="12.75" customHeight="1" x14ac:dyDescent="0.2">
      <c r="A84" s="83" t="s">
        <v>162</v>
      </c>
      <c r="B84" s="83">
        <v>22</v>
      </c>
      <c r="C84" s="84">
        <v>785.23373249999997</v>
      </c>
      <c r="D84" s="84">
        <v>778.79409224999995</v>
      </c>
      <c r="E84" s="84">
        <v>142.34994247</v>
      </c>
      <c r="F84" s="84">
        <v>142.34994247</v>
      </c>
    </row>
    <row r="85" spans="1:6" ht="12.75" customHeight="1" x14ac:dyDescent="0.2">
      <c r="A85" s="83" t="s">
        <v>162</v>
      </c>
      <c r="B85" s="83">
        <v>23</v>
      </c>
      <c r="C85" s="84">
        <v>754.51427855999998</v>
      </c>
      <c r="D85" s="84">
        <v>754.15228839999997</v>
      </c>
      <c r="E85" s="84">
        <v>137.8458516</v>
      </c>
      <c r="F85" s="84">
        <v>137.8458516</v>
      </c>
    </row>
    <row r="86" spans="1:6" ht="12.75" customHeight="1" x14ac:dyDescent="0.2">
      <c r="A86" s="83" t="s">
        <v>162</v>
      </c>
      <c r="B86" s="83">
        <v>24</v>
      </c>
      <c r="C86" s="84">
        <v>725.87092018999999</v>
      </c>
      <c r="D86" s="84">
        <v>720.18720596000003</v>
      </c>
      <c r="E86" s="84">
        <v>131.63762843000001</v>
      </c>
      <c r="F86" s="84">
        <v>131.63762843000001</v>
      </c>
    </row>
    <row r="87" spans="1:6" ht="12.75" customHeight="1" x14ac:dyDescent="0.2">
      <c r="A87" s="83" t="s">
        <v>163</v>
      </c>
      <c r="B87" s="83">
        <v>1</v>
      </c>
      <c r="C87" s="84">
        <v>774.35880937000002</v>
      </c>
      <c r="D87" s="84">
        <v>766.80806917999996</v>
      </c>
      <c r="E87" s="84">
        <v>140.15910703</v>
      </c>
      <c r="F87" s="84">
        <v>140.15910703</v>
      </c>
    </row>
    <row r="88" spans="1:6" ht="12.75" customHeight="1" x14ac:dyDescent="0.2">
      <c r="A88" s="83" t="s">
        <v>163</v>
      </c>
      <c r="B88" s="83">
        <v>2</v>
      </c>
      <c r="C88" s="84">
        <v>832.85019923000004</v>
      </c>
      <c r="D88" s="84">
        <v>826.17720615999997</v>
      </c>
      <c r="E88" s="84">
        <v>151.01074718000001</v>
      </c>
      <c r="F88" s="84">
        <v>151.01074718000001</v>
      </c>
    </row>
    <row r="89" spans="1:6" ht="12.75" customHeight="1" x14ac:dyDescent="0.2">
      <c r="A89" s="83" t="s">
        <v>163</v>
      </c>
      <c r="B89" s="83">
        <v>3</v>
      </c>
      <c r="C89" s="84">
        <v>869.93291996000005</v>
      </c>
      <c r="D89" s="84">
        <v>860.82762883999999</v>
      </c>
      <c r="E89" s="84">
        <v>157.34423856000001</v>
      </c>
      <c r="F89" s="84">
        <v>157.34423856000001</v>
      </c>
    </row>
    <row r="90" spans="1:6" ht="12.75" customHeight="1" x14ac:dyDescent="0.2">
      <c r="A90" s="83" t="s">
        <v>163</v>
      </c>
      <c r="B90" s="83">
        <v>4</v>
      </c>
      <c r="C90" s="84">
        <v>882.95981456000004</v>
      </c>
      <c r="D90" s="84">
        <v>874.48650913999995</v>
      </c>
      <c r="E90" s="84">
        <v>159.84084304999999</v>
      </c>
      <c r="F90" s="84">
        <v>159.84084304999999</v>
      </c>
    </row>
    <row r="91" spans="1:6" ht="12.75" customHeight="1" x14ac:dyDescent="0.2">
      <c r="A91" s="83" t="s">
        <v>163</v>
      </c>
      <c r="B91" s="83">
        <v>5</v>
      </c>
      <c r="C91" s="84">
        <v>885.52135412999996</v>
      </c>
      <c r="D91" s="84">
        <v>877.04130306000002</v>
      </c>
      <c r="E91" s="84">
        <v>160.30781471</v>
      </c>
      <c r="F91" s="84">
        <v>160.30781471</v>
      </c>
    </row>
    <row r="92" spans="1:6" ht="12.75" customHeight="1" x14ac:dyDescent="0.2">
      <c r="A92" s="83" t="s">
        <v>163</v>
      </c>
      <c r="B92" s="83">
        <v>6</v>
      </c>
      <c r="C92" s="84">
        <v>873.12833876000002</v>
      </c>
      <c r="D92" s="84">
        <v>867.37990222999997</v>
      </c>
      <c r="E92" s="84">
        <v>158.54187956999999</v>
      </c>
      <c r="F92" s="84">
        <v>158.54187956999999</v>
      </c>
    </row>
    <row r="93" spans="1:6" ht="12.75" customHeight="1" x14ac:dyDescent="0.2">
      <c r="A93" s="83" t="s">
        <v>163</v>
      </c>
      <c r="B93" s="83">
        <v>7</v>
      </c>
      <c r="C93" s="84">
        <v>852.51128775999996</v>
      </c>
      <c r="D93" s="84">
        <v>846.91027553000004</v>
      </c>
      <c r="E93" s="84">
        <v>154.80038973000001</v>
      </c>
      <c r="F93" s="84">
        <v>154.80038973000001</v>
      </c>
    </row>
    <row r="94" spans="1:6" ht="12.75" customHeight="1" x14ac:dyDescent="0.2">
      <c r="A94" s="83" t="s">
        <v>163</v>
      </c>
      <c r="B94" s="83">
        <v>8</v>
      </c>
      <c r="C94" s="84">
        <v>809.98479665000002</v>
      </c>
      <c r="D94" s="84">
        <v>803.10609926999996</v>
      </c>
      <c r="E94" s="84">
        <v>146.79375225000001</v>
      </c>
      <c r="F94" s="84">
        <v>146.79375225000001</v>
      </c>
    </row>
    <row r="95" spans="1:6" ht="12.75" customHeight="1" x14ac:dyDescent="0.2">
      <c r="A95" s="83" t="s">
        <v>163</v>
      </c>
      <c r="B95" s="83">
        <v>9</v>
      </c>
      <c r="C95" s="84">
        <v>751.90474243999995</v>
      </c>
      <c r="D95" s="84">
        <v>751.09598125000002</v>
      </c>
      <c r="E95" s="84">
        <v>137.28721209</v>
      </c>
      <c r="F95" s="84">
        <v>137.28721209</v>
      </c>
    </row>
    <row r="96" spans="1:6" ht="12.75" customHeight="1" x14ac:dyDescent="0.2">
      <c r="A96" s="83" t="s">
        <v>163</v>
      </c>
      <c r="B96" s="83">
        <v>10</v>
      </c>
      <c r="C96" s="84">
        <v>751.98794937000002</v>
      </c>
      <c r="D96" s="84">
        <v>743.66220615999998</v>
      </c>
      <c r="E96" s="84">
        <v>135.92844799</v>
      </c>
      <c r="F96" s="84">
        <v>135.92844799</v>
      </c>
    </row>
    <row r="97" spans="1:6" ht="12.75" customHeight="1" x14ac:dyDescent="0.2">
      <c r="A97" s="83" t="s">
        <v>163</v>
      </c>
      <c r="B97" s="83">
        <v>11</v>
      </c>
      <c r="C97" s="84">
        <v>731.79556437999997</v>
      </c>
      <c r="D97" s="84">
        <v>722.46676820000005</v>
      </c>
      <c r="E97" s="84">
        <v>132.05429254000001</v>
      </c>
      <c r="F97" s="84">
        <v>132.05429254000001</v>
      </c>
    </row>
    <row r="98" spans="1:6" ht="12.75" customHeight="1" x14ac:dyDescent="0.2">
      <c r="A98" s="83" t="s">
        <v>163</v>
      </c>
      <c r="B98" s="83">
        <v>12</v>
      </c>
      <c r="C98" s="84">
        <v>675.08119593000004</v>
      </c>
      <c r="D98" s="84">
        <v>667.43089817999999</v>
      </c>
      <c r="E98" s="84">
        <v>121.99469783000001</v>
      </c>
      <c r="F98" s="84">
        <v>121.99469783000001</v>
      </c>
    </row>
    <row r="99" spans="1:6" ht="12.75" customHeight="1" x14ac:dyDescent="0.2">
      <c r="A99" s="83" t="s">
        <v>163</v>
      </c>
      <c r="B99" s="83">
        <v>13</v>
      </c>
      <c r="C99" s="84">
        <v>698.15569814000003</v>
      </c>
      <c r="D99" s="84">
        <v>690.36496682999996</v>
      </c>
      <c r="E99" s="84">
        <v>126.18664457</v>
      </c>
      <c r="F99" s="84">
        <v>126.18664457</v>
      </c>
    </row>
    <row r="100" spans="1:6" ht="12.75" customHeight="1" x14ac:dyDescent="0.2">
      <c r="A100" s="83" t="s">
        <v>163</v>
      </c>
      <c r="B100" s="83">
        <v>14</v>
      </c>
      <c r="C100" s="84">
        <v>719.59371920000001</v>
      </c>
      <c r="D100" s="84">
        <v>713.84839593000004</v>
      </c>
      <c r="E100" s="84">
        <v>130.47900479</v>
      </c>
      <c r="F100" s="84">
        <v>130.47900479</v>
      </c>
    </row>
    <row r="101" spans="1:6" ht="12.75" customHeight="1" x14ac:dyDescent="0.2">
      <c r="A101" s="83" t="s">
        <v>163</v>
      </c>
      <c r="B101" s="83">
        <v>15</v>
      </c>
      <c r="C101" s="84">
        <v>703.75100230999999</v>
      </c>
      <c r="D101" s="84">
        <v>703.06010395999999</v>
      </c>
      <c r="E101" s="84">
        <v>128.50709366000001</v>
      </c>
      <c r="F101" s="84">
        <v>128.50709366000001</v>
      </c>
    </row>
    <row r="102" spans="1:6" ht="12.75" customHeight="1" x14ac:dyDescent="0.2">
      <c r="A102" s="83" t="s">
        <v>163</v>
      </c>
      <c r="B102" s="83">
        <v>16</v>
      </c>
      <c r="C102" s="84">
        <v>703.24099606000004</v>
      </c>
      <c r="D102" s="84">
        <v>697.41821786000003</v>
      </c>
      <c r="E102" s="84">
        <v>127.47585553</v>
      </c>
      <c r="F102" s="84">
        <v>127.47585553</v>
      </c>
    </row>
    <row r="103" spans="1:6" ht="12.75" customHeight="1" x14ac:dyDescent="0.2">
      <c r="A103" s="83" t="s">
        <v>163</v>
      </c>
      <c r="B103" s="83">
        <v>17</v>
      </c>
      <c r="C103" s="84">
        <v>710.38550712000006</v>
      </c>
      <c r="D103" s="84">
        <v>704.53824039000006</v>
      </c>
      <c r="E103" s="84">
        <v>128.77727114999999</v>
      </c>
      <c r="F103" s="84">
        <v>128.77727114999999</v>
      </c>
    </row>
    <row r="104" spans="1:6" ht="12.75" customHeight="1" x14ac:dyDescent="0.2">
      <c r="A104" s="83" t="s">
        <v>163</v>
      </c>
      <c r="B104" s="83">
        <v>18</v>
      </c>
      <c r="C104" s="84">
        <v>701.51058436999995</v>
      </c>
      <c r="D104" s="84">
        <v>695.55831280999996</v>
      </c>
      <c r="E104" s="84">
        <v>127.13589741</v>
      </c>
      <c r="F104" s="84">
        <v>127.13589741</v>
      </c>
    </row>
    <row r="105" spans="1:6" ht="12.75" customHeight="1" x14ac:dyDescent="0.2">
      <c r="A105" s="83" t="s">
        <v>163</v>
      </c>
      <c r="B105" s="83">
        <v>19</v>
      </c>
      <c r="C105" s="84">
        <v>715.30767330000003</v>
      </c>
      <c r="D105" s="84">
        <v>709.77101765999998</v>
      </c>
      <c r="E105" s="84">
        <v>129.73373133999999</v>
      </c>
      <c r="F105" s="84">
        <v>129.73373133999999</v>
      </c>
    </row>
    <row r="106" spans="1:6" ht="12.75" customHeight="1" x14ac:dyDescent="0.2">
      <c r="A106" s="83" t="s">
        <v>163</v>
      </c>
      <c r="B106" s="83">
        <v>20</v>
      </c>
      <c r="C106" s="84">
        <v>718.99137167000004</v>
      </c>
      <c r="D106" s="84">
        <v>713.68794045000004</v>
      </c>
      <c r="E106" s="84">
        <v>130.44967632999999</v>
      </c>
      <c r="F106" s="84">
        <v>130.44967632999999</v>
      </c>
    </row>
    <row r="107" spans="1:6" ht="12.75" customHeight="1" x14ac:dyDescent="0.2">
      <c r="A107" s="83" t="s">
        <v>163</v>
      </c>
      <c r="B107" s="83">
        <v>21</v>
      </c>
      <c r="C107" s="84">
        <v>715.31740118000005</v>
      </c>
      <c r="D107" s="84">
        <v>712.68779052000002</v>
      </c>
      <c r="E107" s="84">
        <v>130.26686641000001</v>
      </c>
      <c r="F107" s="84">
        <v>130.26686641000001</v>
      </c>
    </row>
    <row r="108" spans="1:6" ht="12.75" customHeight="1" x14ac:dyDescent="0.2">
      <c r="A108" s="83" t="s">
        <v>163</v>
      </c>
      <c r="B108" s="83">
        <v>22</v>
      </c>
      <c r="C108" s="84">
        <v>744.70145681999998</v>
      </c>
      <c r="D108" s="84">
        <v>740.44640038</v>
      </c>
      <c r="E108" s="84">
        <v>135.34065491999999</v>
      </c>
      <c r="F108" s="84">
        <v>135.34065491999999</v>
      </c>
    </row>
    <row r="109" spans="1:6" ht="12.75" customHeight="1" x14ac:dyDescent="0.2">
      <c r="A109" s="83" t="s">
        <v>163</v>
      </c>
      <c r="B109" s="83">
        <v>23</v>
      </c>
      <c r="C109" s="84">
        <v>732.47566611000002</v>
      </c>
      <c r="D109" s="84">
        <v>724.85287428000004</v>
      </c>
      <c r="E109" s="84">
        <v>132.49043101000001</v>
      </c>
      <c r="F109" s="84">
        <v>132.49043101000001</v>
      </c>
    </row>
    <row r="110" spans="1:6" ht="12.75" customHeight="1" x14ac:dyDescent="0.2">
      <c r="A110" s="83" t="s">
        <v>163</v>
      </c>
      <c r="B110" s="83">
        <v>24</v>
      </c>
      <c r="C110" s="84">
        <v>676.04973829999994</v>
      </c>
      <c r="D110" s="84">
        <v>667.39381520999996</v>
      </c>
      <c r="E110" s="84">
        <v>121.98791971</v>
      </c>
      <c r="F110" s="84">
        <v>121.98791971</v>
      </c>
    </row>
    <row r="111" spans="1:6" ht="12.75" customHeight="1" x14ac:dyDescent="0.2">
      <c r="A111" s="83" t="s">
        <v>164</v>
      </c>
      <c r="B111" s="83">
        <v>1</v>
      </c>
      <c r="C111" s="84">
        <v>771.13369752000006</v>
      </c>
      <c r="D111" s="84">
        <v>761.08082774000002</v>
      </c>
      <c r="E111" s="84">
        <v>139.11226744000001</v>
      </c>
      <c r="F111" s="84">
        <v>139.11226744000001</v>
      </c>
    </row>
    <row r="112" spans="1:6" ht="12.75" customHeight="1" x14ac:dyDescent="0.2">
      <c r="A112" s="83" t="s">
        <v>164</v>
      </c>
      <c r="B112" s="83">
        <v>2</v>
      </c>
      <c r="C112" s="84">
        <v>821.75883936000002</v>
      </c>
      <c r="D112" s="84">
        <v>811.24779490000003</v>
      </c>
      <c r="E112" s="84">
        <v>148.28191185</v>
      </c>
      <c r="F112" s="84">
        <v>148.28191185</v>
      </c>
    </row>
    <row r="113" spans="1:6" ht="12.75" customHeight="1" x14ac:dyDescent="0.2">
      <c r="A113" s="83" t="s">
        <v>164</v>
      </c>
      <c r="B113" s="83">
        <v>3</v>
      </c>
      <c r="C113" s="84">
        <v>844.1675755</v>
      </c>
      <c r="D113" s="84">
        <v>835.57213136999997</v>
      </c>
      <c r="E113" s="84">
        <v>152.72797523</v>
      </c>
      <c r="F113" s="84">
        <v>152.72797523</v>
      </c>
    </row>
    <row r="114" spans="1:6" ht="12.75" customHeight="1" x14ac:dyDescent="0.2">
      <c r="A114" s="83" t="s">
        <v>164</v>
      </c>
      <c r="B114" s="83">
        <v>4</v>
      </c>
      <c r="C114" s="84">
        <v>880.74863685000003</v>
      </c>
      <c r="D114" s="84">
        <v>871.74550664000003</v>
      </c>
      <c r="E114" s="84">
        <v>159.33983572</v>
      </c>
      <c r="F114" s="84">
        <v>159.33983572</v>
      </c>
    </row>
    <row r="115" spans="1:6" ht="12.75" customHeight="1" x14ac:dyDescent="0.2">
      <c r="A115" s="83" t="s">
        <v>164</v>
      </c>
      <c r="B115" s="83">
        <v>5</v>
      </c>
      <c r="C115" s="84">
        <v>883.43577946000005</v>
      </c>
      <c r="D115" s="84">
        <v>881.68999730999997</v>
      </c>
      <c r="E115" s="84">
        <v>161.15751473</v>
      </c>
      <c r="F115" s="84">
        <v>161.15751473</v>
      </c>
    </row>
    <row r="116" spans="1:6" ht="12.75" customHeight="1" x14ac:dyDescent="0.2">
      <c r="A116" s="83" t="s">
        <v>164</v>
      </c>
      <c r="B116" s="83">
        <v>6</v>
      </c>
      <c r="C116" s="84">
        <v>882.89362985000002</v>
      </c>
      <c r="D116" s="84">
        <v>877.14056568000001</v>
      </c>
      <c r="E116" s="84">
        <v>160.32595817999999</v>
      </c>
      <c r="F116" s="84">
        <v>160.32595817999999</v>
      </c>
    </row>
    <row r="117" spans="1:6" ht="12.75" customHeight="1" x14ac:dyDescent="0.2">
      <c r="A117" s="83" t="s">
        <v>164</v>
      </c>
      <c r="B117" s="83">
        <v>7</v>
      </c>
      <c r="C117" s="84">
        <v>861.30521137000005</v>
      </c>
      <c r="D117" s="84">
        <v>854.59099406999997</v>
      </c>
      <c r="E117" s="84">
        <v>156.20429078000001</v>
      </c>
      <c r="F117" s="84">
        <v>156.20429078000001</v>
      </c>
    </row>
    <row r="118" spans="1:6" ht="12.75" customHeight="1" x14ac:dyDescent="0.2">
      <c r="A118" s="83" t="s">
        <v>164</v>
      </c>
      <c r="B118" s="83">
        <v>8</v>
      </c>
      <c r="C118" s="84">
        <v>820.02902725000001</v>
      </c>
      <c r="D118" s="84">
        <v>812.55249074000005</v>
      </c>
      <c r="E118" s="84">
        <v>148.52038743</v>
      </c>
      <c r="F118" s="84">
        <v>148.52038743</v>
      </c>
    </row>
    <row r="119" spans="1:6" ht="12.75" customHeight="1" x14ac:dyDescent="0.2">
      <c r="A119" s="83" t="s">
        <v>164</v>
      </c>
      <c r="B119" s="83">
        <v>9</v>
      </c>
      <c r="C119" s="84">
        <v>735.16645289999997</v>
      </c>
      <c r="D119" s="84">
        <v>733.36787672000003</v>
      </c>
      <c r="E119" s="84">
        <v>134.04682457000001</v>
      </c>
      <c r="F119" s="84">
        <v>134.04682457000001</v>
      </c>
    </row>
    <row r="120" spans="1:6" ht="12.75" customHeight="1" x14ac:dyDescent="0.2">
      <c r="A120" s="83" t="s">
        <v>164</v>
      </c>
      <c r="B120" s="83">
        <v>10</v>
      </c>
      <c r="C120" s="84">
        <v>707.15265440999997</v>
      </c>
      <c r="D120" s="84">
        <v>701.12932862000002</v>
      </c>
      <c r="E120" s="84">
        <v>128.15418167999999</v>
      </c>
      <c r="F120" s="84">
        <v>128.15418167999999</v>
      </c>
    </row>
    <row r="121" spans="1:6" ht="12.75" customHeight="1" x14ac:dyDescent="0.2">
      <c r="A121" s="83" t="s">
        <v>164</v>
      </c>
      <c r="B121" s="83">
        <v>11</v>
      </c>
      <c r="C121" s="84">
        <v>678.41044264000004</v>
      </c>
      <c r="D121" s="84">
        <v>673.69974678999995</v>
      </c>
      <c r="E121" s="84">
        <v>123.14053375</v>
      </c>
      <c r="F121" s="84">
        <v>123.14053375</v>
      </c>
    </row>
    <row r="122" spans="1:6" ht="12.75" customHeight="1" x14ac:dyDescent="0.2">
      <c r="A122" s="83" t="s">
        <v>164</v>
      </c>
      <c r="B122" s="83">
        <v>12</v>
      </c>
      <c r="C122" s="84">
        <v>692.52956230999996</v>
      </c>
      <c r="D122" s="84">
        <v>685.53764833000002</v>
      </c>
      <c r="E122" s="84">
        <v>125.30429516</v>
      </c>
      <c r="F122" s="84">
        <v>125.30429516</v>
      </c>
    </row>
    <row r="123" spans="1:6" ht="12.75" customHeight="1" x14ac:dyDescent="0.2">
      <c r="A123" s="83" t="s">
        <v>164</v>
      </c>
      <c r="B123" s="83">
        <v>13</v>
      </c>
      <c r="C123" s="84">
        <v>713.34861619000003</v>
      </c>
      <c r="D123" s="84">
        <v>711.52246302000003</v>
      </c>
      <c r="E123" s="84">
        <v>130.05386492</v>
      </c>
      <c r="F123" s="84">
        <v>130.05386492</v>
      </c>
    </row>
    <row r="124" spans="1:6" ht="12.75" customHeight="1" x14ac:dyDescent="0.2">
      <c r="A124" s="83" t="s">
        <v>164</v>
      </c>
      <c r="B124" s="83">
        <v>14</v>
      </c>
      <c r="C124" s="84">
        <v>726.99252892000004</v>
      </c>
      <c r="D124" s="84">
        <v>720.82549111000003</v>
      </c>
      <c r="E124" s="84">
        <v>131.75429578999999</v>
      </c>
      <c r="F124" s="84">
        <v>131.75429578999999</v>
      </c>
    </row>
    <row r="125" spans="1:6" ht="12.75" customHeight="1" x14ac:dyDescent="0.2">
      <c r="A125" s="83" t="s">
        <v>164</v>
      </c>
      <c r="B125" s="83">
        <v>15</v>
      </c>
      <c r="C125" s="84">
        <v>735.82787407000001</v>
      </c>
      <c r="D125" s="84">
        <v>728.29513144999999</v>
      </c>
      <c r="E125" s="84">
        <v>133.11961543000001</v>
      </c>
      <c r="F125" s="84">
        <v>133.11961543000001</v>
      </c>
    </row>
    <row r="126" spans="1:6" ht="12.75" customHeight="1" x14ac:dyDescent="0.2">
      <c r="A126" s="83" t="s">
        <v>164</v>
      </c>
      <c r="B126" s="83">
        <v>16</v>
      </c>
      <c r="C126" s="84">
        <v>742.31228675</v>
      </c>
      <c r="D126" s="84">
        <v>735.02683200000001</v>
      </c>
      <c r="E126" s="84">
        <v>134.35005258999999</v>
      </c>
      <c r="F126" s="84">
        <v>134.35005258999999</v>
      </c>
    </row>
    <row r="127" spans="1:6" ht="12.75" customHeight="1" x14ac:dyDescent="0.2">
      <c r="A127" s="83" t="s">
        <v>164</v>
      </c>
      <c r="B127" s="83">
        <v>17</v>
      </c>
      <c r="C127" s="84">
        <v>730.78696138999999</v>
      </c>
      <c r="D127" s="84">
        <v>725.16261712000005</v>
      </c>
      <c r="E127" s="84">
        <v>132.54704659000001</v>
      </c>
      <c r="F127" s="84">
        <v>132.54704659000001</v>
      </c>
    </row>
    <row r="128" spans="1:6" ht="12.75" customHeight="1" x14ac:dyDescent="0.2">
      <c r="A128" s="83" t="s">
        <v>164</v>
      </c>
      <c r="B128" s="83">
        <v>18</v>
      </c>
      <c r="C128" s="84">
        <v>724.58650084999999</v>
      </c>
      <c r="D128" s="84">
        <v>718.59277471999997</v>
      </c>
      <c r="E128" s="84">
        <v>131.34619427000001</v>
      </c>
      <c r="F128" s="84">
        <v>131.34619427000001</v>
      </c>
    </row>
    <row r="129" spans="1:6" ht="12.75" customHeight="1" x14ac:dyDescent="0.2">
      <c r="A129" s="83" t="s">
        <v>164</v>
      </c>
      <c r="B129" s="83">
        <v>19</v>
      </c>
      <c r="C129" s="84">
        <v>709.74371812000004</v>
      </c>
      <c r="D129" s="84">
        <v>703.87897450000003</v>
      </c>
      <c r="E129" s="84">
        <v>128.65676887000001</v>
      </c>
      <c r="F129" s="84">
        <v>128.65676887000001</v>
      </c>
    </row>
    <row r="130" spans="1:6" ht="12.75" customHeight="1" x14ac:dyDescent="0.2">
      <c r="A130" s="83" t="s">
        <v>164</v>
      </c>
      <c r="B130" s="83">
        <v>20</v>
      </c>
      <c r="C130" s="84">
        <v>695.97023244000002</v>
      </c>
      <c r="D130" s="84">
        <v>689.03856659999997</v>
      </c>
      <c r="E130" s="84">
        <v>125.9442018</v>
      </c>
      <c r="F130" s="84">
        <v>125.9442018</v>
      </c>
    </row>
    <row r="131" spans="1:6" ht="12.75" customHeight="1" x14ac:dyDescent="0.2">
      <c r="A131" s="83" t="s">
        <v>164</v>
      </c>
      <c r="B131" s="83">
        <v>21</v>
      </c>
      <c r="C131" s="84">
        <v>662.33657124000001</v>
      </c>
      <c r="D131" s="84">
        <v>655.59399994</v>
      </c>
      <c r="E131" s="84">
        <v>119.83111981</v>
      </c>
      <c r="F131" s="84">
        <v>119.83111981</v>
      </c>
    </row>
    <row r="132" spans="1:6" ht="12.75" customHeight="1" x14ac:dyDescent="0.2">
      <c r="A132" s="83" t="s">
        <v>164</v>
      </c>
      <c r="B132" s="83">
        <v>22</v>
      </c>
      <c r="C132" s="84">
        <v>672.93100561000006</v>
      </c>
      <c r="D132" s="84">
        <v>665.11569368000005</v>
      </c>
      <c r="E132" s="84">
        <v>121.57151893</v>
      </c>
      <c r="F132" s="84">
        <v>121.57151893</v>
      </c>
    </row>
    <row r="133" spans="1:6" ht="12.75" customHeight="1" x14ac:dyDescent="0.2">
      <c r="A133" s="83" t="s">
        <v>164</v>
      </c>
      <c r="B133" s="83">
        <v>23</v>
      </c>
      <c r="C133" s="84">
        <v>692.17032819999997</v>
      </c>
      <c r="D133" s="84">
        <v>684.98993484000005</v>
      </c>
      <c r="E133" s="84">
        <v>125.20418271</v>
      </c>
      <c r="F133" s="84">
        <v>125.20418271</v>
      </c>
    </row>
    <row r="134" spans="1:6" ht="12.75" customHeight="1" x14ac:dyDescent="0.2">
      <c r="A134" s="83" t="s">
        <v>164</v>
      </c>
      <c r="B134" s="83">
        <v>24</v>
      </c>
      <c r="C134" s="84">
        <v>737.67747516999998</v>
      </c>
      <c r="D134" s="84">
        <v>729.65810463000003</v>
      </c>
      <c r="E134" s="84">
        <v>133.36874309999999</v>
      </c>
      <c r="F134" s="84">
        <v>133.36874309999999</v>
      </c>
    </row>
    <row r="135" spans="1:6" ht="12.75" customHeight="1" x14ac:dyDescent="0.2">
      <c r="A135" s="83" t="s">
        <v>165</v>
      </c>
      <c r="B135" s="83">
        <v>1</v>
      </c>
      <c r="C135" s="84">
        <v>802.53377480999995</v>
      </c>
      <c r="D135" s="84">
        <v>793.42438156000003</v>
      </c>
      <c r="E135" s="84">
        <v>145.02410354</v>
      </c>
      <c r="F135" s="84">
        <v>145.02410354</v>
      </c>
    </row>
    <row r="136" spans="1:6" ht="12.75" customHeight="1" x14ac:dyDescent="0.2">
      <c r="A136" s="83" t="s">
        <v>165</v>
      </c>
      <c r="B136" s="83">
        <v>2</v>
      </c>
      <c r="C136" s="84">
        <v>868.41060490999996</v>
      </c>
      <c r="D136" s="84">
        <v>858.04487847999997</v>
      </c>
      <c r="E136" s="84">
        <v>156.83560044999999</v>
      </c>
      <c r="F136" s="84">
        <v>156.83560044999999</v>
      </c>
    </row>
    <row r="137" spans="1:6" ht="12.75" customHeight="1" x14ac:dyDescent="0.2">
      <c r="A137" s="83" t="s">
        <v>165</v>
      </c>
      <c r="B137" s="83">
        <v>3</v>
      </c>
      <c r="C137" s="84">
        <v>914.08021947999998</v>
      </c>
      <c r="D137" s="84">
        <v>904.86263322000002</v>
      </c>
      <c r="E137" s="84">
        <v>165.39306739</v>
      </c>
      <c r="F137" s="84">
        <v>165.39306739</v>
      </c>
    </row>
    <row r="138" spans="1:6" ht="12.75" customHeight="1" x14ac:dyDescent="0.2">
      <c r="A138" s="83" t="s">
        <v>165</v>
      </c>
      <c r="B138" s="83">
        <v>4</v>
      </c>
      <c r="C138" s="84">
        <v>921.90984766999998</v>
      </c>
      <c r="D138" s="84">
        <v>912.46581809999998</v>
      </c>
      <c r="E138" s="84">
        <v>166.78279663999999</v>
      </c>
      <c r="F138" s="84">
        <v>166.78279663999999</v>
      </c>
    </row>
    <row r="139" spans="1:6" ht="12.75" customHeight="1" x14ac:dyDescent="0.2">
      <c r="A139" s="83" t="s">
        <v>165</v>
      </c>
      <c r="B139" s="83">
        <v>5</v>
      </c>
      <c r="C139" s="84">
        <v>924.81557593000002</v>
      </c>
      <c r="D139" s="84">
        <v>914.89121779000004</v>
      </c>
      <c r="E139" s="84">
        <v>167.22611728999999</v>
      </c>
      <c r="F139" s="84">
        <v>167.22611728999999</v>
      </c>
    </row>
    <row r="140" spans="1:6" ht="12.75" customHeight="1" x14ac:dyDescent="0.2">
      <c r="A140" s="83" t="s">
        <v>165</v>
      </c>
      <c r="B140" s="83">
        <v>6</v>
      </c>
      <c r="C140" s="84">
        <v>911.97443911000005</v>
      </c>
      <c r="D140" s="84">
        <v>901.07926036000003</v>
      </c>
      <c r="E140" s="84">
        <v>164.70153298</v>
      </c>
      <c r="F140" s="84">
        <v>164.70153298</v>
      </c>
    </row>
    <row r="141" spans="1:6" ht="12.75" customHeight="1" x14ac:dyDescent="0.2">
      <c r="A141" s="83" t="s">
        <v>165</v>
      </c>
      <c r="B141" s="83">
        <v>7</v>
      </c>
      <c r="C141" s="84">
        <v>931.16315935</v>
      </c>
      <c r="D141" s="84">
        <v>873.70960124999999</v>
      </c>
      <c r="E141" s="84">
        <v>159.69883787000001</v>
      </c>
      <c r="F141" s="84">
        <v>159.69883787000001</v>
      </c>
    </row>
    <row r="142" spans="1:6" ht="12.75" customHeight="1" x14ac:dyDescent="0.2">
      <c r="A142" s="83" t="s">
        <v>165</v>
      </c>
      <c r="B142" s="83">
        <v>8</v>
      </c>
      <c r="C142" s="84">
        <v>788.76587944000005</v>
      </c>
      <c r="D142" s="84">
        <v>788.76587944000005</v>
      </c>
      <c r="E142" s="84">
        <v>144.17261081000001</v>
      </c>
      <c r="F142" s="84">
        <v>144.17261081000001</v>
      </c>
    </row>
    <row r="143" spans="1:6" ht="12.75" customHeight="1" x14ac:dyDescent="0.2">
      <c r="A143" s="83" t="s">
        <v>165</v>
      </c>
      <c r="B143" s="83">
        <v>9</v>
      </c>
      <c r="C143" s="84">
        <v>755.94778438000003</v>
      </c>
      <c r="D143" s="84">
        <v>755.94778438000003</v>
      </c>
      <c r="E143" s="84">
        <v>138.17403687000001</v>
      </c>
      <c r="F143" s="84">
        <v>138.17403687000001</v>
      </c>
    </row>
    <row r="144" spans="1:6" ht="12.75" customHeight="1" x14ac:dyDescent="0.2">
      <c r="A144" s="83" t="s">
        <v>165</v>
      </c>
      <c r="B144" s="83">
        <v>10</v>
      </c>
      <c r="C144" s="84">
        <v>710.88826170000004</v>
      </c>
      <c r="D144" s="84">
        <v>710.88826170000004</v>
      </c>
      <c r="E144" s="84">
        <v>129.93794401</v>
      </c>
      <c r="F144" s="84">
        <v>129.93794401</v>
      </c>
    </row>
    <row r="145" spans="1:6" ht="12.75" customHeight="1" x14ac:dyDescent="0.2">
      <c r="A145" s="83" t="s">
        <v>165</v>
      </c>
      <c r="B145" s="83">
        <v>11</v>
      </c>
      <c r="C145" s="84">
        <v>701.52649801999996</v>
      </c>
      <c r="D145" s="84">
        <v>701.52649801999996</v>
      </c>
      <c r="E145" s="84">
        <v>128.22677730999999</v>
      </c>
      <c r="F145" s="84">
        <v>128.22677730999999</v>
      </c>
    </row>
    <row r="146" spans="1:6" ht="12.75" customHeight="1" x14ac:dyDescent="0.2">
      <c r="A146" s="83" t="s">
        <v>165</v>
      </c>
      <c r="B146" s="83">
        <v>12</v>
      </c>
      <c r="C146" s="84">
        <v>714.20847823999998</v>
      </c>
      <c r="D146" s="84">
        <v>714.20847823999998</v>
      </c>
      <c r="E146" s="84">
        <v>130.54482153999999</v>
      </c>
      <c r="F146" s="84">
        <v>130.54482153999999</v>
      </c>
    </row>
    <row r="147" spans="1:6" ht="12.75" customHeight="1" x14ac:dyDescent="0.2">
      <c r="A147" s="83" t="s">
        <v>165</v>
      </c>
      <c r="B147" s="83">
        <v>13</v>
      </c>
      <c r="C147" s="84">
        <v>743.61739555999998</v>
      </c>
      <c r="D147" s="84">
        <v>743.61739555999998</v>
      </c>
      <c r="E147" s="84">
        <v>135.9202574</v>
      </c>
      <c r="F147" s="84">
        <v>135.9202574</v>
      </c>
    </row>
    <row r="148" spans="1:6" ht="12.75" customHeight="1" x14ac:dyDescent="0.2">
      <c r="A148" s="83" t="s">
        <v>165</v>
      </c>
      <c r="B148" s="83">
        <v>14</v>
      </c>
      <c r="C148" s="84">
        <v>758.50432079999996</v>
      </c>
      <c r="D148" s="84">
        <v>758.50432079999996</v>
      </c>
      <c r="E148" s="84">
        <v>138.64132703000001</v>
      </c>
      <c r="F148" s="84">
        <v>138.64132703000001</v>
      </c>
    </row>
    <row r="149" spans="1:6" ht="12.75" customHeight="1" x14ac:dyDescent="0.2">
      <c r="A149" s="83" t="s">
        <v>165</v>
      </c>
      <c r="B149" s="83">
        <v>15</v>
      </c>
      <c r="C149" s="84">
        <v>757.58809358999997</v>
      </c>
      <c r="D149" s="84">
        <v>757.58809358999997</v>
      </c>
      <c r="E149" s="84">
        <v>138.47385671000001</v>
      </c>
      <c r="F149" s="84">
        <v>138.47385671000001</v>
      </c>
    </row>
    <row r="150" spans="1:6" ht="12.75" customHeight="1" x14ac:dyDescent="0.2">
      <c r="A150" s="83" t="s">
        <v>165</v>
      </c>
      <c r="B150" s="83">
        <v>16</v>
      </c>
      <c r="C150" s="84">
        <v>757.13570634999996</v>
      </c>
      <c r="D150" s="84">
        <v>757.13570634999996</v>
      </c>
      <c r="E150" s="84">
        <v>138.39116823000001</v>
      </c>
      <c r="F150" s="84">
        <v>138.39116823000001</v>
      </c>
    </row>
    <row r="151" spans="1:6" ht="12.75" customHeight="1" x14ac:dyDescent="0.2">
      <c r="A151" s="83" t="s">
        <v>165</v>
      </c>
      <c r="B151" s="83">
        <v>17</v>
      </c>
      <c r="C151" s="84">
        <v>740.89273867999998</v>
      </c>
      <c r="D151" s="84">
        <v>740.89273867999998</v>
      </c>
      <c r="E151" s="84">
        <v>135.42223776</v>
      </c>
      <c r="F151" s="84">
        <v>135.42223776</v>
      </c>
    </row>
    <row r="152" spans="1:6" ht="12.75" customHeight="1" x14ac:dyDescent="0.2">
      <c r="A152" s="83" t="s">
        <v>165</v>
      </c>
      <c r="B152" s="83">
        <v>18</v>
      </c>
      <c r="C152" s="84">
        <v>733.79068738000001</v>
      </c>
      <c r="D152" s="84">
        <v>733.79068738000001</v>
      </c>
      <c r="E152" s="84">
        <v>134.12410697000001</v>
      </c>
      <c r="F152" s="84">
        <v>134.12410697000001</v>
      </c>
    </row>
    <row r="153" spans="1:6" ht="12.75" customHeight="1" x14ac:dyDescent="0.2">
      <c r="A153" s="83" t="s">
        <v>165</v>
      </c>
      <c r="B153" s="83">
        <v>19</v>
      </c>
      <c r="C153" s="84">
        <v>725.07780879999996</v>
      </c>
      <c r="D153" s="84">
        <v>725.07780879999996</v>
      </c>
      <c r="E153" s="84">
        <v>132.53154511</v>
      </c>
      <c r="F153" s="84">
        <v>132.53154511</v>
      </c>
    </row>
    <row r="154" spans="1:6" ht="12.75" customHeight="1" x14ac:dyDescent="0.2">
      <c r="A154" s="83" t="s">
        <v>165</v>
      </c>
      <c r="B154" s="83">
        <v>20</v>
      </c>
      <c r="C154" s="84">
        <v>722.28034004999995</v>
      </c>
      <c r="D154" s="84">
        <v>722.28034004999995</v>
      </c>
      <c r="E154" s="84">
        <v>132.02021674</v>
      </c>
      <c r="F154" s="84">
        <v>132.02021674</v>
      </c>
    </row>
    <row r="155" spans="1:6" ht="12.75" customHeight="1" x14ac:dyDescent="0.2">
      <c r="A155" s="83" t="s">
        <v>165</v>
      </c>
      <c r="B155" s="83">
        <v>21</v>
      </c>
      <c r="C155" s="84">
        <v>724.91188714999998</v>
      </c>
      <c r="D155" s="84">
        <v>724.91188714999998</v>
      </c>
      <c r="E155" s="84">
        <v>132.50121752999999</v>
      </c>
      <c r="F155" s="84">
        <v>132.50121752999999</v>
      </c>
    </row>
    <row r="156" spans="1:6" ht="12.75" customHeight="1" x14ac:dyDescent="0.2">
      <c r="A156" s="83" t="s">
        <v>165</v>
      </c>
      <c r="B156" s="83">
        <v>22</v>
      </c>
      <c r="C156" s="84">
        <v>737.36414749999994</v>
      </c>
      <c r="D156" s="84">
        <v>737.36414749999994</v>
      </c>
      <c r="E156" s="84">
        <v>134.77727299</v>
      </c>
      <c r="F156" s="84">
        <v>134.77727299</v>
      </c>
    </row>
    <row r="157" spans="1:6" ht="12.75" customHeight="1" x14ac:dyDescent="0.2">
      <c r="A157" s="83" t="s">
        <v>165</v>
      </c>
      <c r="B157" s="83">
        <v>23</v>
      </c>
      <c r="C157" s="84">
        <v>711.38253814999996</v>
      </c>
      <c r="D157" s="84">
        <v>711.38253814999996</v>
      </c>
      <c r="E157" s="84">
        <v>130.02828909999999</v>
      </c>
      <c r="F157" s="84">
        <v>130.02828909999999</v>
      </c>
    </row>
    <row r="158" spans="1:6" ht="12.75" customHeight="1" x14ac:dyDescent="0.2">
      <c r="A158" s="83" t="s">
        <v>165</v>
      </c>
      <c r="B158" s="83">
        <v>24</v>
      </c>
      <c r="C158" s="84">
        <v>752.77997087000006</v>
      </c>
      <c r="D158" s="84">
        <v>752.77997087000006</v>
      </c>
      <c r="E158" s="84">
        <v>137.59501595</v>
      </c>
      <c r="F158" s="84">
        <v>137.59501595</v>
      </c>
    </row>
    <row r="159" spans="1:6" ht="12.75" customHeight="1" x14ac:dyDescent="0.2">
      <c r="A159" s="83" t="s">
        <v>166</v>
      </c>
      <c r="B159" s="83">
        <v>1</v>
      </c>
      <c r="C159" s="84">
        <v>796.80173171000001</v>
      </c>
      <c r="D159" s="84">
        <v>796.80173171000001</v>
      </c>
      <c r="E159" s="84">
        <v>145.64142408999999</v>
      </c>
      <c r="F159" s="84">
        <v>145.64142408999999</v>
      </c>
    </row>
    <row r="160" spans="1:6" ht="12.75" customHeight="1" x14ac:dyDescent="0.2">
      <c r="A160" s="83" t="s">
        <v>166</v>
      </c>
      <c r="B160" s="83">
        <v>2</v>
      </c>
      <c r="C160" s="84">
        <v>875.87981511999999</v>
      </c>
      <c r="D160" s="84">
        <v>875.87981511999999</v>
      </c>
      <c r="E160" s="84">
        <v>160.09551501999999</v>
      </c>
      <c r="F160" s="84">
        <v>160.09551501999999</v>
      </c>
    </row>
    <row r="161" spans="1:6" ht="12.75" customHeight="1" x14ac:dyDescent="0.2">
      <c r="A161" s="83" t="s">
        <v>166</v>
      </c>
      <c r="B161" s="83">
        <v>3</v>
      </c>
      <c r="C161" s="84">
        <v>924.69985724000003</v>
      </c>
      <c r="D161" s="84">
        <v>924.69985724000003</v>
      </c>
      <c r="E161" s="84">
        <v>169.01896507999999</v>
      </c>
      <c r="F161" s="84">
        <v>169.01896507999999</v>
      </c>
    </row>
    <row r="162" spans="1:6" ht="12.75" customHeight="1" x14ac:dyDescent="0.2">
      <c r="A162" s="83" t="s">
        <v>166</v>
      </c>
      <c r="B162" s="83">
        <v>4</v>
      </c>
      <c r="C162" s="84">
        <v>939.32096895999996</v>
      </c>
      <c r="D162" s="84">
        <v>939.32096895999996</v>
      </c>
      <c r="E162" s="84">
        <v>171.69144864</v>
      </c>
      <c r="F162" s="84">
        <v>171.69144864</v>
      </c>
    </row>
    <row r="163" spans="1:6" ht="12.75" customHeight="1" x14ac:dyDescent="0.2">
      <c r="A163" s="83" t="s">
        <v>166</v>
      </c>
      <c r="B163" s="83">
        <v>5</v>
      </c>
      <c r="C163" s="84">
        <v>938.94978407999997</v>
      </c>
      <c r="D163" s="84">
        <v>938.94978407999997</v>
      </c>
      <c r="E163" s="84">
        <v>171.62360254000001</v>
      </c>
      <c r="F163" s="84">
        <v>171.62360254000001</v>
      </c>
    </row>
    <row r="164" spans="1:6" ht="12.75" customHeight="1" x14ac:dyDescent="0.2">
      <c r="A164" s="83" t="s">
        <v>166</v>
      </c>
      <c r="B164" s="83">
        <v>6</v>
      </c>
      <c r="C164" s="84">
        <v>915.55548940999995</v>
      </c>
      <c r="D164" s="84">
        <v>915.55548940999995</v>
      </c>
      <c r="E164" s="84">
        <v>167.34753452999999</v>
      </c>
      <c r="F164" s="84">
        <v>167.34753452999999</v>
      </c>
    </row>
    <row r="165" spans="1:6" ht="12.75" customHeight="1" x14ac:dyDescent="0.2">
      <c r="A165" s="83" t="s">
        <v>166</v>
      </c>
      <c r="B165" s="83">
        <v>7</v>
      </c>
      <c r="C165" s="84">
        <v>872.70454192</v>
      </c>
      <c r="D165" s="84">
        <v>872.70454192</v>
      </c>
      <c r="E165" s="84">
        <v>159.51513059999999</v>
      </c>
      <c r="F165" s="84">
        <v>159.51513059999999</v>
      </c>
    </row>
    <row r="166" spans="1:6" ht="12.75" customHeight="1" x14ac:dyDescent="0.2">
      <c r="A166" s="83" t="s">
        <v>166</v>
      </c>
      <c r="B166" s="83">
        <v>8</v>
      </c>
      <c r="C166" s="84">
        <v>825.10835867000003</v>
      </c>
      <c r="D166" s="84">
        <v>825.10835867000003</v>
      </c>
      <c r="E166" s="84">
        <v>150.81538054000001</v>
      </c>
      <c r="F166" s="84">
        <v>150.81538054000001</v>
      </c>
    </row>
    <row r="167" spans="1:6" ht="12.75" customHeight="1" x14ac:dyDescent="0.2">
      <c r="A167" s="83" t="s">
        <v>166</v>
      </c>
      <c r="B167" s="83">
        <v>9</v>
      </c>
      <c r="C167" s="84">
        <v>758.87553606999995</v>
      </c>
      <c r="D167" s="84">
        <v>758.87553606999995</v>
      </c>
      <c r="E167" s="84">
        <v>138.70917868999999</v>
      </c>
      <c r="F167" s="84">
        <v>138.70917868999999</v>
      </c>
    </row>
    <row r="168" spans="1:6" ht="12.75" customHeight="1" x14ac:dyDescent="0.2">
      <c r="A168" s="83" t="s">
        <v>166</v>
      </c>
      <c r="B168" s="83">
        <v>10</v>
      </c>
      <c r="C168" s="84">
        <v>701.45373357000005</v>
      </c>
      <c r="D168" s="84">
        <v>701.45373357000005</v>
      </c>
      <c r="E168" s="84">
        <v>128.21347724</v>
      </c>
      <c r="F168" s="84">
        <v>128.21347724</v>
      </c>
    </row>
    <row r="169" spans="1:6" ht="12.75" customHeight="1" x14ac:dyDescent="0.2">
      <c r="A169" s="83" t="s">
        <v>166</v>
      </c>
      <c r="B169" s="83">
        <v>11</v>
      </c>
      <c r="C169" s="84">
        <v>691.01835577999998</v>
      </c>
      <c r="D169" s="84">
        <v>691.01835577999998</v>
      </c>
      <c r="E169" s="84">
        <v>126.30607264</v>
      </c>
      <c r="F169" s="84">
        <v>126.30607264</v>
      </c>
    </row>
    <row r="170" spans="1:6" ht="12.75" customHeight="1" x14ac:dyDescent="0.2">
      <c r="A170" s="83" t="s">
        <v>166</v>
      </c>
      <c r="B170" s="83">
        <v>12</v>
      </c>
      <c r="C170" s="84">
        <v>724.24284307000005</v>
      </c>
      <c r="D170" s="84">
        <v>724.24284307000005</v>
      </c>
      <c r="E170" s="84">
        <v>132.37892797000001</v>
      </c>
      <c r="F170" s="84">
        <v>132.37892797000001</v>
      </c>
    </row>
    <row r="171" spans="1:6" ht="12.75" customHeight="1" x14ac:dyDescent="0.2">
      <c r="A171" s="83" t="s">
        <v>166</v>
      </c>
      <c r="B171" s="83">
        <v>13</v>
      </c>
      <c r="C171" s="84">
        <v>790.05720378000001</v>
      </c>
      <c r="D171" s="84">
        <v>790.05720378000001</v>
      </c>
      <c r="E171" s="84">
        <v>144.40864232000001</v>
      </c>
      <c r="F171" s="84">
        <v>144.40864232000001</v>
      </c>
    </row>
    <row r="172" spans="1:6" ht="12.75" customHeight="1" x14ac:dyDescent="0.2">
      <c r="A172" s="83" t="s">
        <v>166</v>
      </c>
      <c r="B172" s="83">
        <v>14</v>
      </c>
      <c r="C172" s="84">
        <v>792.23435725000002</v>
      </c>
      <c r="D172" s="84">
        <v>792.23435725000002</v>
      </c>
      <c r="E172" s="84">
        <v>144.80658790000001</v>
      </c>
      <c r="F172" s="84">
        <v>144.80658790000001</v>
      </c>
    </row>
    <row r="173" spans="1:6" ht="12.75" customHeight="1" x14ac:dyDescent="0.2">
      <c r="A173" s="83" t="s">
        <v>166</v>
      </c>
      <c r="B173" s="83">
        <v>15</v>
      </c>
      <c r="C173" s="84">
        <v>796.99239426999998</v>
      </c>
      <c r="D173" s="84">
        <v>796.99239426999998</v>
      </c>
      <c r="E173" s="84">
        <v>145.67627386999999</v>
      </c>
      <c r="F173" s="84">
        <v>145.67627386999999</v>
      </c>
    </row>
    <row r="174" spans="1:6" ht="12.75" customHeight="1" x14ac:dyDescent="0.2">
      <c r="A174" s="83" t="s">
        <v>166</v>
      </c>
      <c r="B174" s="83">
        <v>16</v>
      </c>
      <c r="C174" s="84">
        <v>804.99675185000001</v>
      </c>
      <c r="D174" s="84">
        <v>804.99675185000001</v>
      </c>
      <c r="E174" s="84">
        <v>147.13933048000001</v>
      </c>
      <c r="F174" s="84">
        <v>147.13933048000001</v>
      </c>
    </row>
    <row r="175" spans="1:6" ht="12.75" customHeight="1" x14ac:dyDescent="0.2">
      <c r="A175" s="83" t="s">
        <v>166</v>
      </c>
      <c r="B175" s="83">
        <v>17</v>
      </c>
      <c r="C175" s="84">
        <v>800.97734007999998</v>
      </c>
      <c r="D175" s="84">
        <v>800.97734007999998</v>
      </c>
      <c r="E175" s="84">
        <v>146.40465229</v>
      </c>
      <c r="F175" s="84">
        <v>146.40465229</v>
      </c>
    </row>
    <row r="176" spans="1:6" ht="12.75" customHeight="1" x14ac:dyDescent="0.2">
      <c r="A176" s="83" t="s">
        <v>166</v>
      </c>
      <c r="B176" s="83">
        <v>18</v>
      </c>
      <c r="C176" s="84">
        <v>781.64584405000005</v>
      </c>
      <c r="D176" s="84">
        <v>781.64584405000005</v>
      </c>
      <c r="E176" s="84">
        <v>142.87119283000001</v>
      </c>
      <c r="F176" s="84">
        <v>142.87119283000001</v>
      </c>
    </row>
    <row r="177" spans="1:6" ht="12.75" customHeight="1" x14ac:dyDescent="0.2">
      <c r="A177" s="83" t="s">
        <v>166</v>
      </c>
      <c r="B177" s="83">
        <v>19</v>
      </c>
      <c r="C177" s="84">
        <v>775.22360724999999</v>
      </c>
      <c r="D177" s="84">
        <v>775.22360724999999</v>
      </c>
      <c r="E177" s="84">
        <v>141.69732024000001</v>
      </c>
      <c r="F177" s="84">
        <v>141.69732024000001</v>
      </c>
    </row>
    <row r="178" spans="1:6" ht="12.75" customHeight="1" x14ac:dyDescent="0.2">
      <c r="A178" s="83" t="s">
        <v>166</v>
      </c>
      <c r="B178" s="83">
        <v>20</v>
      </c>
      <c r="C178" s="84">
        <v>734.20719255999995</v>
      </c>
      <c r="D178" s="84">
        <v>734.20719255999995</v>
      </c>
      <c r="E178" s="84">
        <v>134.20023682999999</v>
      </c>
      <c r="F178" s="84">
        <v>134.20023682999999</v>
      </c>
    </row>
    <row r="179" spans="1:6" ht="12.75" customHeight="1" x14ac:dyDescent="0.2">
      <c r="A179" s="83" t="s">
        <v>166</v>
      </c>
      <c r="B179" s="83">
        <v>21</v>
      </c>
      <c r="C179" s="84">
        <v>723.48647258000005</v>
      </c>
      <c r="D179" s="84">
        <v>723.48647258000005</v>
      </c>
      <c r="E179" s="84">
        <v>132.24067667</v>
      </c>
      <c r="F179" s="84">
        <v>132.24067667</v>
      </c>
    </row>
    <row r="180" spans="1:6" ht="12.75" customHeight="1" x14ac:dyDescent="0.2">
      <c r="A180" s="83" t="s">
        <v>166</v>
      </c>
      <c r="B180" s="83">
        <v>22</v>
      </c>
      <c r="C180" s="84">
        <v>732.53359537999995</v>
      </c>
      <c r="D180" s="84">
        <v>732.53359537999995</v>
      </c>
      <c r="E180" s="84">
        <v>133.89433253000001</v>
      </c>
      <c r="F180" s="84">
        <v>133.89433253000001</v>
      </c>
    </row>
    <row r="181" spans="1:6" ht="12.75" customHeight="1" x14ac:dyDescent="0.2">
      <c r="A181" s="83" t="s">
        <v>166</v>
      </c>
      <c r="B181" s="83">
        <v>23</v>
      </c>
      <c r="C181" s="84">
        <v>795.30348790000005</v>
      </c>
      <c r="D181" s="84">
        <v>795.30348790000005</v>
      </c>
      <c r="E181" s="84">
        <v>145.36757132</v>
      </c>
      <c r="F181" s="84">
        <v>145.36757132</v>
      </c>
    </row>
    <row r="182" spans="1:6" ht="12.75" customHeight="1" x14ac:dyDescent="0.2">
      <c r="A182" s="83" t="s">
        <v>166</v>
      </c>
      <c r="B182" s="83">
        <v>24</v>
      </c>
      <c r="C182" s="84">
        <v>906.35575749999998</v>
      </c>
      <c r="D182" s="84">
        <v>906.35575749999998</v>
      </c>
      <c r="E182" s="84">
        <v>165.66598440000001</v>
      </c>
      <c r="F182" s="84">
        <v>165.66598440000001</v>
      </c>
    </row>
    <row r="183" spans="1:6" ht="12.75" customHeight="1" x14ac:dyDescent="0.2">
      <c r="A183" s="83" t="s">
        <v>167</v>
      </c>
      <c r="B183" s="83">
        <v>1</v>
      </c>
      <c r="C183" s="84">
        <v>841.91979760000004</v>
      </c>
      <c r="D183" s="84">
        <v>841.91979760000004</v>
      </c>
      <c r="E183" s="84">
        <v>153.88821762000001</v>
      </c>
      <c r="F183" s="84">
        <v>153.88821762000001</v>
      </c>
    </row>
    <row r="184" spans="1:6" ht="12.75" customHeight="1" x14ac:dyDescent="0.2">
      <c r="A184" s="83" t="s">
        <v>167</v>
      </c>
      <c r="B184" s="83">
        <v>2</v>
      </c>
      <c r="C184" s="84">
        <v>907.46874603000003</v>
      </c>
      <c r="D184" s="84">
        <v>907.46874603000003</v>
      </c>
      <c r="E184" s="84">
        <v>165.86941924000001</v>
      </c>
      <c r="F184" s="84">
        <v>165.86941924000001</v>
      </c>
    </row>
    <row r="185" spans="1:6" ht="12.75" customHeight="1" x14ac:dyDescent="0.2">
      <c r="A185" s="83" t="s">
        <v>167</v>
      </c>
      <c r="B185" s="83">
        <v>3</v>
      </c>
      <c r="C185" s="84">
        <v>955.47906612999998</v>
      </c>
      <c r="D185" s="84">
        <v>955.47906612999998</v>
      </c>
      <c r="E185" s="84">
        <v>174.64486626999999</v>
      </c>
      <c r="F185" s="84">
        <v>174.64486626999999</v>
      </c>
    </row>
    <row r="186" spans="1:6" ht="12.75" customHeight="1" x14ac:dyDescent="0.2">
      <c r="A186" s="83" t="s">
        <v>167</v>
      </c>
      <c r="B186" s="83">
        <v>4</v>
      </c>
      <c r="C186" s="84">
        <v>949.23927259000004</v>
      </c>
      <c r="D186" s="84">
        <v>949.23927259000004</v>
      </c>
      <c r="E186" s="84">
        <v>173.50434111999999</v>
      </c>
      <c r="F186" s="84">
        <v>173.50434111999999</v>
      </c>
    </row>
    <row r="187" spans="1:6" ht="12.75" customHeight="1" x14ac:dyDescent="0.2">
      <c r="A187" s="83" t="s">
        <v>167</v>
      </c>
      <c r="B187" s="83">
        <v>5</v>
      </c>
      <c r="C187" s="84">
        <v>960.61538988999996</v>
      </c>
      <c r="D187" s="84">
        <v>960.61538988999996</v>
      </c>
      <c r="E187" s="84">
        <v>175.58369644000001</v>
      </c>
      <c r="F187" s="84">
        <v>175.58369644000001</v>
      </c>
    </row>
    <row r="188" spans="1:6" ht="12.75" customHeight="1" x14ac:dyDescent="0.2">
      <c r="A188" s="83" t="s">
        <v>167</v>
      </c>
      <c r="B188" s="83">
        <v>6</v>
      </c>
      <c r="C188" s="84">
        <v>950.60385501999997</v>
      </c>
      <c r="D188" s="84">
        <v>950.60385501999997</v>
      </c>
      <c r="E188" s="84">
        <v>173.75376292999999</v>
      </c>
      <c r="F188" s="84">
        <v>173.75376292999999</v>
      </c>
    </row>
    <row r="189" spans="1:6" ht="12.75" customHeight="1" x14ac:dyDescent="0.2">
      <c r="A189" s="83" t="s">
        <v>167</v>
      </c>
      <c r="B189" s="83">
        <v>7</v>
      </c>
      <c r="C189" s="84">
        <v>913.28980174000003</v>
      </c>
      <c r="D189" s="84">
        <v>913.28980174000003</v>
      </c>
      <c r="E189" s="84">
        <v>166.93340644</v>
      </c>
      <c r="F189" s="84">
        <v>166.93340644</v>
      </c>
    </row>
    <row r="190" spans="1:6" ht="12.75" customHeight="1" x14ac:dyDescent="0.2">
      <c r="A190" s="83" t="s">
        <v>167</v>
      </c>
      <c r="B190" s="83">
        <v>8</v>
      </c>
      <c r="C190" s="84">
        <v>833.57402365999997</v>
      </c>
      <c r="D190" s="84">
        <v>833.57402365999997</v>
      </c>
      <c r="E190" s="84">
        <v>152.36275608</v>
      </c>
      <c r="F190" s="84">
        <v>152.36275608</v>
      </c>
    </row>
    <row r="191" spans="1:6" ht="12.75" customHeight="1" x14ac:dyDescent="0.2">
      <c r="A191" s="83" t="s">
        <v>167</v>
      </c>
      <c r="B191" s="83">
        <v>9</v>
      </c>
      <c r="C191" s="84">
        <v>761.14980665999997</v>
      </c>
      <c r="D191" s="84">
        <v>761.14980665999997</v>
      </c>
      <c r="E191" s="84">
        <v>139.12487558000001</v>
      </c>
      <c r="F191" s="84">
        <v>139.12487558000001</v>
      </c>
    </row>
    <row r="192" spans="1:6" ht="12.75" customHeight="1" x14ac:dyDescent="0.2">
      <c r="A192" s="83" t="s">
        <v>167</v>
      </c>
      <c r="B192" s="83">
        <v>10</v>
      </c>
      <c r="C192" s="84">
        <v>742.57131175999996</v>
      </c>
      <c r="D192" s="84">
        <v>742.57131175999996</v>
      </c>
      <c r="E192" s="84">
        <v>135.72905157</v>
      </c>
      <c r="F192" s="84">
        <v>135.72905157</v>
      </c>
    </row>
    <row r="193" spans="1:6" ht="12.75" customHeight="1" x14ac:dyDescent="0.2">
      <c r="A193" s="83" t="s">
        <v>167</v>
      </c>
      <c r="B193" s="83">
        <v>11</v>
      </c>
      <c r="C193" s="84">
        <v>749.71208990000002</v>
      </c>
      <c r="D193" s="84">
        <v>749.71208990000002</v>
      </c>
      <c r="E193" s="84">
        <v>137.03426095</v>
      </c>
      <c r="F193" s="84">
        <v>137.03426095</v>
      </c>
    </row>
    <row r="194" spans="1:6" ht="12.75" customHeight="1" x14ac:dyDescent="0.2">
      <c r="A194" s="83" t="s">
        <v>167</v>
      </c>
      <c r="B194" s="83">
        <v>12</v>
      </c>
      <c r="C194" s="84">
        <v>778.67464481000002</v>
      </c>
      <c r="D194" s="84">
        <v>778.67464481000002</v>
      </c>
      <c r="E194" s="84">
        <v>142.32810957000001</v>
      </c>
      <c r="F194" s="84">
        <v>142.32810957000001</v>
      </c>
    </row>
    <row r="195" spans="1:6" ht="12.75" customHeight="1" x14ac:dyDescent="0.2">
      <c r="A195" s="83" t="s">
        <v>167</v>
      </c>
      <c r="B195" s="83">
        <v>13</v>
      </c>
      <c r="C195" s="84">
        <v>791.64598321000005</v>
      </c>
      <c r="D195" s="84">
        <v>791.64598321000005</v>
      </c>
      <c r="E195" s="84">
        <v>144.69904342000001</v>
      </c>
      <c r="F195" s="84">
        <v>144.69904342000001</v>
      </c>
    </row>
    <row r="196" spans="1:6" ht="12.75" customHeight="1" x14ac:dyDescent="0.2">
      <c r="A196" s="83" t="s">
        <v>167</v>
      </c>
      <c r="B196" s="83">
        <v>14</v>
      </c>
      <c r="C196" s="84">
        <v>802.01494601000002</v>
      </c>
      <c r="D196" s="84">
        <v>802.01494601000002</v>
      </c>
      <c r="E196" s="84">
        <v>146.59430850999999</v>
      </c>
      <c r="F196" s="84">
        <v>146.59430850999999</v>
      </c>
    </row>
    <row r="197" spans="1:6" ht="12.75" customHeight="1" x14ac:dyDescent="0.2">
      <c r="A197" s="83" t="s">
        <v>167</v>
      </c>
      <c r="B197" s="83">
        <v>15</v>
      </c>
      <c r="C197" s="84">
        <v>806.94145034999997</v>
      </c>
      <c r="D197" s="84">
        <v>806.94145034999997</v>
      </c>
      <c r="E197" s="84">
        <v>147.49478736</v>
      </c>
      <c r="F197" s="84">
        <v>147.49478736</v>
      </c>
    </row>
    <row r="198" spans="1:6" ht="12.75" customHeight="1" x14ac:dyDescent="0.2">
      <c r="A198" s="83" t="s">
        <v>167</v>
      </c>
      <c r="B198" s="83">
        <v>16</v>
      </c>
      <c r="C198" s="84">
        <v>822.76570887000003</v>
      </c>
      <c r="D198" s="84">
        <v>822.76570887000003</v>
      </c>
      <c r="E198" s="84">
        <v>150.38718512</v>
      </c>
      <c r="F198" s="84">
        <v>150.38718512</v>
      </c>
    </row>
    <row r="199" spans="1:6" ht="12.75" customHeight="1" x14ac:dyDescent="0.2">
      <c r="A199" s="83" t="s">
        <v>167</v>
      </c>
      <c r="B199" s="83">
        <v>17</v>
      </c>
      <c r="C199" s="84">
        <v>818.00351749000004</v>
      </c>
      <c r="D199" s="84">
        <v>818.00351749000004</v>
      </c>
      <c r="E199" s="84">
        <v>149.51673980999999</v>
      </c>
      <c r="F199" s="84">
        <v>149.51673980999999</v>
      </c>
    </row>
    <row r="200" spans="1:6" ht="12.75" customHeight="1" x14ac:dyDescent="0.2">
      <c r="A200" s="83" t="s">
        <v>167</v>
      </c>
      <c r="B200" s="83">
        <v>18</v>
      </c>
      <c r="C200" s="84">
        <v>792.21946761000004</v>
      </c>
      <c r="D200" s="84">
        <v>792.21946761000004</v>
      </c>
      <c r="E200" s="84">
        <v>144.80386634000001</v>
      </c>
      <c r="F200" s="84">
        <v>144.80386634000001</v>
      </c>
    </row>
    <row r="201" spans="1:6" ht="12.75" customHeight="1" x14ac:dyDescent="0.2">
      <c r="A201" s="83" t="s">
        <v>167</v>
      </c>
      <c r="B201" s="83">
        <v>19</v>
      </c>
      <c r="C201" s="84">
        <v>750.44035685999995</v>
      </c>
      <c r="D201" s="84">
        <v>750.44035685999995</v>
      </c>
      <c r="E201" s="84">
        <v>137.16737542000001</v>
      </c>
      <c r="F201" s="84">
        <v>137.16737542000001</v>
      </c>
    </row>
    <row r="202" spans="1:6" ht="12.75" customHeight="1" x14ac:dyDescent="0.2">
      <c r="A202" s="83" t="s">
        <v>167</v>
      </c>
      <c r="B202" s="83">
        <v>20</v>
      </c>
      <c r="C202" s="84">
        <v>740.33082013000001</v>
      </c>
      <c r="D202" s="84">
        <v>740.33082013000001</v>
      </c>
      <c r="E202" s="84">
        <v>135.31952888000001</v>
      </c>
      <c r="F202" s="84">
        <v>135.31952888000001</v>
      </c>
    </row>
    <row r="203" spans="1:6" ht="12.75" customHeight="1" x14ac:dyDescent="0.2">
      <c r="A203" s="83" t="s">
        <v>167</v>
      </c>
      <c r="B203" s="83">
        <v>21</v>
      </c>
      <c r="C203" s="84">
        <v>737.17527081000003</v>
      </c>
      <c r="D203" s="84">
        <v>737.17527081000003</v>
      </c>
      <c r="E203" s="84">
        <v>134.74274964</v>
      </c>
      <c r="F203" s="84">
        <v>134.74274964</v>
      </c>
    </row>
    <row r="204" spans="1:6" ht="12.75" customHeight="1" x14ac:dyDescent="0.2">
      <c r="A204" s="83" t="s">
        <v>167</v>
      </c>
      <c r="B204" s="83">
        <v>22</v>
      </c>
      <c r="C204" s="84">
        <v>727.72105004000002</v>
      </c>
      <c r="D204" s="84">
        <v>727.72105004000002</v>
      </c>
      <c r="E204" s="84">
        <v>133.01468338999999</v>
      </c>
      <c r="F204" s="84">
        <v>133.01468338999999</v>
      </c>
    </row>
    <row r="205" spans="1:6" ht="12.75" customHeight="1" x14ac:dyDescent="0.2">
      <c r="A205" s="83" t="s">
        <v>167</v>
      </c>
      <c r="B205" s="83">
        <v>23</v>
      </c>
      <c r="C205" s="84">
        <v>726.35747535999997</v>
      </c>
      <c r="D205" s="84">
        <v>726.35747535999997</v>
      </c>
      <c r="E205" s="84">
        <v>132.76544577999999</v>
      </c>
      <c r="F205" s="84">
        <v>132.76544577999999</v>
      </c>
    </row>
    <row r="206" spans="1:6" ht="12.75" customHeight="1" x14ac:dyDescent="0.2">
      <c r="A206" s="83" t="s">
        <v>167</v>
      </c>
      <c r="B206" s="83">
        <v>24</v>
      </c>
      <c r="C206" s="84">
        <v>715.20506702</v>
      </c>
      <c r="D206" s="84">
        <v>715.20506702</v>
      </c>
      <c r="E206" s="84">
        <v>130.72698054</v>
      </c>
      <c r="F206" s="84">
        <v>130.72698054</v>
      </c>
    </row>
    <row r="207" spans="1:6" ht="12.75" customHeight="1" x14ac:dyDescent="0.2">
      <c r="A207" s="83" t="s">
        <v>168</v>
      </c>
      <c r="B207" s="83">
        <v>1</v>
      </c>
      <c r="C207" s="84">
        <v>792.98248321999995</v>
      </c>
      <c r="D207" s="84">
        <v>792.98248321999995</v>
      </c>
      <c r="E207" s="84">
        <v>144.94333225</v>
      </c>
      <c r="F207" s="84">
        <v>144.94333225</v>
      </c>
    </row>
    <row r="208" spans="1:6" ht="12.75" customHeight="1" x14ac:dyDescent="0.2">
      <c r="A208" s="83" t="s">
        <v>168</v>
      </c>
      <c r="B208" s="83">
        <v>2</v>
      </c>
      <c r="C208" s="84">
        <v>887.73730613999999</v>
      </c>
      <c r="D208" s="84">
        <v>887.73730613999999</v>
      </c>
      <c r="E208" s="84">
        <v>162.26285704</v>
      </c>
      <c r="F208" s="84">
        <v>162.26285704</v>
      </c>
    </row>
    <row r="209" spans="1:6" ht="12.75" customHeight="1" x14ac:dyDescent="0.2">
      <c r="A209" s="83" t="s">
        <v>168</v>
      </c>
      <c r="B209" s="83">
        <v>3</v>
      </c>
      <c r="C209" s="84">
        <v>929.04291513999999</v>
      </c>
      <c r="D209" s="84">
        <v>929.04291513999999</v>
      </c>
      <c r="E209" s="84">
        <v>169.81280011999999</v>
      </c>
      <c r="F209" s="84">
        <v>169.81280011999999</v>
      </c>
    </row>
    <row r="210" spans="1:6" ht="12.75" customHeight="1" x14ac:dyDescent="0.2">
      <c r="A210" s="83" t="s">
        <v>168</v>
      </c>
      <c r="B210" s="83">
        <v>4</v>
      </c>
      <c r="C210" s="84">
        <v>948.40134988</v>
      </c>
      <c r="D210" s="84">
        <v>948.40134988</v>
      </c>
      <c r="E210" s="84">
        <v>173.35118349999999</v>
      </c>
      <c r="F210" s="84">
        <v>173.35118349999999</v>
      </c>
    </row>
    <row r="211" spans="1:6" ht="12.75" customHeight="1" x14ac:dyDescent="0.2">
      <c r="A211" s="83" t="s">
        <v>168</v>
      </c>
      <c r="B211" s="83">
        <v>5</v>
      </c>
      <c r="C211" s="84">
        <v>942.97160285999996</v>
      </c>
      <c r="D211" s="84">
        <v>942.97160285999996</v>
      </c>
      <c r="E211" s="84">
        <v>172.35872069000001</v>
      </c>
      <c r="F211" s="84">
        <v>172.35872069000001</v>
      </c>
    </row>
    <row r="212" spans="1:6" ht="12.75" customHeight="1" x14ac:dyDescent="0.2">
      <c r="A212" s="83" t="s">
        <v>168</v>
      </c>
      <c r="B212" s="83">
        <v>6</v>
      </c>
      <c r="C212" s="84">
        <v>933.99944947999995</v>
      </c>
      <c r="D212" s="84">
        <v>933.99944947999995</v>
      </c>
      <c r="E212" s="84">
        <v>170.71876793000001</v>
      </c>
      <c r="F212" s="84">
        <v>170.71876793000001</v>
      </c>
    </row>
    <row r="213" spans="1:6" ht="12.75" customHeight="1" x14ac:dyDescent="0.2">
      <c r="A213" s="83" t="s">
        <v>168</v>
      </c>
      <c r="B213" s="83">
        <v>7</v>
      </c>
      <c r="C213" s="84">
        <v>899.40999886999998</v>
      </c>
      <c r="D213" s="84">
        <v>899.40999886999998</v>
      </c>
      <c r="E213" s="84">
        <v>164.39642117</v>
      </c>
      <c r="F213" s="84">
        <v>164.39642117</v>
      </c>
    </row>
    <row r="214" spans="1:6" ht="12.75" customHeight="1" x14ac:dyDescent="0.2">
      <c r="A214" s="83" t="s">
        <v>168</v>
      </c>
      <c r="B214" s="83">
        <v>8</v>
      </c>
      <c r="C214" s="84">
        <v>847.81586770000001</v>
      </c>
      <c r="D214" s="84">
        <v>847.81586770000001</v>
      </c>
      <c r="E214" s="84">
        <v>154.96591613999999</v>
      </c>
      <c r="F214" s="84">
        <v>154.96591613999999</v>
      </c>
    </row>
    <row r="215" spans="1:6" ht="12.75" customHeight="1" x14ac:dyDescent="0.2">
      <c r="A215" s="83" t="s">
        <v>168</v>
      </c>
      <c r="B215" s="83">
        <v>9</v>
      </c>
      <c r="C215" s="84">
        <v>789.39221545999999</v>
      </c>
      <c r="D215" s="84">
        <v>789.39221545999999</v>
      </c>
      <c r="E215" s="84">
        <v>144.28709408</v>
      </c>
      <c r="F215" s="84">
        <v>144.28709408</v>
      </c>
    </row>
    <row r="216" spans="1:6" ht="12.75" customHeight="1" x14ac:dyDescent="0.2">
      <c r="A216" s="83" t="s">
        <v>168</v>
      </c>
      <c r="B216" s="83">
        <v>10</v>
      </c>
      <c r="C216" s="84">
        <v>754.30807702000004</v>
      </c>
      <c r="D216" s="84">
        <v>754.30807702000004</v>
      </c>
      <c r="E216" s="84">
        <v>137.87432704</v>
      </c>
      <c r="F216" s="84">
        <v>137.87432704</v>
      </c>
    </row>
    <row r="217" spans="1:6" ht="12.75" customHeight="1" x14ac:dyDescent="0.2">
      <c r="A217" s="83" t="s">
        <v>168</v>
      </c>
      <c r="B217" s="83">
        <v>11</v>
      </c>
      <c r="C217" s="84">
        <v>757.62437519000002</v>
      </c>
      <c r="D217" s="84">
        <v>757.62437519000002</v>
      </c>
      <c r="E217" s="84">
        <v>138.48048835</v>
      </c>
      <c r="F217" s="84">
        <v>138.48048835</v>
      </c>
    </row>
    <row r="218" spans="1:6" ht="12.75" customHeight="1" x14ac:dyDescent="0.2">
      <c r="A218" s="83" t="s">
        <v>168</v>
      </c>
      <c r="B218" s="83">
        <v>12</v>
      </c>
      <c r="C218" s="84">
        <v>775.46497256999999</v>
      </c>
      <c r="D218" s="84">
        <v>775.46497256999999</v>
      </c>
      <c r="E218" s="84">
        <v>141.74143760000001</v>
      </c>
      <c r="F218" s="84">
        <v>141.74143760000001</v>
      </c>
    </row>
    <row r="219" spans="1:6" ht="12.75" customHeight="1" x14ac:dyDescent="0.2">
      <c r="A219" s="83" t="s">
        <v>168</v>
      </c>
      <c r="B219" s="83">
        <v>13</v>
      </c>
      <c r="C219" s="84">
        <v>802.27324255999997</v>
      </c>
      <c r="D219" s="84">
        <v>802.27324255999997</v>
      </c>
      <c r="E219" s="84">
        <v>146.64152060000001</v>
      </c>
      <c r="F219" s="84">
        <v>146.64152060000001</v>
      </c>
    </row>
    <row r="220" spans="1:6" ht="12.75" customHeight="1" x14ac:dyDescent="0.2">
      <c r="A220" s="83" t="s">
        <v>168</v>
      </c>
      <c r="B220" s="83">
        <v>14</v>
      </c>
      <c r="C220" s="84">
        <v>815.34005734000004</v>
      </c>
      <c r="D220" s="84">
        <v>815.34005734000004</v>
      </c>
      <c r="E220" s="84">
        <v>149.02990586000001</v>
      </c>
      <c r="F220" s="84">
        <v>149.02990586000001</v>
      </c>
    </row>
    <row r="221" spans="1:6" ht="12.75" customHeight="1" x14ac:dyDescent="0.2">
      <c r="A221" s="83" t="s">
        <v>168</v>
      </c>
      <c r="B221" s="83">
        <v>15</v>
      </c>
      <c r="C221" s="84">
        <v>843.11910996999995</v>
      </c>
      <c r="D221" s="84">
        <v>843.11910996999995</v>
      </c>
      <c r="E221" s="84">
        <v>154.10743095000001</v>
      </c>
      <c r="F221" s="84">
        <v>154.10743095000001</v>
      </c>
    </row>
    <row r="222" spans="1:6" ht="12.75" customHeight="1" x14ac:dyDescent="0.2">
      <c r="A222" s="83" t="s">
        <v>168</v>
      </c>
      <c r="B222" s="83">
        <v>16</v>
      </c>
      <c r="C222" s="84">
        <v>805.90308496</v>
      </c>
      <c r="D222" s="84">
        <v>805.90308496</v>
      </c>
      <c r="E222" s="84">
        <v>147.30499232</v>
      </c>
      <c r="F222" s="84">
        <v>147.30499232</v>
      </c>
    </row>
    <row r="223" spans="1:6" ht="12.75" customHeight="1" x14ac:dyDescent="0.2">
      <c r="A223" s="83" t="s">
        <v>168</v>
      </c>
      <c r="B223" s="83">
        <v>17</v>
      </c>
      <c r="C223" s="84">
        <v>801.62192033999997</v>
      </c>
      <c r="D223" s="84">
        <v>801.62192033999997</v>
      </c>
      <c r="E223" s="84">
        <v>146.52247029</v>
      </c>
      <c r="F223" s="84">
        <v>146.52247029</v>
      </c>
    </row>
    <row r="224" spans="1:6" ht="12.75" customHeight="1" x14ac:dyDescent="0.2">
      <c r="A224" s="83" t="s">
        <v>168</v>
      </c>
      <c r="B224" s="83">
        <v>18</v>
      </c>
      <c r="C224" s="84">
        <v>781.30720363</v>
      </c>
      <c r="D224" s="84">
        <v>781.30720363</v>
      </c>
      <c r="E224" s="84">
        <v>142.80929528999999</v>
      </c>
      <c r="F224" s="84">
        <v>142.80929528999999</v>
      </c>
    </row>
    <row r="225" spans="1:6" ht="12.75" customHeight="1" x14ac:dyDescent="0.2">
      <c r="A225" s="83" t="s">
        <v>168</v>
      </c>
      <c r="B225" s="83">
        <v>19</v>
      </c>
      <c r="C225" s="84">
        <v>749.15275211000005</v>
      </c>
      <c r="D225" s="84">
        <v>749.15275211000005</v>
      </c>
      <c r="E225" s="84">
        <v>136.93202378999999</v>
      </c>
      <c r="F225" s="84">
        <v>136.93202378999999</v>
      </c>
    </row>
    <row r="226" spans="1:6" ht="12.75" customHeight="1" x14ac:dyDescent="0.2">
      <c r="A226" s="83" t="s">
        <v>168</v>
      </c>
      <c r="B226" s="83">
        <v>20</v>
      </c>
      <c r="C226" s="84">
        <v>726.77487293000002</v>
      </c>
      <c r="D226" s="84">
        <v>726.77487293000002</v>
      </c>
      <c r="E226" s="84">
        <v>132.84173876</v>
      </c>
      <c r="F226" s="84">
        <v>132.84173876</v>
      </c>
    </row>
    <row r="227" spans="1:6" ht="12.75" customHeight="1" x14ac:dyDescent="0.2">
      <c r="A227" s="83" t="s">
        <v>168</v>
      </c>
      <c r="B227" s="83">
        <v>21</v>
      </c>
      <c r="C227" s="84">
        <v>725.96308716999999</v>
      </c>
      <c r="D227" s="84">
        <v>725.96308716999999</v>
      </c>
      <c r="E227" s="84">
        <v>132.69335852</v>
      </c>
      <c r="F227" s="84">
        <v>132.69335852</v>
      </c>
    </row>
    <row r="228" spans="1:6" ht="12.75" customHeight="1" x14ac:dyDescent="0.2">
      <c r="A228" s="83" t="s">
        <v>168</v>
      </c>
      <c r="B228" s="83">
        <v>22</v>
      </c>
      <c r="C228" s="84">
        <v>727.45924482999999</v>
      </c>
      <c r="D228" s="84">
        <v>727.45924482999999</v>
      </c>
      <c r="E228" s="84">
        <v>132.96682998</v>
      </c>
      <c r="F228" s="84">
        <v>132.96682998</v>
      </c>
    </row>
    <row r="229" spans="1:6" ht="12.75" customHeight="1" x14ac:dyDescent="0.2">
      <c r="A229" s="83" t="s">
        <v>168</v>
      </c>
      <c r="B229" s="83">
        <v>23</v>
      </c>
      <c r="C229" s="84">
        <v>734.18069835999995</v>
      </c>
      <c r="D229" s="84">
        <v>734.18069835999995</v>
      </c>
      <c r="E229" s="84">
        <v>134.19539415</v>
      </c>
      <c r="F229" s="84">
        <v>134.19539415</v>
      </c>
    </row>
    <row r="230" spans="1:6" ht="12.75" customHeight="1" x14ac:dyDescent="0.2">
      <c r="A230" s="83" t="s">
        <v>168</v>
      </c>
      <c r="B230" s="83">
        <v>24</v>
      </c>
      <c r="C230" s="84">
        <v>785.29922338999995</v>
      </c>
      <c r="D230" s="84">
        <v>785.29922338999995</v>
      </c>
      <c r="E230" s="84">
        <v>143.5389667</v>
      </c>
      <c r="F230" s="84">
        <v>143.5389667</v>
      </c>
    </row>
    <row r="231" spans="1:6" ht="12.75" customHeight="1" x14ac:dyDescent="0.2">
      <c r="A231" s="83" t="s">
        <v>169</v>
      </c>
      <c r="B231" s="83">
        <v>1</v>
      </c>
      <c r="C231" s="84">
        <v>885.06164231000002</v>
      </c>
      <c r="D231" s="84">
        <v>885.06164231000002</v>
      </c>
      <c r="E231" s="84">
        <v>161.77379248</v>
      </c>
      <c r="F231" s="84">
        <v>161.77379248</v>
      </c>
    </row>
    <row r="232" spans="1:6" ht="12.75" customHeight="1" x14ac:dyDescent="0.2">
      <c r="A232" s="83" t="s">
        <v>169</v>
      </c>
      <c r="B232" s="83">
        <v>2</v>
      </c>
      <c r="C232" s="84">
        <v>972.10641655999996</v>
      </c>
      <c r="D232" s="84">
        <v>972.10641655999996</v>
      </c>
      <c r="E232" s="84">
        <v>177.68405519000001</v>
      </c>
      <c r="F232" s="84">
        <v>177.68405519000001</v>
      </c>
    </row>
    <row r="233" spans="1:6" ht="12.75" customHeight="1" x14ac:dyDescent="0.2">
      <c r="A233" s="83" t="s">
        <v>169</v>
      </c>
      <c r="B233" s="83">
        <v>3</v>
      </c>
      <c r="C233" s="84">
        <v>1005.27344013</v>
      </c>
      <c r="D233" s="84">
        <v>1005.27344013</v>
      </c>
      <c r="E233" s="84">
        <v>183.74640715999999</v>
      </c>
      <c r="F233" s="84">
        <v>183.74640715999999</v>
      </c>
    </row>
    <row r="234" spans="1:6" ht="12.75" customHeight="1" x14ac:dyDescent="0.2">
      <c r="A234" s="83" t="s">
        <v>169</v>
      </c>
      <c r="B234" s="83">
        <v>4</v>
      </c>
      <c r="C234" s="84">
        <v>1030.6314374900001</v>
      </c>
      <c r="D234" s="84">
        <v>1030.6314374900001</v>
      </c>
      <c r="E234" s="84">
        <v>188.38140568</v>
      </c>
      <c r="F234" s="84">
        <v>188.38140568</v>
      </c>
    </row>
    <row r="235" spans="1:6" ht="12.75" customHeight="1" x14ac:dyDescent="0.2">
      <c r="A235" s="83" t="s">
        <v>169</v>
      </c>
      <c r="B235" s="83">
        <v>5</v>
      </c>
      <c r="C235" s="84">
        <v>1022.44969984</v>
      </c>
      <c r="D235" s="84">
        <v>1022.44969984</v>
      </c>
      <c r="E235" s="84">
        <v>186.8859271</v>
      </c>
      <c r="F235" s="84">
        <v>186.8859271</v>
      </c>
    </row>
    <row r="236" spans="1:6" ht="12.75" customHeight="1" x14ac:dyDescent="0.2">
      <c r="A236" s="83" t="s">
        <v>169</v>
      </c>
      <c r="B236" s="83">
        <v>6</v>
      </c>
      <c r="C236" s="84">
        <v>996.81337296000004</v>
      </c>
      <c r="D236" s="84">
        <v>996.81337296000004</v>
      </c>
      <c r="E236" s="84">
        <v>182.20005481000001</v>
      </c>
      <c r="F236" s="84">
        <v>182.20005481000001</v>
      </c>
    </row>
    <row r="237" spans="1:6" ht="12.75" customHeight="1" x14ac:dyDescent="0.2">
      <c r="A237" s="83" t="s">
        <v>169</v>
      </c>
      <c r="B237" s="83">
        <v>7</v>
      </c>
      <c r="C237" s="84">
        <v>950.05816531999994</v>
      </c>
      <c r="D237" s="84">
        <v>950.05816531999994</v>
      </c>
      <c r="E237" s="84">
        <v>173.65402039</v>
      </c>
      <c r="F237" s="84">
        <v>173.65402039</v>
      </c>
    </row>
    <row r="238" spans="1:6" ht="12.75" customHeight="1" x14ac:dyDescent="0.2">
      <c r="A238" s="83" t="s">
        <v>169</v>
      </c>
      <c r="B238" s="83">
        <v>8</v>
      </c>
      <c r="C238" s="84">
        <v>859.22088710000003</v>
      </c>
      <c r="D238" s="84">
        <v>859.22088710000003</v>
      </c>
      <c r="E238" s="84">
        <v>157.05055426999999</v>
      </c>
      <c r="F238" s="84">
        <v>157.05055426999999</v>
      </c>
    </row>
    <row r="239" spans="1:6" ht="12.75" customHeight="1" x14ac:dyDescent="0.2">
      <c r="A239" s="83" t="s">
        <v>169</v>
      </c>
      <c r="B239" s="83">
        <v>9</v>
      </c>
      <c r="C239" s="84">
        <v>783.96328501999994</v>
      </c>
      <c r="D239" s="84">
        <v>783.96328501999994</v>
      </c>
      <c r="E239" s="84">
        <v>143.29478051999999</v>
      </c>
      <c r="F239" s="84">
        <v>143.29478051999999</v>
      </c>
    </row>
    <row r="240" spans="1:6" ht="12.75" customHeight="1" x14ac:dyDescent="0.2">
      <c r="A240" s="83" t="s">
        <v>169</v>
      </c>
      <c r="B240" s="83">
        <v>10</v>
      </c>
      <c r="C240" s="84">
        <v>759.86952831999997</v>
      </c>
      <c r="D240" s="84">
        <v>759.86952831999997</v>
      </c>
      <c r="E240" s="84">
        <v>138.89086309000001</v>
      </c>
      <c r="F240" s="84">
        <v>138.89086309000001</v>
      </c>
    </row>
    <row r="241" spans="1:6" ht="12.75" customHeight="1" x14ac:dyDescent="0.2">
      <c r="A241" s="83" t="s">
        <v>169</v>
      </c>
      <c r="B241" s="83">
        <v>11</v>
      </c>
      <c r="C241" s="84">
        <v>737.20303378999995</v>
      </c>
      <c r="D241" s="84">
        <v>737.20303378999995</v>
      </c>
      <c r="E241" s="84">
        <v>134.74782422000001</v>
      </c>
      <c r="F241" s="84">
        <v>134.74782422000001</v>
      </c>
    </row>
    <row r="242" spans="1:6" ht="12.75" customHeight="1" x14ac:dyDescent="0.2">
      <c r="A242" s="83" t="s">
        <v>169</v>
      </c>
      <c r="B242" s="83">
        <v>12</v>
      </c>
      <c r="C242" s="84">
        <v>749.18528122999999</v>
      </c>
      <c r="D242" s="84">
        <v>749.18528122999999</v>
      </c>
      <c r="E242" s="84">
        <v>136.93796954000001</v>
      </c>
      <c r="F242" s="84">
        <v>136.93796954000001</v>
      </c>
    </row>
    <row r="243" spans="1:6" ht="12.75" customHeight="1" x14ac:dyDescent="0.2">
      <c r="A243" s="83" t="s">
        <v>169</v>
      </c>
      <c r="B243" s="83">
        <v>13</v>
      </c>
      <c r="C243" s="84">
        <v>768.04626875999998</v>
      </c>
      <c r="D243" s="84">
        <v>768.04626875999998</v>
      </c>
      <c r="E243" s="84">
        <v>140.38542827000001</v>
      </c>
      <c r="F243" s="84">
        <v>140.38542827000001</v>
      </c>
    </row>
    <row r="244" spans="1:6" ht="12.75" customHeight="1" x14ac:dyDescent="0.2">
      <c r="A244" s="83" t="s">
        <v>169</v>
      </c>
      <c r="B244" s="83">
        <v>14</v>
      </c>
      <c r="C244" s="84">
        <v>773.98962875999996</v>
      </c>
      <c r="D244" s="84">
        <v>773.98962875999996</v>
      </c>
      <c r="E244" s="84">
        <v>141.47177055</v>
      </c>
      <c r="F244" s="84">
        <v>141.47177055</v>
      </c>
    </row>
    <row r="245" spans="1:6" ht="12.75" customHeight="1" x14ac:dyDescent="0.2">
      <c r="A245" s="83" t="s">
        <v>169</v>
      </c>
      <c r="B245" s="83">
        <v>15</v>
      </c>
      <c r="C245" s="84">
        <v>779.34964640999999</v>
      </c>
      <c r="D245" s="84">
        <v>779.34964640999999</v>
      </c>
      <c r="E245" s="84">
        <v>142.45148806</v>
      </c>
      <c r="F245" s="84">
        <v>142.45148806</v>
      </c>
    </row>
    <row r="246" spans="1:6" ht="12.75" customHeight="1" x14ac:dyDescent="0.2">
      <c r="A246" s="83" t="s">
        <v>169</v>
      </c>
      <c r="B246" s="83">
        <v>16</v>
      </c>
      <c r="C246" s="84">
        <v>781.72399097000005</v>
      </c>
      <c r="D246" s="84">
        <v>781.72399097000005</v>
      </c>
      <c r="E246" s="84">
        <v>142.88547672000001</v>
      </c>
      <c r="F246" s="84">
        <v>142.88547672000001</v>
      </c>
    </row>
    <row r="247" spans="1:6" ht="12.75" customHeight="1" x14ac:dyDescent="0.2">
      <c r="A247" s="83" t="s">
        <v>169</v>
      </c>
      <c r="B247" s="83">
        <v>17</v>
      </c>
      <c r="C247" s="84">
        <v>770.76465998000003</v>
      </c>
      <c r="D247" s="84">
        <v>770.76465998000003</v>
      </c>
      <c r="E247" s="84">
        <v>140.88230265000001</v>
      </c>
      <c r="F247" s="84">
        <v>140.88230265000001</v>
      </c>
    </row>
    <row r="248" spans="1:6" ht="12.75" customHeight="1" x14ac:dyDescent="0.2">
      <c r="A248" s="83" t="s">
        <v>169</v>
      </c>
      <c r="B248" s="83">
        <v>18</v>
      </c>
      <c r="C248" s="84">
        <v>759.49011468000003</v>
      </c>
      <c r="D248" s="84">
        <v>759.49011468000003</v>
      </c>
      <c r="E248" s="84">
        <v>138.82151291</v>
      </c>
      <c r="F248" s="84">
        <v>138.82151291</v>
      </c>
    </row>
    <row r="249" spans="1:6" ht="12.75" customHeight="1" x14ac:dyDescent="0.2">
      <c r="A249" s="83" t="s">
        <v>169</v>
      </c>
      <c r="B249" s="83">
        <v>19</v>
      </c>
      <c r="C249" s="84">
        <v>735.11063754999998</v>
      </c>
      <c r="D249" s="84">
        <v>735.11063754999998</v>
      </c>
      <c r="E249" s="84">
        <v>134.36537078000001</v>
      </c>
      <c r="F249" s="84">
        <v>134.36537078000001</v>
      </c>
    </row>
    <row r="250" spans="1:6" ht="12.75" customHeight="1" x14ac:dyDescent="0.2">
      <c r="A250" s="83" t="s">
        <v>169</v>
      </c>
      <c r="B250" s="83">
        <v>20</v>
      </c>
      <c r="C250" s="84">
        <v>720.30786451999995</v>
      </c>
      <c r="D250" s="84">
        <v>720.30786451999995</v>
      </c>
      <c r="E250" s="84">
        <v>131.65968269999999</v>
      </c>
      <c r="F250" s="84">
        <v>131.65968269999999</v>
      </c>
    </row>
    <row r="251" spans="1:6" ht="12.75" customHeight="1" x14ac:dyDescent="0.2">
      <c r="A251" s="83" t="s">
        <v>169</v>
      </c>
      <c r="B251" s="83">
        <v>21</v>
      </c>
      <c r="C251" s="84">
        <v>709.60814747999996</v>
      </c>
      <c r="D251" s="84">
        <v>709.60814747999996</v>
      </c>
      <c r="E251" s="84">
        <v>129.70396152000001</v>
      </c>
      <c r="F251" s="84">
        <v>129.70396152000001</v>
      </c>
    </row>
    <row r="252" spans="1:6" ht="12.75" customHeight="1" x14ac:dyDescent="0.2">
      <c r="A252" s="83" t="s">
        <v>169</v>
      </c>
      <c r="B252" s="83">
        <v>22</v>
      </c>
      <c r="C252" s="84">
        <v>725.67177994999997</v>
      </c>
      <c r="D252" s="84">
        <v>725.67177994999997</v>
      </c>
      <c r="E252" s="84">
        <v>132.64011264999999</v>
      </c>
      <c r="F252" s="84">
        <v>132.64011264999999</v>
      </c>
    </row>
    <row r="253" spans="1:6" ht="12.75" customHeight="1" x14ac:dyDescent="0.2">
      <c r="A253" s="83" t="s">
        <v>169</v>
      </c>
      <c r="B253" s="83">
        <v>23</v>
      </c>
      <c r="C253" s="84">
        <v>711.42191295999999</v>
      </c>
      <c r="D253" s="84">
        <v>711.42191295999999</v>
      </c>
      <c r="E253" s="84">
        <v>130.03548613000001</v>
      </c>
      <c r="F253" s="84">
        <v>130.03548613000001</v>
      </c>
    </row>
    <row r="254" spans="1:6" ht="12.75" customHeight="1" x14ac:dyDescent="0.2">
      <c r="A254" s="83" t="s">
        <v>169</v>
      </c>
      <c r="B254" s="83">
        <v>24</v>
      </c>
      <c r="C254" s="84">
        <v>729.97667192999995</v>
      </c>
      <c r="D254" s="84">
        <v>729.97667192999995</v>
      </c>
      <c r="E254" s="84">
        <v>133.42697163</v>
      </c>
      <c r="F254" s="84">
        <v>133.42697163</v>
      </c>
    </row>
    <row r="255" spans="1:6" ht="12.75" customHeight="1" x14ac:dyDescent="0.2">
      <c r="A255" s="83" t="s">
        <v>170</v>
      </c>
      <c r="B255" s="83">
        <v>1</v>
      </c>
      <c r="C255" s="84">
        <v>858.38529075999998</v>
      </c>
      <c r="D255" s="84">
        <v>812.08757961000003</v>
      </c>
      <c r="E255" s="84">
        <v>148.43540981000001</v>
      </c>
      <c r="F255" s="84">
        <v>148.43540981000001</v>
      </c>
    </row>
    <row r="256" spans="1:6" ht="12.75" customHeight="1" x14ac:dyDescent="0.2">
      <c r="A256" s="83" t="s">
        <v>170</v>
      </c>
      <c r="B256" s="83">
        <v>2</v>
      </c>
      <c r="C256" s="84">
        <v>881.96725538999999</v>
      </c>
      <c r="D256" s="84">
        <v>872.66522654000005</v>
      </c>
      <c r="E256" s="84">
        <v>159.50794443999999</v>
      </c>
      <c r="F256" s="84">
        <v>159.50794443999999</v>
      </c>
    </row>
    <row r="257" spans="1:6" ht="12.75" customHeight="1" x14ac:dyDescent="0.2">
      <c r="A257" s="83" t="s">
        <v>170</v>
      </c>
      <c r="B257" s="83">
        <v>3</v>
      </c>
      <c r="C257" s="84">
        <v>916.87071732000004</v>
      </c>
      <c r="D257" s="84">
        <v>906.44977199000004</v>
      </c>
      <c r="E257" s="84">
        <v>165.68316859999999</v>
      </c>
      <c r="F257" s="84">
        <v>165.68316859999999</v>
      </c>
    </row>
    <row r="258" spans="1:6" ht="12.75" customHeight="1" x14ac:dyDescent="0.2">
      <c r="A258" s="83" t="s">
        <v>170</v>
      </c>
      <c r="B258" s="83">
        <v>4</v>
      </c>
      <c r="C258" s="84">
        <v>929.62838326999997</v>
      </c>
      <c r="D258" s="84">
        <v>917.42751145</v>
      </c>
      <c r="E258" s="84">
        <v>167.68970743</v>
      </c>
      <c r="F258" s="84">
        <v>167.68970743</v>
      </c>
    </row>
    <row r="259" spans="1:6" ht="12.75" customHeight="1" x14ac:dyDescent="0.2">
      <c r="A259" s="83" t="s">
        <v>170</v>
      </c>
      <c r="B259" s="83">
        <v>5</v>
      </c>
      <c r="C259" s="84">
        <v>936.29580285999998</v>
      </c>
      <c r="D259" s="84">
        <v>923.72258626999997</v>
      </c>
      <c r="E259" s="84">
        <v>168.84033703</v>
      </c>
      <c r="F259" s="84">
        <v>168.84033703</v>
      </c>
    </row>
    <row r="260" spans="1:6" ht="12.75" customHeight="1" x14ac:dyDescent="0.2">
      <c r="A260" s="83" t="s">
        <v>170</v>
      </c>
      <c r="B260" s="83">
        <v>6</v>
      </c>
      <c r="C260" s="84">
        <v>921.61883304000003</v>
      </c>
      <c r="D260" s="84">
        <v>909.32870233000006</v>
      </c>
      <c r="E260" s="84">
        <v>166.20938673000001</v>
      </c>
      <c r="F260" s="84">
        <v>166.20938673000001</v>
      </c>
    </row>
    <row r="261" spans="1:6" ht="12.75" customHeight="1" x14ac:dyDescent="0.2">
      <c r="A261" s="83" t="s">
        <v>170</v>
      </c>
      <c r="B261" s="83">
        <v>7</v>
      </c>
      <c r="C261" s="84">
        <v>906.62972145000003</v>
      </c>
      <c r="D261" s="84">
        <v>895.97997253000005</v>
      </c>
      <c r="E261" s="84">
        <v>163.76947233000001</v>
      </c>
      <c r="F261" s="84">
        <v>163.76947233000001</v>
      </c>
    </row>
    <row r="262" spans="1:6" ht="12.75" customHeight="1" x14ac:dyDescent="0.2">
      <c r="A262" s="83" t="s">
        <v>170</v>
      </c>
      <c r="B262" s="83">
        <v>8</v>
      </c>
      <c r="C262" s="84">
        <v>841.12181323000004</v>
      </c>
      <c r="D262" s="84">
        <v>832.75014413999997</v>
      </c>
      <c r="E262" s="84">
        <v>152.21216530999999</v>
      </c>
      <c r="F262" s="84">
        <v>152.21216530999999</v>
      </c>
    </row>
    <row r="263" spans="1:6" ht="12.75" customHeight="1" x14ac:dyDescent="0.2">
      <c r="A263" s="83" t="s">
        <v>170</v>
      </c>
      <c r="B263" s="83">
        <v>9</v>
      </c>
      <c r="C263" s="84">
        <v>785.59284892000005</v>
      </c>
      <c r="D263" s="84">
        <v>776.89193293000005</v>
      </c>
      <c r="E263" s="84">
        <v>142.00226101000001</v>
      </c>
      <c r="F263" s="84">
        <v>142.00226101000001</v>
      </c>
    </row>
    <row r="264" spans="1:6" ht="12.75" customHeight="1" x14ac:dyDescent="0.2">
      <c r="A264" s="83" t="s">
        <v>170</v>
      </c>
      <c r="B264" s="83">
        <v>10</v>
      </c>
      <c r="C264" s="84">
        <v>726.15867019999996</v>
      </c>
      <c r="D264" s="84">
        <v>718.37504358000001</v>
      </c>
      <c r="E264" s="84">
        <v>131.30639683000001</v>
      </c>
      <c r="F264" s="84">
        <v>131.30639683000001</v>
      </c>
    </row>
    <row r="265" spans="1:6" ht="12.75" customHeight="1" x14ac:dyDescent="0.2">
      <c r="A265" s="83" t="s">
        <v>170</v>
      </c>
      <c r="B265" s="83">
        <v>11</v>
      </c>
      <c r="C265" s="84">
        <v>705.09931449999999</v>
      </c>
      <c r="D265" s="84">
        <v>704.02694937000001</v>
      </c>
      <c r="E265" s="84">
        <v>128.68381608999999</v>
      </c>
      <c r="F265" s="84">
        <v>128.68381608999999</v>
      </c>
    </row>
    <row r="266" spans="1:6" ht="12.75" customHeight="1" x14ac:dyDescent="0.2">
      <c r="A266" s="83" t="s">
        <v>170</v>
      </c>
      <c r="B266" s="83">
        <v>12</v>
      </c>
      <c r="C266" s="84">
        <v>703.73167187000001</v>
      </c>
      <c r="D266" s="84">
        <v>698.17100539</v>
      </c>
      <c r="E266" s="84">
        <v>127.61345193</v>
      </c>
      <c r="F266" s="84">
        <v>127.61345193</v>
      </c>
    </row>
    <row r="267" spans="1:6" ht="12.75" customHeight="1" x14ac:dyDescent="0.2">
      <c r="A267" s="83" t="s">
        <v>170</v>
      </c>
      <c r="B267" s="83">
        <v>13</v>
      </c>
      <c r="C267" s="84">
        <v>731.69656469999995</v>
      </c>
      <c r="D267" s="84">
        <v>730.54046060999997</v>
      </c>
      <c r="E267" s="84">
        <v>133.53002233999999</v>
      </c>
      <c r="F267" s="84">
        <v>133.53002233999999</v>
      </c>
    </row>
    <row r="268" spans="1:6" ht="12.75" customHeight="1" x14ac:dyDescent="0.2">
      <c r="A268" s="83" t="s">
        <v>170</v>
      </c>
      <c r="B268" s="83">
        <v>14</v>
      </c>
      <c r="C268" s="84">
        <v>753.92899365000005</v>
      </c>
      <c r="D268" s="84">
        <v>746.70335336000005</v>
      </c>
      <c r="E268" s="84">
        <v>136.48431651999999</v>
      </c>
      <c r="F268" s="84">
        <v>136.48431651999999</v>
      </c>
    </row>
    <row r="269" spans="1:6" ht="12.75" customHeight="1" x14ac:dyDescent="0.2">
      <c r="A269" s="83" t="s">
        <v>170</v>
      </c>
      <c r="B269" s="83">
        <v>15</v>
      </c>
      <c r="C269" s="84">
        <v>766.86157992999995</v>
      </c>
      <c r="D269" s="84">
        <v>760.36648576000005</v>
      </c>
      <c r="E269" s="84">
        <v>138.98169822</v>
      </c>
      <c r="F269" s="84">
        <v>138.98169822</v>
      </c>
    </row>
    <row r="270" spans="1:6" ht="12.75" customHeight="1" x14ac:dyDescent="0.2">
      <c r="A270" s="83" t="s">
        <v>170</v>
      </c>
      <c r="B270" s="83">
        <v>16</v>
      </c>
      <c r="C270" s="84">
        <v>770.18901971000003</v>
      </c>
      <c r="D270" s="84">
        <v>769.36059164999995</v>
      </c>
      <c r="E270" s="84">
        <v>140.62566351000001</v>
      </c>
      <c r="F270" s="84">
        <v>140.62566351000001</v>
      </c>
    </row>
    <row r="271" spans="1:6" ht="12.75" customHeight="1" x14ac:dyDescent="0.2">
      <c r="A271" s="83" t="s">
        <v>170</v>
      </c>
      <c r="B271" s="83">
        <v>17</v>
      </c>
      <c r="C271" s="84">
        <v>777.73399633999998</v>
      </c>
      <c r="D271" s="84">
        <v>771.11012484000003</v>
      </c>
      <c r="E271" s="84">
        <v>140.94544758000001</v>
      </c>
      <c r="F271" s="84">
        <v>140.94544758000001</v>
      </c>
    </row>
    <row r="272" spans="1:6" ht="12.75" customHeight="1" x14ac:dyDescent="0.2">
      <c r="A272" s="83" t="s">
        <v>170</v>
      </c>
      <c r="B272" s="83">
        <v>18</v>
      </c>
      <c r="C272" s="84">
        <v>771.65259203999994</v>
      </c>
      <c r="D272" s="84">
        <v>766.10681265000005</v>
      </c>
      <c r="E272" s="84">
        <v>140.03092960000001</v>
      </c>
      <c r="F272" s="84">
        <v>140.03092960000001</v>
      </c>
    </row>
    <row r="273" spans="1:6" ht="12.75" customHeight="1" x14ac:dyDescent="0.2">
      <c r="A273" s="83" t="s">
        <v>170</v>
      </c>
      <c r="B273" s="83">
        <v>19</v>
      </c>
      <c r="C273" s="84">
        <v>756.55267375000005</v>
      </c>
      <c r="D273" s="84">
        <v>750.56186219999995</v>
      </c>
      <c r="E273" s="84">
        <v>137.18958447</v>
      </c>
      <c r="F273" s="84">
        <v>137.18958447</v>
      </c>
    </row>
    <row r="274" spans="1:6" ht="12.75" customHeight="1" x14ac:dyDescent="0.2">
      <c r="A274" s="83" t="s">
        <v>170</v>
      </c>
      <c r="B274" s="83">
        <v>20</v>
      </c>
      <c r="C274" s="84">
        <v>740.57849436000004</v>
      </c>
      <c r="D274" s="84">
        <v>735.00598731000002</v>
      </c>
      <c r="E274" s="84">
        <v>134.34624253999999</v>
      </c>
      <c r="F274" s="84">
        <v>134.34624253999999</v>
      </c>
    </row>
    <row r="275" spans="1:6" ht="12.75" customHeight="1" x14ac:dyDescent="0.2">
      <c r="A275" s="83" t="s">
        <v>170</v>
      </c>
      <c r="B275" s="83">
        <v>21</v>
      </c>
      <c r="C275" s="84">
        <v>733.09742847999996</v>
      </c>
      <c r="D275" s="84">
        <v>727.78034619000005</v>
      </c>
      <c r="E275" s="84">
        <v>133.02552169000001</v>
      </c>
      <c r="F275" s="84">
        <v>133.02552169000001</v>
      </c>
    </row>
    <row r="276" spans="1:6" ht="12.75" customHeight="1" x14ac:dyDescent="0.2">
      <c r="A276" s="83" t="s">
        <v>170</v>
      </c>
      <c r="B276" s="83">
        <v>22</v>
      </c>
      <c r="C276" s="84">
        <v>719.77906025000004</v>
      </c>
      <c r="D276" s="84">
        <v>715.11760067</v>
      </c>
      <c r="E276" s="84">
        <v>130.71099322000001</v>
      </c>
      <c r="F276" s="84">
        <v>130.71099322000001</v>
      </c>
    </row>
    <row r="277" spans="1:6" ht="12.75" customHeight="1" x14ac:dyDescent="0.2">
      <c r="A277" s="83" t="s">
        <v>170</v>
      </c>
      <c r="B277" s="83">
        <v>23</v>
      </c>
      <c r="C277" s="84">
        <v>719.43247534</v>
      </c>
      <c r="D277" s="84">
        <v>714.15724093999995</v>
      </c>
      <c r="E277" s="84">
        <v>130.53545625999999</v>
      </c>
      <c r="F277" s="84">
        <v>130.53545625999999</v>
      </c>
    </row>
    <row r="278" spans="1:6" ht="12.75" customHeight="1" x14ac:dyDescent="0.2">
      <c r="A278" s="83" t="s">
        <v>170</v>
      </c>
      <c r="B278" s="83">
        <v>24</v>
      </c>
      <c r="C278" s="84">
        <v>781.81452586</v>
      </c>
      <c r="D278" s="84">
        <v>775.72654880000005</v>
      </c>
      <c r="E278" s="84">
        <v>141.78924916</v>
      </c>
      <c r="F278" s="84">
        <v>141.78924916</v>
      </c>
    </row>
    <row r="279" spans="1:6" ht="12.75" customHeight="1" x14ac:dyDescent="0.2">
      <c r="A279" s="83" t="s">
        <v>171</v>
      </c>
      <c r="B279" s="83">
        <v>1</v>
      </c>
      <c r="C279" s="84">
        <v>809.13434915000005</v>
      </c>
      <c r="D279" s="84">
        <v>804.48394157999996</v>
      </c>
      <c r="E279" s="84">
        <v>147.04559773</v>
      </c>
      <c r="F279" s="84">
        <v>147.04559773</v>
      </c>
    </row>
    <row r="280" spans="1:6" ht="12.75" customHeight="1" x14ac:dyDescent="0.2">
      <c r="A280" s="83" t="s">
        <v>171</v>
      </c>
      <c r="B280" s="83">
        <v>2</v>
      </c>
      <c r="C280" s="84">
        <v>874.17411707999997</v>
      </c>
      <c r="D280" s="84">
        <v>869.13469431999999</v>
      </c>
      <c r="E280" s="84">
        <v>158.86262488</v>
      </c>
      <c r="F280" s="84">
        <v>158.86262488</v>
      </c>
    </row>
    <row r="281" spans="1:6" ht="12.75" customHeight="1" x14ac:dyDescent="0.2">
      <c r="A281" s="83" t="s">
        <v>171</v>
      </c>
      <c r="B281" s="83">
        <v>3</v>
      </c>
      <c r="C281" s="84">
        <v>926.64906714000006</v>
      </c>
      <c r="D281" s="84">
        <v>918.76013753999996</v>
      </c>
      <c r="E281" s="84">
        <v>167.93328817</v>
      </c>
      <c r="F281" s="84">
        <v>167.93328817</v>
      </c>
    </row>
    <row r="282" spans="1:6" ht="12.75" customHeight="1" x14ac:dyDescent="0.2">
      <c r="A282" s="83" t="s">
        <v>171</v>
      </c>
      <c r="B282" s="83">
        <v>4</v>
      </c>
      <c r="C282" s="84">
        <v>935.37936233999994</v>
      </c>
      <c r="D282" s="84">
        <v>928.06891156999995</v>
      </c>
      <c r="E282" s="84">
        <v>169.63476929999999</v>
      </c>
      <c r="F282" s="84">
        <v>169.63476929999999</v>
      </c>
    </row>
    <row r="283" spans="1:6" ht="12.75" customHeight="1" x14ac:dyDescent="0.2">
      <c r="A283" s="83" t="s">
        <v>171</v>
      </c>
      <c r="B283" s="83">
        <v>5</v>
      </c>
      <c r="C283" s="84">
        <v>924.82746916999997</v>
      </c>
      <c r="D283" s="84">
        <v>924.71025636000002</v>
      </c>
      <c r="E283" s="84">
        <v>169.02086585000001</v>
      </c>
      <c r="F283" s="84">
        <v>169.02086585000001</v>
      </c>
    </row>
    <row r="284" spans="1:6" ht="12.75" customHeight="1" x14ac:dyDescent="0.2">
      <c r="A284" s="83" t="s">
        <v>171</v>
      </c>
      <c r="B284" s="83">
        <v>6</v>
      </c>
      <c r="C284" s="84">
        <v>930.69093025999996</v>
      </c>
      <c r="D284" s="84">
        <v>922.72772939000004</v>
      </c>
      <c r="E284" s="84">
        <v>168.65849459</v>
      </c>
      <c r="F284" s="84">
        <v>168.65849459</v>
      </c>
    </row>
    <row r="285" spans="1:6" ht="12.75" customHeight="1" x14ac:dyDescent="0.2">
      <c r="A285" s="83" t="s">
        <v>171</v>
      </c>
      <c r="B285" s="83">
        <v>7</v>
      </c>
      <c r="C285" s="84">
        <v>916.17718260000004</v>
      </c>
      <c r="D285" s="84">
        <v>915.10083491</v>
      </c>
      <c r="E285" s="84">
        <v>167.26443164</v>
      </c>
      <c r="F285" s="84">
        <v>167.26443164</v>
      </c>
    </row>
    <row r="286" spans="1:6" ht="12.75" customHeight="1" x14ac:dyDescent="0.2">
      <c r="A286" s="83" t="s">
        <v>171</v>
      </c>
      <c r="B286" s="83">
        <v>8</v>
      </c>
      <c r="C286" s="84">
        <v>877.37771754000005</v>
      </c>
      <c r="D286" s="84">
        <v>868.94839947000003</v>
      </c>
      <c r="E286" s="84">
        <v>158.82857344000001</v>
      </c>
      <c r="F286" s="84">
        <v>158.82857344000001</v>
      </c>
    </row>
    <row r="287" spans="1:6" ht="12.75" customHeight="1" x14ac:dyDescent="0.2">
      <c r="A287" s="83" t="s">
        <v>171</v>
      </c>
      <c r="B287" s="83">
        <v>9</v>
      </c>
      <c r="C287" s="84">
        <v>800.27009212999997</v>
      </c>
      <c r="D287" s="84">
        <v>793.38678574000005</v>
      </c>
      <c r="E287" s="84">
        <v>145.01723168000001</v>
      </c>
      <c r="F287" s="84">
        <v>145.01723168000001</v>
      </c>
    </row>
    <row r="288" spans="1:6" ht="12.75" customHeight="1" x14ac:dyDescent="0.2">
      <c r="A288" s="83" t="s">
        <v>171</v>
      </c>
      <c r="B288" s="83">
        <v>10</v>
      </c>
      <c r="C288" s="84">
        <v>753.95471515999998</v>
      </c>
      <c r="D288" s="84">
        <v>751.81157713000005</v>
      </c>
      <c r="E288" s="84">
        <v>137.41801050999999</v>
      </c>
      <c r="F288" s="84">
        <v>137.41801050999999</v>
      </c>
    </row>
    <row r="289" spans="1:6" ht="12.75" customHeight="1" x14ac:dyDescent="0.2">
      <c r="A289" s="83" t="s">
        <v>171</v>
      </c>
      <c r="B289" s="83">
        <v>11</v>
      </c>
      <c r="C289" s="84">
        <v>719.16392136000002</v>
      </c>
      <c r="D289" s="84">
        <v>712.13905896999995</v>
      </c>
      <c r="E289" s="84">
        <v>130.16656788</v>
      </c>
      <c r="F289" s="84">
        <v>130.16656788</v>
      </c>
    </row>
    <row r="290" spans="1:6" ht="12.75" customHeight="1" x14ac:dyDescent="0.2">
      <c r="A290" s="83" t="s">
        <v>171</v>
      </c>
      <c r="B290" s="83">
        <v>12</v>
      </c>
      <c r="C290" s="84">
        <v>716.73992493000003</v>
      </c>
      <c r="D290" s="84">
        <v>711.27457375999995</v>
      </c>
      <c r="E290" s="84">
        <v>130.0085551</v>
      </c>
      <c r="F290" s="84">
        <v>130.0085551</v>
      </c>
    </row>
    <row r="291" spans="1:6" ht="12.75" customHeight="1" x14ac:dyDescent="0.2">
      <c r="A291" s="83" t="s">
        <v>171</v>
      </c>
      <c r="B291" s="83">
        <v>13</v>
      </c>
      <c r="C291" s="84">
        <v>734.37658262000002</v>
      </c>
      <c r="D291" s="84">
        <v>727.28611449000005</v>
      </c>
      <c r="E291" s="84">
        <v>132.93518477999999</v>
      </c>
      <c r="F291" s="84">
        <v>132.93518477999999</v>
      </c>
    </row>
    <row r="292" spans="1:6" ht="12.75" customHeight="1" x14ac:dyDescent="0.2">
      <c r="A292" s="83" t="s">
        <v>171</v>
      </c>
      <c r="B292" s="83">
        <v>14</v>
      </c>
      <c r="C292" s="84">
        <v>744.49494963999996</v>
      </c>
      <c r="D292" s="84">
        <v>738.17511410999998</v>
      </c>
      <c r="E292" s="84">
        <v>134.92550351</v>
      </c>
      <c r="F292" s="84">
        <v>134.92550351</v>
      </c>
    </row>
    <row r="293" spans="1:6" ht="12.75" customHeight="1" x14ac:dyDescent="0.2">
      <c r="A293" s="83" t="s">
        <v>171</v>
      </c>
      <c r="B293" s="83">
        <v>15</v>
      </c>
      <c r="C293" s="84">
        <v>744.95149430000004</v>
      </c>
      <c r="D293" s="84">
        <v>739.66030335999994</v>
      </c>
      <c r="E293" s="84">
        <v>135.19697013000001</v>
      </c>
      <c r="F293" s="84">
        <v>135.19697013000001</v>
      </c>
    </row>
    <row r="294" spans="1:6" ht="12.75" customHeight="1" x14ac:dyDescent="0.2">
      <c r="A294" s="83" t="s">
        <v>171</v>
      </c>
      <c r="B294" s="83">
        <v>16</v>
      </c>
      <c r="C294" s="84">
        <v>745.58913937</v>
      </c>
      <c r="D294" s="84">
        <v>739.91585340999995</v>
      </c>
      <c r="E294" s="84">
        <v>135.24368021000001</v>
      </c>
      <c r="F294" s="84">
        <v>135.24368021000001</v>
      </c>
    </row>
    <row r="295" spans="1:6" ht="12.75" customHeight="1" x14ac:dyDescent="0.2">
      <c r="A295" s="83" t="s">
        <v>171</v>
      </c>
      <c r="B295" s="83">
        <v>17</v>
      </c>
      <c r="C295" s="84">
        <v>738.57837820999998</v>
      </c>
      <c r="D295" s="84">
        <v>732.49658611999996</v>
      </c>
      <c r="E295" s="84">
        <v>133.88756788000001</v>
      </c>
      <c r="F295" s="84">
        <v>133.88756788000001</v>
      </c>
    </row>
    <row r="296" spans="1:6" ht="12.75" customHeight="1" x14ac:dyDescent="0.2">
      <c r="A296" s="83" t="s">
        <v>171</v>
      </c>
      <c r="B296" s="83">
        <v>18</v>
      </c>
      <c r="C296" s="84">
        <v>746.58798801</v>
      </c>
      <c r="D296" s="84">
        <v>741.26515444999995</v>
      </c>
      <c r="E296" s="84">
        <v>135.49030884999999</v>
      </c>
      <c r="F296" s="84">
        <v>135.49030884999999</v>
      </c>
    </row>
    <row r="297" spans="1:6" ht="12.75" customHeight="1" x14ac:dyDescent="0.2">
      <c r="A297" s="83" t="s">
        <v>171</v>
      </c>
      <c r="B297" s="83">
        <v>19</v>
      </c>
      <c r="C297" s="84">
        <v>711.02464155999996</v>
      </c>
      <c r="D297" s="84">
        <v>705.98697304999996</v>
      </c>
      <c r="E297" s="84">
        <v>129.04207414999999</v>
      </c>
      <c r="F297" s="84">
        <v>129.04207414999999</v>
      </c>
    </row>
    <row r="298" spans="1:6" ht="12.75" customHeight="1" x14ac:dyDescent="0.2">
      <c r="A298" s="83" t="s">
        <v>171</v>
      </c>
      <c r="B298" s="83">
        <v>20</v>
      </c>
      <c r="C298" s="84">
        <v>706.14898801000004</v>
      </c>
      <c r="D298" s="84">
        <v>700.75111799000001</v>
      </c>
      <c r="E298" s="84">
        <v>128.08505138999999</v>
      </c>
      <c r="F298" s="84">
        <v>128.08505138999999</v>
      </c>
    </row>
    <row r="299" spans="1:6" ht="12.75" customHeight="1" x14ac:dyDescent="0.2">
      <c r="A299" s="83" t="s">
        <v>171</v>
      </c>
      <c r="B299" s="83">
        <v>21</v>
      </c>
      <c r="C299" s="84">
        <v>675.52972183999998</v>
      </c>
      <c r="D299" s="84">
        <v>670.67481165000004</v>
      </c>
      <c r="E299" s="84">
        <v>122.58762849</v>
      </c>
      <c r="F299" s="84">
        <v>122.58762849</v>
      </c>
    </row>
    <row r="300" spans="1:6" ht="12.75" customHeight="1" x14ac:dyDescent="0.2">
      <c r="A300" s="83" t="s">
        <v>171</v>
      </c>
      <c r="B300" s="83">
        <v>22</v>
      </c>
      <c r="C300" s="84">
        <v>672.09863361999999</v>
      </c>
      <c r="D300" s="84">
        <v>667.51643751999995</v>
      </c>
      <c r="E300" s="84">
        <v>122.01033293</v>
      </c>
      <c r="F300" s="84">
        <v>122.01033293</v>
      </c>
    </row>
    <row r="301" spans="1:6" ht="12.75" customHeight="1" x14ac:dyDescent="0.2">
      <c r="A301" s="83" t="s">
        <v>171</v>
      </c>
      <c r="B301" s="83">
        <v>23</v>
      </c>
      <c r="C301" s="84">
        <v>696.78471508999996</v>
      </c>
      <c r="D301" s="84">
        <v>690.91428499000006</v>
      </c>
      <c r="E301" s="84">
        <v>126.28705032000001</v>
      </c>
      <c r="F301" s="84">
        <v>126.28705032000001</v>
      </c>
    </row>
    <row r="302" spans="1:6" ht="12.75" customHeight="1" x14ac:dyDescent="0.2">
      <c r="A302" s="83" t="s">
        <v>171</v>
      </c>
      <c r="B302" s="83">
        <v>24</v>
      </c>
      <c r="C302" s="84">
        <v>672.01771425000004</v>
      </c>
      <c r="D302" s="84">
        <v>669.59564126999999</v>
      </c>
      <c r="E302" s="84">
        <v>122.39037501999999</v>
      </c>
      <c r="F302" s="84">
        <v>122.39037501999999</v>
      </c>
    </row>
    <row r="303" spans="1:6" ht="12.75" customHeight="1" x14ac:dyDescent="0.2">
      <c r="A303" s="83" t="s">
        <v>172</v>
      </c>
      <c r="B303" s="83">
        <v>1</v>
      </c>
      <c r="C303" s="84">
        <v>763.76191423</v>
      </c>
      <c r="D303" s="84">
        <v>758.21577710999998</v>
      </c>
      <c r="E303" s="84">
        <v>138.58858627999999</v>
      </c>
      <c r="F303" s="84">
        <v>138.58858627999999</v>
      </c>
    </row>
    <row r="304" spans="1:6" ht="12.75" customHeight="1" x14ac:dyDescent="0.2">
      <c r="A304" s="83" t="s">
        <v>172</v>
      </c>
      <c r="B304" s="83">
        <v>2</v>
      </c>
      <c r="C304" s="84">
        <v>840.43346230999998</v>
      </c>
      <c r="D304" s="84">
        <v>834.40823281999997</v>
      </c>
      <c r="E304" s="84">
        <v>152.51523492999999</v>
      </c>
      <c r="F304" s="84">
        <v>152.51523492999999</v>
      </c>
    </row>
    <row r="305" spans="1:6" ht="12.75" customHeight="1" x14ac:dyDescent="0.2">
      <c r="A305" s="83" t="s">
        <v>172</v>
      </c>
      <c r="B305" s="83">
        <v>3</v>
      </c>
      <c r="C305" s="84">
        <v>903.59751217999997</v>
      </c>
      <c r="D305" s="84">
        <v>895.43477393000001</v>
      </c>
      <c r="E305" s="84">
        <v>163.66981956000001</v>
      </c>
      <c r="F305" s="84">
        <v>163.66981956000001</v>
      </c>
    </row>
    <row r="306" spans="1:6" ht="12.75" customHeight="1" x14ac:dyDescent="0.2">
      <c r="A306" s="83" t="s">
        <v>172</v>
      </c>
      <c r="B306" s="83">
        <v>4</v>
      </c>
      <c r="C306" s="84">
        <v>931.84471322000002</v>
      </c>
      <c r="D306" s="84">
        <v>921.83597005000001</v>
      </c>
      <c r="E306" s="84">
        <v>168.49549657</v>
      </c>
      <c r="F306" s="84">
        <v>168.49549657</v>
      </c>
    </row>
    <row r="307" spans="1:6" ht="12.75" customHeight="1" x14ac:dyDescent="0.2">
      <c r="A307" s="83" t="s">
        <v>172</v>
      </c>
      <c r="B307" s="83">
        <v>5</v>
      </c>
      <c r="C307" s="84">
        <v>950.85267286999999</v>
      </c>
      <c r="D307" s="84">
        <v>940.07591361000004</v>
      </c>
      <c r="E307" s="84">
        <v>171.82943932000001</v>
      </c>
      <c r="F307" s="84">
        <v>171.82943932000001</v>
      </c>
    </row>
    <row r="308" spans="1:6" ht="12.75" customHeight="1" x14ac:dyDescent="0.2">
      <c r="A308" s="83" t="s">
        <v>172</v>
      </c>
      <c r="B308" s="83">
        <v>6</v>
      </c>
      <c r="C308" s="84">
        <v>929.71895853000001</v>
      </c>
      <c r="D308" s="84">
        <v>919.66652898999996</v>
      </c>
      <c r="E308" s="84">
        <v>168.09896068</v>
      </c>
      <c r="F308" s="84">
        <v>168.09896068</v>
      </c>
    </row>
    <row r="309" spans="1:6" ht="12.75" customHeight="1" x14ac:dyDescent="0.2">
      <c r="A309" s="83" t="s">
        <v>172</v>
      </c>
      <c r="B309" s="83">
        <v>7</v>
      </c>
      <c r="C309" s="84">
        <v>879.08140979999996</v>
      </c>
      <c r="D309" s="84">
        <v>868.96264406</v>
      </c>
      <c r="E309" s="84">
        <v>158.83117709999999</v>
      </c>
      <c r="F309" s="84">
        <v>158.83117709999999</v>
      </c>
    </row>
    <row r="310" spans="1:6" ht="12.75" customHeight="1" x14ac:dyDescent="0.2">
      <c r="A310" s="83" t="s">
        <v>172</v>
      </c>
      <c r="B310" s="83">
        <v>8</v>
      </c>
      <c r="C310" s="84">
        <v>785.48699085999999</v>
      </c>
      <c r="D310" s="84">
        <v>777.49456209000004</v>
      </c>
      <c r="E310" s="84">
        <v>142.11241107999999</v>
      </c>
      <c r="F310" s="84">
        <v>142.11241107999999</v>
      </c>
    </row>
    <row r="311" spans="1:6" ht="12.75" customHeight="1" x14ac:dyDescent="0.2">
      <c r="A311" s="83" t="s">
        <v>172</v>
      </c>
      <c r="B311" s="83">
        <v>9</v>
      </c>
      <c r="C311" s="84">
        <v>728.11939125000004</v>
      </c>
      <c r="D311" s="84">
        <v>721.92769811000005</v>
      </c>
      <c r="E311" s="84">
        <v>131.95575995999999</v>
      </c>
      <c r="F311" s="84">
        <v>131.95575995999999</v>
      </c>
    </row>
    <row r="312" spans="1:6" ht="12.75" customHeight="1" x14ac:dyDescent="0.2">
      <c r="A312" s="83" t="s">
        <v>172</v>
      </c>
      <c r="B312" s="83">
        <v>10</v>
      </c>
      <c r="C312" s="84">
        <v>755.75415982000004</v>
      </c>
      <c r="D312" s="84">
        <v>749.48132267000005</v>
      </c>
      <c r="E312" s="84">
        <v>136.99208074000001</v>
      </c>
      <c r="F312" s="84">
        <v>136.99208074000001</v>
      </c>
    </row>
    <row r="313" spans="1:6" ht="12.75" customHeight="1" x14ac:dyDescent="0.2">
      <c r="A313" s="83" t="s">
        <v>172</v>
      </c>
      <c r="B313" s="83">
        <v>11</v>
      </c>
      <c r="C313" s="84">
        <v>765.29191753999999</v>
      </c>
      <c r="D313" s="84">
        <v>759.96859676999998</v>
      </c>
      <c r="E313" s="84">
        <v>138.90897107000001</v>
      </c>
      <c r="F313" s="84">
        <v>138.90897107000001</v>
      </c>
    </row>
    <row r="314" spans="1:6" ht="12.75" customHeight="1" x14ac:dyDescent="0.2">
      <c r="A314" s="83" t="s">
        <v>172</v>
      </c>
      <c r="B314" s="83">
        <v>12</v>
      </c>
      <c r="C314" s="84">
        <v>773.68995708</v>
      </c>
      <c r="D314" s="84">
        <v>768.20318723000003</v>
      </c>
      <c r="E314" s="84">
        <v>140.41411022</v>
      </c>
      <c r="F314" s="84">
        <v>140.41411022</v>
      </c>
    </row>
    <row r="315" spans="1:6" ht="12.75" customHeight="1" x14ac:dyDescent="0.2">
      <c r="A315" s="83" t="s">
        <v>172</v>
      </c>
      <c r="B315" s="83">
        <v>13</v>
      </c>
      <c r="C315" s="84">
        <v>777.90873368999996</v>
      </c>
      <c r="D315" s="84">
        <v>771.29078498000001</v>
      </c>
      <c r="E315" s="84">
        <v>140.97846910000001</v>
      </c>
      <c r="F315" s="84">
        <v>140.97846910000001</v>
      </c>
    </row>
    <row r="316" spans="1:6" ht="12.75" customHeight="1" x14ac:dyDescent="0.2">
      <c r="A316" s="83" t="s">
        <v>172</v>
      </c>
      <c r="B316" s="83">
        <v>14</v>
      </c>
      <c r="C316" s="84">
        <v>790.50369728999999</v>
      </c>
      <c r="D316" s="84">
        <v>782.93437432999997</v>
      </c>
      <c r="E316" s="84">
        <v>143.10671364000001</v>
      </c>
      <c r="F316" s="84">
        <v>143.10671364000001</v>
      </c>
    </row>
    <row r="317" spans="1:6" ht="12.75" customHeight="1" x14ac:dyDescent="0.2">
      <c r="A317" s="83" t="s">
        <v>172</v>
      </c>
      <c r="B317" s="83">
        <v>15</v>
      </c>
      <c r="C317" s="84">
        <v>758.09696673999997</v>
      </c>
      <c r="D317" s="84">
        <v>751.72965669999996</v>
      </c>
      <c r="E317" s="84">
        <v>137.40303689000001</v>
      </c>
      <c r="F317" s="84">
        <v>137.40303689000001</v>
      </c>
    </row>
    <row r="318" spans="1:6" ht="12.75" customHeight="1" x14ac:dyDescent="0.2">
      <c r="A318" s="83" t="s">
        <v>172</v>
      </c>
      <c r="B318" s="83">
        <v>16</v>
      </c>
      <c r="C318" s="84">
        <v>770.64206947000002</v>
      </c>
      <c r="D318" s="84">
        <v>764.16198105000001</v>
      </c>
      <c r="E318" s="84">
        <v>139.67544839000001</v>
      </c>
      <c r="F318" s="84">
        <v>139.67544839000001</v>
      </c>
    </row>
    <row r="319" spans="1:6" ht="12.75" customHeight="1" x14ac:dyDescent="0.2">
      <c r="A319" s="83" t="s">
        <v>172</v>
      </c>
      <c r="B319" s="83">
        <v>17</v>
      </c>
      <c r="C319" s="84">
        <v>757.30988437999997</v>
      </c>
      <c r="D319" s="84">
        <v>751.94626955000001</v>
      </c>
      <c r="E319" s="84">
        <v>137.44262993000001</v>
      </c>
      <c r="F319" s="84">
        <v>137.44262993000001</v>
      </c>
    </row>
    <row r="320" spans="1:6" ht="12.75" customHeight="1" x14ac:dyDescent="0.2">
      <c r="A320" s="83" t="s">
        <v>172</v>
      </c>
      <c r="B320" s="83">
        <v>18</v>
      </c>
      <c r="C320" s="84">
        <v>743.08496257000002</v>
      </c>
      <c r="D320" s="84">
        <v>736.81685584000002</v>
      </c>
      <c r="E320" s="84">
        <v>134.67723765</v>
      </c>
      <c r="F320" s="84">
        <v>134.67723765</v>
      </c>
    </row>
    <row r="321" spans="1:6" ht="12.75" customHeight="1" x14ac:dyDescent="0.2">
      <c r="A321" s="83" t="s">
        <v>172</v>
      </c>
      <c r="B321" s="83">
        <v>19</v>
      </c>
      <c r="C321" s="84">
        <v>789.76527807000002</v>
      </c>
      <c r="D321" s="84">
        <v>783.41702568999995</v>
      </c>
      <c r="E321" s="84">
        <v>143.19493387</v>
      </c>
      <c r="F321" s="84">
        <v>143.19493387</v>
      </c>
    </row>
    <row r="322" spans="1:6" ht="12.75" customHeight="1" x14ac:dyDescent="0.2">
      <c r="A322" s="83" t="s">
        <v>172</v>
      </c>
      <c r="B322" s="83">
        <v>20</v>
      </c>
      <c r="C322" s="84">
        <v>809.86952173999998</v>
      </c>
      <c r="D322" s="84">
        <v>803.68353508999996</v>
      </c>
      <c r="E322" s="84">
        <v>146.89929742000001</v>
      </c>
      <c r="F322" s="84">
        <v>146.89929742000001</v>
      </c>
    </row>
    <row r="323" spans="1:6" ht="12.75" customHeight="1" x14ac:dyDescent="0.2">
      <c r="A323" s="83" t="s">
        <v>172</v>
      </c>
      <c r="B323" s="83">
        <v>21</v>
      </c>
      <c r="C323" s="84">
        <v>827.44451207999998</v>
      </c>
      <c r="D323" s="84">
        <v>821.40927916999999</v>
      </c>
      <c r="E323" s="84">
        <v>150.13925348999999</v>
      </c>
      <c r="F323" s="84">
        <v>150.13925348999999</v>
      </c>
    </row>
    <row r="324" spans="1:6" ht="12.75" customHeight="1" x14ac:dyDescent="0.2">
      <c r="A324" s="83" t="s">
        <v>172</v>
      </c>
      <c r="B324" s="83">
        <v>22</v>
      </c>
      <c r="C324" s="84">
        <v>828.02891147000003</v>
      </c>
      <c r="D324" s="84">
        <v>822.03922081999997</v>
      </c>
      <c r="E324" s="84">
        <v>150.25439581000001</v>
      </c>
      <c r="F324" s="84">
        <v>150.25439581000001</v>
      </c>
    </row>
    <row r="325" spans="1:6" ht="12.75" customHeight="1" x14ac:dyDescent="0.2">
      <c r="A325" s="83" t="s">
        <v>172</v>
      </c>
      <c r="B325" s="83">
        <v>23</v>
      </c>
      <c r="C325" s="84">
        <v>783.88956259999998</v>
      </c>
      <c r="D325" s="84">
        <v>777.44029565000005</v>
      </c>
      <c r="E325" s="84">
        <v>142.10249211999999</v>
      </c>
      <c r="F325" s="84">
        <v>142.10249211999999</v>
      </c>
    </row>
    <row r="326" spans="1:6" ht="12.75" customHeight="1" x14ac:dyDescent="0.2">
      <c r="A326" s="83" t="s">
        <v>172</v>
      </c>
      <c r="B326" s="83">
        <v>24</v>
      </c>
      <c r="C326" s="84">
        <v>742.24947337000003</v>
      </c>
      <c r="D326" s="84">
        <v>736.01131418</v>
      </c>
      <c r="E326" s="84">
        <v>134.52999872000001</v>
      </c>
      <c r="F326" s="84">
        <v>134.52999872000001</v>
      </c>
    </row>
    <row r="327" spans="1:6" ht="12.75" customHeight="1" x14ac:dyDescent="0.2">
      <c r="A327" s="83" t="s">
        <v>173</v>
      </c>
      <c r="B327" s="83">
        <v>1</v>
      </c>
      <c r="C327" s="84">
        <v>813.18534781999995</v>
      </c>
      <c r="D327" s="84">
        <v>806.74415624000005</v>
      </c>
      <c r="E327" s="84">
        <v>147.45872545</v>
      </c>
      <c r="F327" s="84">
        <v>147.45872545</v>
      </c>
    </row>
    <row r="328" spans="1:6" ht="12.75" customHeight="1" x14ac:dyDescent="0.2">
      <c r="A328" s="83" t="s">
        <v>173</v>
      </c>
      <c r="B328" s="83">
        <v>2</v>
      </c>
      <c r="C328" s="84">
        <v>881.41917847000002</v>
      </c>
      <c r="D328" s="84">
        <v>875.64311937000002</v>
      </c>
      <c r="E328" s="84">
        <v>160.05225117000001</v>
      </c>
      <c r="F328" s="84">
        <v>160.05225117000001</v>
      </c>
    </row>
    <row r="329" spans="1:6" ht="12.75" customHeight="1" x14ac:dyDescent="0.2">
      <c r="A329" s="83" t="s">
        <v>173</v>
      </c>
      <c r="B329" s="83">
        <v>3</v>
      </c>
      <c r="C329" s="84">
        <v>937.06514528000002</v>
      </c>
      <c r="D329" s="84">
        <v>929.03109353000002</v>
      </c>
      <c r="E329" s="84">
        <v>169.81063933999999</v>
      </c>
      <c r="F329" s="84">
        <v>169.81063933999999</v>
      </c>
    </row>
    <row r="330" spans="1:6" ht="12.75" customHeight="1" x14ac:dyDescent="0.2">
      <c r="A330" s="83" t="s">
        <v>173</v>
      </c>
      <c r="B330" s="83">
        <v>4</v>
      </c>
      <c r="C330" s="84">
        <v>930.40311795000002</v>
      </c>
      <c r="D330" s="84">
        <v>926.17092170000001</v>
      </c>
      <c r="E330" s="84">
        <v>169.28784994</v>
      </c>
      <c r="F330" s="84">
        <v>169.28784994</v>
      </c>
    </row>
    <row r="331" spans="1:6" ht="12.75" customHeight="1" x14ac:dyDescent="0.2">
      <c r="A331" s="83" t="s">
        <v>173</v>
      </c>
      <c r="B331" s="83">
        <v>5</v>
      </c>
      <c r="C331" s="84">
        <v>938.88044088000004</v>
      </c>
      <c r="D331" s="84">
        <v>930.92915249999999</v>
      </c>
      <c r="E331" s="84">
        <v>170.15757133</v>
      </c>
      <c r="F331" s="84">
        <v>170.15757133</v>
      </c>
    </row>
    <row r="332" spans="1:6" ht="12.75" customHeight="1" x14ac:dyDescent="0.2">
      <c r="A332" s="83" t="s">
        <v>173</v>
      </c>
      <c r="B332" s="83">
        <v>6</v>
      </c>
      <c r="C332" s="84">
        <v>940.93023355000003</v>
      </c>
      <c r="D332" s="84">
        <v>932.98756281999999</v>
      </c>
      <c r="E332" s="84">
        <v>170.53381274</v>
      </c>
      <c r="F332" s="84">
        <v>170.53381274</v>
      </c>
    </row>
    <row r="333" spans="1:6" ht="12.75" customHeight="1" x14ac:dyDescent="0.2">
      <c r="A333" s="83" t="s">
        <v>173</v>
      </c>
      <c r="B333" s="83">
        <v>7</v>
      </c>
      <c r="C333" s="84">
        <v>888.18190196</v>
      </c>
      <c r="D333" s="84">
        <v>886.36034775999997</v>
      </c>
      <c r="E333" s="84">
        <v>162.01117313</v>
      </c>
      <c r="F333" s="84">
        <v>162.01117313</v>
      </c>
    </row>
    <row r="334" spans="1:6" ht="12.75" customHeight="1" x14ac:dyDescent="0.2">
      <c r="A334" s="83" t="s">
        <v>173</v>
      </c>
      <c r="B334" s="83">
        <v>8</v>
      </c>
      <c r="C334" s="84">
        <v>811.78662202999999</v>
      </c>
      <c r="D334" s="84">
        <v>805.11836388999996</v>
      </c>
      <c r="E334" s="84">
        <v>147.16155903000001</v>
      </c>
      <c r="F334" s="84">
        <v>147.16155903000001</v>
      </c>
    </row>
    <row r="335" spans="1:6" ht="12.75" customHeight="1" x14ac:dyDescent="0.2">
      <c r="A335" s="83" t="s">
        <v>173</v>
      </c>
      <c r="B335" s="83">
        <v>9</v>
      </c>
      <c r="C335" s="84">
        <v>753.53514681000001</v>
      </c>
      <c r="D335" s="84">
        <v>747.27778303000002</v>
      </c>
      <c r="E335" s="84">
        <v>136.58931222000001</v>
      </c>
      <c r="F335" s="84">
        <v>136.58931222000001</v>
      </c>
    </row>
    <row r="336" spans="1:6" ht="12.75" customHeight="1" x14ac:dyDescent="0.2">
      <c r="A336" s="83" t="s">
        <v>173</v>
      </c>
      <c r="B336" s="83">
        <v>10</v>
      </c>
      <c r="C336" s="84">
        <v>751.09092985999996</v>
      </c>
      <c r="D336" s="84">
        <v>745.32976729999996</v>
      </c>
      <c r="E336" s="84">
        <v>136.23324901000001</v>
      </c>
      <c r="F336" s="84">
        <v>136.23324901000001</v>
      </c>
    </row>
    <row r="337" spans="1:6" ht="12.75" customHeight="1" x14ac:dyDescent="0.2">
      <c r="A337" s="83" t="s">
        <v>173</v>
      </c>
      <c r="B337" s="83">
        <v>11</v>
      </c>
      <c r="C337" s="84">
        <v>806.61525416999996</v>
      </c>
      <c r="D337" s="84">
        <v>800.88380916000006</v>
      </c>
      <c r="E337" s="84">
        <v>146.38755646999999</v>
      </c>
      <c r="F337" s="84">
        <v>146.38755646999999</v>
      </c>
    </row>
    <row r="338" spans="1:6" ht="12.75" customHeight="1" x14ac:dyDescent="0.2">
      <c r="A338" s="83" t="s">
        <v>173</v>
      </c>
      <c r="B338" s="83">
        <v>12</v>
      </c>
      <c r="C338" s="84">
        <v>877.74046745999999</v>
      </c>
      <c r="D338" s="84">
        <v>872.70868953000002</v>
      </c>
      <c r="E338" s="84">
        <v>159.51588871000001</v>
      </c>
      <c r="F338" s="84">
        <v>159.51588871000001</v>
      </c>
    </row>
    <row r="339" spans="1:6" ht="12.75" customHeight="1" x14ac:dyDescent="0.2">
      <c r="A339" s="83" t="s">
        <v>173</v>
      </c>
      <c r="B339" s="83">
        <v>13</v>
      </c>
      <c r="C339" s="84">
        <v>776.56997583999998</v>
      </c>
      <c r="D339" s="84">
        <v>771.29161357999999</v>
      </c>
      <c r="E339" s="84">
        <v>140.97862054999999</v>
      </c>
      <c r="F339" s="84">
        <v>140.97862054999999</v>
      </c>
    </row>
    <row r="340" spans="1:6" ht="12.75" customHeight="1" x14ac:dyDescent="0.2">
      <c r="A340" s="83" t="s">
        <v>173</v>
      </c>
      <c r="B340" s="83">
        <v>14</v>
      </c>
      <c r="C340" s="84">
        <v>772.73348769999996</v>
      </c>
      <c r="D340" s="84">
        <v>766.61143981999999</v>
      </c>
      <c r="E340" s="84">
        <v>140.12316662999999</v>
      </c>
      <c r="F340" s="84">
        <v>140.12316662999999</v>
      </c>
    </row>
    <row r="341" spans="1:6" ht="12.75" customHeight="1" x14ac:dyDescent="0.2">
      <c r="A341" s="83" t="s">
        <v>173</v>
      </c>
      <c r="B341" s="83">
        <v>15</v>
      </c>
      <c r="C341" s="84">
        <v>752.93521200999999</v>
      </c>
      <c r="D341" s="84">
        <v>747.15990308000005</v>
      </c>
      <c r="E341" s="84">
        <v>136.56776583000001</v>
      </c>
      <c r="F341" s="84">
        <v>136.56776583000001</v>
      </c>
    </row>
    <row r="342" spans="1:6" ht="12.75" customHeight="1" x14ac:dyDescent="0.2">
      <c r="A342" s="83" t="s">
        <v>173</v>
      </c>
      <c r="B342" s="83">
        <v>16</v>
      </c>
      <c r="C342" s="84">
        <v>747.04854782999996</v>
      </c>
      <c r="D342" s="84">
        <v>740.94033615000001</v>
      </c>
      <c r="E342" s="84">
        <v>135.43093775</v>
      </c>
      <c r="F342" s="84">
        <v>135.43093775</v>
      </c>
    </row>
    <row r="343" spans="1:6" ht="12.75" customHeight="1" x14ac:dyDescent="0.2">
      <c r="A343" s="83" t="s">
        <v>173</v>
      </c>
      <c r="B343" s="83">
        <v>17</v>
      </c>
      <c r="C343" s="84">
        <v>749.80733685999996</v>
      </c>
      <c r="D343" s="84">
        <v>744.73421676999999</v>
      </c>
      <c r="E343" s="84">
        <v>136.12439279</v>
      </c>
      <c r="F343" s="84">
        <v>136.12439279</v>
      </c>
    </row>
    <row r="344" spans="1:6" ht="12.75" customHeight="1" x14ac:dyDescent="0.2">
      <c r="A344" s="83" t="s">
        <v>173</v>
      </c>
      <c r="B344" s="83">
        <v>18</v>
      </c>
      <c r="C344" s="84">
        <v>737.27072471999998</v>
      </c>
      <c r="D344" s="84">
        <v>731.49199483999996</v>
      </c>
      <c r="E344" s="84">
        <v>133.70394615999999</v>
      </c>
      <c r="F344" s="84">
        <v>133.70394615999999</v>
      </c>
    </row>
    <row r="345" spans="1:6" ht="12.75" customHeight="1" x14ac:dyDescent="0.2">
      <c r="A345" s="83" t="s">
        <v>173</v>
      </c>
      <c r="B345" s="83">
        <v>19</v>
      </c>
      <c r="C345" s="84">
        <v>798.59247754</v>
      </c>
      <c r="D345" s="84">
        <v>790.90479357000004</v>
      </c>
      <c r="E345" s="84">
        <v>144.56356690999999</v>
      </c>
      <c r="F345" s="84">
        <v>144.56356690999999</v>
      </c>
    </row>
    <row r="346" spans="1:6" ht="12.75" customHeight="1" x14ac:dyDescent="0.2">
      <c r="A346" s="83" t="s">
        <v>173</v>
      </c>
      <c r="B346" s="83">
        <v>20</v>
      </c>
      <c r="C346" s="84">
        <v>816.80723427999999</v>
      </c>
      <c r="D346" s="84">
        <v>809.76276829999995</v>
      </c>
      <c r="E346" s="84">
        <v>148.01047495</v>
      </c>
      <c r="F346" s="84">
        <v>148.01047495</v>
      </c>
    </row>
    <row r="347" spans="1:6" ht="12.75" customHeight="1" x14ac:dyDescent="0.2">
      <c r="A347" s="83" t="s">
        <v>173</v>
      </c>
      <c r="B347" s="83">
        <v>21</v>
      </c>
      <c r="C347" s="84">
        <v>817.85041778000004</v>
      </c>
      <c r="D347" s="84">
        <v>811.93553962999999</v>
      </c>
      <c r="E347" s="84">
        <v>148.40761956</v>
      </c>
      <c r="F347" s="84">
        <v>148.40761956</v>
      </c>
    </row>
    <row r="348" spans="1:6" ht="12.75" customHeight="1" x14ac:dyDescent="0.2">
      <c r="A348" s="83" t="s">
        <v>173</v>
      </c>
      <c r="B348" s="83">
        <v>22</v>
      </c>
      <c r="C348" s="84">
        <v>822.68112975999998</v>
      </c>
      <c r="D348" s="84">
        <v>815.95107766000001</v>
      </c>
      <c r="E348" s="84">
        <v>149.14158968999999</v>
      </c>
      <c r="F348" s="84">
        <v>149.14158968999999</v>
      </c>
    </row>
    <row r="349" spans="1:6" ht="12.75" customHeight="1" x14ac:dyDescent="0.2">
      <c r="A349" s="83" t="s">
        <v>173</v>
      </c>
      <c r="B349" s="83">
        <v>23</v>
      </c>
      <c r="C349" s="84">
        <v>801.99481945000002</v>
      </c>
      <c r="D349" s="84">
        <v>794.16821693999998</v>
      </c>
      <c r="E349" s="84">
        <v>145.16006364</v>
      </c>
      <c r="F349" s="84">
        <v>145.16006364</v>
      </c>
    </row>
    <row r="350" spans="1:6" ht="12.75" customHeight="1" x14ac:dyDescent="0.2">
      <c r="A350" s="83" t="s">
        <v>173</v>
      </c>
      <c r="B350" s="83">
        <v>24</v>
      </c>
      <c r="C350" s="84">
        <v>749.09820465999996</v>
      </c>
      <c r="D350" s="84">
        <v>745.80801251000003</v>
      </c>
      <c r="E350" s="84">
        <v>136.32066387</v>
      </c>
      <c r="F350" s="84">
        <v>136.32066387</v>
      </c>
    </row>
    <row r="351" spans="1:6" ht="12.75" customHeight="1" x14ac:dyDescent="0.2">
      <c r="A351" s="83" t="s">
        <v>174</v>
      </c>
      <c r="B351" s="83">
        <v>1</v>
      </c>
      <c r="C351" s="84">
        <v>808.98760947000005</v>
      </c>
      <c r="D351" s="84">
        <v>803.75920329999997</v>
      </c>
      <c r="E351" s="84">
        <v>146.91312823999999</v>
      </c>
      <c r="F351" s="84">
        <v>146.91312823999999</v>
      </c>
    </row>
    <row r="352" spans="1:6" ht="12.75" customHeight="1" x14ac:dyDescent="0.2">
      <c r="A352" s="83" t="s">
        <v>174</v>
      </c>
      <c r="B352" s="83">
        <v>2</v>
      </c>
      <c r="C352" s="84">
        <v>890.49027685999999</v>
      </c>
      <c r="D352" s="84">
        <v>883.52177215999995</v>
      </c>
      <c r="E352" s="84">
        <v>161.49233114</v>
      </c>
      <c r="F352" s="84">
        <v>161.49233114</v>
      </c>
    </row>
    <row r="353" spans="1:6" ht="12.75" customHeight="1" x14ac:dyDescent="0.2">
      <c r="A353" s="83" t="s">
        <v>174</v>
      </c>
      <c r="B353" s="83">
        <v>3</v>
      </c>
      <c r="C353" s="84">
        <v>935.88938132999999</v>
      </c>
      <c r="D353" s="84">
        <v>929.59315274999994</v>
      </c>
      <c r="E353" s="84">
        <v>169.91337393000001</v>
      </c>
      <c r="F353" s="84">
        <v>169.91337393000001</v>
      </c>
    </row>
    <row r="354" spans="1:6" ht="12.75" customHeight="1" x14ac:dyDescent="0.2">
      <c r="A354" s="83" t="s">
        <v>174</v>
      </c>
      <c r="B354" s="83">
        <v>4</v>
      </c>
      <c r="C354" s="84">
        <v>923.37878662000003</v>
      </c>
      <c r="D354" s="84">
        <v>915.86969753999995</v>
      </c>
      <c r="E354" s="84">
        <v>167.40496628</v>
      </c>
      <c r="F354" s="84">
        <v>167.40496628</v>
      </c>
    </row>
    <row r="355" spans="1:6" ht="12.75" customHeight="1" x14ac:dyDescent="0.2">
      <c r="A355" s="83" t="s">
        <v>174</v>
      </c>
      <c r="B355" s="83">
        <v>5</v>
      </c>
      <c r="C355" s="84">
        <v>930.94174722000002</v>
      </c>
      <c r="D355" s="84">
        <v>924.05700190000005</v>
      </c>
      <c r="E355" s="84">
        <v>168.90146236000001</v>
      </c>
      <c r="F355" s="84">
        <v>168.90146236000001</v>
      </c>
    </row>
    <row r="356" spans="1:6" ht="12.75" customHeight="1" x14ac:dyDescent="0.2">
      <c r="A356" s="83" t="s">
        <v>174</v>
      </c>
      <c r="B356" s="83">
        <v>6</v>
      </c>
      <c r="C356" s="84">
        <v>932.28258595</v>
      </c>
      <c r="D356" s="84">
        <v>924.77510701000006</v>
      </c>
      <c r="E356" s="84">
        <v>169.03271942000001</v>
      </c>
      <c r="F356" s="84">
        <v>169.03271942000001</v>
      </c>
    </row>
    <row r="357" spans="1:6" ht="12.75" customHeight="1" x14ac:dyDescent="0.2">
      <c r="A357" s="83" t="s">
        <v>174</v>
      </c>
      <c r="B357" s="83">
        <v>7</v>
      </c>
      <c r="C357" s="84">
        <v>898.34290897999995</v>
      </c>
      <c r="D357" s="84">
        <v>894.98839982000004</v>
      </c>
      <c r="E357" s="84">
        <v>163.58823018000001</v>
      </c>
      <c r="F357" s="84">
        <v>163.58823018000001</v>
      </c>
    </row>
    <row r="358" spans="1:6" ht="12.75" customHeight="1" x14ac:dyDescent="0.2">
      <c r="A358" s="83" t="s">
        <v>174</v>
      </c>
      <c r="B358" s="83">
        <v>8</v>
      </c>
      <c r="C358" s="84">
        <v>880.95010462000005</v>
      </c>
      <c r="D358" s="84">
        <v>873.99758305</v>
      </c>
      <c r="E358" s="84">
        <v>159.75147591000001</v>
      </c>
      <c r="F358" s="84">
        <v>159.75147591000001</v>
      </c>
    </row>
    <row r="359" spans="1:6" ht="12.75" customHeight="1" x14ac:dyDescent="0.2">
      <c r="A359" s="83" t="s">
        <v>174</v>
      </c>
      <c r="B359" s="83">
        <v>9</v>
      </c>
      <c r="C359" s="84">
        <v>893.08154304000004</v>
      </c>
      <c r="D359" s="84">
        <v>886.35381770000004</v>
      </c>
      <c r="E359" s="84">
        <v>162.00997955</v>
      </c>
      <c r="F359" s="84">
        <v>162.00997955</v>
      </c>
    </row>
    <row r="360" spans="1:6" ht="12.75" customHeight="1" x14ac:dyDescent="0.2">
      <c r="A360" s="83" t="s">
        <v>174</v>
      </c>
      <c r="B360" s="83">
        <v>10</v>
      </c>
      <c r="C360" s="84">
        <v>916.10649487000001</v>
      </c>
      <c r="D360" s="84">
        <v>909.82661972999995</v>
      </c>
      <c r="E360" s="84">
        <v>166.30039733000001</v>
      </c>
      <c r="F360" s="84">
        <v>166.30039733000001</v>
      </c>
    </row>
    <row r="361" spans="1:6" ht="12.75" customHeight="1" x14ac:dyDescent="0.2">
      <c r="A361" s="83" t="s">
        <v>174</v>
      </c>
      <c r="B361" s="83">
        <v>11</v>
      </c>
      <c r="C361" s="84">
        <v>919.91872597999998</v>
      </c>
      <c r="D361" s="84">
        <v>913.33385809000004</v>
      </c>
      <c r="E361" s="84">
        <v>166.94145917</v>
      </c>
      <c r="F361" s="84">
        <v>166.94145917</v>
      </c>
    </row>
    <row r="362" spans="1:6" ht="12.75" customHeight="1" x14ac:dyDescent="0.2">
      <c r="A362" s="83" t="s">
        <v>174</v>
      </c>
      <c r="B362" s="83">
        <v>12</v>
      </c>
      <c r="C362" s="84">
        <v>933.30005997000001</v>
      </c>
      <c r="D362" s="84">
        <v>925.74042111000006</v>
      </c>
      <c r="E362" s="84">
        <v>169.20916195999999</v>
      </c>
      <c r="F362" s="84">
        <v>169.20916195999999</v>
      </c>
    </row>
    <row r="363" spans="1:6" ht="12.75" customHeight="1" x14ac:dyDescent="0.2">
      <c r="A363" s="83" t="s">
        <v>174</v>
      </c>
      <c r="B363" s="83">
        <v>13</v>
      </c>
      <c r="C363" s="84">
        <v>942.43186831000003</v>
      </c>
      <c r="D363" s="84">
        <v>937.97872260999998</v>
      </c>
      <c r="E363" s="84">
        <v>171.44610947999999</v>
      </c>
      <c r="F363" s="84">
        <v>171.44610947999999</v>
      </c>
    </row>
    <row r="364" spans="1:6" ht="12.75" customHeight="1" x14ac:dyDescent="0.2">
      <c r="A364" s="83" t="s">
        <v>174</v>
      </c>
      <c r="B364" s="83">
        <v>14</v>
      </c>
      <c r="C364" s="84">
        <v>950.23514406000004</v>
      </c>
      <c r="D364" s="84">
        <v>940.45158171000003</v>
      </c>
      <c r="E364" s="84">
        <v>171.89810488000001</v>
      </c>
      <c r="F364" s="84">
        <v>171.89810488000001</v>
      </c>
    </row>
    <row r="365" spans="1:6" ht="12.75" customHeight="1" x14ac:dyDescent="0.2">
      <c r="A365" s="83" t="s">
        <v>174</v>
      </c>
      <c r="B365" s="83">
        <v>15</v>
      </c>
      <c r="C365" s="84">
        <v>944.87252949000003</v>
      </c>
      <c r="D365" s="84">
        <v>937.20546938999996</v>
      </c>
      <c r="E365" s="84">
        <v>171.30477231</v>
      </c>
      <c r="F365" s="84">
        <v>171.30477231</v>
      </c>
    </row>
    <row r="366" spans="1:6" ht="12.75" customHeight="1" x14ac:dyDescent="0.2">
      <c r="A366" s="83" t="s">
        <v>174</v>
      </c>
      <c r="B366" s="83">
        <v>16</v>
      </c>
      <c r="C366" s="84">
        <v>948.44513684000003</v>
      </c>
      <c r="D366" s="84">
        <v>939.59250383000006</v>
      </c>
      <c r="E366" s="84">
        <v>171.74108047000001</v>
      </c>
      <c r="F366" s="84">
        <v>171.74108047000001</v>
      </c>
    </row>
    <row r="367" spans="1:6" ht="12.75" customHeight="1" x14ac:dyDescent="0.2">
      <c r="A367" s="83" t="s">
        <v>174</v>
      </c>
      <c r="B367" s="83">
        <v>17</v>
      </c>
      <c r="C367" s="84">
        <v>943.23204275000001</v>
      </c>
      <c r="D367" s="84">
        <v>935.59633918999998</v>
      </c>
      <c r="E367" s="84">
        <v>171.01065145000001</v>
      </c>
      <c r="F367" s="84">
        <v>171.01065145000001</v>
      </c>
    </row>
    <row r="368" spans="1:6" ht="12.75" customHeight="1" x14ac:dyDescent="0.2">
      <c r="A368" s="83" t="s">
        <v>174</v>
      </c>
      <c r="B368" s="83">
        <v>18</v>
      </c>
      <c r="C368" s="84">
        <v>926.63649448000001</v>
      </c>
      <c r="D368" s="84">
        <v>918.69974378999996</v>
      </c>
      <c r="E368" s="84">
        <v>167.92224924999999</v>
      </c>
      <c r="F368" s="84">
        <v>167.92224924999999</v>
      </c>
    </row>
    <row r="369" spans="1:6" ht="12.75" customHeight="1" x14ac:dyDescent="0.2">
      <c r="A369" s="83" t="s">
        <v>174</v>
      </c>
      <c r="B369" s="83">
        <v>19</v>
      </c>
      <c r="C369" s="84">
        <v>903.45837109000001</v>
      </c>
      <c r="D369" s="84">
        <v>898.70432582000001</v>
      </c>
      <c r="E369" s="84">
        <v>164.26743647999999</v>
      </c>
      <c r="F369" s="84">
        <v>164.26743647999999</v>
      </c>
    </row>
    <row r="370" spans="1:6" ht="12.75" customHeight="1" x14ac:dyDescent="0.2">
      <c r="A370" s="83" t="s">
        <v>174</v>
      </c>
      <c r="B370" s="83">
        <v>20</v>
      </c>
      <c r="C370" s="84">
        <v>896.86336053000002</v>
      </c>
      <c r="D370" s="84">
        <v>887.67857652999999</v>
      </c>
      <c r="E370" s="84">
        <v>162.2521223</v>
      </c>
      <c r="F370" s="84">
        <v>162.2521223</v>
      </c>
    </row>
    <row r="371" spans="1:6" ht="12.75" customHeight="1" x14ac:dyDescent="0.2">
      <c r="A371" s="83" t="s">
        <v>174</v>
      </c>
      <c r="B371" s="83">
        <v>21</v>
      </c>
      <c r="C371" s="84">
        <v>894.27026393000006</v>
      </c>
      <c r="D371" s="84">
        <v>881.52872322999997</v>
      </c>
      <c r="E371" s="84">
        <v>161.12803665000001</v>
      </c>
      <c r="F371" s="84">
        <v>161.12803665000001</v>
      </c>
    </row>
    <row r="372" spans="1:6" ht="12.75" customHeight="1" x14ac:dyDescent="0.2">
      <c r="A372" s="83" t="s">
        <v>174</v>
      </c>
      <c r="B372" s="83">
        <v>22</v>
      </c>
      <c r="C372" s="84">
        <v>903.47417046999999</v>
      </c>
      <c r="D372" s="84">
        <v>893.09054863999995</v>
      </c>
      <c r="E372" s="84">
        <v>163.24133617000001</v>
      </c>
      <c r="F372" s="84">
        <v>163.24133617000001</v>
      </c>
    </row>
    <row r="373" spans="1:6" ht="12.75" customHeight="1" x14ac:dyDescent="0.2">
      <c r="A373" s="83" t="s">
        <v>174</v>
      </c>
      <c r="B373" s="83">
        <v>23</v>
      </c>
      <c r="C373" s="84">
        <v>875.69291869999995</v>
      </c>
      <c r="D373" s="84">
        <v>866.74160418999998</v>
      </c>
      <c r="E373" s="84">
        <v>158.42520984999999</v>
      </c>
      <c r="F373" s="84">
        <v>158.42520984999999</v>
      </c>
    </row>
    <row r="374" spans="1:6" ht="12.75" customHeight="1" x14ac:dyDescent="0.2">
      <c r="A374" s="83" t="s">
        <v>174</v>
      </c>
      <c r="B374" s="83">
        <v>24</v>
      </c>
      <c r="C374" s="84">
        <v>847.34907195000005</v>
      </c>
      <c r="D374" s="84">
        <v>839.00644322999995</v>
      </c>
      <c r="E374" s="84">
        <v>153.35570738999999</v>
      </c>
      <c r="F374" s="84">
        <v>153.35570738999999</v>
      </c>
    </row>
    <row r="375" spans="1:6" ht="12.75" customHeight="1" x14ac:dyDescent="0.2">
      <c r="A375" s="83" t="s">
        <v>175</v>
      </c>
      <c r="B375" s="83">
        <v>1</v>
      </c>
      <c r="C375" s="84">
        <v>885.01957016999995</v>
      </c>
      <c r="D375" s="84">
        <v>878.26212959999998</v>
      </c>
      <c r="E375" s="84">
        <v>160.53096045000001</v>
      </c>
      <c r="F375" s="84">
        <v>160.53096045000001</v>
      </c>
    </row>
    <row r="376" spans="1:6" ht="12.75" customHeight="1" x14ac:dyDescent="0.2">
      <c r="A376" s="83" t="s">
        <v>175</v>
      </c>
      <c r="B376" s="83">
        <v>2</v>
      </c>
      <c r="C376" s="84">
        <v>969.14759701000003</v>
      </c>
      <c r="D376" s="84">
        <v>959.71994328999995</v>
      </c>
      <c r="E376" s="84">
        <v>175.42002446000001</v>
      </c>
      <c r="F376" s="84">
        <v>175.42002446000001</v>
      </c>
    </row>
    <row r="377" spans="1:6" ht="12.75" customHeight="1" x14ac:dyDescent="0.2">
      <c r="A377" s="83" t="s">
        <v>175</v>
      </c>
      <c r="B377" s="83">
        <v>3</v>
      </c>
      <c r="C377" s="84">
        <v>1016.02026088</v>
      </c>
      <c r="D377" s="84">
        <v>1007.80379968</v>
      </c>
      <c r="E377" s="84">
        <v>184.20891263999999</v>
      </c>
      <c r="F377" s="84">
        <v>184.20891263999999</v>
      </c>
    </row>
    <row r="378" spans="1:6" ht="12.75" customHeight="1" x14ac:dyDescent="0.2">
      <c r="A378" s="83" t="s">
        <v>175</v>
      </c>
      <c r="B378" s="83">
        <v>4</v>
      </c>
      <c r="C378" s="84">
        <v>1034.7201471000001</v>
      </c>
      <c r="D378" s="84">
        <v>1025.4337052599999</v>
      </c>
      <c r="E378" s="84">
        <v>187.43135111000001</v>
      </c>
      <c r="F378" s="84">
        <v>187.43135111000001</v>
      </c>
    </row>
    <row r="379" spans="1:6" ht="12.75" customHeight="1" x14ac:dyDescent="0.2">
      <c r="A379" s="83" t="s">
        <v>175</v>
      </c>
      <c r="B379" s="83">
        <v>5</v>
      </c>
      <c r="C379" s="84">
        <v>1028.45843167</v>
      </c>
      <c r="D379" s="84">
        <v>1020.49497587</v>
      </c>
      <c r="E379" s="84">
        <v>186.52863773999999</v>
      </c>
      <c r="F379" s="84">
        <v>186.52863773999999</v>
      </c>
    </row>
    <row r="380" spans="1:6" ht="12.75" customHeight="1" x14ac:dyDescent="0.2">
      <c r="A380" s="83" t="s">
        <v>175</v>
      </c>
      <c r="B380" s="83">
        <v>6</v>
      </c>
      <c r="C380" s="84">
        <v>1007.20847302</v>
      </c>
      <c r="D380" s="84">
        <v>999.34859996</v>
      </c>
      <c r="E380" s="84">
        <v>182.66344998</v>
      </c>
      <c r="F380" s="84">
        <v>182.66344998</v>
      </c>
    </row>
    <row r="381" spans="1:6" ht="12.75" customHeight="1" x14ac:dyDescent="0.2">
      <c r="A381" s="83" t="s">
        <v>175</v>
      </c>
      <c r="B381" s="83">
        <v>7</v>
      </c>
      <c r="C381" s="84">
        <v>961.37217549000002</v>
      </c>
      <c r="D381" s="84">
        <v>951.86155670000005</v>
      </c>
      <c r="E381" s="84">
        <v>173.9836488</v>
      </c>
      <c r="F381" s="84">
        <v>173.9836488</v>
      </c>
    </row>
    <row r="382" spans="1:6" ht="12.75" customHeight="1" x14ac:dyDescent="0.2">
      <c r="A382" s="83" t="s">
        <v>175</v>
      </c>
      <c r="B382" s="83">
        <v>8</v>
      </c>
      <c r="C382" s="84">
        <v>862.52251947000002</v>
      </c>
      <c r="D382" s="84">
        <v>862.52251947000002</v>
      </c>
      <c r="E382" s="84">
        <v>157.65403492999999</v>
      </c>
      <c r="F382" s="84">
        <v>157.65403492999999</v>
      </c>
    </row>
    <row r="383" spans="1:6" ht="12.75" customHeight="1" x14ac:dyDescent="0.2">
      <c r="A383" s="83" t="s">
        <v>175</v>
      </c>
      <c r="B383" s="83">
        <v>9</v>
      </c>
      <c r="C383" s="84">
        <v>788.58516564000001</v>
      </c>
      <c r="D383" s="84">
        <v>782.20642321000003</v>
      </c>
      <c r="E383" s="84">
        <v>142.97365690000001</v>
      </c>
      <c r="F383" s="84">
        <v>142.97365690000001</v>
      </c>
    </row>
    <row r="384" spans="1:6" ht="12.75" customHeight="1" x14ac:dyDescent="0.2">
      <c r="A384" s="83" t="s">
        <v>175</v>
      </c>
      <c r="B384" s="83">
        <v>10</v>
      </c>
      <c r="C384" s="84">
        <v>802.10136490000002</v>
      </c>
      <c r="D384" s="84">
        <v>795.98938719</v>
      </c>
      <c r="E384" s="84">
        <v>145.49294172</v>
      </c>
      <c r="F384" s="84">
        <v>145.49294172</v>
      </c>
    </row>
    <row r="385" spans="1:6" ht="12.75" customHeight="1" x14ac:dyDescent="0.2">
      <c r="A385" s="83" t="s">
        <v>175</v>
      </c>
      <c r="B385" s="83">
        <v>11</v>
      </c>
      <c r="C385" s="84">
        <v>823.04777940999998</v>
      </c>
      <c r="D385" s="84">
        <v>818.18103805999999</v>
      </c>
      <c r="E385" s="84">
        <v>149.54918746000001</v>
      </c>
      <c r="F385" s="84">
        <v>149.54918746000001</v>
      </c>
    </row>
    <row r="386" spans="1:6" ht="12.75" customHeight="1" x14ac:dyDescent="0.2">
      <c r="A386" s="83" t="s">
        <v>175</v>
      </c>
      <c r="B386" s="83">
        <v>12</v>
      </c>
      <c r="C386" s="84">
        <v>791.27417854999999</v>
      </c>
      <c r="D386" s="84">
        <v>783.48000601000001</v>
      </c>
      <c r="E386" s="84">
        <v>143.20644557</v>
      </c>
      <c r="F386" s="84">
        <v>143.20644557</v>
      </c>
    </row>
    <row r="387" spans="1:6" ht="12.75" customHeight="1" x14ac:dyDescent="0.2">
      <c r="A387" s="83" t="s">
        <v>175</v>
      </c>
      <c r="B387" s="83">
        <v>13</v>
      </c>
      <c r="C387" s="84">
        <v>835.45476257999997</v>
      </c>
      <c r="D387" s="84">
        <v>827.43337008000003</v>
      </c>
      <c r="E387" s="84">
        <v>151.24035198000001</v>
      </c>
      <c r="F387" s="84">
        <v>151.24035198000001</v>
      </c>
    </row>
    <row r="388" spans="1:6" ht="12.75" customHeight="1" x14ac:dyDescent="0.2">
      <c r="A388" s="83" t="s">
        <v>175</v>
      </c>
      <c r="B388" s="83">
        <v>14</v>
      </c>
      <c r="C388" s="84">
        <v>824.66632198000002</v>
      </c>
      <c r="D388" s="84">
        <v>822.45557934999999</v>
      </c>
      <c r="E388" s="84">
        <v>150.33049887000001</v>
      </c>
      <c r="F388" s="84">
        <v>150.33049887000001</v>
      </c>
    </row>
    <row r="389" spans="1:6" ht="12.75" customHeight="1" x14ac:dyDescent="0.2">
      <c r="A389" s="83" t="s">
        <v>175</v>
      </c>
      <c r="B389" s="83">
        <v>15</v>
      </c>
      <c r="C389" s="84">
        <v>834.12296795999998</v>
      </c>
      <c r="D389" s="84">
        <v>827.29188778000002</v>
      </c>
      <c r="E389" s="84">
        <v>151.21449147999999</v>
      </c>
      <c r="F389" s="84">
        <v>151.21449147999999</v>
      </c>
    </row>
    <row r="390" spans="1:6" ht="12.75" customHeight="1" x14ac:dyDescent="0.2">
      <c r="A390" s="83" t="s">
        <v>175</v>
      </c>
      <c r="B390" s="83">
        <v>16</v>
      </c>
      <c r="C390" s="84">
        <v>855.43349515</v>
      </c>
      <c r="D390" s="84">
        <v>848.69637035999995</v>
      </c>
      <c r="E390" s="84">
        <v>155.12685662999999</v>
      </c>
      <c r="F390" s="84">
        <v>155.12685662999999</v>
      </c>
    </row>
    <row r="391" spans="1:6" ht="12.75" customHeight="1" x14ac:dyDescent="0.2">
      <c r="A391" s="83" t="s">
        <v>175</v>
      </c>
      <c r="B391" s="83">
        <v>17</v>
      </c>
      <c r="C391" s="84">
        <v>843.87480198000003</v>
      </c>
      <c r="D391" s="84">
        <v>838.45319917999996</v>
      </c>
      <c r="E391" s="84">
        <v>153.25458405000001</v>
      </c>
      <c r="F391" s="84">
        <v>153.25458405000001</v>
      </c>
    </row>
    <row r="392" spans="1:6" ht="12.75" customHeight="1" x14ac:dyDescent="0.2">
      <c r="A392" s="83" t="s">
        <v>175</v>
      </c>
      <c r="B392" s="83">
        <v>18</v>
      </c>
      <c r="C392" s="84">
        <v>818.67030482999996</v>
      </c>
      <c r="D392" s="84">
        <v>812.64272129000005</v>
      </c>
      <c r="E392" s="84">
        <v>148.53688</v>
      </c>
      <c r="F392" s="84">
        <v>148.53688</v>
      </c>
    </row>
    <row r="393" spans="1:6" ht="12.75" customHeight="1" x14ac:dyDescent="0.2">
      <c r="A393" s="83" t="s">
        <v>175</v>
      </c>
      <c r="B393" s="83">
        <v>19</v>
      </c>
      <c r="C393" s="84">
        <v>815.01820955000005</v>
      </c>
      <c r="D393" s="84">
        <v>810.00225532000002</v>
      </c>
      <c r="E393" s="84">
        <v>148.05424898999999</v>
      </c>
      <c r="F393" s="84">
        <v>148.05424898999999</v>
      </c>
    </row>
    <row r="394" spans="1:6" ht="12.75" customHeight="1" x14ac:dyDescent="0.2">
      <c r="A394" s="83" t="s">
        <v>175</v>
      </c>
      <c r="B394" s="83">
        <v>20</v>
      </c>
      <c r="C394" s="84">
        <v>847.52057746000003</v>
      </c>
      <c r="D394" s="84">
        <v>840.44111352000004</v>
      </c>
      <c r="E394" s="84">
        <v>153.61794003</v>
      </c>
      <c r="F394" s="84">
        <v>153.61794003</v>
      </c>
    </row>
    <row r="395" spans="1:6" ht="12.75" customHeight="1" x14ac:dyDescent="0.2">
      <c r="A395" s="83" t="s">
        <v>175</v>
      </c>
      <c r="B395" s="83">
        <v>21</v>
      </c>
      <c r="C395" s="84">
        <v>836.77744199000006</v>
      </c>
      <c r="D395" s="84">
        <v>833.95244877000005</v>
      </c>
      <c r="E395" s="84">
        <v>152.43192557</v>
      </c>
      <c r="F395" s="84">
        <v>152.43192557</v>
      </c>
    </row>
    <row r="396" spans="1:6" ht="12.75" customHeight="1" x14ac:dyDescent="0.2">
      <c r="A396" s="83" t="s">
        <v>175</v>
      </c>
      <c r="B396" s="83">
        <v>22</v>
      </c>
      <c r="C396" s="84">
        <v>870.14664158000005</v>
      </c>
      <c r="D396" s="84">
        <v>862.67704028000003</v>
      </c>
      <c r="E396" s="84">
        <v>157.68227863999999</v>
      </c>
      <c r="F396" s="84">
        <v>157.68227863999999</v>
      </c>
    </row>
    <row r="397" spans="1:6" ht="12.75" customHeight="1" x14ac:dyDescent="0.2">
      <c r="A397" s="83" t="s">
        <v>175</v>
      </c>
      <c r="B397" s="83">
        <v>23</v>
      </c>
      <c r="C397" s="84">
        <v>827.13847335000003</v>
      </c>
      <c r="D397" s="84">
        <v>820.12082902999998</v>
      </c>
      <c r="E397" s="84">
        <v>149.90374732999999</v>
      </c>
      <c r="F397" s="84">
        <v>149.90374732999999</v>
      </c>
    </row>
    <row r="398" spans="1:6" ht="12.75" customHeight="1" x14ac:dyDescent="0.2">
      <c r="A398" s="83" t="s">
        <v>175</v>
      </c>
      <c r="B398" s="83">
        <v>24</v>
      </c>
      <c r="C398" s="84">
        <v>802.29441164000002</v>
      </c>
      <c r="D398" s="84">
        <v>795.59138875999997</v>
      </c>
      <c r="E398" s="84">
        <v>145.42019456</v>
      </c>
      <c r="F398" s="84">
        <v>145.42019456</v>
      </c>
    </row>
    <row r="399" spans="1:6" ht="12.75" customHeight="1" x14ac:dyDescent="0.2">
      <c r="A399" s="83" t="s">
        <v>176</v>
      </c>
      <c r="B399" s="83">
        <v>1</v>
      </c>
      <c r="C399" s="84">
        <v>806.50078608000001</v>
      </c>
      <c r="D399" s="84">
        <v>800.67423513999995</v>
      </c>
      <c r="E399" s="84">
        <v>146.34925000000001</v>
      </c>
      <c r="F399" s="84">
        <v>146.34925000000001</v>
      </c>
    </row>
    <row r="400" spans="1:6" ht="12.75" customHeight="1" x14ac:dyDescent="0.2">
      <c r="A400" s="83" t="s">
        <v>176</v>
      </c>
      <c r="B400" s="83">
        <v>2</v>
      </c>
      <c r="C400" s="84">
        <v>879.54766875999997</v>
      </c>
      <c r="D400" s="84">
        <v>872.09036215000003</v>
      </c>
      <c r="E400" s="84">
        <v>159.40286928</v>
      </c>
      <c r="F400" s="84">
        <v>159.40286928</v>
      </c>
    </row>
    <row r="401" spans="1:6" ht="12.75" customHeight="1" x14ac:dyDescent="0.2">
      <c r="A401" s="83" t="s">
        <v>176</v>
      </c>
      <c r="B401" s="83">
        <v>3</v>
      </c>
      <c r="C401" s="84">
        <v>931.00090750000004</v>
      </c>
      <c r="D401" s="84">
        <v>925.65933399999994</v>
      </c>
      <c r="E401" s="84">
        <v>169.19434064999999</v>
      </c>
      <c r="F401" s="84">
        <v>169.19434064999999</v>
      </c>
    </row>
    <row r="402" spans="1:6" ht="12.75" customHeight="1" x14ac:dyDescent="0.2">
      <c r="A402" s="83" t="s">
        <v>176</v>
      </c>
      <c r="B402" s="83">
        <v>4</v>
      </c>
      <c r="C402" s="84">
        <v>946.20297214000004</v>
      </c>
      <c r="D402" s="84">
        <v>938.86952915999996</v>
      </c>
      <c r="E402" s="84">
        <v>171.60893333999999</v>
      </c>
      <c r="F402" s="84">
        <v>171.60893333999999</v>
      </c>
    </row>
    <row r="403" spans="1:6" ht="12.75" customHeight="1" x14ac:dyDescent="0.2">
      <c r="A403" s="83" t="s">
        <v>176</v>
      </c>
      <c r="B403" s="83">
        <v>5</v>
      </c>
      <c r="C403" s="84">
        <v>950.18896899000003</v>
      </c>
      <c r="D403" s="84">
        <v>943.05642945</v>
      </c>
      <c r="E403" s="84">
        <v>172.37422549999999</v>
      </c>
      <c r="F403" s="84">
        <v>172.37422549999999</v>
      </c>
    </row>
    <row r="404" spans="1:6" ht="12.75" customHeight="1" x14ac:dyDescent="0.2">
      <c r="A404" s="83" t="s">
        <v>176</v>
      </c>
      <c r="B404" s="83">
        <v>6</v>
      </c>
      <c r="C404" s="84">
        <v>932.55865270000004</v>
      </c>
      <c r="D404" s="84">
        <v>925.09966969000004</v>
      </c>
      <c r="E404" s="84">
        <v>169.0920438</v>
      </c>
      <c r="F404" s="84">
        <v>169.0920438</v>
      </c>
    </row>
    <row r="405" spans="1:6" ht="12.75" customHeight="1" x14ac:dyDescent="0.2">
      <c r="A405" s="83" t="s">
        <v>176</v>
      </c>
      <c r="B405" s="83">
        <v>7</v>
      </c>
      <c r="C405" s="84">
        <v>897.21929900999999</v>
      </c>
      <c r="D405" s="84">
        <v>890.08080723</v>
      </c>
      <c r="E405" s="84">
        <v>162.69120806999999</v>
      </c>
      <c r="F405" s="84">
        <v>162.69120806999999</v>
      </c>
    </row>
    <row r="406" spans="1:6" ht="12.75" customHeight="1" x14ac:dyDescent="0.2">
      <c r="A406" s="83" t="s">
        <v>176</v>
      </c>
      <c r="B406" s="83">
        <v>8</v>
      </c>
      <c r="C406" s="84">
        <v>837.27562737000005</v>
      </c>
      <c r="D406" s="84">
        <v>830.70504376999997</v>
      </c>
      <c r="E406" s="84">
        <v>151.83835672000001</v>
      </c>
      <c r="F406" s="84">
        <v>151.83835672000001</v>
      </c>
    </row>
    <row r="407" spans="1:6" ht="12.75" customHeight="1" x14ac:dyDescent="0.2">
      <c r="A407" s="83" t="s">
        <v>176</v>
      </c>
      <c r="B407" s="83">
        <v>9</v>
      </c>
      <c r="C407" s="84">
        <v>774.96219253000004</v>
      </c>
      <c r="D407" s="84">
        <v>772.14384059999998</v>
      </c>
      <c r="E407" s="84">
        <v>141.13439274999999</v>
      </c>
      <c r="F407" s="84">
        <v>141.13439274999999</v>
      </c>
    </row>
    <row r="408" spans="1:6" ht="12.75" customHeight="1" x14ac:dyDescent="0.2">
      <c r="A408" s="83" t="s">
        <v>176</v>
      </c>
      <c r="B408" s="83">
        <v>10</v>
      </c>
      <c r="C408" s="84">
        <v>820.46652370000004</v>
      </c>
      <c r="D408" s="84">
        <v>818.95807635000006</v>
      </c>
      <c r="E408" s="84">
        <v>149.69121648000001</v>
      </c>
      <c r="F408" s="84">
        <v>149.69121648000001</v>
      </c>
    </row>
    <row r="409" spans="1:6" ht="12.75" customHeight="1" x14ac:dyDescent="0.2">
      <c r="A409" s="83" t="s">
        <v>176</v>
      </c>
      <c r="B409" s="83">
        <v>11</v>
      </c>
      <c r="C409" s="84">
        <v>845.09976830999994</v>
      </c>
      <c r="D409" s="84">
        <v>836.96595090999995</v>
      </c>
      <c r="E409" s="84">
        <v>152.98274107</v>
      </c>
      <c r="F409" s="84">
        <v>152.98274107</v>
      </c>
    </row>
    <row r="410" spans="1:6" ht="12.75" customHeight="1" x14ac:dyDescent="0.2">
      <c r="A410" s="83" t="s">
        <v>176</v>
      </c>
      <c r="B410" s="83">
        <v>12</v>
      </c>
      <c r="C410" s="84">
        <v>776.35039540000002</v>
      </c>
      <c r="D410" s="84">
        <v>768.65913189000003</v>
      </c>
      <c r="E410" s="84">
        <v>140.49744892999999</v>
      </c>
      <c r="F410" s="84">
        <v>140.49744892999999</v>
      </c>
    </row>
    <row r="411" spans="1:6" ht="12.75" customHeight="1" x14ac:dyDescent="0.2">
      <c r="A411" s="83" t="s">
        <v>176</v>
      </c>
      <c r="B411" s="83">
        <v>13</v>
      </c>
      <c r="C411" s="84">
        <v>721.77186399000004</v>
      </c>
      <c r="D411" s="84">
        <v>714.81706622000002</v>
      </c>
      <c r="E411" s="84">
        <v>130.65606077999999</v>
      </c>
      <c r="F411" s="84">
        <v>130.65606077999999</v>
      </c>
    </row>
    <row r="412" spans="1:6" ht="12.75" customHeight="1" x14ac:dyDescent="0.2">
      <c r="A412" s="83" t="s">
        <v>176</v>
      </c>
      <c r="B412" s="83">
        <v>14</v>
      </c>
      <c r="C412" s="84">
        <v>733.06058603999998</v>
      </c>
      <c r="D412" s="84">
        <v>730.24578266000003</v>
      </c>
      <c r="E412" s="84">
        <v>133.47616037</v>
      </c>
      <c r="F412" s="84">
        <v>133.47616037</v>
      </c>
    </row>
    <row r="413" spans="1:6" ht="12.75" customHeight="1" x14ac:dyDescent="0.2">
      <c r="A413" s="83" t="s">
        <v>176</v>
      </c>
      <c r="B413" s="83">
        <v>15</v>
      </c>
      <c r="C413" s="84">
        <v>739.14888683000004</v>
      </c>
      <c r="D413" s="84">
        <v>736.97251939</v>
      </c>
      <c r="E413" s="84">
        <v>134.70569022000001</v>
      </c>
      <c r="F413" s="84">
        <v>134.70569022000001</v>
      </c>
    </row>
    <row r="414" spans="1:6" ht="12.75" customHeight="1" x14ac:dyDescent="0.2">
      <c r="A414" s="83" t="s">
        <v>176</v>
      </c>
      <c r="B414" s="83">
        <v>16</v>
      </c>
      <c r="C414" s="84">
        <v>738.84775631000002</v>
      </c>
      <c r="D414" s="84">
        <v>736.03739395000002</v>
      </c>
      <c r="E414" s="84">
        <v>134.53476563999999</v>
      </c>
      <c r="F414" s="84">
        <v>134.53476563999999</v>
      </c>
    </row>
    <row r="415" spans="1:6" ht="12.75" customHeight="1" x14ac:dyDescent="0.2">
      <c r="A415" s="83" t="s">
        <v>176</v>
      </c>
      <c r="B415" s="83">
        <v>17</v>
      </c>
      <c r="C415" s="84">
        <v>730.47942955999997</v>
      </c>
      <c r="D415" s="84">
        <v>724.22184560000005</v>
      </c>
      <c r="E415" s="84">
        <v>132.37509</v>
      </c>
      <c r="F415" s="84">
        <v>132.37509</v>
      </c>
    </row>
    <row r="416" spans="1:6" ht="12.75" customHeight="1" x14ac:dyDescent="0.2">
      <c r="A416" s="83" t="s">
        <v>176</v>
      </c>
      <c r="B416" s="83">
        <v>18</v>
      </c>
      <c r="C416" s="84">
        <v>792.47762950000003</v>
      </c>
      <c r="D416" s="84">
        <v>785.82527156000003</v>
      </c>
      <c r="E416" s="84">
        <v>143.6351191</v>
      </c>
      <c r="F416" s="84">
        <v>143.6351191</v>
      </c>
    </row>
    <row r="417" spans="1:6" ht="12.75" customHeight="1" x14ac:dyDescent="0.2">
      <c r="A417" s="83" t="s">
        <v>176</v>
      </c>
      <c r="B417" s="83">
        <v>19</v>
      </c>
      <c r="C417" s="84">
        <v>796.63489182000001</v>
      </c>
      <c r="D417" s="84">
        <v>789.95172702000002</v>
      </c>
      <c r="E417" s="84">
        <v>144.38936301000001</v>
      </c>
      <c r="F417" s="84">
        <v>144.38936301000001</v>
      </c>
    </row>
    <row r="418" spans="1:6" ht="12.75" customHeight="1" x14ac:dyDescent="0.2">
      <c r="A418" s="83" t="s">
        <v>176</v>
      </c>
      <c r="B418" s="83">
        <v>20</v>
      </c>
      <c r="C418" s="84">
        <v>806.08388771</v>
      </c>
      <c r="D418" s="84">
        <v>799.83148645999995</v>
      </c>
      <c r="E418" s="84">
        <v>146.19521028</v>
      </c>
      <c r="F418" s="84">
        <v>146.19521028</v>
      </c>
    </row>
    <row r="419" spans="1:6" ht="12.75" customHeight="1" x14ac:dyDescent="0.2">
      <c r="A419" s="83" t="s">
        <v>176</v>
      </c>
      <c r="B419" s="83">
        <v>21</v>
      </c>
      <c r="C419" s="84">
        <v>803.92849916</v>
      </c>
      <c r="D419" s="84">
        <v>797.16088646000003</v>
      </c>
      <c r="E419" s="84">
        <v>145.7070713</v>
      </c>
      <c r="F419" s="84">
        <v>145.7070713</v>
      </c>
    </row>
    <row r="420" spans="1:6" ht="12.75" customHeight="1" x14ac:dyDescent="0.2">
      <c r="A420" s="83" t="s">
        <v>176</v>
      </c>
      <c r="B420" s="83">
        <v>22</v>
      </c>
      <c r="C420" s="84">
        <v>832.38966044999995</v>
      </c>
      <c r="D420" s="84">
        <v>825.35245938000003</v>
      </c>
      <c r="E420" s="84">
        <v>150.85999788999999</v>
      </c>
      <c r="F420" s="84">
        <v>150.85999788999999</v>
      </c>
    </row>
    <row r="421" spans="1:6" ht="12.75" customHeight="1" x14ac:dyDescent="0.2">
      <c r="A421" s="83" t="s">
        <v>176</v>
      </c>
      <c r="B421" s="83">
        <v>23</v>
      </c>
      <c r="C421" s="84">
        <v>813.52361051000003</v>
      </c>
      <c r="D421" s="84">
        <v>808.26881065999999</v>
      </c>
      <c r="E421" s="84">
        <v>147.73740562</v>
      </c>
      <c r="F421" s="84">
        <v>147.73740562</v>
      </c>
    </row>
    <row r="422" spans="1:6" ht="12.75" customHeight="1" x14ac:dyDescent="0.2">
      <c r="A422" s="83" t="s">
        <v>176</v>
      </c>
      <c r="B422" s="83">
        <v>24</v>
      </c>
      <c r="C422" s="84">
        <v>749.58976852000001</v>
      </c>
      <c r="D422" s="84">
        <v>743.42035671999997</v>
      </c>
      <c r="E422" s="84">
        <v>135.88424214</v>
      </c>
      <c r="F422" s="84">
        <v>135.88424214</v>
      </c>
    </row>
    <row r="423" spans="1:6" ht="12.75" customHeight="1" x14ac:dyDescent="0.2">
      <c r="A423" s="83" t="s">
        <v>177</v>
      </c>
      <c r="B423" s="83">
        <v>1</v>
      </c>
      <c r="C423" s="84">
        <v>786.68886635000001</v>
      </c>
      <c r="D423" s="84">
        <v>779.94098394000002</v>
      </c>
      <c r="E423" s="84">
        <v>142.55957422</v>
      </c>
      <c r="F423" s="84">
        <v>142.55957422</v>
      </c>
    </row>
    <row r="424" spans="1:6" ht="12.75" customHeight="1" x14ac:dyDescent="0.2">
      <c r="A424" s="83" t="s">
        <v>177</v>
      </c>
      <c r="B424" s="83">
        <v>2</v>
      </c>
      <c r="C424" s="84">
        <v>859.98604964000003</v>
      </c>
      <c r="D424" s="84">
        <v>854.25317918999997</v>
      </c>
      <c r="E424" s="84">
        <v>156.14254412</v>
      </c>
      <c r="F424" s="84">
        <v>156.14254412</v>
      </c>
    </row>
    <row r="425" spans="1:6" ht="12.75" customHeight="1" x14ac:dyDescent="0.2">
      <c r="A425" s="83" t="s">
        <v>177</v>
      </c>
      <c r="B425" s="83">
        <v>3</v>
      </c>
      <c r="C425" s="84">
        <v>899.03730505999999</v>
      </c>
      <c r="D425" s="84">
        <v>893.67450231999999</v>
      </c>
      <c r="E425" s="84">
        <v>163.34807269000001</v>
      </c>
      <c r="F425" s="84">
        <v>163.34807269000001</v>
      </c>
    </row>
    <row r="426" spans="1:6" ht="12.75" customHeight="1" x14ac:dyDescent="0.2">
      <c r="A426" s="83" t="s">
        <v>177</v>
      </c>
      <c r="B426" s="83">
        <v>4</v>
      </c>
      <c r="C426" s="84">
        <v>912.19959793999999</v>
      </c>
      <c r="D426" s="84">
        <v>904.92088458000001</v>
      </c>
      <c r="E426" s="84">
        <v>165.40371472000001</v>
      </c>
      <c r="F426" s="84">
        <v>165.40371472000001</v>
      </c>
    </row>
    <row r="427" spans="1:6" ht="12.75" customHeight="1" x14ac:dyDescent="0.2">
      <c r="A427" s="83" t="s">
        <v>177</v>
      </c>
      <c r="B427" s="83">
        <v>5</v>
      </c>
      <c r="C427" s="84">
        <v>915.35947157999999</v>
      </c>
      <c r="D427" s="84">
        <v>907.87867141000004</v>
      </c>
      <c r="E427" s="84">
        <v>165.94434643</v>
      </c>
      <c r="F427" s="84">
        <v>165.94434643</v>
      </c>
    </row>
    <row r="428" spans="1:6" ht="12.75" customHeight="1" x14ac:dyDescent="0.2">
      <c r="A428" s="83" t="s">
        <v>177</v>
      </c>
      <c r="B428" s="83">
        <v>6</v>
      </c>
      <c r="C428" s="84">
        <v>907.82458407000001</v>
      </c>
      <c r="D428" s="84">
        <v>900.26437907000002</v>
      </c>
      <c r="E428" s="84">
        <v>164.55258692999999</v>
      </c>
      <c r="F428" s="84">
        <v>164.55258692999999</v>
      </c>
    </row>
    <row r="429" spans="1:6" ht="12.75" customHeight="1" x14ac:dyDescent="0.2">
      <c r="A429" s="83" t="s">
        <v>177</v>
      </c>
      <c r="B429" s="83">
        <v>7</v>
      </c>
      <c r="C429" s="84">
        <v>901.86172305000002</v>
      </c>
      <c r="D429" s="84">
        <v>894.74095123999996</v>
      </c>
      <c r="E429" s="84">
        <v>163.54300090999999</v>
      </c>
      <c r="F429" s="84">
        <v>163.54300090999999</v>
      </c>
    </row>
    <row r="430" spans="1:6" ht="12.75" customHeight="1" x14ac:dyDescent="0.2">
      <c r="A430" s="83" t="s">
        <v>177</v>
      </c>
      <c r="B430" s="83">
        <v>8</v>
      </c>
      <c r="C430" s="84">
        <v>848.73163115</v>
      </c>
      <c r="D430" s="84">
        <v>841.87360897999997</v>
      </c>
      <c r="E430" s="84">
        <v>153.87977515</v>
      </c>
      <c r="F430" s="84">
        <v>153.87977515</v>
      </c>
    </row>
    <row r="431" spans="1:6" ht="12.75" customHeight="1" x14ac:dyDescent="0.2">
      <c r="A431" s="83" t="s">
        <v>177</v>
      </c>
      <c r="B431" s="83">
        <v>9</v>
      </c>
      <c r="C431" s="84">
        <v>804.56932871000004</v>
      </c>
      <c r="D431" s="84">
        <v>798.17816754</v>
      </c>
      <c r="E431" s="84">
        <v>145.89301248999999</v>
      </c>
      <c r="F431" s="84">
        <v>145.89301248999999</v>
      </c>
    </row>
    <row r="432" spans="1:6" ht="12.75" customHeight="1" x14ac:dyDescent="0.2">
      <c r="A432" s="83" t="s">
        <v>177</v>
      </c>
      <c r="B432" s="83">
        <v>10</v>
      </c>
      <c r="C432" s="84">
        <v>764.52829377</v>
      </c>
      <c r="D432" s="84">
        <v>762.23490755</v>
      </c>
      <c r="E432" s="84">
        <v>139.32321304999999</v>
      </c>
      <c r="F432" s="84">
        <v>139.32321304999999</v>
      </c>
    </row>
    <row r="433" spans="1:6" ht="12.75" customHeight="1" x14ac:dyDescent="0.2">
      <c r="A433" s="83" t="s">
        <v>177</v>
      </c>
      <c r="B433" s="83">
        <v>11</v>
      </c>
      <c r="C433" s="84">
        <v>796.50857470000005</v>
      </c>
      <c r="D433" s="84">
        <v>793.54843635999998</v>
      </c>
      <c r="E433" s="84">
        <v>145.04677859</v>
      </c>
      <c r="F433" s="84">
        <v>145.04677859</v>
      </c>
    </row>
    <row r="434" spans="1:6" ht="12.75" customHeight="1" x14ac:dyDescent="0.2">
      <c r="A434" s="83" t="s">
        <v>177</v>
      </c>
      <c r="B434" s="83">
        <v>12</v>
      </c>
      <c r="C434" s="84">
        <v>750.24717502999999</v>
      </c>
      <c r="D434" s="84">
        <v>746.69607133</v>
      </c>
      <c r="E434" s="84">
        <v>136.48298549</v>
      </c>
      <c r="F434" s="84">
        <v>136.48298549</v>
      </c>
    </row>
    <row r="435" spans="1:6" ht="12.75" customHeight="1" x14ac:dyDescent="0.2">
      <c r="A435" s="83" t="s">
        <v>177</v>
      </c>
      <c r="B435" s="83">
        <v>13</v>
      </c>
      <c r="C435" s="84">
        <v>767.36491660000002</v>
      </c>
      <c r="D435" s="84">
        <v>760.80181334999997</v>
      </c>
      <c r="E435" s="84">
        <v>139.06126849</v>
      </c>
      <c r="F435" s="84">
        <v>139.06126849</v>
      </c>
    </row>
    <row r="436" spans="1:6" ht="12.75" customHeight="1" x14ac:dyDescent="0.2">
      <c r="A436" s="83" t="s">
        <v>177</v>
      </c>
      <c r="B436" s="83">
        <v>14</v>
      </c>
      <c r="C436" s="84">
        <v>781.99645137000005</v>
      </c>
      <c r="D436" s="84">
        <v>775.98859341000002</v>
      </c>
      <c r="E436" s="84">
        <v>141.83714634</v>
      </c>
      <c r="F436" s="84">
        <v>141.83714634</v>
      </c>
    </row>
    <row r="437" spans="1:6" ht="12.75" customHeight="1" x14ac:dyDescent="0.2">
      <c r="A437" s="83" t="s">
        <v>177</v>
      </c>
      <c r="B437" s="83">
        <v>15</v>
      </c>
      <c r="C437" s="84">
        <v>814.77227309</v>
      </c>
      <c r="D437" s="84">
        <v>808.54519076999998</v>
      </c>
      <c r="E437" s="84">
        <v>147.78792307000001</v>
      </c>
      <c r="F437" s="84">
        <v>147.78792307000001</v>
      </c>
    </row>
    <row r="438" spans="1:6" ht="12.75" customHeight="1" x14ac:dyDescent="0.2">
      <c r="A438" s="83" t="s">
        <v>177</v>
      </c>
      <c r="B438" s="83">
        <v>16</v>
      </c>
      <c r="C438" s="84">
        <v>832.90858845000002</v>
      </c>
      <c r="D438" s="84">
        <v>826.84021042999996</v>
      </c>
      <c r="E438" s="84">
        <v>151.13193276000001</v>
      </c>
      <c r="F438" s="84">
        <v>151.13193276000001</v>
      </c>
    </row>
    <row r="439" spans="1:6" ht="12.75" customHeight="1" x14ac:dyDescent="0.2">
      <c r="A439" s="83" t="s">
        <v>177</v>
      </c>
      <c r="B439" s="83">
        <v>17</v>
      </c>
      <c r="C439" s="84">
        <v>816.81143258999998</v>
      </c>
      <c r="D439" s="84">
        <v>809.96468922999998</v>
      </c>
      <c r="E439" s="84">
        <v>148.04738255999999</v>
      </c>
      <c r="F439" s="84">
        <v>148.04738255999999</v>
      </c>
    </row>
    <row r="440" spans="1:6" ht="12.75" customHeight="1" x14ac:dyDescent="0.2">
      <c r="A440" s="83" t="s">
        <v>177</v>
      </c>
      <c r="B440" s="83">
        <v>18</v>
      </c>
      <c r="C440" s="84">
        <v>787.46588460999999</v>
      </c>
      <c r="D440" s="84">
        <v>780.81744781999998</v>
      </c>
      <c r="E440" s="84">
        <v>142.71977648999999</v>
      </c>
      <c r="F440" s="84">
        <v>142.71977648999999</v>
      </c>
    </row>
    <row r="441" spans="1:6" ht="12.75" customHeight="1" x14ac:dyDescent="0.2">
      <c r="A441" s="83" t="s">
        <v>177</v>
      </c>
      <c r="B441" s="83">
        <v>19</v>
      </c>
      <c r="C441" s="84">
        <v>817.29185655000003</v>
      </c>
      <c r="D441" s="84">
        <v>810.44472192000001</v>
      </c>
      <c r="E441" s="84">
        <v>148.13512415</v>
      </c>
      <c r="F441" s="84">
        <v>148.13512415</v>
      </c>
    </row>
    <row r="442" spans="1:6" ht="12.75" customHeight="1" x14ac:dyDescent="0.2">
      <c r="A442" s="83" t="s">
        <v>177</v>
      </c>
      <c r="B442" s="83">
        <v>20</v>
      </c>
      <c r="C442" s="84">
        <v>825.74472434999996</v>
      </c>
      <c r="D442" s="84">
        <v>817.01206636999996</v>
      </c>
      <c r="E442" s="84">
        <v>149.33551987999999</v>
      </c>
      <c r="F442" s="84">
        <v>149.33551987999999</v>
      </c>
    </row>
    <row r="443" spans="1:6" ht="12.75" customHeight="1" x14ac:dyDescent="0.2">
      <c r="A443" s="83" t="s">
        <v>177</v>
      </c>
      <c r="B443" s="83">
        <v>21</v>
      </c>
      <c r="C443" s="84">
        <v>817.12604389000001</v>
      </c>
      <c r="D443" s="84">
        <v>811.51688477000005</v>
      </c>
      <c r="E443" s="84">
        <v>148.33109676999999</v>
      </c>
      <c r="F443" s="84">
        <v>148.33109676999999</v>
      </c>
    </row>
    <row r="444" spans="1:6" ht="12.75" customHeight="1" x14ac:dyDescent="0.2">
      <c r="A444" s="83" t="s">
        <v>177</v>
      </c>
      <c r="B444" s="83">
        <v>22</v>
      </c>
      <c r="C444" s="84">
        <v>834.14626446</v>
      </c>
      <c r="D444" s="84">
        <v>823.04252340999994</v>
      </c>
      <c r="E444" s="84">
        <v>150.43778198000001</v>
      </c>
      <c r="F444" s="84">
        <v>150.43778198000001</v>
      </c>
    </row>
    <row r="445" spans="1:6" ht="12.75" customHeight="1" x14ac:dyDescent="0.2">
      <c r="A445" s="83" t="s">
        <v>177</v>
      </c>
      <c r="B445" s="83">
        <v>23</v>
      </c>
      <c r="C445" s="84">
        <v>802.76175344000001</v>
      </c>
      <c r="D445" s="84">
        <v>802.76175344000001</v>
      </c>
      <c r="E445" s="84">
        <v>146.73081185000001</v>
      </c>
      <c r="F445" s="84">
        <v>146.73081185000001</v>
      </c>
    </row>
    <row r="446" spans="1:6" ht="12.75" customHeight="1" x14ac:dyDescent="0.2">
      <c r="A446" s="83" t="s">
        <v>177</v>
      </c>
      <c r="B446" s="83">
        <v>24</v>
      </c>
      <c r="C446" s="84">
        <v>770.73968554999999</v>
      </c>
      <c r="D446" s="84">
        <v>761.33687887999997</v>
      </c>
      <c r="E446" s="84">
        <v>139.15906910999999</v>
      </c>
      <c r="F446" s="84">
        <v>139.15906910999999</v>
      </c>
    </row>
    <row r="447" spans="1:6" ht="12.75" customHeight="1" x14ac:dyDescent="0.2">
      <c r="A447" s="83" t="s">
        <v>178</v>
      </c>
      <c r="B447" s="83">
        <v>1</v>
      </c>
      <c r="C447" s="84">
        <v>791.06675712000003</v>
      </c>
      <c r="D447" s="84">
        <v>783.26255732000004</v>
      </c>
      <c r="E447" s="84">
        <v>143.16669974999999</v>
      </c>
      <c r="F447" s="84">
        <v>143.16669974999999</v>
      </c>
    </row>
    <row r="448" spans="1:6" ht="12.75" customHeight="1" x14ac:dyDescent="0.2">
      <c r="A448" s="83" t="s">
        <v>178</v>
      </c>
      <c r="B448" s="83">
        <v>2</v>
      </c>
      <c r="C448" s="84">
        <v>851.36566760999995</v>
      </c>
      <c r="D448" s="84">
        <v>842.24449674000005</v>
      </c>
      <c r="E448" s="84">
        <v>153.94756695000001</v>
      </c>
      <c r="F448" s="84">
        <v>153.94756695000001</v>
      </c>
    </row>
    <row r="449" spans="1:6" ht="12.75" customHeight="1" x14ac:dyDescent="0.2">
      <c r="A449" s="83" t="s">
        <v>178</v>
      </c>
      <c r="B449" s="83">
        <v>3</v>
      </c>
      <c r="C449" s="84">
        <v>890.28246205999994</v>
      </c>
      <c r="D449" s="84">
        <v>880.77450551000004</v>
      </c>
      <c r="E449" s="84">
        <v>160.99017884</v>
      </c>
      <c r="F449" s="84">
        <v>160.99017884</v>
      </c>
    </row>
    <row r="450" spans="1:6" ht="12.75" customHeight="1" x14ac:dyDescent="0.2">
      <c r="A450" s="83" t="s">
        <v>178</v>
      </c>
      <c r="B450" s="83">
        <v>4</v>
      </c>
      <c r="C450" s="84">
        <v>892.30995074999998</v>
      </c>
      <c r="D450" s="84">
        <v>892.18797889999996</v>
      </c>
      <c r="E450" s="84">
        <v>163.07636220000001</v>
      </c>
      <c r="F450" s="84">
        <v>163.07636220000001</v>
      </c>
    </row>
    <row r="451" spans="1:6" ht="12.75" customHeight="1" x14ac:dyDescent="0.2">
      <c r="A451" s="83" t="s">
        <v>178</v>
      </c>
      <c r="B451" s="83">
        <v>5</v>
      </c>
      <c r="C451" s="84">
        <v>907.8088712</v>
      </c>
      <c r="D451" s="84">
        <v>904.40044670999998</v>
      </c>
      <c r="E451" s="84">
        <v>165.30858778000001</v>
      </c>
      <c r="F451" s="84">
        <v>165.30858778000001</v>
      </c>
    </row>
    <row r="452" spans="1:6" ht="12.75" customHeight="1" x14ac:dyDescent="0.2">
      <c r="A452" s="83" t="s">
        <v>178</v>
      </c>
      <c r="B452" s="83">
        <v>6</v>
      </c>
      <c r="C452" s="84">
        <v>913.52434702000005</v>
      </c>
      <c r="D452" s="84">
        <v>905.93764166000005</v>
      </c>
      <c r="E452" s="84">
        <v>165.58956013</v>
      </c>
      <c r="F452" s="84">
        <v>165.58956013</v>
      </c>
    </row>
    <row r="453" spans="1:6" ht="12.75" customHeight="1" x14ac:dyDescent="0.2">
      <c r="A453" s="83" t="s">
        <v>178</v>
      </c>
      <c r="B453" s="83">
        <v>7</v>
      </c>
      <c r="C453" s="84">
        <v>898.56254493999995</v>
      </c>
      <c r="D453" s="84">
        <v>892.15620175000004</v>
      </c>
      <c r="E453" s="84">
        <v>163.07055389000001</v>
      </c>
      <c r="F453" s="84">
        <v>163.07055389000001</v>
      </c>
    </row>
    <row r="454" spans="1:6" ht="12.75" customHeight="1" x14ac:dyDescent="0.2">
      <c r="A454" s="83" t="s">
        <v>178</v>
      </c>
      <c r="B454" s="83">
        <v>8</v>
      </c>
      <c r="C454" s="84">
        <v>846.66307873999995</v>
      </c>
      <c r="D454" s="84">
        <v>837.92336330000001</v>
      </c>
      <c r="E454" s="84">
        <v>153.15773931000001</v>
      </c>
      <c r="F454" s="84">
        <v>153.15773931000001</v>
      </c>
    </row>
    <row r="455" spans="1:6" ht="12.75" customHeight="1" x14ac:dyDescent="0.2">
      <c r="A455" s="83" t="s">
        <v>178</v>
      </c>
      <c r="B455" s="83">
        <v>9</v>
      </c>
      <c r="C455" s="84">
        <v>768.74925615999996</v>
      </c>
      <c r="D455" s="84">
        <v>766.05454425999994</v>
      </c>
      <c r="E455" s="84">
        <v>140.02137585</v>
      </c>
      <c r="F455" s="84">
        <v>140.02137585</v>
      </c>
    </row>
    <row r="456" spans="1:6" ht="12.75" customHeight="1" x14ac:dyDescent="0.2">
      <c r="A456" s="83" t="s">
        <v>178</v>
      </c>
      <c r="B456" s="83">
        <v>10</v>
      </c>
      <c r="C456" s="84">
        <v>753.72207926999999</v>
      </c>
      <c r="D456" s="84">
        <v>745.98945951999997</v>
      </c>
      <c r="E456" s="84">
        <v>136.35382920999999</v>
      </c>
      <c r="F456" s="84">
        <v>136.35382920999999</v>
      </c>
    </row>
    <row r="457" spans="1:6" ht="12.75" customHeight="1" x14ac:dyDescent="0.2">
      <c r="A457" s="83" t="s">
        <v>178</v>
      </c>
      <c r="B457" s="83">
        <v>11</v>
      </c>
      <c r="C457" s="84">
        <v>748.03303038000001</v>
      </c>
      <c r="D457" s="84">
        <v>740.74167190000003</v>
      </c>
      <c r="E457" s="84">
        <v>135.39462538999999</v>
      </c>
      <c r="F457" s="84">
        <v>135.39462538999999</v>
      </c>
    </row>
    <row r="458" spans="1:6" ht="12.75" customHeight="1" x14ac:dyDescent="0.2">
      <c r="A458" s="83" t="s">
        <v>178</v>
      </c>
      <c r="B458" s="83">
        <v>12</v>
      </c>
      <c r="C458" s="84">
        <v>761.99146308000002</v>
      </c>
      <c r="D458" s="84">
        <v>754.35160115999997</v>
      </c>
      <c r="E458" s="84">
        <v>137.88228248999999</v>
      </c>
      <c r="F458" s="84">
        <v>137.88228248999999</v>
      </c>
    </row>
    <row r="459" spans="1:6" ht="12.75" customHeight="1" x14ac:dyDescent="0.2">
      <c r="A459" s="83" t="s">
        <v>178</v>
      </c>
      <c r="B459" s="83">
        <v>13</v>
      </c>
      <c r="C459" s="84">
        <v>777.56543287</v>
      </c>
      <c r="D459" s="84">
        <v>769.14647063999996</v>
      </c>
      <c r="E459" s="84">
        <v>140.58652592999999</v>
      </c>
      <c r="F459" s="84">
        <v>140.58652592999999</v>
      </c>
    </row>
    <row r="460" spans="1:6" ht="12.75" customHeight="1" x14ac:dyDescent="0.2">
      <c r="A460" s="83" t="s">
        <v>178</v>
      </c>
      <c r="B460" s="83">
        <v>14</v>
      </c>
      <c r="C460" s="84">
        <v>784.38063103000002</v>
      </c>
      <c r="D460" s="84">
        <v>775.82781312999998</v>
      </c>
      <c r="E460" s="84">
        <v>141.80775851000001</v>
      </c>
      <c r="F460" s="84">
        <v>141.80775851000001</v>
      </c>
    </row>
    <row r="461" spans="1:6" ht="12.75" customHeight="1" x14ac:dyDescent="0.2">
      <c r="A461" s="83" t="s">
        <v>178</v>
      </c>
      <c r="B461" s="83">
        <v>15</v>
      </c>
      <c r="C461" s="84">
        <v>791.46518861000004</v>
      </c>
      <c r="D461" s="84">
        <v>783.62565741000003</v>
      </c>
      <c r="E461" s="84">
        <v>143.2330681</v>
      </c>
      <c r="F461" s="84">
        <v>143.2330681</v>
      </c>
    </row>
    <row r="462" spans="1:6" ht="12.75" customHeight="1" x14ac:dyDescent="0.2">
      <c r="A462" s="83" t="s">
        <v>178</v>
      </c>
      <c r="B462" s="83">
        <v>16</v>
      </c>
      <c r="C462" s="84">
        <v>804.85468805000005</v>
      </c>
      <c r="D462" s="84">
        <v>796.57469230000004</v>
      </c>
      <c r="E462" s="84">
        <v>145.59992525999999</v>
      </c>
      <c r="F462" s="84">
        <v>145.59992525999999</v>
      </c>
    </row>
    <row r="463" spans="1:6" ht="12.75" customHeight="1" x14ac:dyDescent="0.2">
      <c r="A463" s="83" t="s">
        <v>178</v>
      </c>
      <c r="B463" s="83">
        <v>17</v>
      </c>
      <c r="C463" s="84">
        <v>787.49559751000004</v>
      </c>
      <c r="D463" s="84">
        <v>778.65216447</v>
      </c>
      <c r="E463" s="84">
        <v>142.32400054999999</v>
      </c>
      <c r="F463" s="84">
        <v>142.32400054999999</v>
      </c>
    </row>
    <row r="464" spans="1:6" ht="12.75" customHeight="1" x14ac:dyDescent="0.2">
      <c r="A464" s="83" t="s">
        <v>178</v>
      </c>
      <c r="B464" s="83">
        <v>18</v>
      </c>
      <c r="C464" s="84">
        <v>793.36952222000002</v>
      </c>
      <c r="D464" s="84">
        <v>785.27771069000005</v>
      </c>
      <c r="E464" s="84">
        <v>143.53503455000001</v>
      </c>
      <c r="F464" s="84">
        <v>143.53503455000001</v>
      </c>
    </row>
    <row r="465" spans="1:6" ht="12.75" customHeight="1" x14ac:dyDescent="0.2">
      <c r="A465" s="83" t="s">
        <v>178</v>
      </c>
      <c r="B465" s="83">
        <v>19</v>
      </c>
      <c r="C465" s="84">
        <v>793.68979133000005</v>
      </c>
      <c r="D465" s="84">
        <v>785.73943009000004</v>
      </c>
      <c r="E465" s="84">
        <v>143.61942877999999</v>
      </c>
      <c r="F465" s="84">
        <v>143.61942877999999</v>
      </c>
    </row>
    <row r="466" spans="1:6" ht="12.75" customHeight="1" x14ac:dyDescent="0.2">
      <c r="A466" s="83" t="s">
        <v>178</v>
      </c>
      <c r="B466" s="83">
        <v>20</v>
      </c>
      <c r="C466" s="84">
        <v>764.11313430999996</v>
      </c>
      <c r="D466" s="84">
        <v>754.97431944000004</v>
      </c>
      <c r="E466" s="84">
        <v>137.9961045</v>
      </c>
      <c r="F466" s="84">
        <v>137.9961045</v>
      </c>
    </row>
    <row r="467" spans="1:6" ht="12.75" customHeight="1" x14ac:dyDescent="0.2">
      <c r="A467" s="83" t="s">
        <v>178</v>
      </c>
      <c r="B467" s="83">
        <v>21</v>
      </c>
      <c r="C467" s="84">
        <v>758.96573523999996</v>
      </c>
      <c r="D467" s="84">
        <v>752.63068353000006</v>
      </c>
      <c r="E467" s="84">
        <v>137.56772884</v>
      </c>
      <c r="F467" s="84">
        <v>137.56772884</v>
      </c>
    </row>
    <row r="468" spans="1:6" ht="12.75" customHeight="1" x14ac:dyDescent="0.2">
      <c r="A468" s="83" t="s">
        <v>178</v>
      </c>
      <c r="B468" s="83">
        <v>22</v>
      </c>
      <c r="C468" s="84">
        <v>730.37945986</v>
      </c>
      <c r="D468" s="84">
        <v>723.33154559000002</v>
      </c>
      <c r="E468" s="84">
        <v>132.21235873000001</v>
      </c>
      <c r="F468" s="84">
        <v>132.21235873000001</v>
      </c>
    </row>
    <row r="469" spans="1:6" ht="12.75" customHeight="1" x14ac:dyDescent="0.2">
      <c r="A469" s="83" t="s">
        <v>178</v>
      </c>
      <c r="B469" s="83">
        <v>23</v>
      </c>
      <c r="C469" s="84">
        <v>752.97129785000004</v>
      </c>
      <c r="D469" s="84">
        <v>745.41200782999999</v>
      </c>
      <c r="E469" s="84">
        <v>136.24828113999999</v>
      </c>
      <c r="F469" s="84">
        <v>136.24828113999999</v>
      </c>
    </row>
    <row r="470" spans="1:6" ht="12.75" customHeight="1" x14ac:dyDescent="0.2">
      <c r="A470" s="83" t="s">
        <v>178</v>
      </c>
      <c r="B470" s="83">
        <v>24</v>
      </c>
      <c r="C470" s="84">
        <v>811.71188767000001</v>
      </c>
      <c r="D470" s="84">
        <v>803.68735054000001</v>
      </c>
      <c r="E470" s="84">
        <v>146.89999481000001</v>
      </c>
      <c r="F470" s="84">
        <v>146.89999481000001</v>
      </c>
    </row>
    <row r="471" spans="1:6" ht="12.75" customHeight="1" x14ac:dyDescent="0.2">
      <c r="A471" s="83" t="s">
        <v>179</v>
      </c>
      <c r="B471" s="83">
        <v>1</v>
      </c>
      <c r="C471" s="84">
        <v>894.97386612000003</v>
      </c>
      <c r="D471" s="84">
        <v>886.55584499999998</v>
      </c>
      <c r="E471" s="84">
        <v>162.04690661000001</v>
      </c>
      <c r="F471" s="84">
        <v>162.04690661000001</v>
      </c>
    </row>
    <row r="472" spans="1:6" ht="12.75" customHeight="1" x14ac:dyDescent="0.2">
      <c r="A472" s="83" t="s">
        <v>179</v>
      </c>
      <c r="B472" s="83">
        <v>2</v>
      </c>
      <c r="C472" s="84">
        <v>950.38106961999995</v>
      </c>
      <c r="D472" s="84">
        <v>945.57290035999995</v>
      </c>
      <c r="E472" s="84">
        <v>172.83419237999999</v>
      </c>
      <c r="F472" s="84">
        <v>172.83419237999999</v>
      </c>
    </row>
    <row r="473" spans="1:6" ht="12.75" customHeight="1" x14ac:dyDescent="0.2">
      <c r="A473" s="83" t="s">
        <v>179</v>
      </c>
      <c r="B473" s="83">
        <v>3</v>
      </c>
      <c r="C473" s="84">
        <v>979.09316916</v>
      </c>
      <c r="D473" s="84">
        <v>969.57521696000003</v>
      </c>
      <c r="E473" s="84">
        <v>177.22139616999999</v>
      </c>
      <c r="F473" s="84">
        <v>177.22139616999999</v>
      </c>
    </row>
    <row r="474" spans="1:6" ht="12.75" customHeight="1" x14ac:dyDescent="0.2">
      <c r="A474" s="83" t="s">
        <v>179</v>
      </c>
      <c r="B474" s="83">
        <v>4</v>
      </c>
      <c r="C474" s="84">
        <v>971.31809934</v>
      </c>
      <c r="D474" s="84">
        <v>964.36196261999999</v>
      </c>
      <c r="E474" s="84">
        <v>176.26850443000001</v>
      </c>
      <c r="F474" s="84">
        <v>176.26850443000001</v>
      </c>
    </row>
    <row r="475" spans="1:6" ht="12.75" customHeight="1" x14ac:dyDescent="0.2">
      <c r="A475" s="83" t="s">
        <v>179</v>
      </c>
      <c r="B475" s="83">
        <v>5</v>
      </c>
      <c r="C475" s="84">
        <v>972.49562947000004</v>
      </c>
      <c r="D475" s="84">
        <v>963.83145551999996</v>
      </c>
      <c r="E475" s="84">
        <v>176.17153701000001</v>
      </c>
      <c r="F475" s="84">
        <v>176.17153701000001</v>
      </c>
    </row>
    <row r="476" spans="1:6" ht="12.75" customHeight="1" x14ac:dyDescent="0.2">
      <c r="A476" s="83" t="s">
        <v>179</v>
      </c>
      <c r="B476" s="83">
        <v>6</v>
      </c>
      <c r="C476" s="84">
        <v>959.70996289000004</v>
      </c>
      <c r="D476" s="84">
        <v>952.27883330999998</v>
      </c>
      <c r="E476" s="84">
        <v>174.05991967</v>
      </c>
      <c r="F476" s="84">
        <v>174.05991967</v>
      </c>
    </row>
    <row r="477" spans="1:6" ht="12.75" customHeight="1" x14ac:dyDescent="0.2">
      <c r="A477" s="83" t="s">
        <v>179</v>
      </c>
      <c r="B477" s="83">
        <v>7</v>
      </c>
      <c r="C477" s="84">
        <v>986.36895903000004</v>
      </c>
      <c r="D477" s="84">
        <v>976.50957354000002</v>
      </c>
      <c r="E477" s="84">
        <v>178.48887529999999</v>
      </c>
      <c r="F477" s="84">
        <v>178.48887529999999</v>
      </c>
    </row>
    <row r="478" spans="1:6" ht="12.75" customHeight="1" x14ac:dyDescent="0.2">
      <c r="A478" s="83" t="s">
        <v>179</v>
      </c>
      <c r="B478" s="83">
        <v>8</v>
      </c>
      <c r="C478" s="84">
        <v>911.47301292999998</v>
      </c>
      <c r="D478" s="84">
        <v>901.27256504000002</v>
      </c>
      <c r="E478" s="84">
        <v>164.73686570000001</v>
      </c>
      <c r="F478" s="84">
        <v>164.73686570000001</v>
      </c>
    </row>
    <row r="479" spans="1:6" ht="12.75" customHeight="1" x14ac:dyDescent="0.2">
      <c r="A479" s="83" t="s">
        <v>179</v>
      </c>
      <c r="B479" s="83">
        <v>9</v>
      </c>
      <c r="C479" s="84">
        <v>845.08269110000003</v>
      </c>
      <c r="D479" s="84">
        <v>837.95011767000005</v>
      </c>
      <c r="E479" s="84">
        <v>153.16262954000001</v>
      </c>
      <c r="F479" s="84">
        <v>153.16262954000001</v>
      </c>
    </row>
    <row r="480" spans="1:6" ht="12.75" customHeight="1" x14ac:dyDescent="0.2">
      <c r="A480" s="83" t="s">
        <v>179</v>
      </c>
      <c r="B480" s="83">
        <v>10</v>
      </c>
      <c r="C480" s="84">
        <v>796.23965495000004</v>
      </c>
      <c r="D480" s="84">
        <v>789.85586605000003</v>
      </c>
      <c r="E480" s="84">
        <v>144.3718413</v>
      </c>
      <c r="F480" s="84">
        <v>144.3718413</v>
      </c>
    </row>
    <row r="481" spans="1:6" ht="12.75" customHeight="1" x14ac:dyDescent="0.2">
      <c r="A481" s="83" t="s">
        <v>179</v>
      </c>
      <c r="B481" s="83">
        <v>11</v>
      </c>
      <c r="C481" s="84">
        <v>771.42325567</v>
      </c>
      <c r="D481" s="84">
        <v>761.84262801</v>
      </c>
      <c r="E481" s="84">
        <v>139.25151120999999</v>
      </c>
      <c r="F481" s="84">
        <v>139.25151120999999</v>
      </c>
    </row>
    <row r="482" spans="1:6" ht="12.75" customHeight="1" x14ac:dyDescent="0.2">
      <c r="A482" s="83" t="s">
        <v>179</v>
      </c>
      <c r="B482" s="83">
        <v>12</v>
      </c>
      <c r="C482" s="84">
        <v>795.04033450999998</v>
      </c>
      <c r="D482" s="84">
        <v>784.62967279999998</v>
      </c>
      <c r="E482" s="84">
        <v>143.41658455999999</v>
      </c>
      <c r="F482" s="84">
        <v>143.41658455999999</v>
      </c>
    </row>
    <row r="483" spans="1:6" ht="12.75" customHeight="1" x14ac:dyDescent="0.2">
      <c r="A483" s="83" t="s">
        <v>179</v>
      </c>
      <c r="B483" s="83">
        <v>13</v>
      </c>
      <c r="C483" s="84">
        <v>805.91755486</v>
      </c>
      <c r="D483" s="84">
        <v>796.86992176000001</v>
      </c>
      <c r="E483" s="84">
        <v>145.65388804</v>
      </c>
      <c r="F483" s="84">
        <v>145.65388804</v>
      </c>
    </row>
    <row r="484" spans="1:6" ht="12.75" customHeight="1" x14ac:dyDescent="0.2">
      <c r="A484" s="83" t="s">
        <v>179</v>
      </c>
      <c r="B484" s="83">
        <v>14</v>
      </c>
      <c r="C484" s="84">
        <v>817.48875668000005</v>
      </c>
      <c r="D484" s="84">
        <v>808.99396291000005</v>
      </c>
      <c r="E484" s="84">
        <v>147.86995077</v>
      </c>
      <c r="F484" s="84">
        <v>147.86995077</v>
      </c>
    </row>
    <row r="485" spans="1:6" ht="12.75" customHeight="1" x14ac:dyDescent="0.2">
      <c r="A485" s="83" t="s">
        <v>179</v>
      </c>
      <c r="B485" s="83">
        <v>15</v>
      </c>
      <c r="C485" s="84">
        <v>799.93230904999996</v>
      </c>
      <c r="D485" s="84">
        <v>791.54559844000005</v>
      </c>
      <c r="E485" s="84">
        <v>144.68069482999999</v>
      </c>
      <c r="F485" s="84">
        <v>144.68069482999999</v>
      </c>
    </row>
    <row r="486" spans="1:6" ht="12.75" customHeight="1" x14ac:dyDescent="0.2">
      <c r="A486" s="83" t="s">
        <v>179</v>
      </c>
      <c r="B486" s="83">
        <v>16</v>
      </c>
      <c r="C486" s="84">
        <v>792.93155947000002</v>
      </c>
      <c r="D486" s="84">
        <v>783.36388345</v>
      </c>
      <c r="E486" s="84">
        <v>143.18522039999999</v>
      </c>
      <c r="F486" s="84">
        <v>143.18522039999999</v>
      </c>
    </row>
    <row r="487" spans="1:6" ht="12.75" customHeight="1" x14ac:dyDescent="0.2">
      <c r="A487" s="83" t="s">
        <v>179</v>
      </c>
      <c r="B487" s="83">
        <v>17</v>
      </c>
      <c r="C487" s="84">
        <v>783.12950986999999</v>
      </c>
      <c r="D487" s="84">
        <v>773.53527512000005</v>
      </c>
      <c r="E487" s="84">
        <v>141.38872265000001</v>
      </c>
      <c r="F487" s="84">
        <v>141.38872265000001</v>
      </c>
    </row>
    <row r="488" spans="1:6" ht="12.75" customHeight="1" x14ac:dyDescent="0.2">
      <c r="A488" s="83" t="s">
        <v>179</v>
      </c>
      <c r="B488" s="83">
        <v>18</v>
      </c>
      <c r="C488" s="84">
        <v>768.32906326</v>
      </c>
      <c r="D488" s="84">
        <v>759.35939751000001</v>
      </c>
      <c r="E488" s="84">
        <v>138.79762009999999</v>
      </c>
      <c r="F488" s="84">
        <v>138.79762009999999</v>
      </c>
    </row>
    <row r="489" spans="1:6" ht="12.75" customHeight="1" x14ac:dyDescent="0.2">
      <c r="A489" s="83" t="s">
        <v>179</v>
      </c>
      <c r="B489" s="83">
        <v>19</v>
      </c>
      <c r="C489" s="84">
        <v>759.59853873999998</v>
      </c>
      <c r="D489" s="84">
        <v>751.96884127999999</v>
      </c>
      <c r="E489" s="84">
        <v>137.44675563999999</v>
      </c>
      <c r="F489" s="84">
        <v>137.44675563999999</v>
      </c>
    </row>
    <row r="490" spans="1:6" ht="12.75" customHeight="1" x14ac:dyDescent="0.2">
      <c r="A490" s="83" t="s">
        <v>179</v>
      </c>
      <c r="B490" s="83">
        <v>20</v>
      </c>
      <c r="C490" s="84">
        <v>770.57761645000005</v>
      </c>
      <c r="D490" s="84">
        <v>761.38737805999995</v>
      </c>
      <c r="E490" s="84">
        <v>139.16829948</v>
      </c>
      <c r="F490" s="84">
        <v>139.16829948</v>
      </c>
    </row>
    <row r="491" spans="1:6" ht="12.75" customHeight="1" x14ac:dyDescent="0.2">
      <c r="A491" s="83" t="s">
        <v>179</v>
      </c>
      <c r="B491" s="83">
        <v>21</v>
      </c>
      <c r="C491" s="84">
        <v>765.06637739999996</v>
      </c>
      <c r="D491" s="84">
        <v>759.04827206000004</v>
      </c>
      <c r="E491" s="84">
        <v>138.7407518</v>
      </c>
      <c r="F491" s="84">
        <v>138.7407518</v>
      </c>
    </row>
    <row r="492" spans="1:6" ht="12.75" customHeight="1" x14ac:dyDescent="0.2">
      <c r="A492" s="83" t="s">
        <v>179</v>
      </c>
      <c r="B492" s="83">
        <v>22</v>
      </c>
      <c r="C492" s="84">
        <v>781.63655300000005</v>
      </c>
      <c r="D492" s="84">
        <v>773.34436793999998</v>
      </c>
      <c r="E492" s="84">
        <v>141.35382816000001</v>
      </c>
      <c r="F492" s="84">
        <v>141.35382816000001</v>
      </c>
    </row>
    <row r="493" spans="1:6" ht="12.75" customHeight="1" x14ac:dyDescent="0.2">
      <c r="A493" s="83" t="s">
        <v>179</v>
      </c>
      <c r="B493" s="83">
        <v>23</v>
      </c>
      <c r="C493" s="84">
        <v>774.94312493999996</v>
      </c>
      <c r="D493" s="84">
        <v>766.26124017999996</v>
      </c>
      <c r="E493" s="84">
        <v>140.05915625</v>
      </c>
      <c r="F493" s="84">
        <v>140.05915625</v>
      </c>
    </row>
    <row r="494" spans="1:6" ht="12.75" customHeight="1" x14ac:dyDescent="0.2">
      <c r="A494" s="83" t="s">
        <v>179</v>
      </c>
      <c r="B494" s="83">
        <v>24</v>
      </c>
      <c r="C494" s="84">
        <v>808.89463065999996</v>
      </c>
      <c r="D494" s="84">
        <v>800.00046600999997</v>
      </c>
      <c r="E494" s="84">
        <v>146.22609679000001</v>
      </c>
      <c r="F494" s="84">
        <v>146.22609679000001</v>
      </c>
    </row>
    <row r="495" spans="1:6" ht="12.75" customHeight="1" x14ac:dyDescent="0.2">
      <c r="A495" s="83" t="s">
        <v>180</v>
      </c>
      <c r="B495" s="83">
        <v>1</v>
      </c>
      <c r="C495" s="84">
        <v>860.78440405000003</v>
      </c>
      <c r="D495" s="84">
        <v>852.11947698999995</v>
      </c>
      <c r="E495" s="84">
        <v>155.75254067</v>
      </c>
      <c r="F495" s="84">
        <v>155.75254067</v>
      </c>
    </row>
    <row r="496" spans="1:6" ht="12.75" customHeight="1" x14ac:dyDescent="0.2">
      <c r="A496" s="83" t="s">
        <v>180</v>
      </c>
      <c r="B496" s="83">
        <v>2</v>
      </c>
      <c r="C496" s="84">
        <v>942.20602173999998</v>
      </c>
      <c r="D496" s="84">
        <v>936.32752899000002</v>
      </c>
      <c r="E496" s="84">
        <v>171.14430016</v>
      </c>
      <c r="F496" s="84">
        <v>171.14430016</v>
      </c>
    </row>
    <row r="497" spans="1:6" ht="12.75" customHeight="1" x14ac:dyDescent="0.2">
      <c r="A497" s="83" t="s">
        <v>180</v>
      </c>
      <c r="B497" s="83">
        <v>3</v>
      </c>
      <c r="C497" s="84">
        <v>990.89154621</v>
      </c>
      <c r="D497" s="84">
        <v>983.79523340000003</v>
      </c>
      <c r="E497" s="84">
        <v>179.82056653000001</v>
      </c>
      <c r="F497" s="84">
        <v>179.82056653000001</v>
      </c>
    </row>
    <row r="498" spans="1:6" ht="12.75" customHeight="1" x14ac:dyDescent="0.2">
      <c r="A498" s="83" t="s">
        <v>180</v>
      </c>
      <c r="B498" s="83">
        <v>4</v>
      </c>
      <c r="C498" s="84">
        <v>1002.05959894</v>
      </c>
      <c r="D498" s="84">
        <v>997.25458048999997</v>
      </c>
      <c r="E498" s="84">
        <v>182.28069983</v>
      </c>
      <c r="F498" s="84">
        <v>182.28069983</v>
      </c>
    </row>
    <row r="499" spans="1:6" ht="12.75" customHeight="1" x14ac:dyDescent="0.2">
      <c r="A499" s="83" t="s">
        <v>180</v>
      </c>
      <c r="B499" s="83">
        <v>5</v>
      </c>
      <c r="C499" s="84">
        <v>1009.50651534</v>
      </c>
      <c r="D499" s="84">
        <v>1003.49522639</v>
      </c>
      <c r="E499" s="84">
        <v>183.42138077999999</v>
      </c>
      <c r="F499" s="84">
        <v>183.42138077999999</v>
      </c>
    </row>
    <row r="500" spans="1:6" ht="12.75" customHeight="1" x14ac:dyDescent="0.2">
      <c r="A500" s="83" t="s">
        <v>180</v>
      </c>
      <c r="B500" s="83">
        <v>6</v>
      </c>
      <c r="C500" s="84">
        <v>978.23313592</v>
      </c>
      <c r="D500" s="84">
        <v>974.73348126999997</v>
      </c>
      <c r="E500" s="84">
        <v>178.16423669</v>
      </c>
      <c r="F500" s="84">
        <v>178.16423669</v>
      </c>
    </row>
    <row r="501" spans="1:6" ht="12.75" customHeight="1" x14ac:dyDescent="0.2">
      <c r="A501" s="83" t="s">
        <v>180</v>
      </c>
      <c r="B501" s="83">
        <v>7</v>
      </c>
      <c r="C501" s="84">
        <v>930.01250384000002</v>
      </c>
      <c r="D501" s="84">
        <v>922.13793873999998</v>
      </c>
      <c r="E501" s="84">
        <v>168.55069116999999</v>
      </c>
      <c r="F501" s="84">
        <v>168.55069116999999</v>
      </c>
    </row>
    <row r="502" spans="1:6" ht="12.75" customHeight="1" x14ac:dyDescent="0.2">
      <c r="A502" s="83" t="s">
        <v>180</v>
      </c>
      <c r="B502" s="83">
        <v>8</v>
      </c>
      <c r="C502" s="84">
        <v>846.52553639999996</v>
      </c>
      <c r="D502" s="84">
        <v>841.33511414999998</v>
      </c>
      <c r="E502" s="84">
        <v>153.78134771000001</v>
      </c>
      <c r="F502" s="84">
        <v>153.78134771000001</v>
      </c>
    </row>
    <row r="503" spans="1:6" ht="12.75" customHeight="1" x14ac:dyDescent="0.2">
      <c r="A503" s="83" t="s">
        <v>180</v>
      </c>
      <c r="B503" s="83">
        <v>9</v>
      </c>
      <c r="C503" s="84">
        <v>775.60411338999995</v>
      </c>
      <c r="D503" s="84">
        <v>769.12826924000001</v>
      </c>
      <c r="E503" s="84">
        <v>140.58319904000001</v>
      </c>
      <c r="F503" s="84">
        <v>140.58319904000001</v>
      </c>
    </row>
    <row r="504" spans="1:6" ht="12.75" customHeight="1" x14ac:dyDescent="0.2">
      <c r="A504" s="83" t="s">
        <v>180</v>
      </c>
      <c r="B504" s="83">
        <v>10</v>
      </c>
      <c r="C504" s="84">
        <v>756.55875227000001</v>
      </c>
      <c r="D504" s="84">
        <v>750.95209204000003</v>
      </c>
      <c r="E504" s="84">
        <v>137.26091166</v>
      </c>
      <c r="F504" s="84">
        <v>137.26091166</v>
      </c>
    </row>
    <row r="505" spans="1:6" ht="12.75" customHeight="1" x14ac:dyDescent="0.2">
      <c r="A505" s="83" t="s">
        <v>180</v>
      </c>
      <c r="B505" s="83">
        <v>11</v>
      </c>
      <c r="C505" s="84">
        <v>750.10140848000003</v>
      </c>
      <c r="D505" s="84">
        <v>744.37717305000001</v>
      </c>
      <c r="E505" s="84">
        <v>136.05913143999999</v>
      </c>
      <c r="F505" s="84">
        <v>136.05913143999999</v>
      </c>
    </row>
    <row r="506" spans="1:6" ht="12.75" customHeight="1" x14ac:dyDescent="0.2">
      <c r="A506" s="83" t="s">
        <v>180</v>
      </c>
      <c r="B506" s="83">
        <v>12</v>
      </c>
      <c r="C506" s="84">
        <v>737.07624433000001</v>
      </c>
      <c r="D506" s="84">
        <v>732.09442220999995</v>
      </c>
      <c r="E506" s="84">
        <v>133.81405935000001</v>
      </c>
      <c r="F506" s="84">
        <v>133.81405935000001</v>
      </c>
    </row>
    <row r="507" spans="1:6" ht="12.75" customHeight="1" x14ac:dyDescent="0.2">
      <c r="A507" s="83" t="s">
        <v>180</v>
      </c>
      <c r="B507" s="83">
        <v>13</v>
      </c>
      <c r="C507" s="84">
        <v>766.82187625999995</v>
      </c>
      <c r="D507" s="84">
        <v>761.32394394999994</v>
      </c>
      <c r="E507" s="84">
        <v>139.15670483</v>
      </c>
      <c r="F507" s="84">
        <v>139.15670483</v>
      </c>
    </row>
    <row r="508" spans="1:6" ht="12.75" customHeight="1" x14ac:dyDescent="0.2">
      <c r="A508" s="83" t="s">
        <v>180</v>
      </c>
      <c r="B508" s="83">
        <v>14</v>
      </c>
      <c r="C508" s="84">
        <v>759.32329019999997</v>
      </c>
      <c r="D508" s="84">
        <v>753.31535929999995</v>
      </c>
      <c r="E508" s="84">
        <v>137.69287559</v>
      </c>
      <c r="F508" s="84">
        <v>137.69287559</v>
      </c>
    </row>
    <row r="509" spans="1:6" ht="12.75" customHeight="1" x14ac:dyDescent="0.2">
      <c r="A509" s="83" t="s">
        <v>180</v>
      </c>
      <c r="B509" s="83">
        <v>15</v>
      </c>
      <c r="C509" s="84">
        <v>771.21621707999998</v>
      </c>
      <c r="D509" s="84">
        <v>768.66572847999998</v>
      </c>
      <c r="E509" s="84">
        <v>140.49865467000001</v>
      </c>
      <c r="F509" s="84">
        <v>140.49865467000001</v>
      </c>
    </row>
    <row r="510" spans="1:6" ht="12.75" customHeight="1" x14ac:dyDescent="0.2">
      <c r="A510" s="83" t="s">
        <v>180</v>
      </c>
      <c r="B510" s="83">
        <v>16</v>
      </c>
      <c r="C510" s="84">
        <v>758.66257666000001</v>
      </c>
      <c r="D510" s="84">
        <v>752.22669261999999</v>
      </c>
      <c r="E510" s="84">
        <v>137.49388636</v>
      </c>
      <c r="F510" s="84">
        <v>137.49388636</v>
      </c>
    </row>
    <row r="511" spans="1:6" ht="12.75" customHeight="1" x14ac:dyDescent="0.2">
      <c r="A511" s="83" t="s">
        <v>180</v>
      </c>
      <c r="B511" s="83">
        <v>17</v>
      </c>
      <c r="C511" s="84">
        <v>773.4500491</v>
      </c>
      <c r="D511" s="84">
        <v>766.22925545999999</v>
      </c>
      <c r="E511" s="84">
        <v>140.05331000999999</v>
      </c>
      <c r="F511" s="84">
        <v>140.05331000999999</v>
      </c>
    </row>
    <row r="512" spans="1:6" ht="12.75" customHeight="1" x14ac:dyDescent="0.2">
      <c r="A512" s="83" t="s">
        <v>180</v>
      </c>
      <c r="B512" s="83">
        <v>18</v>
      </c>
      <c r="C512" s="84">
        <v>739.33821209999996</v>
      </c>
      <c r="D512" s="84">
        <v>732.27044970999998</v>
      </c>
      <c r="E512" s="84">
        <v>133.8462341</v>
      </c>
      <c r="F512" s="84">
        <v>133.8462341</v>
      </c>
    </row>
    <row r="513" spans="1:6" ht="12.75" customHeight="1" x14ac:dyDescent="0.2">
      <c r="A513" s="83" t="s">
        <v>180</v>
      </c>
      <c r="B513" s="83">
        <v>19</v>
      </c>
      <c r="C513" s="84">
        <v>782.36861250000004</v>
      </c>
      <c r="D513" s="84">
        <v>776.37282878999997</v>
      </c>
      <c r="E513" s="84">
        <v>141.90737784999999</v>
      </c>
      <c r="F513" s="84">
        <v>141.90737784999999</v>
      </c>
    </row>
    <row r="514" spans="1:6" ht="12.75" customHeight="1" x14ac:dyDescent="0.2">
      <c r="A514" s="83" t="s">
        <v>180</v>
      </c>
      <c r="B514" s="83">
        <v>20</v>
      </c>
      <c r="C514" s="84">
        <v>793.60553485000003</v>
      </c>
      <c r="D514" s="84">
        <v>787.18318779000003</v>
      </c>
      <c r="E514" s="84">
        <v>143.88332245000001</v>
      </c>
      <c r="F514" s="84">
        <v>143.88332245000001</v>
      </c>
    </row>
    <row r="515" spans="1:6" ht="12.75" customHeight="1" x14ac:dyDescent="0.2">
      <c r="A515" s="83" t="s">
        <v>180</v>
      </c>
      <c r="B515" s="83">
        <v>21</v>
      </c>
      <c r="C515" s="84">
        <v>792.98622933000001</v>
      </c>
      <c r="D515" s="84">
        <v>785.37974835</v>
      </c>
      <c r="E515" s="84">
        <v>143.55368525</v>
      </c>
      <c r="F515" s="84">
        <v>143.55368525</v>
      </c>
    </row>
    <row r="516" spans="1:6" ht="12.75" customHeight="1" x14ac:dyDescent="0.2">
      <c r="A516" s="83" t="s">
        <v>180</v>
      </c>
      <c r="B516" s="83">
        <v>22</v>
      </c>
      <c r="C516" s="84">
        <v>819.59356213000001</v>
      </c>
      <c r="D516" s="84">
        <v>813.33479170999999</v>
      </c>
      <c r="E516" s="84">
        <v>148.66337837</v>
      </c>
      <c r="F516" s="84">
        <v>148.66337837</v>
      </c>
    </row>
    <row r="517" spans="1:6" ht="12.75" customHeight="1" x14ac:dyDescent="0.2">
      <c r="A517" s="83" t="s">
        <v>180</v>
      </c>
      <c r="B517" s="83">
        <v>23</v>
      </c>
      <c r="C517" s="84">
        <v>799.74293554999997</v>
      </c>
      <c r="D517" s="84">
        <v>793.37713864</v>
      </c>
      <c r="E517" s="84">
        <v>145.01546836</v>
      </c>
      <c r="F517" s="84">
        <v>145.01546836</v>
      </c>
    </row>
    <row r="518" spans="1:6" ht="12.75" customHeight="1" x14ac:dyDescent="0.2">
      <c r="A518" s="83" t="s">
        <v>180</v>
      </c>
      <c r="B518" s="83">
        <v>24</v>
      </c>
      <c r="C518" s="84">
        <v>799.71804960999998</v>
      </c>
      <c r="D518" s="84">
        <v>794.03240557000004</v>
      </c>
      <c r="E518" s="84">
        <v>145.1352397</v>
      </c>
      <c r="F518" s="84">
        <v>145.1352397</v>
      </c>
    </row>
    <row r="519" spans="1:6" ht="12.75" customHeight="1" x14ac:dyDescent="0.2">
      <c r="A519" s="83" t="s">
        <v>181</v>
      </c>
      <c r="B519" s="83">
        <v>1</v>
      </c>
      <c r="C519" s="84">
        <v>973.12083595000001</v>
      </c>
      <c r="D519" s="84">
        <v>966.46686796999995</v>
      </c>
      <c r="E519" s="84">
        <v>176.65324432</v>
      </c>
      <c r="F519" s="84">
        <v>176.65324432</v>
      </c>
    </row>
    <row r="520" spans="1:6" ht="12.75" customHeight="1" x14ac:dyDescent="0.2">
      <c r="A520" s="83" t="s">
        <v>181</v>
      </c>
      <c r="B520" s="83">
        <v>2</v>
      </c>
      <c r="C520" s="84">
        <v>1052.1711668099999</v>
      </c>
      <c r="D520" s="84">
        <v>1045.5486122</v>
      </c>
      <c r="E520" s="84">
        <v>191.10800438000001</v>
      </c>
      <c r="F520" s="84">
        <v>191.10800438000001</v>
      </c>
    </row>
    <row r="521" spans="1:6" ht="12.75" customHeight="1" x14ac:dyDescent="0.2">
      <c r="A521" s="83" t="s">
        <v>181</v>
      </c>
      <c r="B521" s="83">
        <v>3</v>
      </c>
      <c r="C521" s="84">
        <v>1124.56274592</v>
      </c>
      <c r="D521" s="84">
        <v>1117.5167564599999</v>
      </c>
      <c r="E521" s="84">
        <v>204.26252276</v>
      </c>
      <c r="F521" s="84">
        <v>204.26252276</v>
      </c>
    </row>
    <row r="522" spans="1:6" ht="12.75" customHeight="1" x14ac:dyDescent="0.2">
      <c r="A522" s="83" t="s">
        <v>181</v>
      </c>
      <c r="B522" s="83">
        <v>4</v>
      </c>
      <c r="C522" s="84">
        <v>1139.99476572</v>
      </c>
      <c r="D522" s="84">
        <v>1131.4317988400001</v>
      </c>
      <c r="E522" s="84">
        <v>206.80594919000001</v>
      </c>
      <c r="F522" s="84">
        <v>206.80594919000001</v>
      </c>
    </row>
    <row r="523" spans="1:6" ht="12.75" customHeight="1" x14ac:dyDescent="0.2">
      <c r="A523" s="83" t="s">
        <v>181</v>
      </c>
      <c r="B523" s="83">
        <v>5</v>
      </c>
      <c r="C523" s="84">
        <v>1141.4639225799999</v>
      </c>
      <c r="D523" s="84">
        <v>1133.13433652</v>
      </c>
      <c r="E523" s="84">
        <v>207.11714330999999</v>
      </c>
      <c r="F523" s="84">
        <v>207.11714330999999</v>
      </c>
    </row>
    <row r="524" spans="1:6" ht="12.75" customHeight="1" x14ac:dyDescent="0.2">
      <c r="A524" s="83" t="s">
        <v>181</v>
      </c>
      <c r="B524" s="83">
        <v>6</v>
      </c>
      <c r="C524" s="84">
        <v>1122.82088299</v>
      </c>
      <c r="D524" s="84">
        <v>1114.0111254399999</v>
      </c>
      <c r="E524" s="84">
        <v>203.6217547</v>
      </c>
      <c r="F524" s="84">
        <v>203.6217547</v>
      </c>
    </row>
    <row r="525" spans="1:6" ht="12.75" customHeight="1" x14ac:dyDescent="0.2">
      <c r="A525" s="83" t="s">
        <v>181</v>
      </c>
      <c r="B525" s="83">
        <v>7</v>
      </c>
      <c r="C525" s="84">
        <v>1098.42761251</v>
      </c>
      <c r="D525" s="84">
        <v>1089.6134954900001</v>
      </c>
      <c r="E525" s="84">
        <v>199.16229455000001</v>
      </c>
      <c r="F525" s="84">
        <v>199.16229455000001</v>
      </c>
    </row>
    <row r="526" spans="1:6" ht="12.75" customHeight="1" x14ac:dyDescent="0.2">
      <c r="A526" s="83" t="s">
        <v>181</v>
      </c>
      <c r="B526" s="83">
        <v>8</v>
      </c>
      <c r="C526" s="84">
        <v>1004.29600198</v>
      </c>
      <c r="D526" s="84">
        <v>996.65791119000005</v>
      </c>
      <c r="E526" s="84">
        <v>182.17163912000001</v>
      </c>
      <c r="F526" s="84">
        <v>182.17163912000001</v>
      </c>
    </row>
    <row r="527" spans="1:6" ht="12.75" customHeight="1" x14ac:dyDescent="0.2">
      <c r="A527" s="83" t="s">
        <v>181</v>
      </c>
      <c r="B527" s="83">
        <v>9</v>
      </c>
      <c r="C527" s="84">
        <v>931.08081880999998</v>
      </c>
      <c r="D527" s="84">
        <v>930.34093459999997</v>
      </c>
      <c r="E527" s="84">
        <v>170.05005538</v>
      </c>
      <c r="F527" s="84">
        <v>170.05005538</v>
      </c>
    </row>
    <row r="528" spans="1:6" ht="12.75" customHeight="1" x14ac:dyDescent="0.2">
      <c r="A528" s="83" t="s">
        <v>181</v>
      </c>
      <c r="B528" s="83">
        <v>10</v>
      </c>
      <c r="C528" s="84">
        <v>880.85719411000002</v>
      </c>
      <c r="D528" s="84">
        <v>873.27281301999994</v>
      </c>
      <c r="E528" s="84">
        <v>159.61900062000001</v>
      </c>
      <c r="F528" s="84">
        <v>159.61900062000001</v>
      </c>
    </row>
    <row r="529" spans="1:6" ht="12.75" customHeight="1" x14ac:dyDescent="0.2">
      <c r="A529" s="83" t="s">
        <v>181</v>
      </c>
      <c r="B529" s="83">
        <v>11</v>
      </c>
      <c r="C529" s="84">
        <v>829.49305130000005</v>
      </c>
      <c r="D529" s="84">
        <v>822.48117747000003</v>
      </c>
      <c r="E529" s="84">
        <v>150.33517775999999</v>
      </c>
      <c r="F529" s="84">
        <v>150.33517775999999</v>
      </c>
    </row>
    <row r="530" spans="1:6" ht="12.75" customHeight="1" x14ac:dyDescent="0.2">
      <c r="A530" s="83" t="s">
        <v>181</v>
      </c>
      <c r="B530" s="83">
        <v>12</v>
      </c>
      <c r="C530" s="84">
        <v>835.90557961000002</v>
      </c>
      <c r="D530" s="84">
        <v>829.74469286999999</v>
      </c>
      <c r="E530" s="84">
        <v>151.66282136999999</v>
      </c>
      <c r="F530" s="84">
        <v>151.66282136999999</v>
      </c>
    </row>
    <row r="531" spans="1:6" ht="12.75" customHeight="1" x14ac:dyDescent="0.2">
      <c r="A531" s="83" t="s">
        <v>181</v>
      </c>
      <c r="B531" s="83">
        <v>13</v>
      </c>
      <c r="C531" s="84">
        <v>874.95857222999996</v>
      </c>
      <c r="D531" s="84">
        <v>868.24309682000001</v>
      </c>
      <c r="E531" s="84">
        <v>158.69965644999999</v>
      </c>
      <c r="F531" s="84">
        <v>158.69965644999999</v>
      </c>
    </row>
    <row r="532" spans="1:6" ht="12.75" customHeight="1" x14ac:dyDescent="0.2">
      <c r="A532" s="83" t="s">
        <v>181</v>
      </c>
      <c r="B532" s="83">
        <v>14</v>
      </c>
      <c r="C532" s="84">
        <v>871.78465516999995</v>
      </c>
      <c r="D532" s="84">
        <v>866.44278997000004</v>
      </c>
      <c r="E532" s="84">
        <v>158.37059183</v>
      </c>
      <c r="F532" s="84">
        <v>158.37059183</v>
      </c>
    </row>
    <row r="533" spans="1:6" ht="12.75" customHeight="1" x14ac:dyDescent="0.2">
      <c r="A533" s="83" t="s">
        <v>181</v>
      </c>
      <c r="B533" s="83">
        <v>15</v>
      </c>
      <c r="C533" s="84">
        <v>888.21290039999997</v>
      </c>
      <c r="D533" s="84">
        <v>883.47093813000004</v>
      </c>
      <c r="E533" s="84">
        <v>161.48303956999999</v>
      </c>
      <c r="F533" s="84">
        <v>161.48303956999999</v>
      </c>
    </row>
    <row r="534" spans="1:6" ht="12.75" customHeight="1" x14ac:dyDescent="0.2">
      <c r="A534" s="83" t="s">
        <v>181</v>
      </c>
      <c r="B534" s="83">
        <v>16</v>
      </c>
      <c r="C534" s="84">
        <v>865.00283056000001</v>
      </c>
      <c r="D534" s="84">
        <v>857.65085439999996</v>
      </c>
      <c r="E534" s="84">
        <v>156.76357974000001</v>
      </c>
      <c r="F534" s="84">
        <v>156.76357974000001</v>
      </c>
    </row>
    <row r="535" spans="1:6" ht="12.75" customHeight="1" x14ac:dyDescent="0.2">
      <c r="A535" s="83" t="s">
        <v>181</v>
      </c>
      <c r="B535" s="83">
        <v>17</v>
      </c>
      <c r="C535" s="84">
        <v>865.39597187000004</v>
      </c>
      <c r="D535" s="84">
        <v>859.02054683999995</v>
      </c>
      <c r="E535" s="84">
        <v>157.01393557</v>
      </c>
      <c r="F535" s="84">
        <v>157.01393557</v>
      </c>
    </row>
    <row r="536" spans="1:6" ht="12.75" customHeight="1" x14ac:dyDescent="0.2">
      <c r="A536" s="83" t="s">
        <v>181</v>
      </c>
      <c r="B536" s="83">
        <v>18</v>
      </c>
      <c r="C536" s="84">
        <v>853.13351763000003</v>
      </c>
      <c r="D536" s="84">
        <v>847.22930294000003</v>
      </c>
      <c r="E536" s="84">
        <v>154.85870236</v>
      </c>
      <c r="F536" s="84">
        <v>154.85870236</v>
      </c>
    </row>
    <row r="537" spans="1:6" ht="12.75" customHeight="1" x14ac:dyDescent="0.2">
      <c r="A537" s="83" t="s">
        <v>181</v>
      </c>
      <c r="B537" s="83">
        <v>19</v>
      </c>
      <c r="C537" s="84">
        <v>836.13593518000005</v>
      </c>
      <c r="D537" s="84">
        <v>829.92909745999998</v>
      </c>
      <c r="E537" s="84">
        <v>151.69652730000001</v>
      </c>
      <c r="F537" s="84">
        <v>151.69652730000001</v>
      </c>
    </row>
    <row r="538" spans="1:6" ht="12.75" customHeight="1" x14ac:dyDescent="0.2">
      <c r="A538" s="83" t="s">
        <v>181</v>
      </c>
      <c r="B538" s="83">
        <v>20</v>
      </c>
      <c r="C538" s="84">
        <v>855.54496155000004</v>
      </c>
      <c r="D538" s="84">
        <v>850.59354774999997</v>
      </c>
      <c r="E538" s="84">
        <v>155.47362749000001</v>
      </c>
      <c r="F538" s="84">
        <v>155.47362749000001</v>
      </c>
    </row>
    <row r="539" spans="1:6" ht="12.75" customHeight="1" x14ac:dyDescent="0.2">
      <c r="A539" s="83" t="s">
        <v>181</v>
      </c>
      <c r="B539" s="83">
        <v>21</v>
      </c>
      <c r="C539" s="84">
        <v>865.69912963000002</v>
      </c>
      <c r="D539" s="84">
        <v>859.70652841000003</v>
      </c>
      <c r="E539" s="84">
        <v>157.13932101</v>
      </c>
      <c r="F539" s="84">
        <v>157.13932101</v>
      </c>
    </row>
    <row r="540" spans="1:6" ht="12.75" customHeight="1" x14ac:dyDescent="0.2">
      <c r="A540" s="83" t="s">
        <v>181</v>
      </c>
      <c r="B540" s="83">
        <v>22</v>
      </c>
      <c r="C540" s="84">
        <v>846.42305762000001</v>
      </c>
      <c r="D540" s="84">
        <v>841.35547343999997</v>
      </c>
      <c r="E540" s="84">
        <v>153.78506902999999</v>
      </c>
      <c r="F540" s="84">
        <v>153.78506902999999</v>
      </c>
    </row>
    <row r="541" spans="1:6" ht="12.75" customHeight="1" x14ac:dyDescent="0.2">
      <c r="A541" s="83" t="s">
        <v>181</v>
      </c>
      <c r="B541" s="83">
        <v>23</v>
      </c>
      <c r="C541" s="84">
        <v>883.31101893000005</v>
      </c>
      <c r="D541" s="84">
        <v>879.30423794000001</v>
      </c>
      <c r="E541" s="84">
        <v>160.72143962999999</v>
      </c>
      <c r="F541" s="84">
        <v>160.72143962999999</v>
      </c>
    </row>
    <row r="542" spans="1:6" ht="12.75" customHeight="1" x14ac:dyDescent="0.2">
      <c r="A542" s="83" t="s">
        <v>181</v>
      </c>
      <c r="B542" s="83">
        <v>24</v>
      </c>
      <c r="C542" s="84">
        <v>937.88537868000003</v>
      </c>
      <c r="D542" s="84">
        <v>930.85599262999995</v>
      </c>
      <c r="E542" s="84">
        <v>170.14419898</v>
      </c>
      <c r="F542" s="84">
        <v>170.14419898</v>
      </c>
    </row>
    <row r="543" spans="1:6" ht="12.75" customHeight="1" x14ac:dyDescent="0.2">
      <c r="A543" s="83" t="s">
        <v>182</v>
      </c>
      <c r="B543" s="83">
        <v>1</v>
      </c>
      <c r="C543" s="84">
        <v>866.06254236999996</v>
      </c>
      <c r="D543" s="84">
        <v>863.92428571999994</v>
      </c>
      <c r="E543" s="84">
        <v>157.91025329000001</v>
      </c>
      <c r="F543" s="84">
        <v>157.91025329000001</v>
      </c>
    </row>
    <row r="544" spans="1:6" ht="12.75" customHeight="1" x14ac:dyDescent="0.2">
      <c r="A544" s="83" t="s">
        <v>182</v>
      </c>
      <c r="B544" s="83">
        <v>2</v>
      </c>
      <c r="C544" s="84">
        <v>934.41309114000001</v>
      </c>
      <c r="D544" s="84">
        <v>927.68068878999998</v>
      </c>
      <c r="E544" s="84">
        <v>169.56380895999999</v>
      </c>
      <c r="F544" s="84">
        <v>169.56380895999999</v>
      </c>
    </row>
    <row r="545" spans="1:6" ht="12.75" customHeight="1" x14ac:dyDescent="0.2">
      <c r="A545" s="83" t="s">
        <v>182</v>
      </c>
      <c r="B545" s="83">
        <v>3</v>
      </c>
      <c r="C545" s="84">
        <v>928.58508649999999</v>
      </c>
      <c r="D545" s="84">
        <v>922.59740603</v>
      </c>
      <c r="E545" s="84">
        <v>168.63467376</v>
      </c>
      <c r="F545" s="84">
        <v>168.63467376</v>
      </c>
    </row>
    <row r="546" spans="1:6" ht="12.75" customHeight="1" x14ac:dyDescent="0.2">
      <c r="A546" s="83" t="s">
        <v>182</v>
      </c>
      <c r="B546" s="83">
        <v>4</v>
      </c>
      <c r="C546" s="84">
        <v>954.55811320999999</v>
      </c>
      <c r="D546" s="84">
        <v>947.77599328999997</v>
      </c>
      <c r="E546" s="84">
        <v>173.23687924999999</v>
      </c>
      <c r="F546" s="84">
        <v>173.23687924999999</v>
      </c>
    </row>
    <row r="547" spans="1:6" ht="12.75" customHeight="1" x14ac:dyDescent="0.2">
      <c r="A547" s="83" t="s">
        <v>182</v>
      </c>
      <c r="B547" s="83">
        <v>5</v>
      </c>
      <c r="C547" s="84">
        <v>951.91389772000002</v>
      </c>
      <c r="D547" s="84">
        <v>943.82829760000004</v>
      </c>
      <c r="E547" s="84">
        <v>172.5153095</v>
      </c>
      <c r="F547" s="84">
        <v>172.5153095</v>
      </c>
    </row>
    <row r="548" spans="1:6" ht="12.75" customHeight="1" x14ac:dyDescent="0.2">
      <c r="A548" s="83" t="s">
        <v>182</v>
      </c>
      <c r="B548" s="83">
        <v>6</v>
      </c>
      <c r="C548" s="84">
        <v>937.65250239</v>
      </c>
      <c r="D548" s="84">
        <v>929.62499161999995</v>
      </c>
      <c r="E548" s="84">
        <v>169.91919351999999</v>
      </c>
      <c r="F548" s="84">
        <v>169.91919351999999</v>
      </c>
    </row>
    <row r="549" spans="1:6" ht="12.75" customHeight="1" x14ac:dyDescent="0.2">
      <c r="A549" s="83" t="s">
        <v>182</v>
      </c>
      <c r="B549" s="83">
        <v>7</v>
      </c>
      <c r="C549" s="84">
        <v>887.47073280999996</v>
      </c>
      <c r="D549" s="84">
        <v>880.07577344000003</v>
      </c>
      <c r="E549" s="84">
        <v>160.86246283</v>
      </c>
      <c r="F549" s="84">
        <v>160.86246283</v>
      </c>
    </row>
    <row r="550" spans="1:6" ht="12.75" customHeight="1" x14ac:dyDescent="0.2">
      <c r="A550" s="83" t="s">
        <v>182</v>
      </c>
      <c r="B550" s="83">
        <v>8</v>
      </c>
      <c r="C550" s="84">
        <v>830.75745055000004</v>
      </c>
      <c r="D550" s="84">
        <v>823.84964821999995</v>
      </c>
      <c r="E550" s="84">
        <v>150.58531027999999</v>
      </c>
      <c r="F550" s="84">
        <v>150.58531027999999</v>
      </c>
    </row>
    <row r="551" spans="1:6" ht="12.75" customHeight="1" x14ac:dyDescent="0.2">
      <c r="A551" s="83" t="s">
        <v>182</v>
      </c>
      <c r="B551" s="83">
        <v>9</v>
      </c>
      <c r="C551" s="84">
        <v>761.21606526000005</v>
      </c>
      <c r="D551" s="84">
        <v>753.07113315000004</v>
      </c>
      <c r="E551" s="84">
        <v>137.64823532</v>
      </c>
      <c r="F551" s="84">
        <v>137.64823532</v>
      </c>
    </row>
    <row r="552" spans="1:6" ht="12.75" customHeight="1" x14ac:dyDescent="0.2">
      <c r="A552" s="83" t="s">
        <v>182</v>
      </c>
      <c r="B552" s="83">
        <v>10</v>
      </c>
      <c r="C552" s="84">
        <v>728.61589627000001</v>
      </c>
      <c r="D552" s="84">
        <v>727.70744643</v>
      </c>
      <c r="E552" s="84">
        <v>133.01219689000001</v>
      </c>
      <c r="F552" s="84">
        <v>133.01219689000001</v>
      </c>
    </row>
    <row r="553" spans="1:6" ht="12.75" customHeight="1" x14ac:dyDescent="0.2">
      <c r="A553" s="83" t="s">
        <v>182</v>
      </c>
      <c r="B553" s="83">
        <v>11</v>
      </c>
      <c r="C553" s="84">
        <v>756.53346227999998</v>
      </c>
      <c r="D553" s="84">
        <v>750.78857381</v>
      </c>
      <c r="E553" s="84">
        <v>137.23102338999999</v>
      </c>
      <c r="F553" s="84">
        <v>137.23102338999999</v>
      </c>
    </row>
    <row r="554" spans="1:6" ht="12.75" customHeight="1" x14ac:dyDescent="0.2">
      <c r="A554" s="83" t="s">
        <v>182</v>
      </c>
      <c r="B554" s="83">
        <v>12</v>
      </c>
      <c r="C554" s="84">
        <v>717.91338557999995</v>
      </c>
      <c r="D554" s="84">
        <v>711.30485770999996</v>
      </c>
      <c r="E554" s="84">
        <v>130.01409047999999</v>
      </c>
      <c r="F554" s="84">
        <v>130.01409047999999</v>
      </c>
    </row>
    <row r="555" spans="1:6" ht="12.75" customHeight="1" x14ac:dyDescent="0.2">
      <c r="A555" s="83" t="s">
        <v>182</v>
      </c>
      <c r="B555" s="83">
        <v>13</v>
      </c>
      <c r="C555" s="84">
        <v>715.99145441999997</v>
      </c>
      <c r="D555" s="84">
        <v>715.76352923000002</v>
      </c>
      <c r="E555" s="84">
        <v>130.82905767</v>
      </c>
      <c r="F555" s="84">
        <v>130.82905767</v>
      </c>
    </row>
    <row r="556" spans="1:6" ht="12.75" customHeight="1" x14ac:dyDescent="0.2">
      <c r="A556" s="83" t="s">
        <v>182</v>
      </c>
      <c r="B556" s="83">
        <v>14</v>
      </c>
      <c r="C556" s="84">
        <v>720.06538884999998</v>
      </c>
      <c r="D556" s="84">
        <v>714.40167219</v>
      </c>
      <c r="E556" s="84">
        <v>130.58013402</v>
      </c>
      <c r="F556" s="84">
        <v>130.58013402</v>
      </c>
    </row>
    <row r="557" spans="1:6" ht="12.75" customHeight="1" x14ac:dyDescent="0.2">
      <c r="A557" s="83" t="s">
        <v>182</v>
      </c>
      <c r="B557" s="83">
        <v>15</v>
      </c>
      <c r="C557" s="84">
        <v>719.72330893000003</v>
      </c>
      <c r="D557" s="84">
        <v>713.64823093999996</v>
      </c>
      <c r="E557" s="84">
        <v>130.44241812999999</v>
      </c>
      <c r="F557" s="84">
        <v>130.44241812999999</v>
      </c>
    </row>
    <row r="558" spans="1:6" ht="12.75" customHeight="1" x14ac:dyDescent="0.2">
      <c r="A558" s="83" t="s">
        <v>182</v>
      </c>
      <c r="B558" s="83">
        <v>16</v>
      </c>
      <c r="C558" s="84">
        <v>717.74641109000004</v>
      </c>
      <c r="D558" s="84">
        <v>712.14268666999999</v>
      </c>
      <c r="E558" s="84">
        <v>130.16723096000001</v>
      </c>
      <c r="F558" s="84">
        <v>130.16723096000001</v>
      </c>
    </row>
    <row r="559" spans="1:6" ht="12.75" customHeight="1" x14ac:dyDescent="0.2">
      <c r="A559" s="83" t="s">
        <v>182</v>
      </c>
      <c r="B559" s="83">
        <v>17</v>
      </c>
      <c r="C559" s="84">
        <v>743.34433086000001</v>
      </c>
      <c r="D559" s="84">
        <v>737.88631600999997</v>
      </c>
      <c r="E559" s="84">
        <v>134.87271627000001</v>
      </c>
      <c r="F559" s="84">
        <v>134.87271627000001</v>
      </c>
    </row>
    <row r="560" spans="1:6" ht="12.75" customHeight="1" x14ac:dyDescent="0.2">
      <c r="A560" s="83" t="s">
        <v>182</v>
      </c>
      <c r="B560" s="83">
        <v>18</v>
      </c>
      <c r="C560" s="84">
        <v>712.26834507000001</v>
      </c>
      <c r="D560" s="84">
        <v>706.87930263999999</v>
      </c>
      <c r="E560" s="84">
        <v>129.20517638999999</v>
      </c>
      <c r="F560" s="84">
        <v>129.20517638999999</v>
      </c>
    </row>
    <row r="561" spans="1:6" ht="12.75" customHeight="1" x14ac:dyDescent="0.2">
      <c r="A561" s="83" t="s">
        <v>182</v>
      </c>
      <c r="B561" s="83">
        <v>19</v>
      </c>
      <c r="C561" s="84">
        <v>788.06692770999996</v>
      </c>
      <c r="D561" s="84">
        <v>782.27935914</v>
      </c>
      <c r="E561" s="84">
        <v>142.98698831999999</v>
      </c>
      <c r="F561" s="84">
        <v>142.98698831999999</v>
      </c>
    </row>
    <row r="562" spans="1:6" ht="12.75" customHeight="1" x14ac:dyDescent="0.2">
      <c r="A562" s="83" t="s">
        <v>182</v>
      </c>
      <c r="B562" s="83">
        <v>20</v>
      </c>
      <c r="C562" s="84">
        <v>798.50489669000001</v>
      </c>
      <c r="D562" s="84">
        <v>794.22890629000005</v>
      </c>
      <c r="E562" s="84">
        <v>145.17115659000001</v>
      </c>
      <c r="F562" s="84">
        <v>145.17115659000001</v>
      </c>
    </row>
    <row r="563" spans="1:6" ht="12.75" customHeight="1" x14ac:dyDescent="0.2">
      <c r="A563" s="83" t="s">
        <v>182</v>
      </c>
      <c r="B563" s="83">
        <v>21</v>
      </c>
      <c r="C563" s="84">
        <v>795.24194910000006</v>
      </c>
      <c r="D563" s="84">
        <v>789.64978094000003</v>
      </c>
      <c r="E563" s="84">
        <v>144.33417255000001</v>
      </c>
      <c r="F563" s="84">
        <v>144.33417255000001</v>
      </c>
    </row>
    <row r="564" spans="1:6" ht="12.75" customHeight="1" x14ac:dyDescent="0.2">
      <c r="A564" s="83" t="s">
        <v>182</v>
      </c>
      <c r="B564" s="83">
        <v>22</v>
      </c>
      <c r="C564" s="84">
        <v>813.59616080000001</v>
      </c>
      <c r="D564" s="84">
        <v>807.27725023000005</v>
      </c>
      <c r="E564" s="84">
        <v>147.55616570999999</v>
      </c>
      <c r="F564" s="84">
        <v>147.55616570999999</v>
      </c>
    </row>
    <row r="565" spans="1:6" ht="12.75" customHeight="1" x14ac:dyDescent="0.2">
      <c r="A565" s="83" t="s">
        <v>182</v>
      </c>
      <c r="B565" s="83">
        <v>23</v>
      </c>
      <c r="C565" s="84">
        <v>784.09213491000003</v>
      </c>
      <c r="D565" s="84">
        <v>781.04800229</v>
      </c>
      <c r="E565" s="84">
        <v>142.76191781</v>
      </c>
      <c r="F565" s="84">
        <v>142.76191781</v>
      </c>
    </row>
    <row r="566" spans="1:6" ht="12.75" customHeight="1" x14ac:dyDescent="0.2">
      <c r="A566" s="83" t="s">
        <v>182</v>
      </c>
      <c r="B566" s="83">
        <v>24</v>
      </c>
      <c r="C566" s="84">
        <v>764.12586751000003</v>
      </c>
      <c r="D566" s="84">
        <v>759.09346287000005</v>
      </c>
      <c r="E566" s="84">
        <v>138.74901188999999</v>
      </c>
      <c r="F566" s="84">
        <v>138.74901188999999</v>
      </c>
    </row>
    <row r="567" spans="1:6" ht="12.75" customHeight="1" x14ac:dyDescent="0.2">
      <c r="A567" s="83" t="s">
        <v>183</v>
      </c>
      <c r="B567" s="83">
        <v>1</v>
      </c>
      <c r="C567" s="84">
        <v>797.75370477000001</v>
      </c>
      <c r="D567" s="84">
        <v>792.97960380999996</v>
      </c>
      <c r="E567" s="84">
        <v>144.94280594</v>
      </c>
      <c r="F567" s="84">
        <v>144.94280594</v>
      </c>
    </row>
    <row r="568" spans="1:6" ht="12.75" customHeight="1" x14ac:dyDescent="0.2">
      <c r="A568" s="83" t="s">
        <v>183</v>
      </c>
      <c r="B568" s="83">
        <v>2</v>
      </c>
      <c r="C568" s="84">
        <v>849.80885677000003</v>
      </c>
      <c r="D568" s="84">
        <v>844.41325524000001</v>
      </c>
      <c r="E568" s="84">
        <v>154.34397808</v>
      </c>
      <c r="F568" s="84">
        <v>154.34397808</v>
      </c>
    </row>
    <row r="569" spans="1:6" ht="12.75" customHeight="1" x14ac:dyDescent="0.2">
      <c r="A569" s="83" t="s">
        <v>183</v>
      </c>
      <c r="B569" s="83">
        <v>3</v>
      </c>
      <c r="C569" s="84">
        <v>872.52971348999995</v>
      </c>
      <c r="D569" s="84">
        <v>865.75301463000005</v>
      </c>
      <c r="E569" s="84">
        <v>158.24451296000001</v>
      </c>
      <c r="F569" s="84">
        <v>158.24451296000001</v>
      </c>
    </row>
    <row r="570" spans="1:6" ht="12.75" customHeight="1" x14ac:dyDescent="0.2">
      <c r="A570" s="83" t="s">
        <v>183</v>
      </c>
      <c r="B570" s="83">
        <v>4</v>
      </c>
      <c r="C570" s="84">
        <v>911.37744316999999</v>
      </c>
      <c r="D570" s="84">
        <v>905.51043198000002</v>
      </c>
      <c r="E570" s="84">
        <v>165.51147367999999</v>
      </c>
      <c r="F570" s="84">
        <v>165.51147367999999</v>
      </c>
    </row>
    <row r="571" spans="1:6" ht="12.75" customHeight="1" x14ac:dyDescent="0.2">
      <c r="A571" s="83" t="s">
        <v>183</v>
      </c>
      <c r="B571" s="83">
        <v>5</v>
      </c>
      <c r="C571" s="84">
        <v>908.44286911999995</v>
      </c>
      <c r="D571" s="84">
        <v>902.07174683000005</v>
      </c>
      <c r="E571" s="84">
        <v>164.88294216</v>
      </c>
      <c r="F571" s="84">
        <v>164.88294216</v>
      </c>
    </row>
    <row r="572" spans="1:6" ht="12.75" customHeight="1" x14ac:dyDescent="0.2">
      <c r="A572" s="83" t="s">
        <v>183</v>
      </c>
      <c r="B572" s="83">
        <v>6</v>
      </c>
      <c r="C572" s="84">
        <v>880.54664164999997</v>
      </c>
      <c r="D572" s="84">
        <v>874.76296979999995</v>
      </c>
      <c r="E572" s="84">
        <v>159.89137521999999</v>
      </c>
      <c r="F572" s="84">
        <v>159.89137521999999</v>
      </c>
    </row>
    <row r="573" spans="1:6" ht="12.75" customHeight="1" x14ac:dyDescent="0.2">
      <c r="A573" s="83" t="s">
        <v>183</v>
      </c>
      <c r="B573" s="83">
        <v>7</v>
      </c>
      <c r="C573" s="84">
        <v>837.96628753000005</v>
      </c>
      <c r="D573" s="84">
        <v>831.66189899999995</v>
      </c>
      <c r="E573" s="84">
        <v>152.01325312</v>
      </c>
      <c r="F573" s="84">
        <v>152.01325312</v>
      </c>
    </row>
    <row r="574" spans="1:6" ht="12.75" customHeight="1" x14ac:dyDescent="0.2">
      <c r="A574" s="83" t="s">
        <v>183</v>
      </c>
      <c r="B574" s="83">
        <v>8</v>
      </c>
      <c r="C574" s="84">
        <v>731.32239254000001</v>
      </c>
      <c r="D574" s="84">
        <v>725.64690686999995</v>
      </c>
      <c r="E574" s="84">
        <v>132.63556629000001</v>
      </c>
      <c r="F574" s="84">
        <v>132.63556629000001</v>
      </c>
    </row>
    <row r="575" spans="1:6" ht="12.75" customHeight="1" x14ac:dyDescent="0.2">
      <c r="A575" s="83" t="s">
        <v>183</v>
      </c>
      <c r="B575" s="83">
        <v>9</v>
      </c>
      <c r="C575" s="84">
        <v>716.14937771999996</v>
      </c>
      <c r="D575" s="84">
        <v>713.77567539999995</v>
      </c>
      <c r="E575" s="84">
        <v>130.46571274999999</v>
      </c>
      <c r="F575" s="84">
        <v>130.46571274999999</v>
      </c>
    </row>
    <row r="576" spans="1:6" ht="12.75" customHeight="1" x14ac:dyDescent="0.2">
      <c r="A576" s="83" t="s">
        <v>183</v>
      </c>
      <c r="B576" s="83">
        <v>10</v>
      </c>
      <c r="C576" s="84">
        <v>744.03441397999995</v>
      </c>
      <c r="D576" s="84">
        <v>735.76967976000003</v>
      </c>
      <c r="E576" s="84">
        <v>134.48583217000001</v>
      </c>
      <c r="F576" s="84">
        <v>134.48583217000001</v>
      </c>
    </row>
    <row r="577" spans="1:6" ht="12.75" customHeight="1" x14ac:dyDescent="0.2">
      <c r="A577" s="83" t="s">
        <v>183</v>
      </c>
      <c r="B577" s="83">
        <v>11</v>
      </c>
      <c r="C577" s="84">
        <v>765.43921528999999</v>
      </c>
      <c r="D577" s="84">
        <v>758.10828595999999</v>
      </c>
      <c r="E577" s="84">
        <v>138.56893878</v>
      </c>
      <c r="F577" s="84">
        <v>138.56893878</v>
      </c>
    </row>
    <row r="578" spans="1:6" ht="12.75" customHeight="1" x14ac:dyDescent="0.2">
      <c r="A578" s="83" t="s">
        <v>183</v>
      </c>
      <c r="B578" s="83">
        <v>12</v>
      </c>
      <c r="C578" s="84">
        <v>753.19728766000003</v>
      </c>
      <c r="D578" s="84">
        <v>747.24197022999999</v>
      </c>
      <c r="E578" s="84">
        <v>136.58276627000001</v>
      </c>
      <c r="F578" s="84">
        <v>136.58276627000001</v>
      </c>
    </row>
    <row r="579" spans="1:6" ht="12.75" customHeight="1" x14ac:dyDescent="0.2">
      <c r="A579" s="83" t="s">
        <v>183</v>
      </c>
      <c r="B579" s="83">
        <v>13</v>
      </c>
      <c r="C579" s="84">
        <v>749.90437865000001</v>
      </c>
      <c r="D579" s="84">
        <v>744.57903613999997</v>
      </c>
      <c r="E579" s="84">
        <v>136.09602848</v>
      </c>
      <c r="F579" s="84">
        <v>136.09602848</v>
      </c>
    </row>
    <row r="580" spans="1:6" ht="12.75" customHeight="1" x14ac:dyDescent="0.2">
      <c r="A580" s="83" t="s">
        <v>183</v>
      </c>
      <c r="B580" s="83">
        <v>14</v>
      </c>
      <c r="C580" s="84">
        <v>729.86891658000002</v>
      </c>
      <c r="D580" s="84">
        <v>724.42145083000003</v>
      </c>
      <c r="E580" s="84">
        <v>132.41157435</v>
      </c>
      <c r="F580" s="84">
        <v>132.41157435</v>
      </c>
    </row>
    <row r="581" spans="1:6" ht="12.75" customHeight="1" x14ac:dyDescent="0.2">
      <c r="A581" s="83" t="s">
        <v>183</v>
      </c>
      <c r="B581" s="83">
        <v>15</v>
      </c>
      <c r="C581" s="84">
        <v>732.88929366000002</v>
      </c>
      <c r="D581" s="84">
        <v>726.82800830999997</v>
      </c>
      <c r="E581" s="84">
        <v>132.85145098000001</v>
      </c>
      <c r="F581" s="84">
        <v>132.85145098000001</v>
      </c>
    </row>
    <row r="582" spans="1:6" ht="12.75" customHeight="1" x14ac:dyDescent="0.2">
      <c r="A582" s="83" t="s">
        <v>183</v>
      </c>
      <c r="B582" s="83">
        <v>16</v>
      </c>
      <c r="C582" s="84">
        <v>727.85924190000003</v>
      </c>
      <c r="D582" s="84">
        <v>722.17325040000003</v>
      </c>
      <c r="E582" s="84">
        <v>132.00064262000001</v>
      </c>
      <c r="F582" s="84">
        <v>132.00064262000001</v>
      </c>
    </row>
    <row r="583" spans="1:6" ht="12.75" customHeight="1" x14ac:dyDescent="0.2">
      <c r="A583" s="83" t="s">
        <v>183</v>
      </c>
      <c r="B583" s="83">
        <v>17</v>
      </c>
      <c r="C583" s="84">
        <v>735.09793874000002</v>
      </c>
      <c r="D583" s="84">
        <v>729.29413181999996</v>
      </c>
      <c r="E583" s="84">
        <v>133.30221523</v>
      </c>
      <c r="F583" s="84">
        <v>133.30221523</v>
      </c>
    </row>
    <row r="584" spans="1:6" ht="12.75" customHeight="1" x14ac:dyDescent="0.2">
      <c r="A584" s="83" t="s">
        <v>183</v>
      </c>
      <c r="B584" s="83">
        <v>18</v>
      </c>
      <c r="C584" s="84">
        <v>753.71330746000001</v>
      </c>
      <c r="D584" s="84">
        <v>748.13486169999999</v>
      </c>
      <c r="E584" s="84">
        <v>136.74597122</v>
      </c>
      <c r="F584" s="84">
        <v>136.74597122</v>
      </c>
    </row>
    <row r="585" spans="1:6" ht="12.75" customHeight="1" x14ac:dyDescent="0.2">
      <c r="A585" s="83" t="s">
        <v>183</v>
      </c>
      <c r="B585" s="83">
        <v>19</v>
      </c>
      <c r="C585" s="84">
        <v>767.28750546000003</v>
      </c>
      <c r="D585" s="84">
        <v>760.70044398000005</v>
      </c>
      <c r="E585" s="84">
        <v>139.04273993999999</v>
      </c>
      <c r="F585" s="84">
        <v>139.04273993999999</v>
      </c>
    </row>
    <row r="586" spans="1:6" ht="12.75" customHeight="1" x14ac:dyDescent="0.2">
      <c r="A586" s="83" t="s">
        <v>183</v>
      </c>
      <c r="B586" s="83">
        <v>20</v>
      </c>
      <c r="C586" s="84">
        <v>761.37851238999997</v>
      </c>
      <c r="D586" s="84">
        <v>756.54079033000005</v>
      </c>
      <c r="E586" s="84">
        <v>138.28242799</v>
      </c>
      <c r="F586" s="84">
        <v>138.28242799</v>
      </c>
    </row>
    <row r="587" spans="1:6" ht="12.75" customHeight="1" x14ac:dyDescent="0.2">
      <c r="A587" s="83" t="s">
        <v>183</v>
      </c>
      <c r="B587" s="83">
        <v>21</v>
      </c>
      <c r="C587" s="84">
        <v>752.12619921999999</v>
      </c>
      <c r="D587" s="84">
        <v>746.80475475000003</v>
      </c>
      <c r="E587" s="84">
        <v>136.50285091999999</v>
      </c>
      <c r="F587" s="84">
        <v>136.50285091999999</v>
      </c>
    </row>
    <row r="588" spans="1:6" ht="12.75" customHeight="1" x14ac:dyDescent="0.2">
      <c r="A588" s="83" t="s">
        <v>183</v>
      </c>
      <c r="B588" s="83">
        <v>22</v>
      </c>
      <c r="C588" s="84">
        <v>770.61086157</v>
      </c>
      <c r="D588" s="84">
        <v>764.01240924000001</v>
      </c>
      <c r="E588" s="84">
        <v>139.64810928</v>
      </c>
      <c r="F588" s="84">
        <v>139.64810928</v>
      </c>
    </row>
    <row r="589" spans="1:6" ht="12.75" customHeight="1" x14ac:dyDescent="0.2">
      <c r="A589" s="83" t="s">
        <v>183</v>
      </c>
      <c r="B589" s="83">
        <v>23</v>
      </c>
      <c r="C589" s="84">
        <v>774.14201717000003</v>
      </c>
      <c r="D589" s="84">
        <v>767.94208846000004</v>
      </c>
      <c r="E589" s="84">
        <v>140.36638593000001</v>
      </c>
      <c r="F589" s="84">
        <v>140.36638593000001</v>
      </c>
    </row>
    <row r="590" spans="1:6" ht="12.75" customHeight="1" x14ac:dyDescent="0.2">
      <c r="A590" s="83" t="s">
        <v>183</v>
      </c>
      <c r="B590" s="83">
        <v>24</v>
      </c>
      <c r="C590" s="84">
        <v>754.75877695999998</v>
      </c>
      <c r="D590" s="84">
        <v>748.56435978000002</v>
      </c>
      <c r="E590" s="84">
        <v>136.82447596</v>
      </c>
      <c r="F590" s="84">
        <v>136.82447596</v>
      </c>
    </row>
    <row r="591" spans="1:6" ht="12.75" customHeight="1" x14ac:dyDescent="0.2">
      <c r="A591" s="83" t="s">
        <v>184</v>
      </c>
      <c r="B591" s="83">
        <v>1</v>
      </c>
      <c r="C591" s="84">
        <v>803.14687722999997</v>
      </c>
      <c r="D591" s="84">
        <v>797.60500262000005</v>
      </c>
      <c r="E591" s="84">
        <v>145.78824796999999</v>
      </c>
      <c r="F591" s="84">
        <v>145.78824796999999</v>
      </c>
    </row>
    <row r="592" spans="1:6" ht="12.75" customHeight="1" x14ac:dyDescent="0.2">
      <c r="A592" s="83" t="s">
        <v>184</v>
      </c>
      <c r="B592" s="83">
        <v>2</v>
      </c>
      <c r="C592" s="84">
        <v>777.84846336999999</v>
      </c>
      <c r="D592" s="84">
        <v>771.76284672999998</v>
      </c>
      <c r="E592" s="84">
        <v>141.06475373000001</v>
      </c>
      <c r="F592" s="84">
        <v>141.06475373000001</v>
      </c>
    </row>
    <row r="593" spans="1:6" ht="12.75" customHeight="1" x14ac:dyDescent="0.2">
      <c r="A593" s="83" t="s">
        <v>184</v>
      </c>
      <c r="B593" s="83">
        <v>3</v>
      </c>
      <c r="C593" s="84">
        <v>866.22078132000001</v>
      </c>
      <c r="D593" s="84">
        <v>859.86378035999996</v>
      </c>
      <c r="E593" s="84">
        <v>157.16806391</v>
      </c>
      <c r="F593" s="84">
        <v>157.16806391</v>
      </c>
    </row>
    <row r="594" spans="1:6" ht="12.75" customHeight="1" x14ac:dyDescent="0.2">
      <c r="A594" s="83" t="s">
        <v>184</v>
      </c>
      <c r="B594" s="83">
        <v>4</v>
      </c>
      <c r="C594" s="84">
        <v>881.07703101000004</v>
      </c>
      <c r="D594" s="84">
        <v>875.22186798999996</v>
      </c>
      <c r="E594" s="84">
        <v>159.97525379000001</v>
      </c>
      <c r="F594" s="84">
        <v>159.97525379000001</v>
      </c>
    </row>
    <row r="595" spans="1:6" ht="12.75" customHeight="1" x14ac:dyDescent="0.2">
      <c r="A595" s="83" t="s">
        <v>184</v>
      </c>
      <c r="B595" s="83">
        <v>5</v>
      </c>
      <c r="C595" s="84">
        <v>872.65185978</v>
      </c>
      <c r="D595" s="84">
        <v>865.30593521000003</v>
      </c>
      <c r="E595" s="84">
        <v>158.16279466</v>
      </c>
      <c r="F595" s="84">
        <v>158.16279466</v>
      </c>
    </row>
    <row r="596" spans="1:6" ht="12.75" customHeight="1" x14ac:dyDescent="0.2">
      <c r="A596" s="83" t="s">
        <v>184</v>
      </c>
      <c r="B596" s="83">
        <v>6</v>
      </c>
      <c r="C596" s="84">
        <v>853.77002141000003</v>
      </c>
      <c r="D596" s="84">
        <v>848.37669396000001</v>
      </c>
      <c r="E596" s="84">
        <v>155.06842538000001</v>
      </c>
      <c r="F596" s="84">
        <v>155.06842538000001</v>
      </c>
    </row>
    <row r="597" spans="1:6" ht="12.75" customHeight="1" x14ac:dyDescent="0.2">
      <c r="A597" s="83" t="s">
        <v>184</v>
      </c>
      <c r="B597" s="83">
        <v>7</v>
      </c>
      <c r="C597" s="84">
        <v>847.26228809999998</v>
      </c>
      <c r="D597" s="84">
        <v>840.83312066999997</v>
      </c>
      <c r="E597" s="84">
        <v>153.68959208000001</v>
      </c>
      <c r="F597" s="84">
        <v>153.68959208000001</v>
      </c>
    </row>
    <row r="598" spans="1:6" ht="12.75" customHeight="1" x14ac:dyDescent="0.2">
      <c r="A598" s="83" t="s">
        <v>184</v>
      </c>
      <c r="B598" s="83">
        <v>8</v>
      </c>
      <c r="C598" s="84">
        <v>761.50905221999994</v>
      </c>
      <c r="D598" s="84">
        <v>755.96357402000001</v>
      </c>
      <c r="E598" s="84">
        <v>138.17692294</v>
      </c>
      <c r="F598" s="84">
        <v>138.17692294</v>
      </c>
    </row>
    <row r="599" spans="1:6" ht="12.75" customHeight="1" x14ac:dyDescent="0.2">
      <c r="A599" s="83" t="s">
        <v>184</v>
      </c>
      <c r="B599" s="83">
        <v>9</v>
      </c>
      <c r="C599" s="84">
        <v>745.88612893000004</v>
      </c>
      <c r="D599" s="84">
        <v>738.34254045</v>
      </c>
      <c r="E599" s="84">
        <v>134.95610611999999</v>
      </c>
      <c r="F599" s="84">
        <v>134.95610611999999</v>
      </c>
    </row>
    <row r="600" spans="1:6" ht="12.75" customHeight="1" x14ac:dyDescent="0.2">
      <c r="A600" s="83" t="s">
        <v>184</v>
      </c>
      <c r="B600" s="83">
        <v>10</v>
      </c>
      <c r="C600" s="84">
        <v>720.72364895999999</v>
      </c>
      <c r="D600" s="84">
        <v>715.68668699</v>
      </c>
      <c r="E600" s="84">
        <v>130.81501225</v>
      </c>
      <c r="F600" s="84">
        <v>130.81501225</v>
      </c>
    </row>
    <row r="601" spans="1:6" ht="12.75" customHeight="1" x14ac:dyDescent="0.2">
      <c r="A601" s="83" t="s">
        <v>184</v>
      </c>
      <c r="B601" s="83">
        <v>11</v>
      </c>
      <c r="C601" s="84">
        <v>751.55763389000003</v>
      </c>
      <c r="D601" s="84">
        <v>745.30480923000005</v>
      </c>
      <c r="E601" s="84">
        <v>136.22868711000001</v>
      </c>
      <c r="F601" s="84">
        <v>136.22868711000001</v>
      </c>
    </row>
    <row r="602" spans="1:6" ht="12.75" customHeight="1" x14ac:dyDescent="0.2">
      <c r="A602" s="83" t="s">
        <v>184</v>
      </c>
      <c r="B602" s="83">
        <v>12</v>
      </c>
      <c r="C602" s="84">
        <v>728.88605940000002</v>
      </c>
      <c r="D602" s="84">
        <v>727.45953722000002</v>
      </c>
      <c r="E602" s="84">
        <v>132.96688341999999</v>
      </c>
      <c r="F602" s="84">
        <v>132.96688341999999</v>
      </c>
    </row>
    <row r="603" spans="1:6" ht="12.75" customHeight="1" x14ac:dyDescent="0.2">
      <c r="A603" s="83" t="s">
        <v>184</v>
      </c>
      <c r="B603" s="83">
        <v>13</v>
      </c>
      <c r="C603" s="84">
        <v>734.96816478999995</v>
      </c>
      <c r="D603" s="84">
        <v>729.05456892999996</v>
      </c>
      <c r="E603" s="84">
        <v>133.25842732999999</v>
      </c>
      <c r="F603" s="84">
        <v>133.25842732999999</v>
      </c>
    </row>
    <row r="604" spans="1:6" ht="12.75" customHeight="1" x14ac:dyDescent="0.2">
      <c r="A604" s="83" t="s">
        <v>184</v>
      </c>
      <c r="B604" s="83">
        <v>14</v>
      </c>
      <c r="C604" s="84">
        <v>769.44338678999998</v>
      </c>
      <c r="D604" s="84">
        <v>763.20426365000003</v>
      </c>
      <c r="E604" s="84">
        <v>139.5003944</v>
      </c>
      <c r="F604" s="84">
        <v>139.5003944</v>
      </c>
    </row>
    <row r="605" spans="1:6" ht="12.75" customHeight="1" x14ac:dyDescent="0.2">
      <c r="A605" s="83" t="s">
        <v>184</v>
      </c>
      <c r="B605" s="83">
        <v>15</v>
      </c>
      <c r="C605" s="84">
        <v>786.21997088000001</v>
      </c>
      <c r="D605" s="84">
        <v>779.94056444</v>
      </c>
      <c r="E605" s="84">
        <v>142.55949754</v>
      </c>
      <c r="F605" s="84">
        <v>142.55949754</v>
      </c>
    </row>
    <row r="606" spans="1:6" ht="12.75" customHeight="1" x14ac:dyDescent="0.2">
      <c r="A606" s="83" t="s">
        <v>184</v>
      </c>
      <c r="B606" s="83">
        <v>16</v>
      </c>
      <c r="C606" s="84">
        <v>775.39246146000005</v>
      </c>
      <c r="D606" s="84">
        <v>769.91884490999996</v>
      </c>
      <c r="E606" s="84">
        <v>140.72770244</v>
      </c>
      <c r="F606" s="84">
        <v>140.72770244</v>
      </c>
    </row>
    <row r="607" spans="1:6" ht="12.75" customHeight="1" x14ac:dyDescent="0.2">
      <c r="A607" s="83" t="s">
        <v>184</v>
      </c>
      <c r="B607" s="83">
        <v>17</v>
      </c>
      <c r="C607" s="84">
        <v>756.95804280000004</v>
      </c>
      <c r="D607" s="84">
        <v>754.82281737000005</v>
      </c>
      <c r="E607" s="84">
        <v>137.96841257</v>
      </c>
      <c r="F607" s="84">
        <v>137.96841257</v>
      </c>
    </row>
    <row r="608" spans="1:6" ht="12.75" customHeight="1" x14ac:dyDescent="0.2">
      <c r="A608" s="83" t="s">
        <v>184</v>
      </c>
      <c r="B608" s="83">
        <v>18</v>
      </c>
      <c r="C608" s="84">
        <v>708.20131814000001</v>
      </c>
      <c r="D608" s="84">
        <v>702.61410232000003</v>
      </c>
      <c r="E608" s="84">
        <v>128.42557235000001</v>
      </c>
      <c r="F608" s="84">
        <v>128.42557235000001</v>
      </c>
    </row>
    <row r="609" spans="1:6" ht="12.75" customHeight="1" x14ac:dyDescent="0.2">
      <c r="A609" s="83" t="s">
        <v>184</v>
      </c>
      <c r="B609" s="83">
        <v>19</v>
      </c>
      <c r="C609" s="84">
        <v>731.91211556999997</v>
      </c>
      <c r="D609" s="84">
        <v>726.58523831000002</v>
      </c>
      <c r="E609" s="84">
        <v>132.80707687</v>
      </c>
      <c r="F609" s="84">
        <v>132.80707687</v>
      </c>
    </row>
    <row r="610" spans="1:6" ht="12.75" customHeight="1" x14ac:dyDescent="0.2">
      <c r="A610" s="83" t="s">
        <v>184</v>
      </c>
      <c r="B610" s="83">
        <v>20</v>
      </c>
      <c r="C610" s="84">
        <v>696.66404123999996</v>
      </c>
      <c r="D610" s="84">
        <v>689.41202858999998</v>
      </c>
      <c r="E610" s="84">
        <v>126.01246412</v>
      </c>
      <c r="F610" s="84">
        <v>126.01246412</v>
      </c>
    </row>
    <row r="611" spans="1:6" ht="12.75" customHeight="1" x14ac:dyDescent="0.2">
      <c r="A611" s="83" t="s">
        <v>184</v>
      </c>
      <c r="B611" s="83">
        <v>21</v>
      </c>
      <c r="C611" s="84">
        <v>696.39233602000002</v>
      </c>
      <c r="D611" s="84">
        <v>689.55767218000005</v>
      </c>
      <c r="E611" s="84">
        <v>126.03908522</v>
      </c>
      <c r="F611" s="84">
        <v>126.03908522</v>
      </c>
    </row>
    <row r="612" spans="1:6" ht="12.75" customHeight="1" x14ac:dyDescent="0.2">
      <c r="A612" s="83" t="s">
        <v>184</v>
      </c>
      <c r="B612" s="83">
        <v>22</v>
      </c>
      <c r="C612" s="84">
        <v>715.40696768999999</v>
      </c>
      <c r="D612" s="84">
        <v>708.39532053000005</v>
      </c>
      <c r="E612" s="84">
        <v>129.48227796</v>
      </c>
      <c r="F612" s="84">
        <v>129.48227796</v>
      </c>
    </row>
    <row r="613" spans="1:6" ht="12.75" customHeight="1" x14ac:dyDescent="0.2">
      <c r="A613" s="83" t="s">
        <v>184</v>
      </c>
      <c r="B613" s="83">
        <v>23</v>
      </c>
      <c r="C613" s="84">
        <v>759.36587087999999</v>
      </c>
      <c r="D613" s="84">
        <v>752.29412286000002</v>
      </c>
      <c r="E613" s="84">
        <v>137.50621143000001</v>
      </c>
      <c r="F613" s="84">
        <v>137.50621143000001</v>
      </c>
    </row>
    <row r="614" spans="1:6" ht="12.75" customHeight="1" x14ac:dyDescent="0.2">
      <c r="A614" s="83" t="s">
        <v>184</v>
      </c>
      <c r="B614" s="83">
        <v>24</v>
      </c>
      <c r="C614" s="84">
        <v>769.14934001999995</v>
      </c>
      <c r="D614" s="84">
        <v>762.78261022000004</v>
      </c>
      <c r="E614" s="84">
        <v>139.42332352</v>
      </c>
      <c r="F614" s="84">
        <v>139.42332352</v>
      </c>
    </row>
    <row r="615" spans="1:6" ht="12.75" customHeight="1" x14ac:dyDescent="0.2">
      <c r="A615" s="83" t="s">
        <v>185</v>
      </c>
      <c r="B615" s="83">
        <v>1</v>
      </c>
      <c r="C615" s="84">
        <v>739.00988178</v>
      </c>
      <c r="D615" s="84">
        <v>733.54007889000002</v>
      </c>
      <c r="E615" s="84">
        <v>134.07830011999999</v>
      </c>
      <c r="F615" s="84">
        <v>134.07830011999999</v>
      </c>
    </row>
    <row r="616" spans="1:6" ht="12.75" customHeight="1" x14ac:dyDescent="0.2">
      <c r="A616" s="83" t="s">
        <v>185</v>
      </c>
      <c r="B616" s="83">
        <v>2</v>
      </c>
      <c r="C616" s="84">
        <v>806.71789019000005</v>
      </c>
      <c r="D616" s="84">
        <v>803.28390075000004</v>
      </c>
      <c r="E616" s="84">
        <v>146.82625125000001</v>
      </c>
      <c r="F616" s="84">
        <v>146.82625125000001</v>
      </c>
    </row>
    <row r="617" spans="1:6" ht="12.75" customHeight="1" x14ac:dyDescent="0.2">
      <c r="A617" s="83" t="s">
        <v>185</v>
      </c>
      <c r="B617" s="83">
        <v>3</v>
      </c>
      <c r="C617" s="84">
        <v>848.48951062000003</v>
      </c>
      <c r="D617" s="84">
        <v>841.84256814000003</v>
      </c>
      <c r="E617" s="84">
        <v>153.87410143</v>
      </c>
      <c r="F617" s="84">
        <v>153.87410143</v>
      </c>
    </row>
    <row r="618" spans="1:6" ht="12.75" customHeight="1" x14ac:dyDescent="0.2">
      <c r="A618" s="83" t="s">
        <v>185</v>
      </c>
      <c r="B618" s="83">
        <v>4</v>
      </c>
      <c r="C618" s="84">
        <v>866.47013775000005</v>
      </c>
      <c r="D618" s="84">
        <v>859.02296052999998</v>
      </c>
      <c r="E618" s="84">
        <v>157.01437675</v>
      </c>
      <c r="F618" s="84">
        <v>157.01437675</v>
      </c>
    </row>
    <row r="619" spans="1:6" ht="12.75" customHeight="1" x14ac:dyDescent="0.2">
      <c r="A619" s="83" t="s">
        <v>185</v>
      </c>
      <c r="B619" s="83">
        <v>5</v>
      </c>
      <c r="C619" s="84">
        <v>872.51914442999998</v>
      </c>
      <c r="D619" s="84">
        <v>865.53676837</v>
      </c>
      <c r="E619" s="84">
        <v>158.20498692999999</v>
      </c>
      <c r="F619" s="84">
        <v>158.20498692999999</v>
      </c>
    </row>
    <row r="620" spans="1:6" ht="12.75" customHeight="1" x14ac:dyDescent="0.2">
      <c r="A620" s="83" t="s">
        <v>185</v>
      </c>
      <c r="B620" s="83">
        <v>6</v>
      </c>
      <c r="C620" s="84">
        <v>862.11155398000005</v>
      </c>
      <c r="D620" s="84">
        <v>855.58721689000004</v>
      </c>
      <c r="E620" s="84">
        <v>156.38638288999999</v>
      </c>
      <c r="F620" s="84">
        <v>156.38638288999999</v>
      </c>
    </row>
    <row r="621" spans="1:6" ht="12.75" customHeight="1" x14ac:dyDescent="0.2">
      <c r="A621" s="83" t="s">
        <v>185</v>
      </c>
      <c r="B621" s="83">
        <v>7</v>
      </c>
      <c r="C621" s="84">
        <v>842.98800921999998</v>
      </c>
      <c r="D621" s="84">
        <v>834.94630972000004</v>
      </c>
      <c r="E621" s="84">
        <v>152.61358597</v>
      </c>
      <c r="F621" s="84">
        <v>152.61358597</v>
      </c>
    </row>
    <row r="622" spans="1:6" ht="12.75" customHeight="1" x14ac:dyDescent="0.2">
      <c r="A622" s="83" t="s">
        <v>185</v>
      </c>
      <c r="B622" s="83">
        <v>8</v>
      </c>
      <c r="C622" s="84">
        <v>786.93239777999997</v>
      </c>
      <c r="D622" s="84">
        <v>778.81572820999997</v>
      </c>
      <c r="E622" s="84">
        <v>142.35389713999999</v>
      </c>
      <c r="F622" s="84">
        <v>142.35389713999999</v>
      </c>
    </row>
    <row r="623" spans="1:6" ht="12.75" customHeight="1" x14ac:dyDescent="0.2">
      <c r="A623" s="83" t="s">
        <v>185</v>
      </c>
      <c r="B623" s="83">
        <v>9</v>
      </c>
      <c r="C623" s="84">
        <v>716.25697226</v>
      </c>
      <c r="D623" s="84">
        <v>712.33521257999996</v>
      </c>
      <c r="E623" s="84">
        <v>130.20242132999999</v>
      </c>
      <c r="F623" s="84">
        <v>130.20242132999999</v>
      </c>
    </row>
    <row r="624" spans="1:6" ht="12.75" customHeight="1" x14ac:dyDescent="0.2">
      <c r="A624" s="83" t="s">
        <v>185</v>
      </c>
      <c r="B624" s="83">
        <v>10</v>
      </c>
      <c r="C624" s="84">
        <v>684.54912913999999</v>
      </c>
      <c r="D624" s="84">
        <v>681.24661039</v>
      </c>
      <c r="E624" s="84">
        <v>124.51996844999999</v>
      </c>
      <c r="F624" s="84">
        <v>124.51996844999999</v>
      </c>
    </row>
    <row r="625" spans="1:6" ht="12.75" customHeight="1" x14ac:dyDescent="0.2">
      <c r="A625" s="83" t="s">
        <v>185</v>
      </c>
      <c r="B625" s="83">
        <v>11</v>
      </c>
      <c r="C625" s="84">
        <v>685.83820359000003</v>
      </c>
      <c r="D625" s="84">
        <v>679.23522147999995</v>
      </c>
      <c r="E625" s="84">
        <v>124.15232173</v>
      </c>
      <c r="F625" s="84">
        <v>124.15232173</v>
      </c>
    </row>
    <row r="626" spans="1:6" ht="12.75" customHeight="1" x14ac:dyDescent="0.2">
      <c r="A626" s="83" t="s">
        <v>185</v>
      </c>
      <c r="B626" s="83">
        <v>12</v>
      </c>
      <c r="C626" s="84">
        <v>700.72309654000003</v>
      </c>
      <c r="D626" s="84">
        <v>692.19253473000003</v>
      </c>
      <c r="E626" s="84">
        <v>126.52069203000001</v>
      </c>
      <c r="F626" s="84">
        <v>126.52069203000001</v>
      </c>
    </row>
    <row r="627" spans="1:6" ht="12.75" customHeight="1" x14ac:dyDescent="0.2">
      <c r="A627" s="83" t="s">
        <v>185</v>
      </c>
      <c r="B627" s="83">
        <v>13</v>
      </c>
      <c r="C627" s="84">
        <v>751.30056478999995</v>
      </c>
      <c r="D627" s="84">
        <v>743.66390785999999</v>
      </c>
      <c r="E627" s="84">
        <v>135.92875903000001</v>
      </c>
      <c r="F627" s="84">
        <v>135.92875903000001</v>
      </c>
    </row>
    <row r="628" spans="1:6" ht="12.75" customHeight="1" x14ac:dyDescent="0.2">
      <c r="A628" s="83" t="s">
        <v>185</v>
      </c>
      <c r="B628" s="83">
        <v>14</v>
      </c>
      <c r="C628" s="84">
        <v>791.78526679000004</v>
      </c>
      <c r="D628" s="84">
        <v>783.75488410000003</v>
      </c>
      <c r="E628" s="84">
        <v>143.25668848000001</v>
      </c>
      <c r="F628" s="84">
        <v>143.25668848000001</v>
      </c>
    </row>
    <row r="629" spans="1:6" ht="12.75" customHeight="1" x14ac:dyDescent="0.2">
      <c r="A629" s="83" t="s">
        <v>185</v>
      </c>
      <c r="B629" s="83">
        <v>15</v>
      </c>
      <c r="C629" s="84">
        <v>786.52333494000004</v>
      </c>
      <c r="D629" s="84">
        <v>783.91812536999998</v>
      </c>
      <c r="E629" s="84">
        <v>143.28652613</v>
      </c>
      <c r="F629" s="84">
        <v>143.28652613</v>
      </c>
    </row>
    <row r="630" spans="1:6" ht="12.75" customHeight="1" x14ac:dyDescent="0.2">
      <c r="A630" s="83" t="s">
        <v>185</v>
      </c>
      <c r="B630" s="83">
        <v>16</v>
      </c>
      <c r="C630" s="84">
        <v>799.00567392000005</v>
      </c>
      <c r="D630" s="84">
        <v>790.61544351999999</v>
      </c>
      <c r="E630" s="84">
        <v>144.51067878000001</v>
      </c>
      <c r="F630" s="84">
        <v>144.51067878000001</v>
      </c>
    </row>
    <row r="631" spans="1:6" ht="12.75" customHeight="1" x14ac:dyDescent="0.2">
      <c r="A631" s="83" t="s">
        <v>185</v>
      </c>
      <c r="B631" s="83">
        <v>17</v>
      </c>
      <c r="C631" s="84">
        <v>756.75556485000004</v>
      </c>
      <c r="D631" s="84">
        <v>749.08508194000001</v>
      </c>
      <c r="E631" s="84">
        <v>136.91965486000001</v>
      </c>
      <c r="F631" s="84">
        <v>136.91965486000001</v>
      </c>
    </row>
    <row r="632" spans="1:6" ht="12.75" customHeight="1" x14ac:dyDescent="0.2">
      <c r="A632" s="83" t="s">
        <v>185</v>
      </c>
      <c r="B632" s="83">
        <v>18</v>
      </c>
      <c r="C632" s="84">
        <v>729.66416847999994</v>
      </c>
      <c r="D632" s="84">
        <v>726.38588113000003</v>
      </c>
      <c r="E632" s="84">
        <v>132.77063785999999</v>
      </c>
      <c r="F632" s="84">
        <v>132.77063785999999</v>
      </c>
    </row>
    <row r="633" spans="1:6" ht="12.75" customHeight="1" x14ac:dyDescent="0.2">
      <c r="A633" s="83" t="s">
        <v>185</v>
      </c>
      <c r="B633" s="83">
        <v>19</v>
      </c>
      <c r="C633" s="84">
        <v>695.84015299999999</v>
      </c>
      <c r="D633" s="84">
        <v>694.23205588999997</v>
      </c>
      <c r="E633" s="84">
        <v>126.89348083</v>
      </c>
      <c r="F633" s="84">
        <v>126.89348083</v>
      </c>
    </row>
    <row r="634" spans="1:6" ht="12.75" customHeight="1" x14ac:dyDescent="0.2">
      <c r="A634" s="83" t="s">
        <v>185</v>
      </c>
      <c r="B634" s="83">
        <v>20</v>
      </c>
      <c r="C634" s="84">
        <v>697.10321592000003</v>
      </c>
      <c r="D634" s="84">
        <v>690.31238366000002</v>
      </c>
      <c r="E634" s="84">
        <v>126.17703329</v>
      </c>
      <c r="F634" s="84">
        <v>126.17703329</v>
      </c>
    </row>
    <row r="635" spans="1:6" ht="12.75" customHeight="1" x14ac:dyDescent="0.2">
      <c r="A635" s="83" t="s">
        <v>185</v>
      </c>
      <c r="B635" s="83">
        <v>21</v>
      </c>
      <c r="C635" s="84">
        <v>698.90344967999999</v>
      </c>
      <c r="D635" s="84">
        <v>693.79375358000004</v>
      </c>
      <c r="E635" s="84">
        <v>126.81336683000001</v>
      </c>
      <c r="F635" s="84">
        <v>126.81336683000001</v>
      </c>
    </row>
    <row r="636" spans="1:6" ht="12.75" customHeight="1" x14ac:dyDescent="0.2">
      <c r="A636" s="83" t="s">
        <v>185</v>
      </c>
      <c r="B636" s="83">
        <v>22</v>
      </c>
      <c r="C636" s="84">
        <v>741.77238490000002</v>
      </c>
      <c r="D636" s="84">
        <v>736.05963867000003</v>
      </c>
      <c r="E636" s="84">
        <v>134.53883159</v>
      </c>
      <c r="F636" s="84">
        <v>134.53883159</v>
      </c>
    </row>
    <row r="637" spans="1:6" ht="12.75" customHeight="1" x14ac:dyDescent="0.2">
      <c r="A637" s="83" t="s">
        <v>185</v>
      </c>
      <c r="B637" s="83">
        <v>23</v>
      </c>
      <c r="C637" s="84">
        <v>704.93914842000004</v>
      </c>
      <c r="D637" s="84">
        <v>699.80668982999998</v>
      </c>
      <c r="E637" s="84">
        <v>127.91242644</v>
      </c>
      <c r="F637" s="84">
        <v>127.91242644</v>
      </c>
    </row>
    <row r="638" spans="1:6" ht="12.75" customHeight="1" x14ac:dyDescent="0.2">
      <c r="A638" s="83" t="s">
        <v>185</v>
      </c>
      <c r="B638" s="83">
        <v>24</v>
      </c>
      <c r="C638" s="84">
        <v>723.59883934000004</v>
      </c>
      <c r="D638" s="84">
        <v>718.42405026999995</v>
      </c>
      <c r="E638" s="84">
        <v>131.31535439999999</v>
      </c>
      <c r="F638" s="84">
        <v>131.31535439999999</v>
      </c>
    </row>
    <row r="639" spans="1:6" ht="12.75" customHeight="1" x14ac:dyDescent="0.2">
      <c r="A639" s="83" t="s">
        <v>186</v>
      </c>
      <c r="B639" s="83">
        <v>1</v>
      </c>
      <c r="C639" s="84">
        <v>748.73743452999997</v>
      </c>
      <c r="D639" s="84">
        <v>743.24952506</v>
      </c>
      <c r="E639" s="84">
        <v>135.85301709999999</v>
      </c>
      <c r="F639" s="84">
        <v>135.85301709999999</v>
      </c>
    </row>
    <row r="640" spans="1:6" ht="12.75" customHeight="1" x14ac:dyDescent="0.2">
      <c r="A640" s="83" t="s">
        <v>186</v>
      </c>
      <c r="B640" s="83">
        <v>2</v>
      </c>
      <c r="C640" s="84">
        <v>812.32747775999997</v>
      </c>
      <c r="D640" s="84">
        <v>809.74894208000001</v>
      </c>
      <c r="E640" s="84">
        <v>148.00794776000001</v>
      </c>
      <c r="F640" s="84">
        <v>148.00794776000001</v>
      </c>
    </row>
    <row r="641" spans="1:6" ht="12.75" customHeight="1" x14ac:dyDescent="0.2">
      <c r="A641" s="83" t="s">
        <v>186</v>
      </c>
      <c r="B641" s="83">
        <v>3</v>
      </c>
      <c r="C641" s="84">
        <v>845.68986074999998</v>
      </c>
      <c r="D641" s="84">
        <v>838.75278638999998</v>
      </c>
      <c r="E641" s="84">
        <v>153.30934335000001</v>
      </c>
      <c r="F641" s="84">
        <v>153.30934335000001</v>
      </c>
    </row>
    <row r="642" spans="1:6" ht="12.75" customHeight="1" x14ac:dyDescent="0.2">
      <c r="A642" s="83" t="s">
        <v>186</v>
      </c>
      <c r="B642" s="83">
        <v>4</v>
      </c>
      <c r="C642" s="84">
        <v>844.66188139999997</v>
      </c>
      <c r="D642" s="84">
        <v>838.34600532000002</v>
      </c>
      <c r="E642" s="84">
        <v>153.23499088</v>
      </c>
      <c r="F642" s="84">
        <v>153.23499088</v>
      </c>
    </row>
    <row r="643" spans="1:6" ht="12.75" customHeight="1" x14ac:dyDescent="0.2">
      <c r="A643" s="83" t="s">
        <v>186</v>
      </c>
      <c r="B643" s="83">
        <v>5</v>
      </c>
      <c r="C643" s="84">
        <v>848.20242051000002</v>
      </c>
      <c r="D643" s="84">
        <v>842.77244254000004</v>
      </c>
      <c r="E643" s="84">
        <v>154.04406621000001</v>
      </c>
      <c r="F643" s="84">
        <v>154.04406621000001</v>
      </c>
    </row>
    <row r="644" spans="1:6" ht="12.75" customHeight="1" x14ac:dyDescent="0.2">
      <c r="A644" s="83" t="s">
        <v>186</v>
      </c>
      <c r="B644" s="83">
        <v>6</v>
      </c>
      <c r="C644" s="84">
        <v>836.13828931</v>
      </c>
      <c r="D644" s="84">
        <v>829.97207375999994</v>
      </c>
      <c r="E644" s="84">
        <v>151.70438261999999</v>
      </c>
      <c r="F644" s="84">
        <v>151.70438261999999</v>
      </c>
    </row>
    <row r="645" spans="1:6" ht="12.75" customHeight="1" x14ac:dyDescent="0.2">
      <c r="A645" s="83" t="s">
        <v>186</v>
      </c>
      <c r="B645" s="83">
        <v>7</v>
      </c>
      <c r="C645" s="84">
        <v>824.67052591000004</v>
      </c>
      <c r="D645" s="84">
        <v>818.61970946999998</v>
      </c>
      <c r="E645" s="84">
        <v>149.62936893</v>
      </c>
      <c r="F645" s="84">
        <v>149.62936893</v>
      </c>
    </row>
    <row r="646" spans="1:6" ht="12.75" customHeight="1" x14ac:dyDescent="0.2">
      <c r="A646" s="83" t="s">
        <v>186</v>
      </c>
      <c r="B646" s="83">
        <v>8</v>
      </c>
      <c r="C646" s="84">
        <v>762.85690809000005</v>
      </c>
      <c r="D646" s="84">
        <v>757.51107193999997</v>
      </c>
      <c r="E646" s="84">
        <v>138.4597785</v>
      </c>
      <c r="F646" s="84">
        <v>138.4597785</v>
      </c>
    </row>
    <row r="647" spans="1:6" ht="12.75" customHeight="1" x14ac:dyDescent="0.2">
      <c r="A647" s="83" t="s">
        <v>186</v>
      </c>
      <c r="B647" s="83">
        <v>9</v>
      </c>
      <c r="C647" s="84">
        <v>716.38000966000004</v>
      </c>
      <c r="D647" s="84">
        <v>711.38232520999998</v>
      </c>
      <c r="E647" s="84">
        <v>130.02825017999999</v>
      </c>
      <c r="F647" s="84">
        <v>130.02825017999999</v>
      </c>
    </row>
    <row r="648" spans="1:6" ht="12.75" customHeight="1" x14ac:dyDescent="0.2">
      <c r="A648" s="83" t="s">
        <v>186</v>
      </c>
      <c r="B648" s="83">
        <v>10</v>
      </c>
      <c r="C648" s="84">
        <v>768.04552870999999</v>
      </c>
      <c r="D648" s="84">
        <v>763.09963672000003</v>
      </c>
      <c r="E648" s="84">
        <v>139.48127041999999</v>
      </c>
      <c r="F648" s="84">
        <v>139.48127041999999</v>
      </c>
    </row>
    <row r="649" spans="1:6" ht="12.75" customHeight="1" x14ac:dyDescent="0.2">
      <c r="A649" s="83" t="s">
        <v>186</v>
      </c>
      <c r="B649" s="83">
        <v>11</v>
      </c>
      <c r="C649" s="84">
        <v>799.31043943999998</v>
      </c>
      <c r="D649" s="84">
        <v>793.99534498000003</v>
      </c>
      <c r="E649" s="84">
        <v>145.12846567</v>
      </c>
      <c r="F649" s="84">
        <v>145.12846567</v>
      </c>
    </row>
    <row r="650" spans="1:6" ht="12.75" customHeight="1" x14ac:dyDescent="0.2">
      <c r="A650" s="83" t="s">
        <v>186</v>
      </c>
      <c r="B650" s="83">
        <v>12</v>
      </c>
      <c r="C650" s="84">
        <v>773.34387204999996</v>
      </c>
      <c r="D650" s="84">
        <v>768.72335428999997</v>
      </c>
      <c r="E650" s="84">
        <v>140.50918766000001</v>
      </c>
      <c r="F650" s="84">
        <v>140.50918766000001</v>
      </c>
    </row>
    <row r="651" spans="1:6" ht="12.75" customHeight="1" x14ac:dyDescent="0.2">
      <c r="A651" s="83" t="s">
        <v>186</v>
      </c>
      <c r="B651" s="83">
        <v>13</v>
      </c>
      <c r="C651" s="84">
        <v>818.81738540000003</v>
      </c>
      <c r="D651" s="84">
        <v>813.05899642999998</v>
      </c>
      <c r="E651" s="84">
        <v>148.61296781999999</v>
      </c>
      <c r="F651" s="84">
        <v>148.61296781999999</v>
      </c>
    </row>
    <row r="652" spans="1:6" ht="12.75" customHeight="1" x14ac:dyDescent="0.2">
      <c r="A652" s="83" t="s">
        <v>186</v>
      </c>
      <c r="B652" s="83">
        <v>14</v>
      </c>
      <c r="C652" s="84">
        <v>804.09339914999998</v>
      </c>
      <c r="D652" s="84">
        <v>798.15198347</v>
      </c>
      <c r="E652" s="84">
        <v>145.8882265</v>
      </c>
      <c r="F652" s="84">
        <v>145.8882265</v>
      </c>
    </row>
    <row r="653" spans="1:6" ht="12.75" customHeight="1" x14ac:dyDescent="0.2">
      <c r="A653" s="83" t="s">
        <v>186</v>
      </c>
      <c r="B653" s="83">
        <v>15</v>
      </c>
      <c r="C653" s="84">
        <v>807.07252946000006</v>
      </c>
      <c r="D653" s="84">
        <v>801.60658473000001</v>
      </c>
      <c r="E653" s="84">
        <v>146.51966720999999</v>
      </c>
      <c r="F653" s="84">
        <v>146.51966720999999</v>
      </c>
    </row>
    <row r="654" spans="1:6" ht="12.75" customHeight="1" x14ac:dyDescent="0.2">
      <c r="A654" s="83" t="s">
        <v>186</v>
      </c>
      <c r="B654" s="83">
        <v>16</v>
      </c>
      <c r="C654" s="84">
        <v>802.61385711000003</v>
      </c>
      <c r="D654" s="84">
        <v>797.05010815000003</v>
      </c>
      <c r="E654" s="84">
        <v>145.68682296</v>
      </c>
      <c r="F654" s="84">
        <v>145.68682296</v>
      </c>
    </row>
    <row r="655" spans="1:6" ht="12.75" customHeight="1" x14ac:dyDescent="0.2">
      <c r="A655" s="83" t="s">
        <v>186</v>
      </c>
      <c r="B655" s="83">
        <v>17</v>
      </c>
      <c r="C655" s="84">
        <v>812.68616073999999</v>
      </c>
      <c r="D655" s="84">
        <v>806.42727337999997</v>
      </c>
      <c r="E655" s="84">
        <v>147.4008048</v>
      </c>
      <c r="F655" s="84">
        <v>147.4008048</v>
      </c>
    </row>
    <row r="656" spans="1:6" ht="12.75" customHeight="1" x14ac:dyDescent="0.2">
      <c r="A656" s="83" t="s">
        <v>186</v>
      </c>
      <c r="B656" s="83">
        <v>18</v>
      </c>
      <c r="C656" s="84">
        <v>733.86769938999998</v>
      </c>
      <c r="D656" s="84">
        <v>732.44822625999996</v>
      </c>
      <c r="E656" s="84">
        <v>133.87872855000001</v>
      </c>
      <c r="F656" s="84">
        <v>133.87872855000001</v>
      </c>
    </row>
    <row r="657" spans="1:6" ht="12.75" customHeight="1" x14ac:dyDescent="0.2">
      <c r="A657" s="83" t="s">
        <v>186</v>
      </c>
      <c r="B657" s="83">
        <v>19</v>
      </c>
      <c r="C657" s="84">
        <v>717.71052582000004</v>
      </c>
      <c r="D657" s="84">
        <v>712.24532442999998</v>
      </c>
      <c r="E657" s="84">
        <v>130.18599134999999</v>
      </c>
      <c r="F657" s="84">
        <v>130.18599134999999</v>
      </c>
    </row>
    <row r="658" spans="1:6" ht="12.75" customHeight="1" x14ac:dyDescent="0.2">
      <c r="A658" s="83" t="s">
        <v>186</v>
      </c>
      <c r="B658" s="83">
        <v>20</v>
      </c>
      <c r="C658" s="84">
        <v>721.75682916000005</v>
      </c>
      <c r="D658" s="84">
        <v>715.95474632000003</v>
      </c>
      <c r="E658" s="84">
        <v>130.86400881</v>
      </c>
      <c r="F658" s="84">
        <v>130.86400881</v>
      </c>
    </row>
    <row r="659" spans="1:6" ht="12.75" customHeight="1" x14ac:dyDescent="0.2">
      <c r="A659" s="83" t="s">
        <v>186</v>
      </c>
      <c r="B659" s="83">
        <v>21</v>
      </c>
      <c r="C659" s="84">
        <v>708.72014150999996</v>
      </c>
      <c r="D659" s="84">
        <v>707.72367467000004</v>
      </c>
      <c r="E659" s="84">
        <v>129.35951284000001</v>
      </c>
      <c r="F659" s="84">
        <v>129.35951284000001</v>
      </c>
    </row>
    <row r="660" spans="1:6" ht="12.75" customHeight="1" x14ac:dyDescent="0.2">
      <c r="A660" s="83" t="s">
        <v>186</v>
      </c>
      <c r="B660" s="83">
        <v>22</v>
      </c>
      <c r="C660" s="84">
        <v>763.04295562000004</v>
      </c>
      <c r="D660" s="84">
        <v>757.33821477000004</v>
      </c>
      <c r="E660" s="84">
        <v>138.42818323</v>
      </c>
      <c r="F660" s="84">
        <v>138.42818323</v>
      </c>
    </row>
    <row r="661" spans="1:6" ht="12.75" customHeight="1" x14ac:dyDescent="0.2">
      <c r="A661" s="83" t="s">
        <v>186</v>
      </c>
      <c r="B661" s="83">
        <v>23</v>
      </c>
      <c r="C661" s="84">
        <v>732.35344927000006</v>
      </c>
      <c r="D661" s="84">
        <v>726.69325226000001</v>
      </c>
      <c r="E661" s="84">
        <v>132.82681993</v>
      </c>
      <c r="F661" s="84">
        <v>132.82681993</v>
      </c>
    </row>
    <row r="662" spans="1:6" ht="12.75" customHeight="1" x14ac:dyDescent="0.2">
      <c r="A662" s="83" t="s">
        <v>186</v>
      </c>
      <c r="B662" s="83">
        <v>24</v>
      </c>
      <c r="C662" s="84">
        <v>675.71670276999998</v>
      </c>
      <c r="D662" s="84">
        <v>670.89460400999997</v>
      </c>
      <c r="E662" s="84">
        <v>122.62780269</v>
      </c>
      <c r="F662" s="84">
        <v>122.62780269</v>
      </c>
    </row>
    <row r="663" spans="1:6" ht="12.75" customHeight="1" x14ac:dyDescent="0.2">
      <c r="A663" s="83" t="s">
        <v>187</v>
      </c>
      <c r="B663" s="83">
        <v>1</v>
      </c>
      <c r="C663" s="84">
        <v>871.37671976000001</v>
      </c>
      <c r="D663" s="84">
        <v>866.31159521999996</v>
      </c>
      <c r="E663" s="84">
        <v>158.34661173000001</v>
      </c>
      <c r="F663" s="84">
        <v>158.34661173000001</v>
      </c>
    </row>
    <row r="664" spans="1:6" ht="12.75" customHeight="1" x14ac:dyDescent="0.2">
      <c r="A664" s="83" t="s">
        <v>187</v>
      </c>
      <c r="B664" s="83">
        <v>2</v>
      </c>
      <c r="C664" s="84">
        <v>916.52888771999994</v>
      </c>
      <c r="D664" s="84">
        <v>910.53328852000004</v>
      </c>
      <c r="E664" s="84">
        <v>166.42956401999999</v>
      </c>
      <c r="F664" s="84">
        <v>166.42956401999999</v>
      </c>
    </row>
    <row r="665" spans="1:6" ht="12.75" customHeight="1" x14ac:dyDescent="0.2">
      <c r="A665" s="83" t="s">
        <v>187</v>
      </c>
      <c r="B665" s="83">
        <v>3</v>
      </c>
      <c r="C665" s="84">
        <v>951.29413697999996</v>
      </c>
      <c r="D665" s="84">
        <v>950.95242503999998</v>
      </c>
      <c r="E665" s="84">
        <v>173.81747543</v>
      </c>
      <c r="F665" s="84">
        <v>173.81747543</v>
      </c>
    </row>
    <row r="666" spans="1:6" ht="12.75" customHeight="1" x14ac:dyDescent="0.2">
      <c r="A666" s="83" t="s">
        <v>187</v>
      </c>
      <c r="B666" s="83">
        <v>4</v>
      </c>
      <c r="C666" s="84">
        <v>967.03187747000004</v>
      </c>
      <c r="D666" s="84">
        <v>959.64772997</v>
      </c>
      <c r="E666" s="84">
        <v>175.40682512999999</v>
      </c>
      <c r="F666" s="84">
        <v>175.40682512999999</v>
      </c>
    </row>
    <row r="667" spans="1:6" ht="12.75" customHeight="1" x14ac:dyDescent="0.2">
      <c r="A667" s="83" t="s">
        <v>187</v>
      </c>
      <c r="B667" s="83">
        <v>5</v>
      </c>
      <c r="C667" s="84">
        <v>965.70850790999998</v>
      </c>
      <c r="D667" s="84">
        <v>960.01909696999996</v>
      </c>
      <c r="E667" s="84">
        <v>175.47470453</v>
      </c>
      <c r="F667" s="84">
        <v>175.47470453</v>
      </c>
    </row>
    <row r="668" spans="1:6" ht="12.75" customHeight="1" x14ac:dyDescent="0.2">
      <c r="A668" s="83" t="s">
        <v>187</v>
      </c>
      <c r="B668" s="83">
        <v>6</v>
      </c>
      <c r="C668" s="84">
        <v>946.71408047</v>
      </c>
      <c r="D668" s="84">
        <v>939.99213172999998</v>
      </c>
      <c r="E668" s="84">
        <v>171.81412546000001</v>
      </c>
      <c r="F668" s="84">
        <v>171.81412546000001</v>
      </c>
    </row>
    <row r="669" spans="1:6" ht="12.75" customHeight="1" x14ac:dyDescent="0.2">
      <c r="A669" s="83" t="s">
        <v>187</v>
      </c>
      <c r="B669" s="83">
        <v>7</v>
      </c>
      <c r="C669" s="84">
        <v>919.42514863999997</v>
      </c>
      <c r="D669" s="84">
        <v>912.74728202999995</v>
      </c>
      <c r="E669" s="84">
        <v>166.83424332000001</v>
      </c>
      <c r="F669" s="84">
        <v>166.83424332000001</v>
      </c>
    </row>
    <row r="670" spans="1:6" ht="12.75" customHeight="1" x14ac:dyDescent="0.2">
      <c r="A670" s="83" t="s">
        <v>187</v>
      </c>
      <c r="B670" s="83">
        <v>8</v>
      </c>
      <c r="C670" s="84">
        <v>864.91032671999994</v>
      </c>
      <c r="D670" s="84">
        <v>858.35629774999995</v>
      </c>
      <c r="E670" s="84">
        <v>156.89252245</v>
      </c>
      <c r="F670" s="84">
        <v>156.89252245</v>
      </c>
    </row>
    <row r="671" spans="1:6" ht="12.75" customHeight="1" x14ac:dyDescent="0.2">
      <c r="A671" s="83" t="s">
        <v>187</v>
      </c>
      <c r="B671" s="83">
        <v>9</v>
      </c>
      <c r="C671" s="84">
        <v>817.02654522</v>
      </c>
      <c r="D671" s="84">
        <v>811.9875806</v>
      </c>
      <c r="E671" s="84">
        <v>148.41713174</v>
      </c>
      <c r="F671" s="84">
        <v>148.41713174</v>
      </c>
    </row>
    <row r="672" spans="1:6" ht="12.75" customHeight="1" x14ac:dyDescent="0.2">
      <c r="A672" s="83" t="s">
        <v>187</v>
      </c>
      <c r="B672" s="83">
        <v>10</v>
      </c>
      <c r="C672" s="84">
        <v>761.01531331000001</v>
      </c>
      <c r="D672" s="84">
        <v>755.42757333999998</v>
      </c>
      <c r="E672" s="84">
        <v>138.07895138999999</v>
      </c>
      <c r="F672" s="84">
        <v>138.07895138999999</v>
      </c>
    </row>
    <row r="673" spans="1:6" ht="12.75" customHeight="1" x14ac:dyDescent="0.2">
      <c r="A673" s="83" t="s">
        <v>187</v>
      </c>
      <c r="B673" s="83">
        <v>11</v>
      </c>
      <c r="C673" s="84">
        <v>765.65987339000003</v>
      </c>
      <c r="D673" s="84">
        <v>760.02502091999997</v>
      </c>
      <c r="E673" s="84">
        <v>138.91928442</v>
      </c>
      <c r="F673" s="84">
        <v>138.91928442</v>
      </c>
    </row>
    <row r="674" spans="1:6" ht="12.75" customHeight="1" x14ac:dyDescent="0.2">
      <c r="A674" s="83" t="s">
        <v>187</v>
      </c>
      <c r="B674" s="83">
        <v>12</v>
      </c>
      <c r="C674" s="84">
        <v>818.90361887999995</v>
      </c>
      <c r="D674" s="84">
        <v>813.00819411999998</v>
      </c>
      <c r="E674" s="84">
        <v>148.60368204</v>
      </c>
      <c r="F674" s="84">
        <v>148.60368204</v>
      </c>
    </row>
    <row r="675" spans="1:6" ht="12.75" customHeight="1" x14ac:dyDescent="0.2">
      <c r="A675" s="83" t="s">
        <v>187</v>
      </c>
      <c r="B675" s="83">
        <v>13</v>
      </c>
      <c r="C675" s="84">
        <v>852.71606498999995</v>
      </c>
      <c r="D675" s="84">
        <v>846.10920010999996</v>
      </c>
      <c r="E675" s="84">
        <v>154.65396715</v>
      </c>
      <c r="F675" s="84">
        <v>154.65396715</v>
      </c>
    </row>
    <row r="676" spans="1:6" ht="12.75" customHeight="1" x14ac:dyDescent="0.2">
      <c r="A676" s="83" t="s">
        <v>187</v>
      </c>
      <c r="B676" s="83">
        <v>14</v>
      </c>
      <c r="C676" s="84">
        <v>841.23066303999997</v>
      </c>
      <c r="D676" s="84">
        <v>835.19851743000004</v>
      </c>
      <c r="E676" s="84">
        <v>152.65968513000001</v>
      </c>
      <c r="F676" s="84">
        <v>152.65968513000001</v>
      </c>
    </row>
    <row r="677" spans="1:6" ht="12.75" customHeight="1" x14ac:dyDescent="0.2">
      <c r="A677" s="83" t="s">
        <v>187</v>
      </c>
      <c r="B677" s="83">
        <v>15</v>
      </c>
      <c r="C677" s="84">
        <v>847.37902212999995</v>
      </c>
      <c r="D677" s="84">
        <v>839.28329412999994</v>
      </c>
      <c r="E677" s="84">
        <v>153.40631088999999</v>
      </c>
      <c r="F677" s="84">
        <v>153.40631088999999</v>
      </c>
    </row>
    <row r="678" spans="1:6" ht="12.75" customHeight="1" x14ac:dyDescent="0.2">
      <c r="A678" s="83" t="s">
        <v>187</v>
      </c>
      <c r="B678" s="83">
        <v>16</v>
      </c>
      <c r="C678" s="84">
        <v>849.69845276000001</v>
      </c>
      <c r="D678" s="84">
        <v>842.44099825000001</v>
      </c>
      <c r="E678" s="84">
        <v>153.98348399</v>
      </c>
      <c r="F678" s="84">
        <v>153.98348399</v>
      </c>
    </row>
    <row r="679" spans="1:6" ht="12.75" customHeight="1" x14ac:dyDescent="0.2">
      <c r="A679" s="83" t="s">
        <v>187</v>
      </c>
      <c r="B679" s="83">
        <v>17</v>
      </c>
      <c r="C679" s="84">
        <v>839.24451668999995</v>
      </c>
      <c r="D679" s="84">
        <v>832.64585854999996</v>
      </c>
      <c r="E679" s="84">
        <v>152.19310372000001</v>
      </c>
      <c r="F679" s="84">
        <v>152.19310372000001</v>
      </c>
    </row>
    <row r="680" spans="1:6" ht="12.75" customHeight="1" x14ac:dyDescent="0.2">
      <c r="A680" s="83" t="s">
        <v>187</v>
      </c>
      <c r="B680" s="83">
        <v>18</v>
      </c>
      <c r="C680" s="84">
        <v>837.14179549999994</v>
      </c>
      <c r="D680" s="84">
        <v>831.35296558000005</v>
      </c>
      <c r="E680" s="84">
        <v>151.9567855</v>
      </c>
      <c r="F680" s="84">
        <v>151.9567855</v>
      </c>
    </row>
    <row r="681" spans="1:6" ht="12.75" customHeight="1" x14ac:dyDescent="0.2">
      <c r="A681" s="83" t="s">
        <v>187</v>
      </c>
      <c r="B681" s="83">
        <v>19</v>
      </c>
      <c r="C681" s="84">
        <v>814.50315149999994</v>
      </c>
      <c r="D681" s="84">
        <v>809.04724469999996</v>
      </c>
      <c r="E681" s="84">
        <v>147.87968975000001</v>
      </c>
      <c r="F681" s="84">
        <v>147.87968975000001</v>
      </c>
    </row>
    <row r="682" spans="1:6" ht="12.75" customHeight="1" x14ac:dyDescent="0.2">
      <c r="A682" s="83" t="s">
        <v>187</v>
      </c>
      <c r="B682" s="83">
        <v>20</v>
      </c>
      <c r="C682" s="84">
        <v>798.29807802000005</v>
      </c>
      <c r="D682" s="84">
        <v>792.13068808000003</v>
      </c>
      <c r="E682" s="84">
        <v>144.78763899</v>
      </c>
      <c r="F682" s="84">
        <v>144.78763899</v>
      </c>
    </row>
    <row r="683" spans="1:6" ht="12.75" customHeight="1" x14ac:dyDescent="0.2">
      <c r="A683" s="83" t="s">
        <v>187</v>
      </c>
      <c r="B683" s="83">
        <v>21</v>
      </c>
      <c r="C683" s="84">
        <v>754.09199390000003</v>
      </c>
      <c r="D683" s="84">
        <v>748.38520179</v>
      </c>
      <c r="E683" s="84">
        <v>136.79172901000001</v>
      </c>
      <c r="F683" s="84">
        <v>136.79172901000001</v>
      </c>
    </row>
    <row r="684" spans="1:6" ht="12.75" customHeight="1" x14ac:dyDescent="0.2">
      <c r="A684" s="83" t="s">
        <v>187</v>
      </c>
      <c r="B684" s="83">
        <v>22</v>
      </c>
      <c r="C684" s="84">
        <v>763.13363461999995</v>
      </c>
      <c r="D684" s="84">
        <v>758.67955659999996</v>
      </c>
      <c r="E684" s="84">
        <v>138.67335707000001</v>
      </c>
      <c r="F684" s="84">
        <v>138.67335707000001</v>
      </c>
    </row>
    <row r="685" spans="1:6" ht="12.75" customHeight="1" x14ac:dyDescent="0.2">
      <c r="A685" s="83" t="s">
        <v>187</v>
      </c>
      <c r="B685" s="83">
        <v>23</v>
      </c>
      <c r="C685" s="84">
        <v>778.94976084999996</v>
      </c>
      <c r="D685" s="84">
        <v>773.95837836999999</v>
      </c>
      <c r="E685" s="84">
        <v>141.46605853</v>
      </c>
      <c r="F685" s="84">
        <v>141.46605853</v>
      </c>
    </row>
    <row r="686" spans="1:6" ht="12.75" customHeight="1" x14ac:dyDescent="0.2">
      <c r="A686" s="83" t="s">
        <v>187</v>
      </c>
      <c r="B686" s="83">
        <v>24</v>
      </c>
      <c r="C686" s="84">
        <v>835.81306902999995</v>
      </c>
      <c r="D686" s="84">
        <v>830.36704315999998</v>
      </c>
      <c r="E686" s="84">
        <v>151.77657611999999</v>
      </c>
      <c r="F686" s="84">
        <v>151.77657611999999</v>
      </c>
    </row>
    <row r="687" spans="1:6" ht="12.75" customHeight="1" x14ac:dyDescent="0.2">
      <c r="A687" s="83" t="s">
        <v>188</v>
      </c>
      <c r="B687" s="83">
        <v>1</v>
      </c>
      <c r="C687" s="84">
        <v>889.39502640000001</v>
      </c>
      <c r="D687" s="84">
        <v>884.67983341000001</v>
      </c>
      <c r="E687" s="84">
        <v>161.70400448999999</v>
      </c>
      <c r="F687" s="84">
        <v>161.70400448999999</v>
      </c>
    </row>
    <row r="688" spans="1:6" ht="12.75" customHeight="1" x14ac:dyDescent="0.2">
      <c r="A688" s="83" t="s">
        <v>188</v>
      </c>
      <c r="B688" s="83">
        <v>2</v>
      </c>
      <c r="C688" s="84">
        <v>880.66768566999997</v>
      </c>
      <c r="D688" s="84">
        <v>874.56792773999996</v>
      </c>
      <c r="E688" s="84">
        <v>159.85572495</v>
      </c>
      <c r="F688" s="84">
        <v>159.85572495</v>
      </c>
    </row>
    <row r="689" spans="1:6" ht="12.75" customHeight="1" x14ac:dyDescent="0.2">
      <c r="A689" s="83" t="s">
        <v>188</v>
      </c>
      <c r="B689" s="83">
        <v>3</v>
      </c>
      <c r="C689" s="84">
        <v>924.87596029999997</v>
      </c>
      <c r="D689" s="84">
        <v>921.42340247000004</v>
      </c>
      <c r="E689" s="84">
        <v>168.42008643</v>
      </c>
      <c r="F689" s="84">
        <v>168.42008643</v>
      </c>
    </row>
    <row r="690" spans="1:6" ht="12.75" customHeight="1" x14ac:dyDescent="0.2">
      <c r="A690" s="83" t="s">
        <v>188</v>
      </c>
      <c r="B690" s="83">
        <v>4</v>
      </c>
      <c r="C690" s="84">
        <v>934.74818144999995</v>
      </c>
      <c r="D690" s="84">
        <v>927.70962398999995</v>
      </c>
      <c r="E690" s="84">
        <v>169.56909780999999</v>
      </c>
      <c r="F690" s="84">
        <v>169.56909780999999</v>
      </c>
    </row>
    <row r="691" spans="1:6" ht="12.75" customHeight="1" x14ac:dyDescent="0.2">
      <c r="A691" s="83" t="s">
        <v>188</v>
      </c>
      <c r="B691" s="83">
        <v>5</v>
      </c>
      <c r="C691" s="84">
        <v>926.61029169000005</v>
      </c>
      <c r="D691" s="84">
        <v>921.02419167999994</v>
      </c>
      <c r="E691" s="84">
        <v>168.34711768</v>
      </c>
      <c r="F691" s="84">
        <v>168.34711768</v>
      </c>
    </row>
    <row r="692" spans="1:6" ht="12.75" customHeight="1" x14ac:dyDescent="0.2">
      <c r="A692" s="83" t="s">
        <v>188</v>
      </c>
      <c r="B692" s="83">
        <v>6</v>
      </c>
      <c r="C692" s="84">
        <v>917.47364811</v>
      </c>
      <c r="D692" s="84">
        <v>911.47795799000005</v>
      </c>
      <c r="E692" s="84">
        <v>166.60223307999999</v>
      </c>
      <c r="F692" s="84">
        <v>166.60223307999999</v>
      </c>
    </row>
    <row r="693" spans="1:6" ht="12.75" customHeight="1" x14ac:dyDescent="0.2">
      <c r="A693" s="83" t="s">
        <v>188</v>
      </c>
      <c r="B693" s="83">
        <v>7</v>
      </c>
      <c r="C693" s="84">
        <v>908.61783439999999</v>
      </c>
      <c r="D693" s="84">
        <v>901.42571753000004</v>
      </c>
      <c r="E693" s="84">
        <v>164.76485930000001</v>
      </c>
      <c r="F693" s="84">
        <v>164.76485930000001</v>
      </c>
    </row>
    <row r="694" spans="1:6" ht="12.75" customHeight="1" x14ac:dyDescent="0.2">
      <c r="A694" s="83" t="s">
        <v>188</v>
      </c>
      <c r="B694" s="83">
        <v>8</v>
      </c>
      <c r="C694" s="84">
        <v>864.35580772000003</v>
      </c>
      <c r="D694" s="84">
        <v>858.18260514999997</v>
      </c>
      <c r="E694" s="84">
        <v>156.86077448</v>
      </c>
      <c r="F694" s="84">
        <v>156.86077448</v>
      </c>
    </row>
    <row r="695" spans="1:6" ht="12.75" customHeight="1" x14ac:dyDescent="0.2">
      <c r="A695" s="83" t="s">
        <v>188</v>
      </c>
      <c r="B695" s="83">
        <v>9</v>
      </c>
      <c r="C695" s="84">
        <v>819.07318358999999</v>
      </c>
      <c r="D695" s="84">
        <v>813.58022383000002</v>
      </c>
      <c r="E695" s="84">
        <v>148.70823906999999</v>
      </c>
      <c r="F695" s="84">
        <v>148.70823906999999</v>
      </c>
    </row>
    <row r="696" spans="1:6" ht="12.75" customHeight="1" x14ac:dyDescent="0.2">
      <c r="A696" s="83" t="s">
        <v>188</v>
      </c>
      <c r="B696" s="83">
        <v>10</v>
      </c>
      <c r="C696" s="84">
        <v>838.67261464000001</v>
      </c>
      <c r="D696" s="84">
        <v>832.12124118999998</v>
      </c>
      <c r="E696" s="84">
        <v>152.09721284</v>
      </c>
      <c r="F696" s="84">
        <v>152.09721284</v>
      </c>
    </row>
    <row r="697" spans="1:6" ht="12.75" customHeight="1" x14ac:dyDescent="0.2">
      <c r="A697" s="83" t="s">
        <v>188</v>
      </c>
      <c r="B697" s="83">
        <v>11</v>
      </c>
      <c r="C697" s="84">
        <v>813.63573894000001</v>
      </c>
      <c r="D697" s="84">
        <v>806.62037285999997</v>
      </c>
      <c r="E697" s="84">
        <v>147.43610000999999</v>
      </c>
      <c r="F697" s="84">
        <v>147.43610000999999</v>
      </c>
    </row>
    <row r="698" spans="1:6" ht="12.75" customHeight="1" x14ac:dyDescent="0.2">
      <c r="A698" s="83" t="s">
        <v>188</v>
      </c>
      <c r="B698" s="83">
        <v>12</v>
      </c>
      <c r="C698" s="84">
        <v>808.25987983000005</v>
      </c>
      <c r="D698" s="84">
        <v>807.65237064999997</v>
      </c>
      <c r="E698" s="84">
        <v>147.62473116000001</v>
      </c>
      <c r="F698" s="84">
        <v>147.62473116000001</v>
      </c>
    </row>
    <row r="699" spans="1:6" ht="12.75" customHeight="1" x14ac:dyDescent="0.2">
      <c r="A699" s="83" t="s">
        <v>188</v>
      </c>
      <c r="B699" s="83">
        <v>13</v>
      </c>
      <c r="C699" s="84">
        <v>818.17414779000001</v>
      </c>
      <c r="D699" s="84">
        <v>812.17691271000001</v>
      </c>
      <c r="E699" s="84">
        <v>148.45173833000001</v>
      </c>
      <c r="F699" s="84">
        <v>148.45173833000001</v>
      </c>
    </row>
    <row r="700" spans="1:6" ht="12.75" customHeight="1" x14ac:dyDescent="0.2">
      <c r="A700" s="83" t="s">
        <v>188</v>
      </c>
      <c r="B700" s="83">
        <v>14</v>
      </c>
      <c r="C700" s="84">
        <v>823.12664146999998</v>
      </c>
      <c r="D700" s="84">
        <v>816.05361256000003</v>
      </c>
      <c r="E700" s="84">
        <v>149.16033128000001</v>
      </c>
      <c r="F700" s="84">
        <v>149.16033128000001</v>
      </c>
    </row>
    <row r="701" spans="1:6" ht="12.75" customHeight="1" x14ac:dyDescent="0.2">
      <c r="A701" s="83" t="s">
        <v>188</v>
      </c>
      <c r="B701" s="83">
        <v>15</v>
      </c>
      <c r="C701" s="84">
        <v>868.77735060999998</v>
      </c>
      <c r="D701" s="84">
        <v>861.74695198999996</v>
      </c>
      <c r="E701" s="84">
        <v>157.51227476</v>
      </c>
      <c r="F701" s="84">
        <v>157.51227476</v>
      </c>
    </row>
    <row r="702" spans="1:6" ht="12.75" customHeight="1" x14ac:dyDescent="0.2">
      <c r="A702" s="83" t="s">
        <v>188</v>
      </c>
      <c r="B702" s="83">
        <v>16</v>
      </c>
      <c r="C702" s="84">
        <v>861.83114937000005</v>
      </c>
      <c r="D702" s="84">
        <v>854.69730898</v>
      </c>
      <c r="E702" s="84">
        <v>156.22372328</v>
      </c>
      <c r="F702" s="84">
        <v>156.22372328</v>
      </c>
    </row>
    <row r="703" spans="1:6" ht="12.75" customHeight="1" x14ac:dyDescent="0.2">
      <c r="A703" s="83" t="s">
        <v>188</v>
      </c>
      <c r="B703" s="83">
        <v>17</v>
      </c>
      <c r="C703" s="84">
        <v>857.28949164999995</v>
      </c>
      <c r="D703" s="84">
        <v>849.91484174000004</v>
      </c>
      <c r="E703" s="84">
        <v>155.3495719</v>
      </c>
      <c r="F703" s="84">
        <v>155.3495719</v>
      </c>
    </row>
    <row r="704" spans="1:6" ht="12.75" customHeight="1" x14ac:dyDescent="0.2">
      <c r="A704" s="83" t="s">
        <v>188</v>
      </c>
      <c r="B704" s="83">
        <v>18</v>
      </c>
      <c r="C704" s="84">
        <v>854.84576132999996</v>
      </c>
      <c r="D704" s="84">
        <v>848.15649886000006</v>
      </c>
      <c r="E704" s="84">
        <v>155.02817755999999</v>
      </c>
      <c r="F704" s="84">
        <v>155.02817755999999</v>
      </c>
    </row>
    <row r="705" spans="1:6" ht="12.75" customHeight="1" x14ac:dyDescent="0.2">
      <c r="A705" s="83" t="s">
        <v>188</v>
      </c>
      <c r="B705" s="83">
        <v>19</v>
      </c>
      <c r="C705" s="84">
        <v>851.58182536000004</v>
      </c>
      <c r="D705" s="84">
        <v>844.89839541000003</v>
      </c>
      <c r="E705" s="84">
        <v>154.43265321999999</v>
      </c>
      <c r="F705" s="84">
        <v>154.43265321999999</v>
      </c>
    </row>
    <row r="706" spans="1:6" ht="12.75" customHeight="1" x14ac:dyDescent="0.2">
      <c r="A706" s="83" t="s">
        <v>188</v>
      </c>
      <c r="B706" s="83">
        <v>20</v>
      </c>
      <c r="C706" s="84">
        <v>846.38403926000001</v>
      </c>
      <c r="D706" s="84">
        <v>838.23289235000004</v>
      </c>
      <c r="E706" s="84">
        <v>153.21431580999999</v>
      </c>
      <c r="F706" s="84">
        <v>153.21431580999999</v>
      </c>
    </row>
    <row r="707" spans="1:6" ht="12.75" customHeight="1" x14ac:dyDescent="0.2">
      <c r="A707" s="83" t="s">
        <v>188</v>
      </c>
      <c r="B707" s="83">
        <v>21</v>
      </c>
      <c r="C707" s="84">
        <v>843.36578810000003</v>
      </c>
      <c r="D707" s="84">
        <v>836.16068349</v>
      </c>
      <c r="E707" s="84">
        <v>152.83555226999999</v>
      </c>
      <c r="F707" s="84">
        <v>152.83555226999999</v>
      </c>
    </row>
    <row r="708" spans="1:6" ht="12.75" customHeight="1" x14ac:dyDescent="0.2">
      <c r="A708" s="83" t="s">
        <v>188</v>
      </c>
      <c r="B708" s="83">
        <v>22</v>
      </c>
      <c r="C708" s="84">
        <v>863.56693903999997</v>
      </c>
      <c r="D708" s="84">
        <v>856.90342353000005</v>
      </c>
      <c r="E708" s="84">
        <v>156.62696245000001</v>
      </c>
      <c r="F708" s="84">
        <v>156.62696245000001</v>
      </c>
    </row>
    <row r="709" spans="1:6" ht="12.75" customHeight="1" x14ac:dyDescent="0.2">
      <c r="A709" s="83" t="s">
        <v>188</v>
      </c>
      <c r="B709" s="83">
        <v>23</v>
      </c>
      <c r="C709" s="84">
        <v>835.35941520999995</v>
      </c>
      <c r="D709" s="84">
        <v>825.60722036000004</v>
      </c>
      <c r="E709" s="84">
        <v>150.90656374</v>
      </c>
      <c r="F709" s="84">
        <v>150.90656374</v>
      </c>
    </row>
    <row r="710" spans="1:6" ht="12.75" customHeight="1" x14ac:dyDescent="0.2">
      <c r="A710" s="83" t="s">
        <v>188</v>
      </c>
      <c r="B710" s="83">
        <v>24</v>
      </c>
      <c r="C710" s="84">
        <v>822.90865558999997</v>
      </c>
      <c r="D710" s="84">
        <v>813.13151579999999</v>
      </c>
      <c r="E710" s="84">
        <v>148.62622309</v>
      </c>
      <c r="F710" s="84">
        <v>148.62622309</v>
      </c>
    </row>
    <row r="711" spans="1:6" ht="12.75" customHeight="1" x14ac:dyDescent="0.2">
      <c r="A711" s="83" t="s">
        <v>189</v>
      </c>
      <c r="B711" s="83">
        <v>1</v>
      </c>
      <c r="C711" s="84">
        <v>866.49214443000005</v>
      </c>
      <c r="D711" s="84">
        <v>860.12074826000003</v>
      </c>
      <c r="E711" s="84">
        <v>157.21503315000001</v>
      </c>
      <c r="F711" s="84">
        <v>157.21503315000001</v>
      </c>
    </row>
    <row r="712" spans="1:6" ht="12.75" customHeight="1" x14ac:dyDescent="0.2">
      <c r="A712" s="83" t="s">
        <v>189</v>
      </c>
      <c r="B712" s="83">
        <v>2</v>
      </c>
      <c r="C712" s="84">
        <v>1016.06086149</v>
      </c>
      <c r="D712" s="84">
        <v>1010.31563383</v>
      </c>
      <c r="E712" s="84">
        <v>184.66803200000001</v>
      </c>
      <c r="F712" s="84">
        <v>184.66803200000001</v>
      </c>
    </row>
    <row r="713" spans="1:6" ht="12.75" customHeight="1" x14ac:dyDescent="0.2">
      <c r="A713" s="83" t="s">
        <v>189</v>
      </c>
      <c r="B713" s="83">
        <v>3</v>
      </c>
      <c r="C713" s="84">
        <v>988.45830882999996</v>
      </c>
      <c r="D713" s="84">
        <v>979.48210638</v>
      </c>
      <c r="E713" s="84">
        <v>179.03220232999999</v>
      </c>
      <c r="F713" s="84">
        <v>179.03220232999999</v>
      </c>
    </row>
    <row r="714" spans="1:6" ht="12.75" customHeight="1" x14ac:dyDescent="0.2">
      <c r="A714" s="83" t="s">
        <v>189</v>
      </c>
      <c r="B714" s="83">
        <v>4</v>
      </c>
      <c r="C714" s="84">
        <v>965.75828862000003</v>
      </c>
      <c r="D714" s="84">
        <v>956.91343182000003</v>
      </c>
      <c r="E714" s="84">
        <v>174.90704324000001</v>
      </c>
      <c r="F714" s="84">
        <v>174.90704324000001</v>
      </c>
    </row>
    <row r="715" spans="1:6" ht="12.75" customHeight="1" x14ac:dyDescent="0.2">
      <c r="A715" s="83" t="s">
        <v>189</v>
      </c>
      <c r="B715" s="83">
        <v>5</v>
      </c>
      <c r="C715" s="84">
        <v>957.83985183000004</v>
      </c>
      <c r="D715" s="84">
        <v>951.42581413000005</v>
      </c>
      <c r="E715" s="84">
        <v>173.90400267999999</v>
      </c>
      <c r="F715" s="84">
        <v>173.90400267999999</v>
      </c>
    </row>
    <row r="716" spans="1:6" ht="12.75" customHeight="1" x14ac:dyDescent="0.2">
      <c r="A716" s="83" t="s">
        <v>189</v>
      </c>
      <c r="B716" s="83">
        <v>6</v>
      </c>
      <c r="C716" s="84">
        <v>965.79117245999998</v>
      </c>
      <c r="D716" s="84">
        <v>957.64736404999996</v>
      </c>
      <c r="E716" s="84">
        <v>175.04119322</v>
      </c>
      <c r="F716" s="84">
        <v>175.04119322</v>
      </c>
    </row>
    <row r="717" spans="1:6" ht="12.75" customHeight="1" x14ac:dyDescent="0.2">
      <c r="A717" s="83" t="s">
        <v>189</v>
      </c>
      <c r="B717" s="83">
        <v>7</v>
      </c>
      <c r="C717" s="84">
        <v>1003.2172642</v>
      </c>
      <c r="D717" s="84">
        <v>1001.34961929</v>
      </c>
      <c r="E717" s="84">
        <v>183.02920132</v>
      </c>
      <c r="F717" s="84">
        <v>183.02920132</v>
      </c>
    </row>
    <row r="718" spans="1:6" ht="12.75" customHeight="1" x14ac:dyDescent="0.2">
      <c r="A718" s="83" t="s">
        <v>189</v>
      </c>
      <c r="B718" s="83">
        <v>8</v>
      </c>
      <c r="C718" s="84">
        <v>1008.33927353</v>
      </c>
      <c r="D718" s="84">
        <v>1000.48963655</v>
      </c>
      <c r="E718" s="84">
        <v>182.87201150999999</v>
      </c>
      <c r="F718" s="84">
        <v>182.87201150999999</v>
      </c>
    </row>
    <row r="719" spans="1:6" ht="12.75" customHeight="1" x14ac:dyDescent="0.2">
      <c r="A719" s="83" t="s">
        <v>189</v>
      </c>
      <c r="B719" s="83">
        <v>9</v>
      </c>
      <c r="C719" s="84">
        <v>913.41042121999999</v>
      </c>
      <c r="D719" s="84">
        <v>907.25650729999995</v>
      </c>
      <c r="E719" s="84">
        <v>165.83062570999999</v>
      </c>
      <c r="F719" s="84">
        <v>165.83062570999999</v>
      </c>
    </row>
    <row r="720" spans="1:6" ht="12.75" customHeight="1" x14ac:dyDescent="0.2">
      <c r="A720" s="83" t="s">
        <v>189</v>
      </c>
      <c r="B720" s="83">
        <v>10</v>
      </c>
      <c r="C720" s="84">
        <v>874.62477379999996</v>
      </c>
      <c r="D720" s="84">
        <v>867.84352828999999</v>
      </c>
      <c r="E720" s="84">
        <v>158.62662230999999</v>
      </c>
      <c r="F720" s="84">
        <v>158.62662230999999</v>
      </c>
    </row>
    <row r="721" spans="1:6" ht="12.75" customHeight="1" x14ac:dyDescent="0.2">
      <c r="A721" s="83" t="s">
        <v>189</v>
      </c>
      <c r="B721" s="83">
        <v>11</v>
      </c>
      <c r="C721" s="84">
        <v>881.99608781999996</v>
      </c>
      <c r="D721" s="84">
        <v>875.58847800000001</v>
      </c>
      <c r="E721" s="84">
        <v>160.04226369</v>
      </c>
      <c r="F721" s="84">
        <v>160.04226369</v>
      </c>
    </row>
    <row r="722" spans="1:6" ht="12.75" customHeight="1" x14ac:dyDescent="0.2">
      <c r="A722" s="83" t="s">
        <v>189</v>
      </c>
      <c r="B722" s="83">
        <v>12</v>
      </c>
      <c r="C722" s="84">
        <v>889.90754307999998</v>
      </c>
      <c r="D722" s="84">
        <v>883.21786817999998</v>
      </c>
      <c r="E722" s="84">
        <v>161.43678281000001</v>
      </c>
      <c r="F722" s="84">
        <v>161.43678281000001</v>
      </c>
    </row>
    <row r="723" spans="1:6" ht="12.75" customHeight="1" x14ac:dyDescent="0.2">
      <c r="A723" s="83" t="s">
        <v>189</v>
      </c>
      <c r="B723" s="83">
        <v>13</v>
      </c>
      <c r="C723" s="84">
        <v>883.28490423999995</v>
      </c>
      <c r="D723" s="84">
        <v>876.56885435000004</v>
      </c>
      <c r="E723" s="84">
        <v>160.22145934</v>
      </c>
      <c r="F723" s="84">
        <v>160.22145934</v>
      </c>
    </row>
    <row r="724" spans="1:6" ht="12.75" customHeight="1" x14ac:dyDescent="0.2">
      <c r="A724" s="83" t="s">
        <v>189</v>
      </c>
      <c r="B724" s="83">
        <v>14</v>
      </c>
      <c r="C724" s="84">
        <v>883.57084916999997</v>
      </c>
      <c r="D724" s="84">
        <v>874.03127763999998</v>
      </c>
      <c r="E724" s="84">
        <v>159.75763469</v>
      </c>
      <c r="F724" s="84">
        <v>159.75763469</v>
      </c>
    </row>
    <row r="725" spans="1:6" ht="12.75" customHeight="1" x14ac:dyDescent="0.2">
      <c r="A725" s="83" t="s">
        <v>189</v>
      </c>
      <c r="B725" s="83">
        <v>15</v>
      </c>
      <c r="C725" s="84">
        <v>897.24038189999999</v>
      </c>
      <c r="D725" s="84">
        <v>888.46375016000002</v>
      </c>
      <c r="E725" s="84">
        <v>162.39563831000001</v>
      </c>
      <c r="F725" s="84">
        <v>162.39563831000001</v>
      </c>
    </row>
    <row r="726" spans="1:6" ht="12.75" customHeight="1" x14ac:dyDescent="0.2">
      <c r="A726" s="83" t="s">
        <v>189</v>
      </c>
      <c r="B726" s="83">
        <v>16</v>
      </c>
      <c r="C726" s="84">
        <v>903.21983405000003</v>
      </c>
      <c r="D726" s="84">
        <v>893.82120172999998</v>
      </c>
      <c r="E726" s="84">
        <v>163.37488678</v>
      </c>
      <c r="F726" s="84">
        <v>163.37488678</v>
      </c>
    </row>
    <row r="727" spans="1:6" ht="12.75" customHeight="1" x14ac:dyDescent="0.2">
      <c r="A727" s="83" t="s">
        <v>189</v>
      </c>
      <c r="B727" s="83">
        <v>17</v>
      </c>
      <c r="C727" s="84">
        <v>889.23978796999995</v>
      </c>
      <c r="D727" s="84">
        <v>880.44466999999997</v>
      </c>
      <c r="E727" s="84">
        <v>160.92989066999999</v>
      </c>
      <c r="F727" s="84">
        <v>160.92989066999999</v>
      </c>
    </row>
    <row r="728" spans="1:6" ht="12.75" customHeight="1" x14ac:dyDescent="0.2">
      <c r="A728" s="83" t="s">
        <v>189</v>
      </c>
      <c r="B728" s="83">
        <v>18</v>
      </c>
      <c r="C728" s="84">
        <v>876.45812323999996</v>
      </c>
      <c r="D728" s="84">
        <v>873.20086101000004</v>
      </c>
      <c r="E728" s="84">
        <v>159.60584904999999</v>
      </c>
      <c r="F728" s="84">
        <v>159.60584904999999</v>
      </c>
    </row>
    <row r="729" spans="1:6" ht="12.75" customHeight="1" x14ac:dyDescent="0.2">
      <c r="A729" s="83" t="s">
        <v>189</v>
      </c>
      <c r="B729" s="83">
        <v>19</v>
      </c>
      <c r="C729" s="84">
        <v>850.21785803</v>
      </c>
      <c r="D729" s="84">
        <v>844.27910265000003</v>
      </c>
      <c r="E729" s="84">
        <v>154.31945733000001</v>
      </c>
      <c r="F729" s="84">
        <v>154.31945733000001</v>
      </c>
    </row>
    <row r="730" spans="1:6" ht="12.75" customHeight="1" x14ac:dyDescent="0.2">
      <c r="A730" s="83" t="s">
        <v>189</v>
      </c>
      <c r="B730" s="83">
        <v>20</v>
      </c>
      <c r="C730" s="84">
        <v>833.54167733999998</v>
      </c>
      <c r="D730" s="84">
        <v>827.14418671999999</v>
      </c>
      <c r="E730" s="84">
        <v>151.18749431000001</v>
      </c>
      <c r="F730" s="84">
        <v>151.18749431000001</v>
      </c>
    </row>
    <row r="731" spans="1:6" ht="12.75" customHeight="1" x14ac:dyDescent="0.2">
      <c r="A731" s="83" t="s">
        <v>189</v>
      </c>
      <c r="B731" s="83">
        <v>21</v>
      </c>
      <c r="C731" s="84">
        <v>827.21882108</v>
      </c>
      <c r="D731" s="84">
        <v>820.75413577999996</v>
      </c>
      <c r="E731" s="84">
        <v>150.01950474</v>
      </c>
      <c r="F731" s="84">
        <v>150.01950474</v>
      </c>
    </row>
    <row r="732" spans="1:6" ht="12.75" customHeight="1" x14ac:dyDescent="0.2">
      <c r="A732" s="83" t="s">
        <v>189</v>
      </c>
      <c r="B732" s="83">
        <v>22</v>
      </c>
      <c r="C732" s="84">
        <v>849.96688141000004</v>
      </c>
      <c r="D732" s="84">
        <v>845.60857941999996</v>
      </c>
      <c r="E732" s="84">
        <v>154.56246243999999</v>
      </c>
      <c r="F732" s="84">
        <v>154.56246243999999</v>
      </c>
    </row>
    <row r="733" spans="1:6" ht="12.75" customHeight="1" x14ac:dyDescent="0.2">
      <c r="A733" s="83" t="s">
        <v>189</v>
      </c>
      <c r="B733" s="83">
        <v>23</v>
      </c>
      <c r="C733" s="84">
        <v>857.44750439999996</v>
      </c>
      <c r="D733" s="84">
        <v>852.37326495000002</v>
      </c>
      <c r="E733" s="84">
        <v>155.79892867000001</v>
      </c>
      <c r="F733" s="84">
        <v>155.79892867000001</v>
      </c>
    </row>
    <row r="734" spans="1:6" ht="12.75" customHeight="1" x14ac:dyDescent="0.2">
      <c r="A734" s="83" t="s">
        <v>189</v>
      </c>
      <c r="B734" s="83">
        <v>24</v>
      </c>
      <c r="C734" s="84">
        <v>932.69717414000002</v>
      </c>
      <c r="D734" s="84">
        <v>927.16760925999995</v>
      </c>
      <c r="E734" s="84">
        <v>169.47002699999999</v>
      </c>
      <c r="F734" s="84">
        <v>169.47002699999999</v>
      </c>
    </row>
    <row r="735" spans="1:6" ht="12.75" customHeight="1" x14ac:dyDescent="0.2">
      <c r="A735" s="83" t="s">
        <v>190</v>
      </c>
      <c r="B735" s="83">
        <v>1</v>
      </c>
      <c r="C735" s="84">
        <v>937.85641950000002</v>
      </c>
      <c r="D735" s="84">
        <v>932.47641773999999</v>
      </c>
      <c r="E735" s="84">
        <v>170.44038436</v>
      </c>
      <c r="F735" s="84">
        <v>170.44038436</v>
      </c>
    </row>
    <row r="736" spans="1:6" ht="12.75" customHeight="1" x14ac:dyDescent="0.2">
      <c r="A736" s="83" t="s">
        <v>190</v>
      </c>
      <c r="B736" s="83">
        <v>2</v>
      </c>
      <c r="C736" s="84">
        <v>952.14784329999998</v>
      </c>
      <c r="D736" s="84">
        <v>945.63805506000006</v>
      </c>
      <c r="E736" s="84">
        <v>172.84610151999999</v>
      </c>
      <c r="F736" s="84">
        <v>172.84610151999999</v>
      </c>
    </row>
    <row r="737" spans="1:6" ht="12.75" customHeight="1" x14ac:dyDescent="0.2">
      <c r="A737" s="83" t="s">
        <v>190</v>
      </c>
      <c r="B737" s="83">
        <v>3</v>
      </c>
      <c r="C737" s="84">
        <v>919.65411261999998</v>
      </c>
      <c r="D737" s="84">
        <v>912.51059969999994</v>
      </c>
      <c r="E737" s="84">
        <v>166.79098192999999</v>
      </c>
      <c r="F737" s="84">
        <v>166.79098192999999</v>
      </c>
    </row>
    <row r="738" spans="1:6" ht="12.75" customHeight="1" x14ac:dyDescent="0.2">
      <c r="A738" s="83" t="s">
        <v>190</v>
      </c>
      <c r="B738" s="83">
        <v>4</v>
      </c>
      <c r="C738" s="84">
        <v>932.70372224000005</v>
      </c>
      <c r="D738" s="84">
        <v>925.53122031999999</v>
      </c>
      <c r="E738" s="84">
        <v>169.17092371000001</v>
      </c>
      <c r="F738" s="84">
        <v>169.17092371000001</v>
      </c>
    </row>
    <row r="739" spans="1:6" ht="12.75" customHeight="1" x14ac:dyDescent="0.2">
      <c r="A739" s="83" t="s">
        <v>190</v>
      </c>
      <c r="B739" s="83">
        <v>5</v>
      </c>
      <c r="C739" s="84">
        <v>937.55835549000005</v>
      </c>
      <c r="D739" s="84">
        <v>932.03478940000002</v>
      </c>
      <c r="E739" s="84">
        <v>170.35966242000001</v>
      </c>
      <c r="F739" s="84">
        <v>170.35966242000001</v>
      </c>
    </row>
    <row r="740" spans="1:6" ht="12.75" customHeight="1" x14ac:dyDescent="0.2">
      <c r="A740" s="83" t="s">
        <v>190</v>
      </c>
      <c r="B740" s="83">
        <v>6</v>
      </c>
      <c r="C740" s="84">
        <v>907.10992237000005</v>
      </c>
      <c r="D740" s="84">
        <v>901.36105901999997</v>
      </c>
      <c r="E740" s="84">
        <v>164.75304084999999</v>
      </c>
      <c r="F740" s="84">
        <v>164.75304084999999</v>
      </c>
    </row>
    <row r="741" spans="1:6" ht="12.75" customHeight="1" x14ac:dyDescent="0.2">
      <c r="A741" s="83" t="s">
        <v>190</v>
      </c>
      <c r="B741" s="83">
        <v>7</v>
      </c>
      <c r="C741" s="84">
        <v>899.76953304999995</v>
      </c>
      <c r="D741" s="84">
        <v>893.68993215</v>
      </c>
      <c r="E741" s="84">
        <v>163.35089299000001</v>
      </c>
      <c r="F741" s="84">
        <v>163.35089299000001</v>
      </c>
    </row>
    <row r="742" spans="1:6" ht="12.75" customHeight="1" x14ac:dyDescent="0.2">
      <c r="A742" s="83" t="s">
        <v>190</v>
      </c>
      <c r="B742" s="83">
        <v>8</v>
      </c>
      <c r="C742" s="84">
        <v>864.81547966000005</v>
      </c>
      <c r="D742" s="84">
        <v>859.19880345000001</v>
      </c>
      <c r="E742" s="84">
        <v>157.04651776</v>
      </c>
      <c r="F742" s="84">
        <v>157.04651776</v>
      </c>
    </row>
    <row r="743" spans="1:6" ht="12.75" customHeight="1" x14ac:dyDescent="0.2">
      <c r="A743" s="83" t="s">
        <v>190</v>
      </c>
      <c r="B743" s="83">
        <v>9</v>
      </c>
      <c r="C743" s="84">
        <v>830.26245168000003</v>
      </c>
      <c r="D743" s="84">
        <v>825.71837283000002</v>
      </c>
      <c r="E743" s="84">
        <v>150.92688046999999</v>
      </c>
      <c r="F743" s="84">
        <v>150.92688046999999</v>
      </c>
    </row>
    <row r="744" spans="1:6" ht="12.75" customHeight="1" x14ac:dyDescent="0.2">
      <c r="A744" s="83" t="s">
        <v>190</v>
      </c>
      <c r="B744" s="83">
        <v>10</v>
      </c>
      <c r="C744" s="84">
        <v>812.16873803999999</v>
      </c>
      <c r="D744" s="84">
        <v>807.19027034999999</v>
      </c>
      <c r="E744" s="84">
        <v>147.54026730999999</v>
      </c>
      <c r="F744" s="84">
        <v>147.54026730999999</v>
      </c>
    </row>
    <row r="745" spans="1:6" ht="12.75" customHeight="1" x14ac:dyDescent="0.2">
      <c r="A745" s="83" t="s">
        <v>190</v>
      </c>
      <c r="B745" s="83">
        <v>11</v>
      </c>
      <c r="C745" s="84">
        <v>808.97131109999998</v>
      </c>
      <c r="D745" s="84">
        <v>803.89357611000003</v>
      </c>
      <c r="E745" s="84">
        <v>146.93768924</v>
      </c>
      <c r="F745" s="84">
        <v>146.93768924</v>
      </c>
    </row>
    <row r="746" spans="1:6" ht="12.75" customHeight="1" x14ac:dyDescent="0.2">
      <c r="A746" s="83" t="s">
        <v>190</v>
      </c>
      <c r="B746" s="83">
        <v>12</v>
      </c>
      <c r="C746" s="84">
        <v>812.03584837000005</v>
      </c>
      <c r="D746" s="84">
        <v>807.07754855999997</v>
      </c>
      <c r="E746" s="84">
        <v>147.51966372999999</v>
      </c>
      <c r="F746" s="84">
        <v>147.51966372999999</v>
      </c>
    </row>
    <row r="747" spans="1:6" ht="12.75" customHeight="1" x14ac:dyDescent="0.2">
      <c r="A747" s="83" t="s">
        <v>190</v>
      </c>
      <c r="B747" s="83">
        <v>13</v>
      </c>
      <c r="C747" s="84">
        <v>815.24985738999999</v>
      </c>
      <c r="D747" s="84">
        <v>809.83847676000005</v>
      </c>
      <c r="E747" s="84">
        <v>148.02431313</v>
      </c>
      <c r="F747" s="84">
        <v>148.02431313</v>
      </c>
    </row>
    <row r="748" spans="1:6" ht="12.75" customHeight="1" x14ac:dyDescent="0.2">
      <c r="A748" s="83" t="s">
        <v>190</v>
      </c>
      <c r="B748" s="83">
        <v>14</v>
      </c>
      <c r="C748" s="84">
        <v>820.04376703000003</v>
      </c>
      <c r="D748" s="84">
        <v>813.93824976999997</v>
      </c>
      <c r="E748" s="84">
        <v>148.77367995</v>
      </c>
      <c r="F748" s="84">
        <v>148.77367995</v>
      </c>
    </row>
    <row r="749" spans="1:6" ht="12.75" customHeight="1" x14ac:dyDescent="0.2">
      <c r="A749" s="83" t="s">
        <v>190</v>
      </c>
      <c r="B749" s="83">
        <v>15</v>
      </c>
      <c r="C749" s="84">
        <v>828.24617708999995</v>
      </c>
      <c r="D749" s="84">
        <v>822.35745037000004</v>
      </c>
      <c r="E749" s="84">
        <v>150.31256260999999</v>
      </c>
      <c r="F749" s="84">
        <v>150.31256260999999</v>
      </c>
    </row>
    <row r="750" spans="1:6" ht="12.75" customHeight="1" x14ac:dyDescent="0.2">
      <c r="A750" s="83" t="s">
        <v>190</v>
      </c>
      <c r="B750" s="83">
        <v>16</v>
      </c>
      <c r="C750" s="84">
        <v>840.40783442999998</v>
      </c>
      <c r="D750" s="84">
        <v>833.94974158000002</v>
      </c>
      <c r="E750" s="84">
        <v>152.43143074</v>
      </c>
      <c r="F750" s="84">
        <v>152.43143074</v>
      </c>
    </row>
    <row r="751" spans="1:6" ht="12.75" customHeight="1" x14ac:dyDescent="0.2">
      <c r="A751" s="83" t="s">
        <v>190</v>
      </c>
      <c r="B751" s="83">
        <v>17</v>
      </c>
      <c r="C751" s="84">
        <v>834.47800937</v>
      </c>
      <c r="D751" s="84">
        <v>827.32546996999997</v>
      </c>
      <c r="E751" s="84">
        <v>151.22062972000001</v>
      </c>
      <c r="F751" s="84">
        <v>151.22062972000001</v>
      </c>
    </row>
    <row r="752" spans="1:6" ht="12.75" customHeight="1" x14ac:dyDescent="0.2">
      <c r="A752" s="83" t="s">
        <v>190</v>
      </c>
      <c r="B752" s="83">
        <v>18</v>
      </c>
      <c r="C752" s="84">
        <v>837.49568628999998</v>
      </c>
      <c r="D752" s="84">
        <v>831.48946550999995</v>
      </c>
      <c r="E752" s="84">
        <v>151.9817353</v>
      </c>
      <c r="F752" s="84">
        <v>151.9817353</v>
      </c>
    </row>
    <row r="753" spans="1:6" ht="12.75" customHeight="1" x14ac:dyDescent="0.2">
      <c r="A753" s="83" t="s">
        <v>190</v>
      </c>
      <c r="B753" s="83">
        <v>19</v>
      </c>
      <c r="C753" s="84">
        <v>839.90670875000001</v>
      </c>
      <c r="D753" s="84">
        <v>834.14559269999995</v>
      </c>
      <c r="E753" s="84">
        <v>152.46722890000001</v>
      </c>
      <c r="F753" s="84">
        <v>152.46722890000001</v>
      </c>
    </row>
    <row r="754" spans="1:6" ht="12.75" customHeight="1" x14ac:dyDescent="0.2">
      <c r="A754" s="83" t="s">
        <v>190</v>
      </c>
      <c r="B754" s="83">
        <v>20</v>
      </c>
      <c r="C754" s="84">
        <v>864.44566842999996</v>
      </c>
      <c r="D754" s="84">
        <v>857.81098751000002</v>
      </c>
      <c r="E754" s="84">
        <v>156.79284927</v>
      </c>
      <c r="F754" s="84">
        <v>156.79284927</v>
      </c>
    </row>
    <row r="755" spans="1:6" ht="12.75" customHeight="1" x14ac:dyDescent="0.2">
      <c r="A755" s="83" t="s">
        <v>190</v>
      </c>
      <c r="B755" s="83">
        <v>21</v>
      </c>
      <c r="C755" s="84">
        <v>852.94882913000004</v>
      </c>
      <c r="D755" s="84">
        <v>847.07456940999998</v>
      </c>
      <c r="E755" s="84">
        <v>154.83041978</v>
      </c>
      <c r="F755" s="84">
        <v>154.83041978</v>
      </c>
    </row>
    <row r="756" spans="1:6" ht="12.75" customHeight="1" x14ac:dyDescent="0.2">
      <c r="A756" s="83" t="s">
        <v>190</v>
      </c>
      <c r="B756" s="83">
        <v>22</v>
      </c>
      <c r="C756" s="84">
        <v>873.74169543000005</v>
      </c>
      <c r="D756" s="84">
        <v>869.87632609000002</v>
      </c>
      <c r="E756" s="84">
        <v>158.9981822</v>
      </c>
      <c r="F756" s="84">
        <v>158.9981822</v>
      </c>
    </row>
    <row r="757" spans="1:6" ht="12.75" customHeight="1" x14ac:dyDescent="0.2">
      <c r="A757" s="83" t="s">
        <v>190</v>
      </c>
      <c r="B757" s="83">
        <v>23</v>
      </c>
      <c r="C757" s="84">
        <v>847.55566256999998</v>
      </c>
      <c r="D757" s="84">
        <v>842.48649550000005</v>
      </c>
      <c r="E757" s="84">
        <v>153.99180009</v>
      </c>
      <c r="F757" s="84">
        <v>153.99180009</v>
      </c>
    </row>
    <row r="758" spans="1:6" ht="12.75" customHeight="1" x14ac:dyDescent="0.2">
      <c r="A758" s="83" t="s">
        <v>190</v>
      </c>
      <c r="B758" s="83">
        <v>24</v>
      </c>
      <c r="C758" s="84">
        <v>833.86855042000002</v>
      </c>
      <c r="D758" s="84">
        <v>828.93796869000005</v>
      </c>
      <c r="E758" s="84">
        <v>151.51536629</v>
      </c>
      <c r="F758" s="84">
        <v>151.51536629</v>
      </c>
    </row>
    <row r="759" spans="1:6" ht="12.75" customHeight="1" x14ac:dyDescent="0.2">
      <c r="A759" s="83" t="s">
        <v>191</v>
      </c>
      <c r="B759" s="83">
        <v>1</v>
      </c>
      <c r="C759" s="84">
        <v>895.39094866000005</v>
      </c>
      <c r="D759" s="84">
        <v>890.88967914</v>
      </c>
      <c r="E759" s="84">
        <v>162.83905571</v>
      </c>
      <c r="F759" s="84">
        <v>162.83905571</v>
      </c>
    </row>
    <row r="760" spans="1:6" ht="12.75" customHeight="1" x14ac:dyDescent="0.2">
      <c r="A760" s="83" t="s">
        <v>191</v>
      </c>
      <c r="B760" s="83">
        <v>2</v>
      </c>
      <c r="C760" s="84">
        <v>993.02753512000004</v>
      </c>
      <c r="D760" s="84">
        <v>986.89122155999996</v>
      </c>
      <c r="E760" s="84">
        <v>180.38645903</v>
      </c>
      <c r="F760" s="84">
        <v>180.38645903</v>
      </c>
    </row>
    <row r="761" spans="1:6" ht="12.75" customHeight="1" x14ac:dyDescent="0.2">
      <c r="A761" s="83" t="s">
        <v>191</v>
      </c>
      <c r="B761" s="83">
        <v>3</v>
      </c>
      <c r="C761" s="84">
        <v>1032.49314316</v>
      </c>
      <c r="D761" s="84">
        <v>1025.2610812800001</v>
      </c>
      <c r="E761" s="84">
        <v>187.39979847000001</v>
      </c>
      <c r="F761" s="84">
        <v>187.39979847000001</v>
      </c>
    </row>
    <row r="762" spans="1:6" ht="12.75" customHeight="1" x14ac:dyDescent="0.2">
      <c r="A762" s="83" t="s">
        <v>191</v>
      </c>
      <c r="B762" s="83">
        <v>4</v>
      </c>
      <c r="C762" s="84">
        <v>1012.8185281</v>
      </c>
      <c r="D762" s="84">
        <v>1006.05989384</v>
      </c>
      <c r="E762" s="84">
        <v>183.89015714999999</v>
      </c>
      <c r="F762" s="84">
        <v>183.89015714999999</v>
      </c>
    </row>
    <row r="763" spans="1:6" ht="12.75" customHeight="1" x14ac:dyDescent="0.2">
      <c r="A763" s="83" t="s">
        <v>191</v>
      </c>
      <c r="B763" s="83">
        <v>5</v>
      </c>
      <c r="C763" s="84">
        <v>1000.97376339</v>
      </c>
      <c r="D763" s="84">
        <v>995.3331369</v>
      </c>
      <c r="E763" s="84">
        <v>181.92949354000001</v>
      </c>
      <c r="F763" s="84">
        <v>181.92949354000001</v>
      </c>
    </row>
    <row r="764" spans="1:6" ht="12.75" customHeight="1" x14ac:dyDescent="0.2">
      <c r="A764" s="83" t="s">
        <v>191</v>
      </c>
      <c r="B764" s="83">
        <v>6</v>
      </c>
      <c r="C764" s="84">
        <v>999.42102369999998</v>
      </c>
      <c r="D764" s="84">
        <v>993.27288514999998</v>
      </c>
      <c r="E764" s="84">
        <v>181.55291554999999</v>
      </c>
      <c r="F764" s="84">
        <v>181.55291554999999</v>
      </c>
    </row>
    <row r="765" spans="1:6" ht="12.75" customHeight="1" x14ac:dyDescent="0.2">
      <c r="A765" s="83" t="s">
        <v>191</v>
      </c>
      <c r="B765" s="83">
        <v>7</v>
      </c>
      <c r="C765" s="84">
        <v>981.92657138000004</v>
      </c>
      <c r="D765" s="84">
        <v>975.26864502000001</v>
      </c>
      <c r="E765" s="84">
        <v>178.26205526000001</v>
      </c>
      <c r="F765" s="84">
        <v>178.26205526000001</v>
      </c>
    </row>
    <row r="766" spans="1:6" ht="12.75" customHeight="1" x14ac:dyDescent="0.2">
      <c r="A766" s="83" t="s">
        <v>191</v>
      </c>
      <c r="B766" s="83">
        <v>8</v>
      </c>
      <c r="C766" s="84">
        <v>905.26683533999994</v>
      </c>
      <c r="D766" s="84">
        <v>899.38744162</v>
      </c>
      <c r="E766" s="84">
        <v>164.3922981</v>
      </c>
      <c r="F766" s="84">
        <v>164.3922981</v>
      </c>
    </row>
    <row r="767" spans="1:6" ht="12.75" customHeight="1" x14ac:dyDescent="0.2">
      <c r="A767" s="83" t="s">
        <v>191</v>
      </c>
      <c r="B767" s="83">
        <v>9</v>
      </c>
      <c r="C767" s="84">
        <v>860.34044128000005</v>
      </c>
      <c r="D767" s="84">
        <v>855.42898783999999</v>
      </c>
      <c r="E767" s="84">
        <v>156.35746139</v>
      </c>
      <c r="F767" s="84">
        <v>156.35746139</v>
      </c>
    </row>
    <row r="768" spans="1:6" ht="12.75" customHeight="1" x14ac:dyDescent="0.2">
      <c r="A768" s="83" t="s">
        <v>191</v>
      </c>
      <c r="B768" s="83">
        <v>10</v>
      </c>
      <c r="C768" s="84">
        <v>823.52945877000002</v>
      </c>
      <c r="D768" s="84">
        <v>817.60821385999998</v>
      </c>
      <c r="E768" s="84">
        <v>149.44448521999999</v>
      </c>
      <c r="F768" s="84">
        <v>149.44448521999999</v>
      </c>
    </row>
    <row r="769" spans="1:6" ht="12.75" customHeight="1" x14ac:dyDescent="0.2">
      <c r="A769" s="83" t="s">
        <v>191</v>
      </c>
      <c r="B769" s="83">
        <v>11</v>
      </c>
      <c r="C769" s="84">
        <v>834.57274982000001</v>
      </c>
      <c r="D769" s="84">
        <v>828.82366071000001</v>
      </c>
      <c r="E769" s="84">
        <v>151.49447279</v>
      </c>
      <c r="F769" s="84">
        <v>151.49447279</v>
      </c>
    </row>
    <row r="770" spans="1:6" ht="12.75" customHeight="1" x14ac:dyDescent="0.2">
      <c r="A770" s="83" t="s">
        <v>191</v>
      </c>
      <c r="B770" s="83">
        <v>12</v>
      </c>
      <c r="C770" s="84">
        <v>854.70543454999995</v>
      </c>
      <c r="D770" s="84">
        <v>849.39868806000004</v>
      </c>
      <c r="E770" s="84">
        <v>155.25522803000001</v>
      </c>
      <c r="F770" s="84">
        <v>155.25522803000001</v>
      </c>
    </row>
    <row r="771" spans="1:6" ht="12.75" customHeight="1" x14ac:dyDescent="0.2">
      <c r="A771" s="83" t="s">
        <v>191</v>
      </c>
      <c r="B771" s="83">
        <v>13</v>
      </c>
      <c r="C771" s="84">
        <v>857.97249589</v>
      </c>
      <c r="D771" s="84">
        <v>852.31439143</v>
      </c>
      <c r="E771" s="84">
        <v>155.78816762</v>
      </c>
      <c r="F771" s="84">
        <v>155.78816762</v>
      </c>
    </row>
    <row r="772" spans="1:6" ht="12.75" customHeight="1" x14ac:dyDescent="0.2">
      <c r="A772" s="83" t="s">
        <v>191</v>
      </c>
      <c r="B772" s="83">
        <v>14</v>
      </c>
      <c r="C772" s="84">
        <v>855.54197351000005</v>
      </c>
      <c r="D772" s="84">
        <v>848.70317886999999</v>
      </c>
      <c r="E772" s="84">
        <v>155.12810110999999</v>
      </c>
      <c r="F772" s="84">
        <v>155.12810110999999</v>
      </c>
    </row>
    <row r="773" spans="1:6" ht="12.75" customHeight="1" x14ac:dyDescent="0.2">
      <c r="A773" s="83" t="s">
        <v>191</v>
      </c>
      <c r="B773" s="83">
        <v>15</v>
      </c>
      <c r="C773" s="84">
        <v>805.57186615000001</v>
      </c>
      <c r="D773" s="84">
        <v>800.50359577999996</v>
      </c>
      <c r="E773" s="84">
        <v>146.31806011</v>
      </c>
      <c r="F773" s="84">
        <v>146.31806011</v>
      </c>
    </row>
    <row r="774" spans="1:6" ht="12.75" customHeight="1" x14ac:dyDescent="0.2">
      <c r="A774" s="83" t="s">
        <v>191</v>
      </c>
      <c r="B774" s="83">
        <v>16</v>
      </c>
      <c r="C774" s="84">
        <v>750.74973737000005</v>
      </c>
      <c r="D774" s="84">
        <v>745.62337742</v>
      </c>
      <c r="E774" s="84">
        <v>136.2869158</v>
      </c>
      <c r="F774" s="84">
        <v>136.2869158</v>
      </c>
    </row>
    <row r="775" spans="1:6" ht="12.75" customHeight="1" x14ac:dyDescent="0.2">
      <c r="A775" s="83" t="s">
        <v>191</v>
      </c>
      <c r="B775" s="83">
        <v>17</v>
      </c>
      <c r="C775" s="84">
        <v>739.71384975000001</v>
      </c>
      <c r="D775" s="84">
        <v>736.25766925000005</v>
      </c>
      <c r="E775" s="84">
        <v>134.57502812000001</v>
      </c>
      <c r="F775" s="84">
        <v>134.57502812000001</v>
      </c>
    </row>
    <row r="776" spans="1:6" ht="12.75" customHeight="1" x14ac:dyDescent="0.2">
      <c r="A776" s="83" t="s">
        <v>191</v>
      </c>
      <c r="B776" s="83">
        <v>18</v>
      </c>
      <c r="C776" s="84">
        <v>745.97480904999998</v>
      </c>
      <c r="D776" s="84">
        <v>740.40082462999999</v>
      </c>
      <c r="E776" s="84">
        <v>135.33232447</v>
      </c>
      <c r="F776" s="84">
        <v>135.33232447</v>
      </c>
    </row>
    <row r="777" spans="1:6" ht="12.75" customHeight="1" x14ac:dyDescent="0.2">
      <c r="A777" s="83" t="s">
        <v>191</v>
      </c>
      <c r="B777" s="83">
        <v>19</v>
      </c>
      <c r="C777" s="84">
        <v>750.16376146000005</v>
      </c>
      <c r="D777" s="84">
        <v>744.80936204</v>
      </c>
      <c r="E777" s="84">
        <v>136.13812802999999</v>
      </c>
      <c r="F777" s="84">
        <v>136.13812802999999</v>
      </c>
    </row>
    <row r="778" spans="1:6" ht="12.75" customHeight="1" x14ac:dyDescent="0.2">
      <c r="A778" s="83" t="s">
        <v>191</v>
      </c>
      <c r="B778" s="83">
        <v>20</v>
      </c>
      <c r="C778" s="84">
        <v>748.30671153000003</v>
      </c>
      <c r="D778" s="84">
        <v>742.65593665999995</v>
      </c>
      <c r="E778" s="84">
        <v>135.74451952000001</v>
      </c>
      <c r="F778" s="84">
        <v>135.74451952000001</v>
      </c>
    </row>
    <row r="779" spans="1:6" ht="12.75" customHeight="1" x14ac:dyDescent="0.2">
      <c r="A779" s="83" t="s">
        <v>191</v>
      </c>
      <c r="B779" s="83">
        <v>21</v>
      </c>
      <c r="C779" s="84">
        <v>732.46974626999997</v>
      </c>
      <c r="D779" s="84">
        <v>728.30861685000002</v>
      </c>
      <c r="E779" s="84">
        <v>133.12208032999999</v>
      </c>
      <c r="F779" s="84">
        <v>133.12208032999999</v>
      </c>
    </row>
    <row r="780" spans="1:6" ht="12.75" customHeight="1" x14ac:dyDescent="0.2">
      <c r="A780" s="83" t="s">
        <v>191</v>
      </c>
      <c r="B780" s="83">
        <v>22</v>
      </c>
      <c r="C780" s="84">
        <v>728.46305987999995</v>
      </c>
      <c r="D780" s="84">
        <v>724.19729627000004</v>
      </c>
      <c r="E780" s="84">
        <v>132.37060281999999</v>
      </c>
      <c r="F780" s="84">
        <v>132.37060281999999</v>
      </c>
    </row>
    <row r="781" spans="1:6" ht="12.75" customHeight="1" x14ac:dyDescent="0.2">
      <c r="A781" s="83" t="s">
        <v>191</v>
      </c>
      <c r="B781" s="83">
        <v>23</v>
      </c>
      <c r="C781" s="84">
        <v>774.83867497999995</v>
      </c>
      <c r="D781" s="84">
        <v>769.62035101000004</v>
      </c>
      <c r="E781" s="84">
        <v>140.67314297999999</v>
      </c>
      <c r="F781" s="84">
        <v>140.67314297999999</v>
      </c>
    </row>
    <row r="782" spans="1:6" ht="12.75" customHeight="1" x14ac:dyDescent="0.2">
      <c r="A782" s="83" t="s">
        <v>191</v>
      </c>
      <c r="B782" s="83">
        <v>24</v>
      </c>
      <c r="C782" s="84">
        <v>799.66422203000002</v>
      </c>
      <c r="D782" s="84">
        <v>794.11417143000006</v>
      </c>
      <c r="E782" s="84">
        <v>145.15018506000001</v>
      </c>
      <c r="F782" s="84">
        <v>145.15018506000001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2021-08-17T04:17:05Z</dcterms:modified>
</cp:coreProperties>
</file>