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F25" i="1"/>
  <c r="F32" i="1" s="1"/>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14" i="1"/>
  <c r="F13" i="1"/>
  <c r="F23" i="1" l="1"/>
  <c r="F17" i="1" s="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87" i="25"/>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<sst xmlns="http://schemas.openxmlformats.org/spreadsheetml/2006/main" count="1028" uniqueCount="185">
  <si>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</si>
  <si>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</si>
  <si>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</si>
  <si>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</si>
  <si>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</si>
  <si>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</si>
  <si>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</si>
  <si>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</si>
  <si>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</si>
  <si>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</si>
  <si>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</si>
  <si>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</si>
  <si>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</si>
  <si>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</si>
  <si>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</si>
  <si>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</si>
  <si>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</si>
  <si>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</si>
  <si>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</si>
  <si>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</si>
  <si>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</si>
  <si>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</si>
  <si>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</si>
  <si>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</si>
  <si>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</si>
  <si>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</si>
  <si>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</si>
  <si>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</si>
  <si>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</si>
  <si>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</si>
  <si>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</si>
  <si>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</si>
  <si>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</si>
  <si>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</si>
  <si>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</si>
  <si>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</si>
  <si>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</si>
  <si>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</si>
  <si>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</si>
  <si>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</si>
  <si>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</si>
  <si>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</si>
  <si>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</si>
  <si>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</si>
  <si>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</si>
  <si>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</si>
  <si>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</si>
  <si>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</si>
  <si>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</si>
  <si>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</si>
  <si>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</si>
  <si>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</si>
  <si>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</si>
  <si>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</si>
  <si>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</si>
  <si>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</si>
  <si>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</si>
  <si>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</si>
  <si>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</si>
  <si>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</si>
  <si>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</si>
  <si>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</si>
  <si>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</si>
  <si>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</si>
  <si>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</si>
  <si>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</si>
  <si>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</si>
  <si>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</si>
  <si>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</si>
  <si>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</si>
  <si>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</si>
  <si>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</si>
  <si>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</si>
  <si>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</si>
  <si>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</si>
  <si>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</si>
  <si>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</si>
  <si>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</si>
  <si>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</si>
  <si>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</si>
  <si>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</si>
  <si>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</si>
  <si>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</si>
  <si>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</si>
  <si>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</si>
  <si>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</si>
  <si>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</si>
  <si>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</si>
  <si>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</si>
  <si>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</si>
  <si>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</si>
  <si>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</si>
  <si>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</si>
  <si>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</si>
  <si>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</si>
  <si>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</si>
  <si>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</si>
  <si>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</si>
  <si>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</si>
  <si>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</si>
  <si>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</si>
  <si>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</si>
  <si>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</si>
  <si>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</si>
  <si>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</si>
  <si>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</si>
  <si>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</si>
  <si>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</si>
  <si>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</si>
  <si>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</si>
  <si>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</si>
  <si>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</si>
  <si>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</si>
  <si>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</si>
  <si>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</si>
  <si>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</si>
  <si>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</si>
  <si>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</si>
  <si>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</si>
  <si>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</si>
  <si>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</si>
  <si>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</si>
  <si>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</si>
  <si>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</si>
  <si>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</si>
  <si>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</si>
  <si>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</si>
  <si>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</si>
  <si>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</si>
  <si>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</si>
  <si>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</si>
  <si>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</si>
  <si>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</si>
  <si>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</si>
  <si>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</si>
  <si>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</si>
  <si>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</si>
  <si>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</si>
  <si>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</si>
  <si>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</si>
  <si>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</si>
  <si>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</si>
  <si>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</si>
  <si>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</si>
  <si>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</si>
  <si>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</si>
  <si>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</si>
  <si>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Государственный комитет по ценовой политике - Региональная энергетическая комиссия Республики Саха (Якутия), №237/ от 28.12.2018</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</si>
  <si>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</si>
  <si>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</si>
  <si>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</si>
  <si>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</si>
  <si>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1656,94</t>
  </si>
  <si>
    <t>июнь 2019 года</t>
  </si>
  <si>
    <t>01.06.2019</t>
  </si>
  <si>
    <t>02.06.2019</t>
  </si>
  <si>
    <t>03.06.2019</t>
  </si>
  <si>
    <t>04.06.2019</t>
  </si>
  <si>
    <t>05.06.2019</t>
  </si>
  <si>
    <t>06.06.2019</t>
  </si>
  <si>
    <t>07.06.2019</t>
  </si>
  <si>
    <t>08.06.2019</t>
  </si>
  <si>
    <t>09.06.2019</t>
  </si>
  <si>
    <t>10.06.2019</t>
  </si>
  <si>
    <t>11.06.2019</t>
  </si>
  <si>
    <t>12.06.2019</t>
  </si>
  <si>
    <t>13.06.2019</t>
  </si>
  <si>
    <t>14.06.2019</t>
  </si>
  <si>
    <t>15.06.2019</t>
  </si>
  <si>
    <t>16.06.2019</t>
  </si>
  <si>
    <t>17.06.2019</t>
  </si>
  <si>
    <t>18.06.2019</t>
  </si>
  <si>
    <t>19.06.2019</t>
  </si>
  <si>
    <t>20.06.2019</t>
  </si>
  <si>
    <t>21.06.2019</t>
  </si>
  <si>
    <t>22.06.2019</t>
  </si>
  <si>
    <t>23.06.2019</t>
  </si>
  <si>
    <t>24.06.2019</t>
  </si>
  <si>
    <t>25.06.2019</t>
  </si>
  <si>
    <t>26.06.2019</t>
  </si>
  <si>
    <t>27.06.2019</t>
  </si>
  <si>
    <t>28.06.2019</t>
  </si>
  <si>
    <t>29.06.2019</t>
  </si>
  <si>
    <t>30.06.2019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</si>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</sst>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4"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5"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68" name="Object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71" name="Object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184</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3222.49554618</v>
      </c>
      <c r="D7" s="4">
        <f>$F$12+'СЕТ СН'!G5+СВЦЭМ!$D$10+'СЕТ СН'!G11-'СЕТ СН'!G$18</f>
        <v>3285.1855461800001</v>
      </c>
      <c r="E7" s="4">
        <f>$F$12+'СЕТ СН'!H5+СВЦЭМ!$D$10+'СЕТ СН'!H11-'СЕТ СН'!H$18</f>
        <v>3348.53554618</v>
      </c>
      <c r="F7" s="4">
        <f>$F$12+'СЕТ СН'!I5+СВЦЭМ!$D$10+'СЕТ СН'!I11-'СЕТ СН'!I$18</f>
        <v>3417.0955461799999</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695.30833627000004</v>
      </c>
      <c r="H12" s="2" t="s">
        <v>41</v>
      </c>
    </row>
    <row r="13" spans="1:8" ht="31.5" x14ac:dyDescent="0.25">
      <c r="A13" s="12">
        <v>2</v>
      </c>
      <c r="B13" s="107" t="s">
        <v>48</v>
      </c>
      <c r="C13" s="107"/>
      <c r="D13" s="107"/>
      <c r="E13" s="13" t="s">
        <v>22</v>
      </c>
      <c r="F13" s="11">
        <f>СВЦЭМ!$D$11</f>
        <v>695.30833627000004</v>
      </c>
    </row>
    <row r="14" spans="1:8" ht="36" customHeight="1" x14ac:dyDescent="0.25">
      <c r="A14" s="12">
        <v>3</v>
      </c>
      <c r="B14" s="107" t="s">
        <v>49</v>
      </c>
      <c r="C14" s="107"/>
      <c r="D14" s="107"/>
      <c r="E14" s="13" t="s">
        <v>23</v>
      </c>
      <c r="F14" s="11">
        <f>СВЦЭМ!$D$12</f>
        <v>452687.7108433735</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СВЦЭМ!$D$21</f>
        <v>1.909</v>
      </c>
    </row>
    <row r="17" spans="1:6" ht="33" customHeight="1" x14ac:dyDescent="0.25">
      <c r="A17" s="12">
        <v>6</v>
      </c>
      <c r="B17" s="107" t="s">
        <v>53</v>
      </c>
      <c r="C17" s="107" t="s">
        <v>25</v>
      </c>
      <c r="D17" s="107" t="s">
        <v>6</v>
      </c>
      <c r="E17" s="13" t="s">
        <v>6</v>
      </c>
      <c r="F17" s="16">
        <f>SUM(F19:F23)</f>
        <v>1.909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1.909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СВЦЭМ!$D$20</f>
        <v>1489.556</v>
      </c>
    </row>
    <row r="26" spans="1:6" ht="30.75" customHeight="1" x14ac:dyDescent="0.25">
      <c r="A26" s="12">
        <v>9</v>
      </c>
      <c r="B26" s="107" t="s">
        <v>62</v>
      </c>
      <c r="C26" s="107" t="s">
        <v>27</v>
      </c>
      <c r="D26" s="107" t="s">
        <v>28</v>
      </c>
      <c r="E26" s="13" t="s">
        <v>61</v>
      </c>
      <c r="F26" s="16">
        <f>SUM(F28:F32)</f>
        <v>1489.556</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1489.556</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5" zoomScaleNormal="85"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2019г.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3316.4491080799999</v>
      </c>
      <c r="C9" s="4">
        <f>СВЦЭМ!$D$14+'СЕТ СН'!G5+СВЦЭМ!$D$10+'СЕТ СН'!G11-'СЕТ СН'!G$19</f>
        <v>3379.1391080800004</v>
      </c>
      <c r="D9" s="4">
        <f>СВЦЭМ!$D$14+'СЕТ СН'!H5+СВЦЭМ!$D$10+'СЕТ СН'!H11-'СЕТ СН'!H$19</f>
        <v>3442.4891080799998</v>
      </c>
      <c r="E9" s="4">
        <f>СВЦЭМ!$D$14+'СЕТ СН'!I5+СВЦЭМ!$D$10+'СЕТ СН'!I11-'СЕТ СН'!I$19</f>
        <v>3511.0491080800002</v>
      </c>
    </row>
    <row r="10" spans="1:6" x14ac:dyDescent="0.25">
      <c r="A10" s="26" t="s">
        <v>35</v>
      </c>
      <c r="B10" s="4">
        <f>СВЦЭМ!$D$15+'СЕТ СН'!F5+СВЦЭМ!$D$10+'СЕТ СН'!F11-'СЕТ СН'!F$19</f>
        <v>3730.6943620900001</v>
      </c>
      <c r="C10" s="4">
        <f>СВЦЭМ!$D$15+'СЕТ СН'!G5+СВЦЭМ!$D$10+'СЕТ СН'!G11-'СЕТ СН'!G$19</f>
        <v>3793.3843620900002</v>
      </c>
      <c r="D10" s="4">
        <f>СВЦЭМ!$D$15+'СЕТ СН'!H5+СВЦЭМ!$D$10+'СЕТ СН'!H11-'СЕТ СН'!H$19</f>
        <v>3856.7343620900001</v>
      </c>
      <c r="E10" s="4">
        <f>СВЦЭМ!$D$15+'СЕТ СН'!I5+СВЦЭМ!$D$10+'СЕТ СН'!I11-'СЕТ СН'!I$19</f>
        <v>3925.29436209</v>
      </c>
    </row>
    <row r="11" spans="1:6" x14ac:dyDescent="0.25">
      <c r="A11" s="26" t="s">
        <v>36</v>
      </c>
      <c r="B11" s="4">
        <f>СВЦЭМ!$D$16+'СЕТ СН'!F5+СВЦЭМ!$D$10+'СЕТ СН'!F11-'СЕТ СН'!F$19</f>
        <v>4571.82687704</v>
      </c>
      <c r="C11" s="4">
        <f>СВЦЭМ!$D$16+'СЕТ СН'!G5+СВЦЭМ!$D$10+'СЕТ СН'!G11-'СЕТ СН'!G$19</f>
        <v>4634.5168770400005</v>
      </c>
      <c r="D11" s="4">
        <f>СВЦЭМ!$D$16+'СЕТ СН'!H5+СВЦЭМ!$D$10+'СЕТ СН'!H11-'СЕТ СН'!H$19</f>
        <v>4697.86687704</v>
      </c>
      <c r="E11" s="4">
        <f>СВЦЭМ!$D$16+'СЕТ СН'!I5+СВЦЭМ!$D$10+'СЕТ СН'!I11-'СЕТ СН'!I$19</f>
        <v>4766.4268770400004</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3316.4491080799999</v>
      </c>
      <c r="C16" s="28">
        <f>СВЦЭМ!$D$14+'СЕТ СН'!G5+СВЦЭМ!$D$10+'СЕТ СН'!G11-'СЕТ СН'!G$19</f>
        <v>3379.1391080800004</v>
      </c>
      <c r="D16" s="28">
        <f>СВЦЭМ!$D$14+'СЕТ СН'!H5+СВЦЭМ!$D$10+'СЕТ СН'!H11-'СЕТ СН'!H$19</f>
        <v>3442.4891080799998</v>
      </c>
      <c r="E16" s="28">
        <f>СВЦЭМ!$D$14+'СЕТ СН'!I5+СВЦЭМ!$D$10+'СЕТ СН'!I11-'СЕТ СН'!I$19</f>
        <v>3511.0491080800002</v>
      </c>
    </row>
    <row r="17" spans="1:5" x14ac:dyDescent="0.25">
      <c r="A17" s="26" t="s">
        <v>37</v>
      </c>
      <c r="B17" s="28">
        <f>СВЦЭМ!$D$17+'СЕТ СН'!F5+СВЦЭМ!$D$10+'СЕТ СН'!F11-'СЕТ СН'!F$19</f>
        <v>4080.7574215200002</v>
      </c>
      <c r="C17" s="28">
        <f>СВЦЭМ!$D$17+'СЕТ СН'!G5+СВЦЭМ!$D$10+'СЕТ СН'!G11-'СЕТ СН'!G$19</f>
        <v>4143.4474215199998</v>
      </c>
      <c r="D17" s="28">
        <f>СВЦЭМ!$D$17+'СЕТ СН'!H5+СВЦЭМ!$D$10+'СЕТ СН'!H11-'СЕТ СН'!H$19</f>
        <v>4206.7974215200002</v>
      </c>
      <c r="E17" s="28">
        <f>СВЦЭМ!$D$17+'СЕТ СН'!I5+СВЦЭМ!$D$10+'СЕТ СН'!I11-'СЕТ СН'!I$19</f>
        <v>4275.3574215199997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1" width="11.625" style="41" customWidth="1"/>
    <col min="2" max="25" width="10.75" style="41"/>
    <col min="26" max="16384" width="10.7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SUMIFS(СВЦЭМ!$C$33:$C$776,СВЦЭМ!$A$33:$A$776,$A12,СВЦЭМ!$B$33:$B$776,B$11)+'СЕТ СН'!$F$12+СВЦЭМ!$D$10+'СЕТ СН'!$F$5-'СЕТ СН'!$F$20</f>
        <v>3332.0620957300002</v>
      </c>
      <c r="C12" s="36">
        <f>SUMIFS(СВЦЭМ!$C$33:$C$776,СВЦЭМ!$A$33:$A$776,$A12,СВЦЭМ!$B$33:$B$776,C$11)+'СЕТ СН'!$F$12+СВЦЭМ!$D$10+'СЕТ СН'!$F$5-'СЕТ СН'!$F$20</f>
        <v>3382.7413569800001</v>
      </c>
      <c r="D12" s="36">
        <f>SUMIFS(СВЦЭМ!$C$33:$C$776,СВЦЭМ!$A$33:$A$776,$A12,СВЦЭМ!$B$33:$B$776,D$11)+'СЕТ СН'!$F$12+СВЦЭМ!$D$10+'СЕТ СН'!$F$5-'СЕТ СН'!$F$20</f>
        <v>3433.58423421</v>
      </c>
      <c r="E12" s="36">
        <f>SUMIFS(СВЦЭМ!$C$33:$C$776,СВЦЭМ!$A$33:$A$776,$A12,СВЦЭМ!$B$33:$B$776,E$11)+'СЕТ СН'!$F$12+СВЦЭМ!$D$10+'СЕТ СН'!$F$5-'СЕТ СН'!$F$20</f>
        <v>3456.9532752800001</v>
      </c>
      <c r="F12" s="36">
        <f>SUMIFS(СВЦЭМ!$C$33:$C$776,СВЦЭМ!$A$33:$A$776,$A12,СВЦЭМ!$B$33:$B$776,F$11)+'СЕТ СН'!$F$12+СВЦЭМ!$D$10+'СЕТ СН'!$F$5-'СЕТ СН'!$F$20</f>
        <v>3469.25016762</v>
      </c>
      <c r="G12" s="36">
        <f>SUMIFS(СВЦЭМ!$C$33:$C$776,СВЦЭМ!$A$33:$A$776,$A12,СВЦЭМ!$B$33:$B$776,G$11)+'СЕТ СН'!$F$12+СВЦЭМ!$D$10+'СЕТ СН'!$F$5-'СЕТ СН'!$F$20</f>
        <v>3475.4166767000002</v>
      </c>
      <c r="H12" s="36">
        <f>SUMIFS(СВЦЭМ!$C$33:$C$776,СВЦЭМ!$A$33:$A$776,$A12,СВЦЭМ!$B$33:$B$776,H$11)+'СЕТ СН'!$F$12+СВЦЭМ!$D$10+'СЕТ СН'!$F$5-'СЕТ СН'!$F$20</f>
        <v>3437.0035314699999</v>
      </c>
      <c r="I12" s="36">
        <f>SUMIFS(СВЦЭМ!$C$33:$C$776,СВЦЭМ!$A$33:$A$776,$A12,СВЦЭМ!$B$33:$B$776,I$11)+'СЕТ СН'!$F$12+СВЦЭМ!$D$10+'СЕТ СН'!$F$5-'СЕТ СН'!$F$20</f>
        <v>3411.2897517000001</v>
      </c>
      <c r="J12" s="36">
        <f>SUMIFS(СВЦЭМ!$C$33:$C$776,СВЦЭМ!$A$33:$A$776,$A12,СВЦЭМ!$B$33:$B$776,J$11)+'СЕТ СН'!$F$12+СВЦЭМ!$D$10+'СЕТ СН'!$F$5-'СЕТ СН'!$F$20</f>
        <v>3372.6551740499999</v>
      </c>
      <c r="K12" s="36">
        <f>SUMIFS(СВЦЭМ!$C$33:$C$776,СВЦЭМ!$A$33:$A$776,$A12,СВЦЭМ!$B$33:$B$776,K$11)+'СЕТ СН'!$F$12+СВЦЭМ!$D$10+'СЕТ СН'!$F$5-'СЕТ СН'!$F$20</f>
        <v>3302.9011007700001</v>
      </c>
      <c r="L12" s="36">
        <f>SUMIFS(СВЦЭМ!$C$33:$C$776,СВЦЭМ!$A$33:$A$776,$A12,СВЦЭМ!$B$33:$B$776,L$11)+'СЕТ СН'!$F$12+СВЦЭМ!$D$10+'СЕТ СН'!$F$5-'СЕТ СН'!$F$20</f>
        <v>3268.7122691900004</v>
      </c>
      <c r="M12" s="36">
        <f>SUMIFS(СВЦЭМ!$C$33:$C$776,СВЦЭМ!$A$33:$A$776,$A12,СВЦЭМ!$B$33:$B$776,M$11)+'СЕТ СН'!$F$12+СВЦЭМ!$D$10+'СЕТ СН'!$F$5-'СЕТ СН'!$F$20</f>
        <v>3246.07644093</v>
      </c>
      <c r="N12" s="36">
        <f>SUMIFS(СВЦЭМ!$C$33:$C$776,СВЦЭМ!$A$33:$A$776,$A12,СВЦЭМ!$B$33:$B$776,N$11)+'СЕТ СН'!$F$12+СВЦЭМ!$D$10+'СЕТ СН'!$F$5-'СЕТ СН'!$F$20</f>
        <v>3274.4392582300002</v>
      </c>
      <c r="O12" s="36">
        <f>SUMIFS(СВЦЭМ!$C$33:$C$776,СВЦЭМ!$A$33:$A$776,$A12,СВЦЭМ!$B$33:$B$776,O$11)+'СЕТ СН'!$F$12+СВЦЭМ!$D$10+'СЕТ СН'!$F$5-'СЕТ СН'!$F$20</f>
        <v>3273.7355063100003</v>
      </c>
      <c r="P12" s="36">
        <f>SUMIFS(СВЦЭМ!$C$33:$C$776,СВЦЭМ!$A$33:$A$776,$A12,СВЦЭМ!$B$33:$B$776,P$11)+'СЕТ СН'!$F$12+СВЦЭМ!$D$10+'СЕТ СН'!$F$5-'СЕТ СН'!$F$20</f>
        <v>3297.4634415199998</v>
      </c>
      <c r="Q12" s="36">
        <f>SUMIFS(СВЦЭМ!$C$33:$C$776,СВЦЭМ!$A$33:$A$776,$A12,СВЦЭМ!$B$33:$B$776,Q$11)+'СЕТ СН'!$F$12+СВЦЭМ!$D$10+'СЕТ СН'!$F$5-'СЕТ СН'!$F$20</f>
        <v>3259.1497839399999</v>
      </c>
      <c r="R12" s="36">
        <f>SUMIFS(СВЦЭМ!$C$33:$C$776,СВЦЭМ!$A$33:$A$776,$A12,СВЦЭМ!$B$33:$B$776,R$11)+'СЕТ СН'!$F$12+СВЦЭМ!$D$10+'СЕТ СН'!$F$5-'СЕТ СН'!$F$20</f>
        <v>3222.5348877599999</v>
      </c>
      <c r="S12" s="36">
        <f>SUMIFS(СВЦЭМ!$C$33:$C$776,СВЦЭМ!$A$33:$A$776,$A12,СВЦЭМ!$B$33:$B$776,S$11)+'СЕТ СН'!$F$12+СВЦЭМ!$D$10+'СЕТ СН'!$F$5-'СЕТ СН'!$F$20</f>
        <v>3255.07948545</v>
      </c>
      <c r="T12" s="36">
        <f>SUMIFS(СВЦЭМ!$C$33:$C$776,СВЦЭМ!$A$33:$A$776,$A12,СВЦЭМ!$B$33:$B$776,T$11)+'СЕТ СН'!$F$12+СВЦЭМ!$D$10+'СЕТ СН'!$F$5-'СЕТ СН'!$F$20</f>
        <v>3238.58106344</v>
      </c>
      <c r="U12" s="36">
        <f>SUMIFS(СВЦЭМ!$C$33:$C$776,СВЦЭМ!$A$33:$A$776,$A12,СВЦЭМ!$B$33:$B$776,U$11)+'СЕТ СН'!$F$12+СВЦЭМ!$D$10+'СЕТ СН'!$F$5-'СЕТ СН'!$F$20</f>
        <v>3212.4679466400003</v>
      </c>
      <c r="V12" s="36">
        <f>SUMIFS(СВЦЭМ!$C$33:$C$776,СВЦЭМ!$A$33:$A$776,$A12,СВЦЭМ!$B$33:$B$776,V$11)+'СЕТ СН'!$F$12+СВЦЭМ!$D$10+'СЕТ СН'!$F$5-'СЕТ СН'!$F$20</f>
        <v>3198.9450502500003</v>
      </c>
      <c r="W12" s="36">
        <f>SUMIFS(СВЦЭМ!$C$33:$C$776,СВЦЭМ!$A$33:$A$776,$A12,СВЦЭМ!$B$33:$B$776,W$11)+'СЕТ СН'!$F$12+СВЦЭМ!$D$10+'СЕТ СН'!$F$5-'СЕТ СН'!$F$20</f>
        <v>3165.3424771</v>
      </c>
      <c r="X12" s="36">
        <f>SUMIFS(СВЦЭМ!$C$33:$C$776,СВЦЭМ!$A$33:$A$776,$A12,СВЦЭМ!$B$33:$B$776,X$11)+'СЕТ СН'!$F$12+СВЦЭМ!$D$10+'СЕТ СН'!$F$5-'СЕТ СН'!$F$20</f>
        <v>3177.1898545900003</v>
      </c>
      <c r="Y12" s="36">
        <f>SUMIFS(СВЦЭМ!$C$33:$C$776,СВЦЭМ!$A$33:$A$776,$A12,СВЦЭМ!$B$33:$B$776,Y$11)+'СЕТ СН'!$F$12+СВЦЭМ!$D$10+'СЕТ СН'!$F$5-'СЕТ СН'!$F$20</f>
        <v>3257.9700919800002</v>
      </c>
      <c r="AA12" s="37"/>
    </row>
    <row r="13" spans="1:27" ht="15.75" x14ac:dyDescent="0.2">
      <c r="A13" s="35">
        <f>A12+1</f>
        <v>43618</v>
      </c>
      <c r="B13" s="36">
        <f>SUMIFS(СВЦЭМ!$C$33:$C$776,СВЦЭМ!$A$33:$A$776,$A13,СВЦЭМ!$B$33:$B$776,B$11)+'СЕТ СН'!$F$12+СВЦЭМ!$D$10+'СЕТ СН'!$F$5-'СЕТ СН'!$F$20</f>
        <v>3309.2277019500002</v>
      </c>
      <c r="C13" s="36">
        <f>SUMIFS(СВЦЭМ!$C$33:$C$776,СВЦЭМ!$A$33:$A$776,$A13,СВЦЭМ!$B$33:$B$776,C$11)+'СЕТ СН'!$F$12+СВЦЭМ!$D$10+'СЕТ СН'!$F$5-'СЕТ СН'!$F$20</f>
        <v>3359.8598426799999</v>
      </c>
      <c r="D13" s="36">
        <f>SUMIFS(СВЦЭМ!$C$33:$C$776,СВЦЭМ!$A$33:$A$776,$A13,СВЦЭМ!$B$33:$B$776,D$11)+'СЕТ СН'!$F$12+СВЦЭМ!$D$10+'СЕТ СН'!$F$5-'СЕТ СН'!$F$20</f>
        <v>3393.1488565500003</v>
      </c>
      <c r="E13" s="36">
        <f>SUMIFS(СВЦЭМ!$C$33:$C$776,СВЦЭМ!$A$33:$A$776,$A13,СВЦЭМ!$B$33:$B$776,E$11)+'СЕТ СН'!$F$12+СВЦЭМ!$D$10+'СЕТ СН'!$F$5-'СЕТ СН'!$F$20</f>
        <v>3418.1339469600002</v>
      </c>
      <c r="F13" s="36">
        <f>SUMIFS(СВЦЭМ!$C$33:$C$776,СВЦЭМ!$A$33:$A$776,$A13,СВЦЭМ!$B$33:$B$776,F$11)+'СЕТ СН'!$F$12+СВЦЭМ!$D$10+'СЕТ СН'!$F$5-'СЕТ СН'!$F$20</f>
        <v>3426.43247926</v>
      </c>
      <c r="G13" s="36">
        <f>SUMIFS(СВЦЭМ!$C$33:$C$776,СВЦЭМ!$A$33:$A$776,$A13,СВЦЭМ!$B$33:$B$776,G$11)+'СЕТ СН'!$F$12+СВЦЭМ!$D$10+'СЕТ СН'!$F$5-'СЕТ СН'!$F$20</f>
        <v>3430.4480565600002</v>
      </c>
      <c r="H13" s="36">
        <f>SUMIFS(СВЦЭМ!$C$33:$C$776,СВЦЭМ!$A$33:$A$776,$A13,СВЦЭМ!$B$33:$B$776,H$11)+'СЕТ СН'!$F$12+СВЦЭМ!$D$10+'СЕТ СН'!$F$5-'СЕТ СН'!$F$20</f>
        <v>3411.4391962899999</v>
      </c>
      <c r="I13" s="36">
        <f>SUMIFS(СВЦЭМ!$C$33:$C$776,СВЦЭМ!$A$33:$A$776,$A13,СВЦЭМ!$B$33:$B$776,I$11)+'СЕТ СН'!$F$12+СВЦЭМ!$D$10+'СЕТ СН'!$F$5-'СЕТ СН'!$F$20</f>
        <v>3371.7258028599999</v>
      </c>
      <c r="J13" s="36">
        <f>SUMIFS(СВЦЭМ!$C$33:$C$776,СВЦЭМ!$A$33:$A$776,$A13,СВЦЭМ!$B$33:$B$776,J$11)+'СЕТ СН'!$F$12+СВЦЭМ!$D$10+'СЕТ СН'!$F$5-'СЕТ СН'!$F$20</f>
        <v>3317.3901024100001</v>
      </c>
      <c r="K13" s="36">
        <f>SUMIFS(СВЦЭМ!$C$33:$C$776,СВЦЭМ!$A$33:$A$776,$A13,СВЦЭМ!$B$33:$B$776,K$11)+'СЕТ СН'!$F$12+СВЦЭМ!$D$10+'СЕТ СН'!$F$5-'СЕТ СН'!$F$20</f>
        <v>3281.76886947</v>
      </c>
      <c r="L13" s="36">
        <f>SUMIFS(СВЦЭМ!$C$33:$C$776,СВЦЭМ!$A$33:$A$776,$A13,СВЦЭМ!$B$33:$B$776,L$11)+'СЕТ СН'!$F$12+СВЦЭМ!$D$10+'СЕТ СН'!$F$5-'СЕТ СН'!$F$20</f>
        <v>3252.5253476600001</v>
      </c>
      <c r="M13" s="36">
        <f>SUMIFS(СВЦЭМ!$C$33:$C$776,СВЦЭМ!$A$33:$A$776,$A13,СВЦЭМ!$B$33:$B$776,M$11)+'СЕТ СН'!$F$12+СВЦЭМ!$D$10+'СЕТ СН'!$F$5-'СЕТ СН'!$F$20</f>
        <v>3231.8173177799999</v>
      </c>
      <c r="N13" s="36">
        <f>SUMIFS(СВЦЭМ!$C$33:$C$776,СВЦЭМ!$A$33:$A$776,$A13,СВЦЭМ!$B$33:$B$776,N$11)+'СЕТ СН'!$F$12+СВЦЭМ!$D$10+'СЕТ СН'!$F$5-'СЕТ СН'!$F$20</f>
        <v>3252.1657510599998</v>
      </c>
      <c r="O13" s="36">
        <f>SUMIFS(СВЦЭМ!$C$33:$C$776,СВЦЭМ!$A$33:$A$776,$A13,СВЦЭМ!$B$33:$B$776,O$11)+'СЕТ СН'!$F$12+СВЦЭМ!$D$10+'СЕТ СН'!$F$5-'СЕТ СН'!$F$20</f>
        <v>3244.8802679099999</v>
      </c>
      <c r="P13" s="36">
        <f>SUMIFS(СВЦЭМ!$C$33:$C$776,СВЦЭМ!$A$33:$A$776,$A13,СВЦЭМ!$B$33:$B$776,P$11)+'СЕТ СН'!$F$12+СВЦЭМ!$D$10+'СЕТ СН'!$F$5-'СЕТ СН'!$F$20</f>
        <v>3257.2002595100003</v>
      </c>
      <c r="Q13" s="36">
        <f>SUMIFS(СВЦЭМ!$C$33:$C$776,СВЦЭМ!$A$33:$A$776,$A13,СВЦЭМ!$B$33:$B$776,Q$11)+'СЕТ СН'!$F$12+СВЦЭМ!$D$10+'СЕТ СН'!$F$5-'СЕТ СН'!$F$20</f>
        <v>3226.2973749900002</v>
      </c>
      <c r="R13" s="36">
        <f>SUMIFS(СВЦЭМ!$C$33:$C$776,СВЦЭМ!$A$33:$A$776,$A13,СВЦЭМ!$B$33:$B$776,R$11)+'СЕТ СН'!$F$12+СВЦЭМ!$D$10+'СЕТ СН'!$F$5-'СЕТ СН'!$F$20</f>
        <v>3182.57282162</v>
      </c>
      <c r="S13" s="36">
        <f>SUMIFS(СВЦЭМ!$C$33:$C$776,СВЦЭМ!$A$33:$A$776,$A13,СВЦЭМ!$B$33:$B$776,S$11)+'СЕТ СН'!$F$12+СВЦЭМ!$D$10+'СЕТ СН'!$F$5-'СЕТ СН'!$F$20</f>
        <v>3185.7163255400001</v>
      </c>
      <c r="T13" s="36">
        <f>SUMIFS(СВЦЭМ!$C$33:$C$776,СВЦЭМ!$A$33:$A$776,$A13,СВЦЭМ!$B$33:$B$776,T$11)+'СЕТ СН'!$F$12+СВЦЭМ!$D$10+'СЕТ СН'!$F$5-'СЕТ СН'!$F$20</f>
        <v>3182.9426166100002</v>
      </c>
      <c r="U13" s="36">
        <f>SUMIFS(СВЦЭМ!$C$33:$C$776,СВЦЭМ!$A$33:$A$776,$A13,СВЦЭМ!$B$33:$B$776,U$11)+'СЕТ СН'!$F$12+СВЦЭМ!$D$10+'СЕТ СН'!$F$5-'СЕТ СН'!$F$20</f>
        <v>3165.1999321800004</v>
      </c>
      <c r="V13" s="36">
        <f>SUMIFS(СВЦЭМ!$C$33:$C$776,СВЦЭМ!$A$33:$A$776,$A13,СВЦЭМ!$B$33:$B$776,V$11)+'СЕТ СН'!$F$12+СВЦЭМ!$D$10+'СЕТ СН'!$F$5-'СЕТ СН'!$F$20</f>
        <v>3155.78906667</v>
      </c>
      <c r="W13" s="36">
        <f>SUMIFS(СВЦЭМ!$C$33:$C$776,СВЦЭМ!$A$33:$A$776,$A13,СВЦЭМ!$B$33:$B$776,W$11)+'СЕТ СН'!$F$12+СВЦЭМ!$D$10+'СЕТ СН'!$F$5-'СЕТ СН'!$F$20</f>
        <v>3155.29977237</v>
      </c>
      <c r="X13" s="36">
        <f>SUMIFS(СВЦЭМ!$C$33:$C$776,СВЦЭМ!$A$33:$A$776,$A13,СВЦЭМ!$B$33:$B$776,X$11)+'СЕТ СН'!$F$12+СВЦЭМ!$D$10+'СЕТ СН'!$F$5-'СЕТ СН'!$F$20</f>
        <v>3160.3816455800002</v>
      </c>
      <c r="Y13" s="36">
        <f>SUMIFS(СВЦЭМ!$C$33:$C$776,СВЦЭМ!$A$33:$A$776,$A13,СВЦЭМ!$B$33:$B$776,Y$11)+'СЕТ СН'!$F$12+СВЦЭМ!$D$10+'СЕТ СН'!$F$5-'СЕТ СН'!$F$20</f>
        <v>3246.7193973500002</v>
      </c>
    </row>
    <row r="14" spans="1:27" ht="15.75" x14ac:dyDescent="0.2">
      <c r="A14" s="35">
        <f t="shared" ref="A14:A42" si="0">A13+1</f>
        <v>43619</v>
      </c>
      <c r="B14" s="36">
        <f>SUMIFS(СВЦЭМ!$C$33:$C$776,СВЦЭМ!$A$33:$A$776,$A14,СВЦЭМ!$B$33:$B$776,B$11)+'СЕТ СН'!$F$12+СВЦЭМ!$D$10+'СЕТ СН'!$F$5-'СЕТ СН'!$F$20</f>
        <v>3384.8587990300002</v>
      </c>
      <c r="C14" s="36">
        <f>SUMIFS(СВЦЭМ!$C$33:$C$776,СВЦЭМ!$A$33:$A$776,$A14,СВЦЭМ!$B$33:$B$776,C$11)+'СЕТ СН'!$F$12+СВЦЭМ!$D$10+'СЕТ СН'!$F$5-'СЕТ СН'!$F$20</f>
        <v>3430.5264132800003</v>
      </c>
      <c r="D14" s="36">
        <f>SUMIFS(СВЦЭМ!$C$33:$C$776,СВЦЭМ!$A$33:$A$776,$A14,СВЦЭМ!$B$33:$B$776,D$11)+'СЕТ СН'!$F$12+СВЦЭМ!$D$10+'СЕТ СН'!$F$5-'СЕТ СН'!$F$20</f>
        <v>3456.2461419199999</v>
      </c>
      <c r="E14" s="36">
        <f>SUMIFS(СВЦЭМ!$C$33:$C$776,СВЦЭМ!$A$33:$A$776,$A14,СВЦЭМ!$B$33:$B$776,E$11)+'СЕТ СН'!$F$12+СВЦЭМ!$D$10+'СЕТ СН'!$F$5-'СЕТ СН'!$F$20</f>
        <v>3454.34273867</v>
      </c>
      <c r="F14" s="36">
        <f>SUMIFS(СВЦЭМ!$C$33:$C$776,СВЦЭМ!$A$33:$A$776,$A14,СВЦЭМ!$B$33:$B$776,F$11)+'СЕТ СН'!$F$12+СВЦЭМ!$D$10+'СЕТ СН'!$F$5-'СЕТ СН'!$F$20</f>
        <v>3446.8336958200002</v>
      </c>
      <c r="G14" s="36">
        <f>SUMIFS(СВЦЭМ!$C$33:$C$776,СВЦЭМ!$A$33:$A$776,$A14,СВЦЭМ!$B$33:$B$776,G$11)+'СЕТ СН'!$F$12+СВЦЭМ!$D$10+'СЕТ СН'!$F$5-'СЕТ СН'!$F$20</f>
        <v>3413.5616471100002</v>
      </c>
      <c r="H14" s="36">
        <f>SUMIFS(СВЦЭМ!$C$33:$C$776,СВЦЭМ!$A$33:$A$776,$A14,СВЦЭМ!$B$33:$B$776,H$11)+'СЕТ СН'!$F$12+СВЦЭМ!$D$10+'СЕТ СН'!$F$5-'СЕТ СН'!$F$20</f>
        <v>3406.2663381100001</v>
      </c>
      <c r="I14" s="36">
        <f>SUMIFS(СВЦЭМ!$C$33:$C$776,СВЦЭМ!$A$33:$A$776,$A14,СВЦЭМ!$B$33:$B$776,I$11)+'СЕТ СН'!$F$12+СВЦЭМ!$D$10+'СЕТ СН'!$F$5-'СЕТ СН'!$F$20</f>
        <v>3370.2485076900002</v>
      </c>
      <c r="J14" s="36">
        <f>SUMIFS(СВЦЭМ!$C$33:$C$776,СВЦЭМ!$A$33:$A$776,$A14,СВЦЭМ!$B$33:$B$776,J$11)+'СЕТ СН'!$F$12+СВЦЭМ!$D$10+'СЕТ СН'!$F$5-'СЕТ СН'!$F$20</f>
        <v>3346.97182346</v>
      </c>
      <c r="K14" s="36">
        <f>SUMIFS(СВЦЭМ!$C$33:$C$776,СВЦЭМ!$A$33:$A$776,$A14,СВЦЭМ!$B$33:$B$776,K$11)+'СЕТ СН'!$F$12+СВЦЭМ!$D$10+'СЕТ СН'!$F$5-'СЕТ СН'!$F$20</f>
        <v>3331.1361217600002</v>
      </c>
      <c r="L14" s="36">
        <f>SUMIFS(СВЦЭМ!$C$33:$C$776,СВЦЭМ!$A$33:$A$776,$A14,СВЦЭМ!$B$33:$B$776,L$11)+'СЕТ СН'!$F$12+СВЦЭМ!$D$10+'СЕТ СН'!$F$5-'СЕТ СН'!$F$20</f>
        <v>3294.3684028799998</v>
      </c>
      <c r="M14" s="36">
        <f>SUMIFS(СВЦЭМ!$C$33:$C$776,СВЦЭМ!$A$33:$A$776,$A14,СВЦЭМ!$B$33:$B$776,M$11)+'СЕТ СН'!$F$12+СВЦЭМ!$D$10+'СЕТ СН'!$F$5-'СЕТ СН'!$F$20</f>
        <v>3251.3994964100002</v>
      </c>
      <c r="N14" s="36">
        <f>SUMIFS(СВЦЭМ!$C$33:$C$776,СВЦЭМ!$A$33:$A$776,$A14,СВЦЭМ!$B$33:$B$776,N$11)+'СЕТ СН'!$F$12+СВЦЭМ!$D$10+'СЕТ СН'!$F$5-'СЕТ СН'!$F$20</f>
        <v>3232.0799771500001</v>
      </c>
      <c r="O14" s="36">
        <f>SUMIFS(СВЦЭМ!$C$33:$C$776,СВЦЭМ!$A$33:$A$776,$A14,СВЦЭМ!$B$33:$B$776,O$11)+'СЕТ СН'!$F$12+СВЦЭМ!$D$10+'СЕТ СН'!$F$5-'СЕТ СН'!$F$20</f>
        <v>3237.11946025</v>
      </c>
      <c r="P14" s="36">
        <f>SUMIFS(СВЦЭМ!$C$33:$C$776,СВЦЭМ!$A$33:$A$776,$A14,СВЦЭМ!$B$33:$B$776,P$11)+'СЕТ СН'!$F$12+СВЦЭМ!$D$10+'СЕТ СН'!$F$5-'СЕТ СН'!$F$20</f>
        <v>3234.7474039200001</v>
      </c>
      <c r="Q14" s="36">
        <f>SUMIFS(СВЦЭМ!$C$33:$C$776,СВЦЭМ!$A$33:$A$776,$A14,СВЦЭМ!$B$33:$B$776,Q$11)+'СЕТ СН'!$F$12+СВЦЭМ!$D$10+'СЕТ СН'!$F$5-'СЕТ СН'!$F$20</f>
        <v>3194.5785666500001</v>
      </c>
      <c r="R14" s="36">
        <f>SUMIFS(СВЦЭМ!$C$33:$C$776,СВЦЭМ!$A$33:$A$776,$A14,СВЦЭМ!$B$33:$B$776,R$11)+'СЕТ СН'!$F$12+СВЦЭМ!$D$10+'СЕТ СН'!$F$5-'СЕТ СН'!$F$20</f>
        <v>3153.3125907000003</v>
      </c>
      <c r="S14" s="36">
        <f>SUMIFS(СВЦЭМ!$C$33:$C$776,СВЦЭМ!$A$33:$A$776,$A14,СВЦЭМ!$B$33:$B$776,S$11)+'СЕТ СН'!$F$12+СВЦЭМ!$D$10+'СЕТ СН'!$F$5-'СЕТ СН'!$F$20</f>
        <v>3163.4962235200001</v>
      </c>
      <c r="T14" s="36">
        <f>SUMIFS(СВЦЭМ!$C$33:$C$776,СВЦЭМ!$A$33:$A$776,$A14,СВЦЭМ!$B$33:$B$776,T$11)+'СЕТ СН'!$F$12+СВЦЭМ!$D$10+'СЕТ СН'!$F$5-'СЕТ СН'!$F$20</f>
        <v>3167.41933075</v>
      </c>
      <c r="U14" s="36">
        <f>SUMIFS(СВЦЭМ!$C$33:$C$776,СВЦЭМ!$A$33:$A$776,$A14,СВЦЭМ!$B$33:$B$776,U$11)+'СЕТ СН'!$F$12+СВЦЭМ!$D$10+'СЕТ СН'!$F$5-'СЕТ СН'!$F$20</f>
        <v>3178.1176081200001</v>
      </c>
      <c r="V14" s="36">
        <f>SUMIFS(СВЦЭМ!$C$33:$C$776,СВЦЭМ!$A$33:$A$776,$A14,СВЦЭМ!$B$33:$B$776,V$11)+'СЕТ СН'!$F$12+СВЦЭМ!$D$10+'СЕТ СН'!$F$5-'СЕТ СН'!$F$20</f>
        <v>3240.0369852200001</v>
      </c>
      <c r="W14" s="36">
        <f>SUMIFS(СВЦЭМ!$C$33:$C$776,СВЦЭМ!$A$33:$A$776,$A14,СВЦЭМ!$B$33:$B$776,W$11)+'СЕТ СН'!$F$12+СВЦЭМ!$D$10+'СЕТ СН'!$F$5-'СЕТ СН'!$F$20</f>
        <v>3159.63726387</v>
      </c>
      <c r="X14" s="36">
        <f>SUMIFS(СВЦЭМ!$C$33:$C$776,СВЦЭМ!$A$33:$A$776,$A14,СВЦЭМ!$B$33:$B$776,X$11)+'СЕТ СН'!$F$12+СВЦЭМ!$D$10+'СЕТ СН'!$F$5-'СЕТ СН'!$F$20</f>
        <v>3129.9304722699999</v>
      </c>
      <c r="Y14" s="36">
        <f>SUMIFS(СВЦЭМ!$C$33:$C$776,СВЦЭМ!$A$33:$A$776,$A14,СВЦЭМ!$B$33:$B$776,Y$11)+'СЕТ СН'!$F$12+СВЦЭМ!$D$10+'СЕТ СН'!$F$5-'СЕТ СН'!$F$20</f>
        <v>3233.6064432100002</v>
      </c>
    </row>
    <row r="15" spans="1:27" ht="15.75" x14ac:dyDescent="0.2">
      <c r="A15" s="35">
        <f t="shared" si="0"/>
        <v>43620</v>
      </c>
      <c r="B15" s="36">
        <f>SUMIFS(СВЦЭМ!$C$33:$C$776,СВЦЭМ!$A$33:$A$776,$A15,СВЦЭМ!$B$33:$B$776,B$11)+'СЕТ СН'!$F$12+СВЦЭМ!$D$10+'СЕТ СН'!$F$5-'СЕТ СН'!$F$20</f>
        <v>3370.36299672</v>
      </c>
      <c r="C15" s="36">
        <f>SUMIFS(СВЦЭМ!$C$33:$C$776,СВЦЭМ!$A$33:$A$776,$A15,СВЦЭМ!$B$33:$B$776,C$11)+'СЕТ СН'!$F$12+СВЦЭМ!$D$10+'СЕТ СН'!$F$5-'СЕТ СН'!$F$20</f>
        <v>3433.8702371600002</v>
      </c>
      <c r="D15" s="36">
        <f>SUMIFS(СВЦЭМ!$C$33:$C$776,СВЦЭМ!$A$33:$A$776,$A15,СВЦЭМ!$B$33:$B$776,D$11)+'СЕТ СН'!$F$12+СВЦЭМ!$D$10+'СЕТ СН'!$F$5-'СЕТ СН'!$F$20</f>
        <v>3453.2318249800001</v>
      </c>
      <c r="E15" s="36">
        <f>SUMIFS(СВЦЭМ!$C$33:$C$776,СВЦЭМ!$A$33:$A$776,$A15,СВЦЭМ!$B$33:$B$776,E$11)+'СЕТ СН'!$F$12+СВЦЭМ!$D$10+'СЕТ СН'!$F$5-'СЕТ СН'!$F$20</f>
        <v>3451.6675807500001</v>
      </c>
      <c r="F15" s="36">
        <f>SUMIFS(СВЦЭМ!$C$33:$C$776,СВЦЭМ!$A$33:$A$776,$A15,СВЦЭМ!$B$33:$B$776,F$11)+'СЕТ СН'!$F$12+СВЦЭМ!$D$10+'СЕТ СН'!$F$5-'СЕТ СН'!$F$20</f>
        <v>3446.32224984</v>
      </c>
      <c r="G15" s="36">
        <f>SUMIFS(СВЦЭМ!$C$33:$C$776,СВЦЭМ!$A$33:$A$776,$A15,СВЦЭМ!$B$33:$B$776,G$11)+'СЕТ СН'!$F$12+СВЦЭМ!$D$10+'СЕТ СН'!$F$5-'СЕТ СН'!$F$20</f>
        <v>3422.2903902400003</v>
      </c>
      <c r="H15" s="36">
        <f>SUMIFS(СВЦЭМ!$C$33:$C$776,СВЦЭМ!$A$33:$A$776,$A15,СВЦЭМ!$B$33:$B$776,H$11)+'СЕТ СН'!$F$12+СВЦЭМ!$D$10+'СЕТ СН'!$F$5-'СЕТ СН'!$F$20</f>
        <v>3399.2693782300003</v>
      </c>
      <c r="I15" s="36">
        <f>SUMIFS(СВЦЭМ!$C$33:$C$776,СВЦЭМ!$A$33:$A$776,$A15,СВЦЭМ!$B$33:$B$776,I$11)+'СЕТ СН'!$F$12+СВЦЭМ!$D$10+'СЕТ СН'!$F$5-'СЕТ СН'!$F$20</f>
        <v>3338.63480175</v>
      </c>
      <c r="J15" s="36">
        <f>SUMIFS(СВЦЭМ!$C$33:$C$776,СВЦЭМ!$A$33:$A$776,$A15,СВЦЭМ!$B$33:$B$776,J$11)+'СЕТ СН'!$F$12+СВЦЭМ!$D$10+'СЕТ СН'!$F$5-'СЕТ СН'!$F$20</f>
        <v>3300.14982371</v>
      </c>
      <c r="K15" s="36">
        <f>SUMIFS(СВЦЭМ!$C$33:$C$776,СВЦЭМ!$A$33:$A$776,$A15,СВЦЭМ!$B$33:$B$776,K$11)+'СЕТ СН'!$F$12+СВЦЭМ!$D$10+'СЕТ СН'!$F$5-'СЕТ СН'!$F$20</f>
        <v>3285.0607091800002</v>
      </c>
      <c r="L15" s="36">
        <f>SUMIFS(СВЦЭМ!$C$33:$C$776,СВЦЭМ!$A$33:$A$776,$A15,СВЦЭМ!$B$33:$B$776,L$11)+'СЕТ СН'!$F$12+СВЦЭМ!$D$10+'СЕТ СН'!$F$5-'СЕТ СН'!$F$20</f>
        <v>3273.8263706500002</v>
      </c>
      <c r="M15" s="36">
        <f>SUMIFS(СВЦЭМ!$C$33:$C$776,СВЦЭМ!$A$33:$A$776,$A15,СВЦЭМ!$B$33:$B$776,M$11)+'СЕТ СН'!$F$12+СВЦЭМ!$D$10+'СЕТ СН'!$F$5-'СЕТ СН'!$F$20</f>
        <v>3252.4072981500003</v>
      </c>
      <c r="N15" s="36">
        <f>SUMIFS(СВЦЭМ!$C$33:$C$776,СВЦЭМ!$A$33:$A$776,$A15,СВЦЭМ!$B$33:$B$776,N$11)+'СЕТ СН'!$F$12+СВЦЭМ!$D$10+'СЕТ СН'!$F$5-'СЕТ СН'!$F$20</f>
        <v>3259.25944777</v>
      </c>
      <c r="O15" s="36">
        <f>SUMIFS(СВЦЭМ!$C$33:$C$776,СВЦЭМ!$A$33:$A$776,$A15,СВЦЭМ!$B$33:$B$776,O$11)+'СЕТ СН'!$F$12+СВЦЭМ!$D$10+'СЕТ СН'!$F$5-'СЕТ СН'!$F$20</f>
        <v>3262.4568298700001</v>
      </c>
      <c r="P15" s="36">
        <f>SUMIFS(СВЦЭМ!$C$33:$C$776,СВЦЭМ!$A$33:$A$776,$A15,СВЦЭМ!$B$33:$B$776,P$11)+'СЕТ СН'!$F$12+СВЦЭМ!$D$10+'СЕТ СН'!$F$5-'СЕТ СН'!$F$20</f>
        <v>3279.0427024400001</v>
      </c>
      <c r="Q15" s="36">
        <f>SUMIFS(СВЦЭМ!$C$33:$C$776,СВЦЭМ!$A$33:$A$776,$A15,СВЦЭМ!$B$33:$B$776,Q$11)+'СЕТ СН'!$F$12+СВЦЭМ!$D$10+'СЕТ СН'!$F$5-'СЕТ СН'!$F$20</f>
        <v>3234.7757032300001</v>
      </c>
      <c r="R15" s="36">
        <f>SUMIFS(СВЦЭМ!$C$33:$C$776,СВЦЭМ!$A$33:$A$776,$A15,СВЦЭМ!$B$33:$B$776,R$11)+'СЕТ СН'!$F$12+СВЦЭМ!$D$10+'СЕТ СН'!$F$5-'СЕТ СН'!$F$20</f>
        <v>3192.1864303100001</v>
      </c>
      <c r="S15" s="36">
        <f>SUMIFS(СВЦЭМ!$C$33:$C$776,СВЦЭМ!$A$33:$A$776,$A15,СВЦЭМ!$B$33:$B$776,S$11)+'СЕТ СН'!$F$12+СВЦЭМ!$D$10+'СЕТ СН'!$F$5-'СЕТ СН'!$F$20</f>
        <v>3203.5128611600003</v>
      </c>
      <c r="T15" s="36">
        <f>SUMIFS(СВЦЭМ!$C$33:$C$776,СВЦЭМ!$A$33:$A$776,$A15,СВЦЭМ!$B$33:$B$776,T$11)+'СЕТ СН'!$F$12+СВЦЭМ!$D$10+'СЕТ СН'!$F$5-'СЕТ СН'!$F$20</f>
        <v>3197.6983332300001</v>
      </c>
      <c r="U15" s="36">
        <f>SUMIFS(СВЦЭМ!$C$33:$C$776,СВЦЭМ!$A$33:$A$776,$A15,СВЦЭМ!$B$33:$B$776,U$11)+'СЕТ СН'!$F$12+СВЦЭМ!$D$10+'СЕТ СН'!$F$5-'СЕТ СН'!$F$20</f>
        <v>3182.0714822200002</v>
      </c>
      <c r="V15" s="36">
        <f>SUMIFS(СВЦЭМ!$C$33:$C$776,СВЦЭМ!$A$33:$A$776,$A15,СВЦЭМ!$B$33:$B$776,V$11)+'СЕТ СН'!$F$12+СВЦЭМ!$D$10+'СЕТ СН'!$F$5-'СЕТ СН'!$F$20</f>
        <v>3175.1957707199999</v>
      </c>
      <c r="W15" s="36">
        <f>SUMIFS(СВЦЭМ!$C$33:$C$776,СВЦЭМ!$A$33:$A$776,$A15,СВЦЭМ!$B$33:$B$776,W$11)+'СЕТ СН'!$F$12+СВЦЭМ!$D$10+'СЕТ СН'!$F$5-'СЕТ СН'!$F$20</f>
        <v>3164.5950510800003</v>
      </c>
      <c r="X15" s="36">
        <f>SUMIFS(СВЦЭМ!$C$33:$C$776,СВЦЭМ!$A$33:$A$776,$A15,СВЦЭМ!$B$33:$B$776,X$11)+'СЕТ СН'!$F$12+СВЦЭМ!$D$10+'СЕТ СН'!$F$5-'СЕТ СН'!$F$20</f>
        <v>3170.6509278200001</v>
      </c>
      <c r="Y15" s="36">
        <f>SUMIFS(СВЦЭМ!$C$33:$C$776,СВЦЭМ!$A$33:$A$776,$A15,СВЦЭМ!$B$33:$B$776,Y$11)+'СЕТ СН'!$F$12+СВЦЭМ!$D$10+'СЕТ СН'!$F$5-'СЕТ СН'!$F$20</f>
        <v>3248.37965072</v>
      </c>
    </row>
    <row r="16" spans="1:27" ht="15.75" x14ac:dyDescent="0.2">
      <c r="A16" s="35">
        <f t="shared" si="0"/>
        <v>43621</v>
      </c>
      <c r="B16" s="36">
        <f>SUMIFS(СВЦЭМ!$C$33:$C$776,СВЦЭМ!$A$33:$A$776,$A16,СВЦЭМ!$B$33:$B$776,B$11)+'СЕТ СН'!$F$12+СВЦЭМ!$D$10+'СЕТ СН'!$F$5-'СЕТ СН'!$F$20</f>
        <v>3325.40925522</v>
      </c>
      <c r="C16" s="36">
        <f>SUMIFS(СВЦЭМ!$C$33:$C$776,СВЦЭМ!$A$33:$A$776,$A16,СВЦЭМ!$B$33:$B$776,C$11)+'СЕТ СН'!$F$12+СВЦЭМ!$D$10+'СЕТ СН'!$F$5-'СЕТ СН'!$F$20</f>
        <v>3371.9697543500001</v>
      </c>
      <c r="D16" s="36">
        <f>SUMIFS(СВЦЭМ!$C$33:$C$776,СВЦЭМ!$A$33:$A$776,$A16,СВЦЭМ!$B$33:$B$776,D$11)+'СЕТ СН'!$F$12+СВЦЭМ!$D$10+'СЕТ СН'!$F$5-'СЕТ СН'!$F$20</f>
        <v>3412.9836141700002</v>
      </c>
      <c r="E16" s="36">
        <f>SUMIFS(СВЦЭМ!$C$33:$C$776,СВЦЭМ!$A$33:$A$776,$A16,СВЦЭМ!$B$33:$B$776,E$11)+'СЕТ СН'!$F$12+СВЦЭМ!$D$10+'СЕТ СН'!$F$5-'СЕТ СН'!$F$20</f>
        <v>3422.2939734199999</v>
      </c>
      <c r="F16" s="36">
        <f>SUMIFS(СВЦЭМ!$C$33:$C$776,СВЦЭМ!$A$33:$A$776,$A16,СВЦЭМ!$B$33:$B$776,F$11)+'СЕТ СН'!$F$12+СВЦЭМ!$D$10+'СЕТ СН'!$F$5-'СЕТ СН'!$F$20</f>
        <v>3417.0409447900001</v>
      </c>
      <c r="G16" s="36">
        <f>SUMIFS(СВЦЭМ!$C$33:$C$776,СВЦЭМ!$A$33:$A$776,$A16,СВЦЭМ!$B$33:$B$776,G$11)+'СЕТ СН'!$F$12+СВЦЭМ!$D$10+'СЕТ СН'!$F$5-'СЕТ СН'!$F$20</f>
        <v>3411.4380052500001</v>
      </c>
      <c r="H16" s="36">
        <f>SUMIFS(СВЦЭМ!$C$33:$C$776,СВЦЭМ!$A$33:$A$776,$A16,СВЦЭМ!$B$33:$B$776,H$11)+'СЕТ СН'!$F$12+СВЦЭМ!$D$10+'СЕТ СН'!$F$5-'СЕТ СН'!$F$20</f>
        <v>3364.9558397400001</v>
      </c>
      <c r="I16" s="36">
        <f>SUMIFS(СВЦЭМ!$C$33:$C$776,СВЦЭМ!$A$33:$A$776,$A16,СВЦЭМ!$B$33:$B$776,I$11)+'СЕТ СН'!$F$12+СВЦЭМ!$D$10+'СЕТ СН'!$F$5-'СЕТ СН'!$F$20</f>
        <v>3322.4954639699999</v>
      </c>
      <c r="J16" s="36">
        <f>SUMIFS(СВЦЭМ!$C$33:$C$776,СВЦЭМ!$A$33:$A$776,$A16,СВЦЭМ!$B$33:$B$776,J$11)+'СЕТ СН'!$F$12+СВЦЭМ!$D$10+'СЕТ СН'!$F$5-'СЕТ СН'!$F$20</f>
        <v>3280.1764335600001</v>
      </c>
      <c r="K16" s="36">
        <f>SUMIFS(СВЦЭМ!$C$33:$C$776,СВЦЭМ!$A$33:$A$776,$A16,СВЦЭМ!$B$33:$B$776,K$11)+'СЕТ СН'!$F$12+СВЦЭМ!$D$10+'СЕТ СН'!$F$5-'СЕТ СН'!$F$20</f>
        <v>3254.3059225100001</v>
      </c>
      <c r="L16" s="36">
        <f>SUMIFS(СВЦЭМ!$C$33:$C$776,СВЦЭМ!$A$33:$A$776,$A16,СВЦЭМ!$B$33:$B$776,L$11)+'СЕТ СН'!$F$12+СВЦЭМ!$D$10+'СЕТ СН'!$F$5-'СЕТ СН'!$F$20</f>
        <v>3250.6139652400002</v>
      </c>
      <c r="M16" s="36">
        <f>SUMIFS(СВЦЭМ!$C$33:$C$776,СВЦЭМ!$A$33:$A$776,$A16,СВЦЭМ!$B$33:$B$776,M$11)+'СЕТ СН'!$F$12+СВЦЭМ!$D$10+'СЕТ СН'!$F$5-'СЕТ СН'!$F$20</f>
        <v>3234.0281806600001</v>
      </c>
      <c r="N16" s="36">
        <f>SUMIFS(СВЦЭМ!$C$33:$C$776,СВЦЭМ!$A$33:$A$776,$A16,СВЦЭМ!$B$33:$B$776,N$11)+'СЕТ СН'!$F$12+СВЦЭМ!$D$10+'СЕТ СН'!$F$5-'СЕТ СН'!$F$20</f>
        <v>3266.10829031</v>
      </c>
      <c r="O16" s="36">
        <f>SUMIFS(СВЦЭМ!$C$33:$C$776,СВЦЭМ!$A$33:$A$776,$A16,СВЦЭМ!$B$33:$B$776,O$11)+'СЕТ СН'!$F$12+СВЦЭМ!$D$10+'СЕТ СН'!$F$5-'СЕТ СН'!$F$20</f>
        <v>3278.3697013400001</v>
      </c>
      <c r="P16" s="36">
        <f>SUMIFS(СВЦЭМ!$C$33:$C$776,СВЦЭМ!$A$33:$A$776,$A16,СВЦЭМ!$B$33:$B$776,P$11)+'СЕТ СН'!$F$12+СВЦЭМ!$D$10+'СЕТ СН'!$F$5-'СЕТ СН'!$F$20</f>
        <v>3285.6067042100003</v>
      </c>
      <c r="Q16" s="36">
        <f>SUMIFS(СВЦЭМ!$C$33:$C$776,СВЦЭМ!$A$33:$A$776,$A16,СВЦЭМ!$B$33:$B$776,Q$11)+'СЕТ СН'!$F$12+СВЦЭМ!$D$10+'СЕТ СН'!$F$5-'СЕТ СН'!$F$20</f>
        <v>3231.5569232799999</v>
      </c>
      <c r="R16" s="36">
        <f>SUMIFS(СВЦЭМ!$C$33:$C$776,СВЦЭМ!$A$33:$A$776,$A16,СВЦЭМ!$B$33:$B$776,R$11)+'СЕТ СН'!$F$12+СВЦЭМ!$D$10+'СЕТ СН'!$F$5-'СЕТ СН'!$F$20</f>
        <v>3186.5882018100001</v>
      </c>
      <c r="S16" s="36">
        <f>SUMIFS(СВЦЭМ!$C$33:$C$776,СВЦЭМ!$A$33:$A$776,$A16,СВЦЭМ!$B$33:$B$776,S$11)+'СЕТ СН'!$F$12+СВЦЭМ!$D$10+'СЕТ СН'!$F$5-'СЕТ СН'!$F$20</f>
        <v>3194.70999196</v>
      </c>
      <c r="T16" s="36">
        <f>SUMIFS(СВЦЭМ!$C$33:$C$776,СВЦЭМ!$A$33:$A$776,$A16,СВЦЭМ!$B$33:$B$776,T$11)+'СЕТ СН'!$F$12+СВЦЭМ!$D$10+'СЕТ СН'!$F$5-'СЕТ СН'!$F$20</f>
        <v>3194.03130775</v>
      </c>
      <c r="U16" s="36">
        <f>SUMIFS(СВЦЭМ!$C$33:$C$776,СВЦЭМ!$A$33:$A$776,$A16,СВЦЭМ!$B$33:$B$776,U$11)+'СЕТ СН'!$F$12+СВЦЭМ!$D$10+'СЕТ СН'!$F$5-'СЕТ СН'!$F$20</f>
        <v>3176.5858893700001</v>
      </c>
      <c r="V16" s="36">
        <f>SUMIFS(СВЦЭМ!$C$33:$C$776,СВЦЭМ!$A$33:$A$776,$A16,СВЦЭМ!$B$33:$B$776,V$11)+'СЕТ СН'!$F$12+СВЦЭМ!$D$10+'СЕТ СН'!$F$5-'СЕТ СН'!$F$20</f>
        <v>3173.8171053300002</v>
      </c>
      <c r="W16" s="36">
        <f>SUMIFS(СВЦЭМ!$C$33:$C$776,СВЦЭМ!$A$33:$A$776,$A16,СВЦЭМ!$B$33:$B$776,W$11)+'СЕТ СН'!$F$12+СВЦЭМ!$D$10+'СЕТ СН'!$F$5-'СЕТ СН'!$F$20</f>
        <v>3153.0853094600002</v>
      </c>
      <c r="X16" s="36">
        <f>SUMIFS(СВЦЭМ!$C$33:$C$776,СВЦЭМ!$A$33:$A$776,$A16,СВЦЭМ!$B$33:$B$776,X$11)+'СЕТ СН'!$F$12+СВЦЭМ!$D$10+'СЕТ СН'!$F$5-'СЕТ СН'!$F$20</f>
        <v>3178.8462122199999</v>
      </c>
      <c r="Y16" s="36">
        <f>SUMIFS(СВЦЭМ!$C$33:$C$776,СВЦЭМ!$A$33:$A$776,$A16,СВЦЭМ!$B$33:$B$776,Y$11)+'СЕТ СН'!$F$12+СВЦЭМ!$D$10+'СЕТ СН'!$F$5-'СЕТ СН'!$F$20</f>
        <v>3257.34061182</v>
      </c>
    </row>
    <row r="17" spans="1:25" ht="15.75" x14ac:dyDescent="0.2">
      <c r="A17" s="35">
        <f t="shared" si="0"/>
        <v>43622</v>
      </c>
      <c r="B17" s="36">
        <f>SUMIFS(СВЦЭМ!$C$33:$C$776,СВЦЭМ!$A$33:$A$776,$A17,СВЦЭМ!$B$33:$B$776,B$11)+'СЕТ СН'!$F$12+СВЦЭМ!$D$10+'СЕТ СН'!$F$5-'СЕТ СН'!$F$20</f>
        <v>3355.9697470000001</v>
      </c>
      <c r="C17" s="36">
        <f>SUMIFS(СВЦЭМ!$C$33:$C$776,СВЦЭМ!$A$33:$A$776,$A17,СВЦЭМ!$B$33:$B$776,C$11)+'СЕТ СН'!$F$12+СВЦЭМ!$D$10+'СЕТ СН'!$F$5-'СЕТ СН'!$F$20</f>
        <v>3396.9161821500002</v>
      </c>
      <c r="D17" s="36">
        <f>SUMIFS(СВЦЭМ!$C$33:$C$776,СВЦЭМ!$A$33:$A$776,$A17,СВЦЭМ!$B$33:$B$776,D$11)+'СЕТ СН'!$F$12+СВЦЭМ!$D$10+'СЕТ СН'!$F$5-'СЕТ СН'!$F$20</f>
        <v>3415.8117936200001</v>
      </c>
      <c r="E17" s="36">
        <f>SUMIFS(СВЦЭМ!$C$33:$C$776,СВЦЭМ!$A$33:$A$776,$A17,СВЦЭМ!$B$33:$B$776,E$11)+'СЕТ СН'!$F$12+СВЦЭМ!$D$10+'СЕТ СН'!$F$5-'СЕТ СН'!$F$20</f>
        <v>3426.8155073299999</v>
      </c>
      <c r="F17" s="36">
        <f>SUMIFS(СВЦЭМ!$C$33:$C$776,СВЦЭМ!$A$33:$A$776,$A17,СВЦЭМ!$B$33:$B$776,F$11)+'СЕТ СН'!$F$12+СВЦЭМ!$D$10+'СЕТ СН'!$F$5-'СЕТ СН'!$F$20</f>
        <v>3421.7238213300002</v>
      </c>
      <c r="G17" s="36">
        <f>SUMIFS(СВЦЭМ!$C$33:$C$776,СВЦЭМ!$A$33:$A$776,$A17,СВЦЭМ!$B$33:$B$776,G$11)+'СЕТ СН'!$F$12+СВЦЭМ!$D$10+'СЕТ СН'!$F$5-'СЕТ СН'!$F$20</f>
        <v>3415.3231234600003</v>
      </c>
      <c r="H17" s="36">
        <f>SUMIFS(СВЦЭМ!$C$33:$C$776,СВЦЭМ!$A$33:$A$776,$A17,СВЦЭМ!$B$33:$B$776,H$11)+'СЕТ СН'!$F$12+СВЦЭМ!$D$10+'СЕТ СН'!$F$5-'СЕТ СН'!$F$20</f>
        <v>3355.8480852399998</v>
      </c>
      <c r="I17" s="36">
        <f>SUMIFS(СВЦЭМ!$C$33:$C$776,СВЦЭМ!$A$33:$A$776,$A17,СВЦЭМ!$B$33:$B$776,I$11)+'СЕТ СН'!$F$12+СВЦЭМ!$D$10+'СЕТ СН'!$F$5-'СЕТ СН'!$F$20</f>
        <v>3279.4740076400003</v>
      </c>
      <c r="J17" s="36">
        <f>SUMIFS(СВЦЭМ!$C$33:$C$776,СВЦЭМ!$A$33:$A$776,$A17,СВЦЭМ!$B$33:$B$776,J$11)+'СЕТ СН'!$F$12+СВЦЭМ!$D$10+'СЕТ СН'!$F$5-'СЕТ СН'!$F$20</f>
        <v>3238.5561474900001</v>
      </c>
      <c r="K17" s="36">
        <f>SUMIFS(СВЦЭМ!$C$33:$C$776,СВЦЭМ!$A$33:$A$776,$A17,СВЦЭМ!$B$33:$B$776,K$11)+'СЕТ СН'!$F$12+СВЦЭМ!$D$10+'СЕТ СН'!$F$5-'СЕТ СН'!$F$20</f>
        <v>3199.08754563</v>
      </c>
      <c r="L17" s="36">
        <f>SUMIFS(СВЦЭМ!$C$33:$C$776,СВЦЭМ!$A$33:$A$776,$A17,СВЦЭМ!$B$33:$B$776,L$11)+'СЕТ СН'!$F$12+СВЦЭМ!$D$10+'СЕТ СН'!$F$5-'СЕТ СН'!$F$20</f>
        <v>3195.54792959</v>
      </c>
      <c r="M17" s="36">
        <f>SUMIFS(СВЦЭМ!$C$33:$C$776,СВЦЭМ!$A$33:$A$776,$A17,СВЦЭМ!$B$33:$B$776,M$11)+'СЕТ СН'!$F$12+СВЦЭМ!$D$10+'СЕТ СН'!$F$5-'СЕТ СН'!$F$20</f>
        <v>3199.98113784</v>
      </c>
      <c r="N17" s="36">
        <f>SUMIFS(СВЦЭМ!$C$33:$C$776,СВЦЭМ!$A$33:$A$776,$A17,СВЦЭМ!$B$33:$B$776,N$11)+'СЕТ СН'!$F$12+СВЦЭМ!$D$10+'СЕТ СН'!$F$5-'СЕТ СН'!$F$20</f>
        <v>3207.2748023600002</v>
      </c>
      <c r="O17" s="36">
        <f>SUMIFS(СВЦЭМ!$C$33:$C$776,СВЦЭМ!$A$33:$A$776,$A17,СВЦЭМ!$B$33:$B$776,O$11)+'СЕТ СН'!$F$12+СВЦЭМ!$D$10+'СЕТ СН'!$F$5-'СЕТ СН'!$F$20</f>
        <v>3202.4562534699999</v>
      </c>
      <c r="P17" s="36">
        <f>SUMIFS(СВЦЭМ!$C$33:$C$776,СВЦЭМ!$A$33:$A$776,$A17,СВЦЭМ!$B$33:$B$776,P$11)+'СЕТ СН'!$F$12+СВЦЭМ!$D$10+'СЕТ СН'!$F$5-'СЕТ СН'!$F$20</f>
        <v>3219.2444939100001</v>
      </c>
      <c r="Q17" s="36">
        <f>SUMIFS(СВЦЭМ!$C$33:$C$776,СВЦЭМ!$A$33:$A$776,$A17,СВЦЭМ!$B$33:$B$776,Q$11)+'СЕТ СН'!$F$12+СВЦЭМ!$D$10+'СЕТ СН'!$F$5-'СЕТ СН'!$F$20</f>
        <v>3193.1417749000002</v>
      </c>
      <c r="R17" s="36">
        <f>SUMIFS(СВЦЭМ!$C$33:$C$776,СВЦЭМ!$A$33:$A$776,$A17,СВЦЭМ!$B$33:$B$776,R$11)+'СЕТ СН'!$F$12+СВЦЭМ!$D$10+'СЕТ СН'!$F$5-'СЕТ СН'!$F$20</f>
        <v>3157.09223208</v>
      </c>
      <c r="S17" s="36">
        <f>SUMIFS(СВЦЭМ!$C$33:$C$776,СВЦЭМ!$A$33:$A$776,$A17,СВЦЭМ!$B$33:$B$776,S$11)+'СЕТ СН'!$F$12+СВЦЭМ!$D$10+'СЕТ СН'!$F$5-'СЕТ СН'!$F$20</f>
        <v>3146.6482070700004</v>
      </c>
      <c r="T17" s="36">
        <f>SUMIFS(СВЦЭМ!$C$33:$C$776,СВЦЭМ!$A$33:$A$776,$A17,СВЦЭМ!$B$33:$B$776,T$11)+'СЕТ СН'!$F$12+СВЦЭМ!$D$10+'СЕТ СН'!$F$5-'СЕТ СН'!$F$20</f>
        <v>3140.8819874400001</v>
      </c>
      <c r="U17" s="36">
        <f>SUMIFS(СВЦЭМ!$C$33:$C$776,СВЦЭМ!$A$33:$A$776,$A17,СВЦЭМ!$B$33:$B$776,U$11)+'СЕТ СН'!$F$12+СВЦЭМ!$D$10+'СЕТ СН'!$F$5-'СЕТ СН'!$F$20</f>
        <v>3121.9276326899999</v>
      </c>
      <c r="V17" s="36">
        <f>SUMIFS(СВЦЭМ!$C$33:$C$776,СВЦЭМ!$A$33:$A$776,$A17,СВЦЭМ!$B$33:$B$776,V$11)+'СЕТ СН'!$F$12+СВЦЭМ!$D$10+'СЕТ СН'!$F$5-'СЕТ СН'!$F$20</f>
        <v>3118.9939932699999</v>
      </c>
      <c r="W17" s="36">
        <f>SUMIFS(СВЦЭМ!$C$33:$C$776,СВЦЭМ!$A$33:$A$776,$A17,СВЦЭМ!$B$33:$B$776,W$11)+'СЕТ СН'!$F$12+СВЦЭМ!$D$10+'СЕТ СН'!$F$5-'СЕТ СН'!$F$20</f>
        <v>3101.7666081699999</v>
      </c>
      <c r="X17" s="36">
        <f>SUMIFS(СВЦЭМ!$C$33:$C$776,СВЦЭМ!$A$33:$A$776,$A17,СВЦЭМ!$B$33:$B$776,X$11)+'СЕТ СН'!$F$12+СВЦЭМ!$D$10+'СЕТ СН'!$F$5-'СЕТ СН'!$F$20</f>
        <v>3132.8093453199999</v>
      </c>
      <c r="Y17" s="36">
        <f>SUMIFS(СВЦЭМ!$C$33:$C$776,СВЦЭМ!$A$33:$A$776,$A17,СВЦЭМ!$B$33:$B$776,Y$11)+'СЕТ СН'!$F$12+СВЦЭМ!$D$10+'СЕТ СН'!$F$5-'СЕТ СН'!$F$20</f>
        <v>3235.0982970100004</v>
      </c>
    </row>
    <row r="18" spans="1:25" ht="15.75" x14ac:dyDescent="0.2">
      <c r="A18" s="35">
        <f t="shared" si="0"/>
        <v>43623</v>
      </c>
      <c r="B18" s="36">
        <f>SUMIFS(СВЦЭМ!$C$33:$C$776,СВЦЭМ!$A$33:$A$776,$A18,СВЦЭМ!$B$33:$B$776,B$11)+'СЕТ СН'!$F$12+СВЦЭМ!$D$10+'СЕТ СН'!$F$5-'СЕТ СН'!$F$20</f>
        <v>3296.8015462800004</v>
      </c>
      <c r="C18" s="36">
        <f>SUMIFS(СВЦЭМ!$C$33:$C$776,СВЦЭМ!$A$33:$A$776,$A18,СВЦЭМ!$B$33:$B$776,C$11)+'СЕТ СН'!$F$12+СВЦЭМ!$D$10+'СЕТ СН'!$F$5-'СЕТ СН'!$F$20</f>
        <v>3352.7695864900002</v>
      </c>
      <c r="D18" s="36">
        <f>SUMIFS(СВЦЭМ!$C$33:$C$776,СВЦЭМ!$A$33:$A$776,$A18,СВЦЭМ!$B$33:$B$776,D$11)+'СЕТ СН'!$F$12+СВЦЭМ!$D$10+'СЕТ СН'!$F$5-'СЕТ СН'!$F$20</f>
        <v>3385.4373102200002</v>
      </c>
      <c r="E18" s="36">
        <f>SUMIFS(СВЦЭМ!$C$33:$C$776,СВЦЭМ!$A$33:$A$776,$A18,СВЦЭМ!$B$33:$B$776,E$11)+'СЕТ СН'!$F$12+СВЦЭМ!$D$10+'СЕТ СН'!$F$5-'СЕТ СН'!$F$20</f>
        <v>3391.4306691800002</v>
      </c>
      <c r="F18" s="36">
        <f>SUMIFS(СВЦЭМ!$C$33:$C$776,СВЦЭМ!$A$33:$A$776,$A18,СВЦЭМ!$B$33:$B$776,F$11)+'СЕТ СН'!$F$12+СВЦЭМ!$D$10+'СЕТ СН'!$F$5-'СЕТ СН'!$F$20</f>
        <v>3377.4278883699999</v>
      </c>
      <c r="G18" s="36">
        <f>SUMIFS(СВЦЭМ!$C$33:$C$776,СВЦЭМ!$A$33:$A$776,$A18,СВЦЭМ!$B$33:$B$776,G$11)+'СЕТ СН'!$F$12+СВЦЭМ!$D$10+'СЕТ СН'!$F$5-'СЕТ СН'!$F$20</f>
        <v>3375.2799196999999</v>
      </c>
      <c r="H18" s="36">
        <f>SUMIFS(СВЦЭМ!$C$33:$C$776,СВЦЭМ!$A$33:$A$776,$A18,СВЦЭМ!$B$33:$B$776,H$11)+'СЕТ СН'!$F$12+СВЦЭМ!$D$10+'СЕТ СН'!$F$5-'СЕТ СН'!$F$20</f>
        <v>3332.4481808400001</v>
      </c>
      <c r="I18" s="36">
        <f>SUMIFS(СВЦЭМ!$C$33:$C$776,СВЦЭМ!$A$33:$A$776,$A18,СВЦЭМ!$B$33:$B$776,I$11)+'СЕТ СН'!$F$12+СВЦЭМ!$D$10+'СЕТ СН'!$F$5-'СЕТ СН'!$F$20</f>
        <v>3264.75682947</v>
      </c>
      <c r="J18" s="36">
        <f>SUMIFS(СВЦЭМ!$C$33:$C$776,СВЦЭМ!$A$33:$A$776,$A18,СВЦЭМ!$B$33:$B$776,J$11)+'СЕТ СН'!$F$12+СВЦЭМ!$D$10+'СЕТ СН'!$F$5-'СЕТ СН'!$F$20</f>
        <v>3223.4812212500001</v>
      </c>
      <c r="K18" s="36">
        <f>SUMIFS(СВЦЭМ!$C$33:$C$776,СВЦЭМ!$A$33:$A$776,$A18,СВЦЭМ!$B$33:$B$776,K$11)+'СЕТ СН'!$F$12+СВЦЭМ!$D$10+'СЕТ СН'!$F$5-'СЕТ СН'!$F$20</f>
        <v>3220.2737687700001</v>
      </c>
      <c r="L18" s="36">
        <f>SUMIFS(СВЦЭМ!$C$33:$C$776,СВЦЭМ!$A$33:$A$776,$A18,СВЦЭМ!$B$33:$B$776,L$11)+'СЕТ СН'!$F$12+СВЦЭМ!$D$10+'СЕТ СН'!$F$5-'СЕТ СН'!$F$20</f>
        <v>3225.5070495300001</v>
      </c>
      <c r="M18" s="36">
        <f>SUMIFS(СВЦЭМ!$C$33:$C$776,СВЦЭМ!$A$33:$A$776,$A18,СВЦЭМ!$B$33:$B$776,M$11)+'СЕТ СН'!$F$12+СВЦЭМ!$D$10+'СЕТ СН'!$F$5-'СЕТ СН'!$F$20</f>
        <v>3210.6651929899999</v>
      </c>
      <c r="N18" s="36">
        <f>SUMIFS(СВЦЭМ!$C$33:$C$776,СВЦЭМ!$A$33:$A$776,$A18,СВЦЭМ!$B$33:$B$776,N$11)+'СЕТ СН'!$F$12+СВЦЭМ!$D$10+'СЕТ СН'!$F$5-'СЕТ СН'!$F$20</f>
        <v>3226.2523211100001</v>
      </c>
      <c r="O18" s="36">
        <f>SUMIFS(СВЦЭМ!$C$33:$C$776,СВЦЭМ!$A$33:$A$776,$A18,СВЦЭМ!$B$33:$B$776,O$11)+'СЕТ СН'!$F$12+СВЦЭМ!$D$10+'СЕТ СН'!$F$5-'СЕТ СН'!$F$20</f>
        <v>3221.39985755</v>
      </c>
      <c r="P18" s="36">
        <f>SUMIFS(СВЦЭМ!$C$33:$C$776,СВЦЭМ!$A$33:$A$776,$A18,СВЦЭМ!$B$33:$B$776,P$11)+'СЕТ СН'!$F$12+СВЦЭМ!$D$10+'СЕТ СН'!$F$5-'СЕТ СН'!$F$20</f>
        <v>3235.05299461</v>
      </c>
      <c r="Q18" s="36">
        <f>SUMIFS(СВЦЭМ!$C$33:$C$776,СВЦЭМ!$A$33:$A$776,$A18,СВЦЭМ!$B$33:$B$776,Q$11)+'СЕТ СН'!$F$12+СВЦЭМ!$D$10+'СЕТ СН'!$F$5-'СЕТ СН'!$F$20</f>
        <v>3189.96598941</v>
      </c>
      <c r="R18" s="36">
        <f>SUMIFS(СВЦЭМ!$C$33:$C$776,СВЦЭМ!$A$33:$A$776,$A18,СВЦЭМ!$B$33:$B$776,R$11)+'СЕТ СН'!$F$12+СВЦЭМ!$D$10+'СЕТ СН'!$F$5-'СЕТ СН'!$F$20</f>
        <v>3149.3632445500002</v>
      </c>
      <c r="S18" s="36">
        <f>SUMIFS(СВЦЭМ!$C$33:$C$776,СВЦЭМ!$A$33:$A$776,$A18,СВЦЭМ!$B$33:$B$776,S$11)+'СЕТ СН'!$F$12+СВЦЭМ!$D$10+'СЕТ СН'!$F$5-'СЕТ СН'!$F$20</f>
        <v>3158.9951995700003</v>
      </c>
      <c r="T18" s="36">
        <f>SUMIFS(СВЦЭМ!$C$33:$C$776,СВЦЭМ!$A$33:$A$776,$A18,СВЦЭМ!$B$33:$B$776,T$11)+'СЕТ СН'!$F$12+СВЦЭМ!$D$10+'СЕТ СН'!$F$5-'СЕТ СН'!$F$20</f>
        <v>3154.4661062200003</v>
      </c>
      <c r="U18" s="36">
        <f>SUMIFS(СВЦЭМ!$C$33:$C$776,СВЦЭМ!$A$33:$A$776,$A18,СВЦЭМ!$B$33:$B$776,U$11)+'СЕТ СН'!$F$12+СВЦЭМ!$D$10+'СЕТ СН'!$F$5-'СЕТ СН'!$F$20</f>
        <v>3143.6595421900001</v>
      </c>
      <c r="V18" s="36">
        <f>SUMIFS(СВЦЭМ!$C$33:$C$776,СВЦЭМ!$A$33:$A$776,$A18,СВЦЭМ!$B$33:$B$776,V$11)+'СЕТ СН'!$F$12+СВЦЭМ!$D$10+'СЕТ СН'!$F$5-'СЕТ СН'!$F$20</f>
        <v>3128.1452257700003</v>
      </c>
      <c r="W18" s="36">
        <f>SUMIFS(СВЦЭМ!$C$33:$C$776,СВЦЭМ!$A$33:$A$776,$A18,СВЦЭМ!$B$33:$B$776,W$11)+'СЕТ СН'!$F$12+СВЦЭМ!$D$10+'СЕТ СН'!$F$5-'СЕТ СН'!$F$20</f>
        <v>3089.5602078900001</v>
      </c>
      <c r="X18" s="36">
        <f>SUMIFS(СВЦЭМ!$C$33:$C$776,СВЦЭМ!$A$33:$A$776,$A18,СВЦЭМ!$B$33:$B$776,X$11)+'СЕТ СН'!$F$12+СВЦЭМ!$D$10+'СЕТ СН'!$F$5-'СЕТ СН'!$F$20</f>
        <v>3063.9880840000001</v>
      </c>
      <c r="Y18" s="36">
        <f>SUMIFS(СВЦЭМ!$C$33:$C$776,СВЦЭМ!$A$33:$A$776,$A18,СВЦЭМ!$B$33:$B$776,Y$11)+'СЕТ СН'!$F$12+СВЦЭМ!$D$10+'СЕТ СН'!$F$5-'СЕТ СН'!$F$20</f>
        <v>3148.1826059100003</v>
      </c>
    </row>
    <row r="19" spans="1:25" ht="15.75" x14ac:dyDescent="0.2">
      <c r="A19" s="35">
        <f t="shared" si="0"/>
        <v>43624</v>
      </c>
      <c r="B19" s="36">
        <f>SUMIFS(СВЦЭМ!$C$33:$C$776,СВЦЭМ!$A$33:$A$776,$A19,СВЦЭМ!$B$33:$B$776,B$11)+'СЕТ СН'!$F$12+СВЦЭМ!$D$10+'СЕТ СН'!$F$5-'СЕТ СН'!$F$20</f>
        <v>3198.6160985500001</v>
      </c>
      <c r="C19" s="36">
        <f>SUMIFS(СВЦЭМ!$C$33:$C$776,СВЦЭМ!$A$33:$A$776,$A19,СВЦЭМ!$B$33:$B$776,C$11)+'СЕТ СН'!$F$12+СВЦЭМ!$D$10+'СЕТ СН'!$F$5-'СЕТ СН'!$F$20</f>
        <v>3192.2951614399999</v>
      </c>
      <c r="D19" s="36">
        <f>SUMIFS(СВЦЭМ!$C$33:$C$776,СВЦЭМ!$A$33:$A$776,$A19,СВЦЭМ!$B$33:$B$776,D$11)+'СЕТ СН'!$F$12+СВЦЭМ!$D$10+'СЕТ СН'!$F$5-'СЕТ СН'!$F$20</f>
        <v>3227.5336929800001</v>
      </c>
      <c r="E19" s="36">
        <f>SUMIFS(СВЦЭМ!$C$33:$C$776,СВЦЭМ!$A$33:$A$776,$A19,СВЦЭМ!$B$33:$B$776,E$11)+'СЕТ СН'!$F$12+СВЦЭМ!$D$10+'СЕТ СН'!$F$5-'СЕТ СН'!$F$20</f>
        <v>3313.59438374</v>
      </c>
      <c r="F19" s="36">
        <f>SUMIFS(СВЦЭМ!$C$33:$C$776,СВЦЭМ!$A$33:$A$776,$A19,СВЦЭМ!$B$33:$B$776,F$11)+'СЕТ СН'!$F$12+СВЦЭМ!$D$10+'СЕТ СН'!$F$5-'СЕТ СН'!$F$20</f>
        <v>3270.3360029300002</v>
      </c>
      <c r="G19" s="36">
        <f>SUMIFS(СВЦЭМ!$C$33:$C$776,СВЦЭМ!$A$33:$A$776,$A19,СВЦЭМ!$B$33:$B$776,G$11)+'СЕТ СН'!$F$12+СВЦЭМ!$D$10+'СЕТ СН'!$F$5-'СЕТ СН'!$F$20</f>
        <v>3235.5735681599999</v>
      </c>
      <c r="H19" s="36">
        <f>SUMIFS(СВЦЭМ!$C$33:$C$776,СВЦЭМ!$A$33:$A$776,$A19,СВЦЭМ!$B$33:$B$776,H$11)+'СЕТ СН'!$F$12+СВЦЭМ!$D$10+'СЕТ СН'!$F$5-'СЕТ СН'!$F$20</f>
        <v>3238.8242458600002</v>
      </c>
      <c r="I19" s="36">
        <f>SUMIFS(СВЦЭМ!$C$33:$C$776,СВЦЭМ!$A$33:$A$776,$A19,СВЦЭМ!$B$33:$B$776,I$11)+'СЕТ СН'!$F$12+СВЦЭМ!$D$10+'СЕТ СН'!$F$5-'СЕТ СН'!$F$20</f>
        <v>3208.9376604500003</v>
      </c>
      <c r="J19" s="36">
        <f>SUMIFS(СВЦЭМ!$C$33:$C$776,СВЦЭМ!$A$33:$A$776,$A19,СВЦЭМ!$B$33:$B$776,J$11)+'СЕТ СН'!$F$12+СВЦЭМ!$D$10+'СЕТ СН'!$F$5-'СЕТ СН'!$F$20</f>
        <v>3218.9666015000003</v>
      </c>
      <c r="K19" s="36">
        <f>SUMIFS(СВЦЭМ!$C$33:$C$776,СВЦЭМ!$A$33:$A$776,$A19,СВЦЭМ!$B$33:$B$776,K$11)+'СЕТ СН'!$F$12+СВЦЭМ!$D$10+'СЕТ СН'!$F$5-'СЕТ СН'!$F$20</f>
        <v>3241.4670497900001</v>
      </c>
      <c r="L19" s="36">
        <f>SUMIFS(СВЦЭМ!$C$33:$C$776,СВЦЭМ!$A$33:$A$776,$A19,СВЦЭМ!$B$33:$B$776,L$11)+'СЕТ СН'!$F$12+СВЦЭМ!$D$10+'СЕТ СН'!$F$5-'СЕТ СН'!$F$20</f>
        <v>3248.6145867200003</v>
      </c>
      <c r="M19" s="36">
        <f>SUMIFS(СВЦЭМ!$C$33:$C$776,СВЦЭМ!$A$33:$A$776,$A19,СВЦЭМ!$B$33:$B$776,M$11)+'СЕТ СН'!$F$12+СВЦЭМ!$D$10+'СЕТ СН'!$F$5-'СЕТ СН'!$F$20</f>
        <v>3234.3075752499999</v>
      </c>
      <c r="N19" s="36">
        <f>SUMIFS(СВЦЭМ!$C$33:$C$776,СВЦЭМ!$A$33:$A$776,$A19,СВЦЭМ!$B$33:$B$776,N$11)+'СЕТ СН'!$F$12+СВЦЭМ!$D$10+'СЕТ СН'!$F$5-'СЕТ СН'!$F$20</f>
        <v>3240.0514198300002</v>
      </c>
      <c r="O19" s="36">
        <f>SUMIFS(СВЦЭМ!$C$33:$C$776,СВЦЭМ!$A$33:$A$776,$A19,СВЦЭМ!$B$33:$B$776,O$11)+'СЕТ СН'!$F$12+СВЦЭМ!$D$10+'СЕТ СН'!$F$5-'СЕТ СН'!$F$20</f>
        <v>3228.7140549200003</v>
      </c>
      <c r="P19" s="36">
        <f>SUMIFS(СВЦЭМ!$C$33:$C$776,СВЦЭМ!$A$33:$A$776,$A19,СВЦЭМ!$B$33:$B$776,P$11)+'СЕТ СН'!$F$12+СВЦЭМ!$D$10+'СЕТ СН'!$F$5-'СЕТ СН'!$F$20</f>
        <v>3235.6057054800003</v>
      </c>
      <c r="Q19" s="36">
        <f>SUMIFS(СВЦЭМ!$C$33:$C$776,СВЦЭМ!$A$33:$A$776,$A19,СВЦЭМ!$B$33:$B$776,Q$11)+'СЕТ СН'!$F$12+СВЦЭМ!$D$10+'СЕТ СН'!$F$5-'СЕТ СН'!$F$20</f>
        <v>3120.89128291</v>
      </c>
      <c r="R19" s="36">
        <f>SUMIFS(СВЦЭМ!$C$33:$C$776,СВЦЭМ!$A$33:$A$776,$A19,СВЦЭМ!$B$33:$B$776,R$11)+'СЕТ СН'!$F$12+СВЦЭМ!$D$10+'СЕТ СН'!$F$5-'СЕТ СН'!$F$20</f>
        <v>3080.0293265199998</v>
      </c>
      <c r="S19" s="36">
        <f>SUMIFS(СВЦЭМ!$C$33:$C$776,СВЦЭМ!$A$33:$A$776,$A19,СВЦЭМ!$B$33:$B$776,S$11)+'СЕТ СН'!$F$12+СВЦЭМ!$D$10+'СЕТ СН'!$F$5-'СЕТ СН'!$F$20</f>
        <v>3070.4746921400001</v>
      </c>
      <c r="T19" s="36">
        <f>SUMIFS(СВЦЭМ!$C$33:$C$776,СВЦЭМ!$A$33:$A$776,$A19,СВЦЭМ!$B$33:$B$776,T$11)+'СЕТ СН'!$F$12+СВЦЭМ!$D$10+'СЕТ СН'!$F$5-'СЕТ СН'!$F$20</f>
        <v>3067.03268574</v>
      </c>
      <c r="U19" s="36">
        <f>SUMIFS(СВЦЭМ!$C$33:$C$776,СВЦЭМ!$A$33:$A$776,$A19,СВЦЭМ!$B$33:$B$776,U$11)+'СЕТ СН'!$F$12+СВЦЭМ!$D$10+'СЕТ СН'!$F$5-'СЕТ СН'!$F$20</f>
        <v>3058.9185143100003</v>
      </c>
      <c r="V19" s="36">
        <f>SUMIFS(СВЦЭМ!$C$33:$C$776,СВЦЭМ!$A$33:$A$776,$A19,СВЦЭМ!$B$33:$B$776,V$11)+'СЕТ СН'!$F$12+СВЦЭМ!$D$10+'СЕТ СН'!$F$5-'СЕТ СН'!$F$20</f>
        <v>3045.3909225900002</v>
      </c>
      <c r="W19" s="36">
        <f>SUMIFS(СВЦЭМ!$C$33:$C$776,СВЦЭМ!$A$33:$A$776,$A19,СВЦЭМ!$B$33:$B$776,W$11)+'СЕТ СН'!$F$12+СВЦЭМ!$D$10+'СЕТ СН'!$F$5-'СЕТ СН'!$F$20</f>
        <v>3024.84180513</v>
      </c>
      <c r="X19" s="36">
        <f>SUMIFS(СВЦЭМ!$C$33:$C$776,СВЦЭМ!$A$33:$A$776,$A19,СВЦЭМ!$B$33:$B$776,X$11)+'СЕТ СН'!$F$12+СВЦЭМ!$D$10+'СЕТ СН'!$F$5-'СЕТ СН'!$F$20</f>
        <v>3036.8032620900003</v>
      </c>
      <c r="Y19" s="36">
        <f>SUMIFS(СВЦЭМ!$C$33:$C$776,СВЦЭМ!$A$33:$A$776,$A19,СВЦЭМ!$B$33:$B$776,Y$11)+'СЕТ СН'!$F$12+СВЦЭМ!$D$10+'СЕТ СН'!$F$5-'СЕТ СН'!$F$20</f>
        <v>3122.9962621700001</v>
      </c>
    </row>
    <row r="20" spans="1:25" ht="15.75" x14ac:dyDescent="0.2">
      <c r="A20" s="35">
        <f t="shared" si="0"/>
        <v>43625</v>
      </c>
      <c r="B20" s="36">
        <f>SUMIFS(СВЦЭМ!$C$33:$C$776,СВЦЭМ!$A$33:$A$776,$A20,СВЦЭМ!$B$33:$B$776,B$11)+'СЕТ СН'!$F$12+СВЦЭМ!$D$10+'СЕТ СН'!$F$5-'СЕТ СН'!$F$20</f>
        <v>3246.6268770300003</v>
      </c>
      <c r="C20" s="36">
        <f>SUMIFS(СВЦЭМ!$C$33:$C$776,СВЦЭМ!$A$33:$A$776,$A20,СВЦЭМ!$B$33:$B$776,C$11)+'СЕТ СН'!$F$12+СВЦЭМ!$D$10+'СЕТ СН'!$F$5-'СЕТ СН'!$F$20</f>
        <v>3268.6331149900002</v>
      </c>
      <c r="D20" s="36">
        <f>SUMIFS(СВЦЭМ!$C$33:$C$776,СВЦЭМ!$A$33:$A$776,$A20,СВЦЭМ!$B$33:$B$776,D$11)+'СЕТ СН'!$F$12+СВЦЭМ!$D$10+'СЕТ СН'!$F$5-'СЕТ СН'!$F$20</f>
        <v>3303.4392855999999</v>
      </c>
      <c r="E20" s="36">
        <f>SUMIFS(СВЦЭМ!$C$33:$C$776,СВЦЭМ!$A$33:$A$776,$A20,СВЦЭМ!$B$33:$B$776,E$11)+'СЕТ СН'!$F$12+СВЦЭМ!$D$10+'СЕТ СН'!$F$5-'СЕТ СН'!$F$20</f>
        <v>3313.31942153</v>
      </c>
      <c r="F20" s="36">
        <f>SUMIFS(СВЦЭМ!$C$33:$C$776,СВЦЭМ!$A$33:$A$776,$A20,СВЦЭМ!$B$33:$B$776,F$11)+'СЕТ СН'!$F$12+СВЦЭМ!$D$10+'СЕТ СН'!$F$5-'СЕТ СН'!$F$20</f>
        <v>3306.8987791200002</v>
      </c>
      <c r="G20" s="36">
        <f>SUMIFS(СВЦЭМ!$C$33:$C$776,СВЦЭМ!$A$33:$A$776,$A20,СВЦЭМ!$B$33:$B$776,G$11)+'СЕТ СН'!$F$12+СВЦЭМ!$D$10+'СЕТ СН'!$F$5-'СЕТ СН'!$F$20</f>
        <v>3315.54104147</v>
      </c>
      <c r="H20" s="36">
        <f>SUMIFS(СВЦЭМ!$C$33:$C$776,СВЦЭМ!$A$33:$A$776,$A20,СВЦЭМ!$B$33:$B$776,H$11)+'СЕТ СН'!$F$12+СВЦЭМ!$D$10+'СЕТ СН'!$F$5-'СЕТ СН'!$F$20</f>
        <v>3322.2835852799999</v>
      </c>
      <c r="I20" s="36">
        <f>SUMIFS(СВЦЭМ!$C$33:$C$776,СВЦЭМ!$A$33:$A$776,$A20,СВЦЭМ!$B$33:$B$776,I$11)+'СЕТ СН'!$F$12+СВЦЭМ!$D$10+'СЕТ СН'!$F$5-'СЕТ СН'!$F$20</f>
        <v>3280.0590238899999</v>
      </c>
      <c r="J20" s="36">
        <f>SUMIFS(СВЦЭМ!$C$33:$C$776,СВЦЭМ!$A$33:$A$776,$A20,СВЦЭМ!$B$33:$B$776,J$11)+'СЕТ СН'!$F$12+СВЦЭМ!$D$10+'СЕТ СН'!$F$5-'СЕТ СН'!$F$20</f>
        <v>3227.7189013400002</v>
      </c>
      <c r="K20" s="36">
        <f>SUMIFS(СВЦЭМ!$C$33:$C$776,СВЦЭМ!$A$33:$A$776,$A20,СВЦЭМ!$B$33:$B$776,K$11)+'СЕТ СН'!$F$12+СВЦЭМ!$D$10+'СЕТ СН'!$F$5-'СЕТ СН'!$F$20</f>
        <v>3199.0262234500001</v>
      </c>
      <c r="L20" s="36">
        <f>SUMIFS(СВЦЭМ!$C$33:$C$776,СВЦЭМ!$A$33:$A$776,$A20,СВЦЭМ!$B$33:$B$776,L$11)+'СЕТ СН'!$F$12+СВЦЭМ!$D$10+'СЕТ СН'!$F$5-'СЕТ СН'!$F$20</f>
        <v>3173.5287986200001</v>
      </c>
      <c r="M20" s="36">
        <f>SUMIFS(СВЦЭМ!$C$33:$C$776,СВЦЭМ!$A$33:$A$776,$A20,СВЦЭМ!$B$33:$B$776,M$11)+'СЕТ СН'!$F$12+СВЦЭМ!$D$10+'СЕТ СН'!$F$5-'СЕТ СН'!$F$20</f>
        <v>3147.9751905200001</v>
      </c>
      <c r="N20" s="36">
        <f>SUMIFS(СВЦЭМ!$C$33:$C$776,СВЦЭМ!$A$33:$A$776,$A20,СВЦЭМ!$B$33:$B$776,N$11)+'СЕТ СН'!$F$12+СВЦЭМ!$D$10+'СЕТ СН'!$F$5-'СЕТ СН'!$F$20</f>
        <v>3142.5743690600002</v>
      </c>
      <c r="O20" s="36">
        <f>SUMIFS(СВЦЭМ!$C$33:$C$776,СВЦЭМ!$A$33:$A$776,$A20,СВЦЭМ!$B$33:$B$776,O$11)+'СЕТ СН'!$F$12+СВЦЭМ!$D$10+'СЕТ СН'!$F$5-'СЕТ СН'!$F$20</f>
        <v>3143.9487779600004</v>
      </c>
      <c r="P20" s="36">
        <f>SUMIFS(СВЦЭМ!$C$33:$C$776,СВЦЭМ!$A$33:$A$776,$A20,СВЦЭМ!$B$33:$B$776,P$11)+'СЕТ СН'!$F$12+СВЦЭМ!$D$10+'СЕТ СН'!$F$5-'СЕТ СН'!$F$20</f>
        <v>3161.0726500400001</v>
      </c>
      <c r="Q20" s="36">
        <f>SUMIFS(СВЦЭМ!$C$33:$C$776,СВЦЭМ!$A$33:$A$776,$A20,СВЦЭМ!$B$33:$B$776,Q$11)+'СЕТ СН'!$F$12+СВЦЭМ!$D$10+'СЕТ СН'!$F$5-'СЕТ СН'!$F$20</f>
        <v>3120.48357003</v>
      </c>
      <c r="R20" s="36">
        <f>SUMIFS(СВЦЭМ!$C$33:$C$776,СВЦЭМ!$A$33:$A$776,$A20,СВЦЭМ!$B$33:$B$776,R$11)+'СЕТ СН'!$F$12+СВЦЭМ!$D$10+'СЕТ СН'!$F$5-'СЕТ СН'!$F$20</f>
        <v>3082.90774698</v>
      </c>
      <c r="S20" s="36">
        <f>SUMIFS(СВЦЭМ!$C$33:$C$776,СВЦЭМ!$A$33:$A$776,$A20,СВЦЭМ!$B$33:$B$776,S$11)+'СЕТ СН'!$F$12+СВЦЭМ!$D$10+'СЕТ СН'!$F$5-'СЕТ СН'!$F$20</f>
        <v>3086.7218720999999</v>
      </c>
      <c r="T20" s="36">
        <f>SUMIFS(СВЦЭМ!$C$33:$C$776,СВЦЭМ!$A$33:$A$776,$A20,СВЦЭМ!$B$33:$B$776,T$11)+'СЕТ СН'!$F$12+СВЦЭМ!$D$10+'СЕТ СН'!$F$5-'СЕТ СН'!$F$20</f>
        <v>3097.6319272800001</v>
      </c>
      <c r="U20" s="36">
        <f>SUMIFS(СВЦЭМ!$C$33:$C$776,СВЦЭМ!$A$33:$A$776,$A20,СВЦЭМ!$B$33:$B$776,U$11)+'СЕТ СН'!$F$12+СВЦЭМ!$D$10+'СЕТ СН'!$F$5-'СЕТ СН'!$F$20</f>
        <v>3085.5337967</v>
      </c>
      <c r="V20" s="36">
        <f>SUMIFS(СВЦЭМ!$C$33:$C$776,СВЦЭМ!$A$33:$A$776,$A20,СВЦЭМ!$B$33:$B$776,V$11)+'СЕТ СН'!$F$12+СВЦЭМ!$D$10+'СЕТ СН'!$F$5-'СЕТ СН'!$F$20</f>
        <v>3083.96746037</v>
      </c>
      <c r="W20" s="36">
        <f>SUMIFS(СВЦЭМ!$C$33:$C$776,СВЦЭМ!$A$33:$A$776,$A20,СВЦЭМ!$B$33:$B$776,W$11)+'СЕТ СН'!$F$12+СВЦЭМ!$D$10+'СЕТ СН'!$F$5-'СЕТ СН'!$F$20</f>
        <v>3064.35221219</v>
      </c>
      <c r="X20" s="36">
        <f>SUMIFS(СВЦЭМ!$C$33:$C$776,СВЦЭМ!$A$33:$A$776,$A20,СВЦЭМ!$B$33:$B$776,X$11)+'СЕТ СН'!$F$12+СВЦЭМ!$D$10+'СЕТ СН'!$F$5-'СЕТ СН'!$F$20</f>
        <v>3067.7622507900001</v>
      </c>
      <c r="Y20" s="36">
        <f>SUMIFS(СВЦЭМ!$C$33:$C$776,СВЦЭМ!$A$33:$A$776,$A20,СВЦЭМ!$B$33:$B$776,Y$11)+'СЕТ СН'!$F$12+СВЦЭМ!$D$10+'СЕТ СН'!$F$5-'СЕТ СН'!$F$20</f>
        <v>3150.1869469100002</v>
      </c>
    </row>
    <row r="21" spans="1:25" ht="15.75" x14ac:dyDescent="0.2">
      <c r="A21" s="35">
        <f t="shared" si="0"/>
        <v>43626</v>
      </c>
      <c r="B21" s="36">
        <f>SUMIFS(СВЦЭМ!$C$33:$C$776,СВЦЭМ!$A$33:$A$776,$A21,СВЦЭМ!$B$33:$B$776,B$11)+'СЕТ СН'!$F$12+СВЦЭМ!$D$10+'СЕТ СН'!$F$5-'СЕТ СН'!$F$20</f>
        <v>3262.5895627800001</v>
      </c>
      <c r="C21" s="36">
        <f>SUMIFS(СВЦЭМ!$C$33:$C$776,СВЦЭМ!$A$33:$A$776,$A21,СВЦЭМ!$B$33:$B$776,C$11)+'СЕТ СН'!$F$12+СВЦЭМ!$D$10+'СЕТ СН'!$F$5-'СЕТ СН'!$F$20</f>
        <v>3300.7082508200001</v>
      </c>
      <c r="D21" s="36">
        <f>SUMIFS(СВЦЭМ!$C$33:$C$776,СВЦЭМ!$A$33:$A$776,$A21,СВЦЭМ!$B$33:$B$776,D$11)+'СЕТ СН'!$F$12+СВЦЭМ!$D$10+'СЕТ СН'!$F$5-'СЕТ СН'!$F$20</f>
        <v>3329.0887695299998</v>
      </c>
      <c r="E21" s="36">
        <f>SUMIFS(СВЦЭМ!$C$33:$C$776,СВЦЭМ!$A$33:$A$776,$A21,СВЦЭМ!$B$33:$B$776,E$11)+'СЕТ СН'!$F$12+СВЦЭМ!$D$10+'СЕТ СН'!$F$5-'СЕТ СН'!$F$20</f>
        <v>3327.1374724699999</v>
      </c>
      <c r="F21" s="36">
        <f>SUMIFS(СВЦЭМ!$C$33:$C$776,СВЦЭМ!$A$33:$A$776,$A21,СВЦЭМ!$B$33:$B$776,F$11)+'СЕТ СН'!$F$12+СВЦЭМ!$D$10+'СЕТ СН'!$F$5-'СЕТ СН'!$F$20</f>
        <v>3326.33987192</v>
      </c>
      <c r="G21" s="36">
        <f>SUMIFS(СВЦЭМ!$C$33:$C$776,СВЦЭМ!$A$33:$A$776,$A21,СВЦЭМ!$B$33:$B$776,G$11)+'СЕТ СН'!$F$12+СВЦЭМ!$D$10+'СЕТ СН'!$F$5-'СЕТ СН'!$F$20</f>
        <v>3326.0180367000003</v>
      </c>
      <c r="H21" s="36">
        <f>SUMIFS(СВЦЭМ!$C$33:$C$776,СВЦЭМ!$A$33:$A$776,$A21,СВЦЭМ!$B$33:$B$776,H$11)+'СЕТ СН'!$F$12+СВЦЭМ!$D$10+'СЕТ СН'!$F$5-'СЕТ СН'!$F$20</f>
        <v>3314.3859229200002</v>
      </c>
      <c r="I21" s="36">
        <f>SUMIFS(СВЦЭМ!$C$33:$C$776,СВЦЭМ!$A$33:$A$776,$A21,СВЦЭМ!$B$33:$B$776,I$11)+'СЕТ СН'!$F$12+СВЦЭМ!$D$10+'СЕТ СН'!$F$5-'СЕТ СН'!$F$20</f>
        <v>3271.62336422</v>
      </c>
      <c r="J21" s="36">
        <f>SUMIFS(СВЦЭМ!$C$33:$C$776,СВЦЭМ!$A$33:$A$776,$A21,СВЦЭМ!$B$33:$B$776,J$11)+'СЕТ СН'!$F$12+СВЦЭМ!$D$10+'СЕТ СН'!$F$5-'СЕТ СН'!$F$20</f>
        <v>3233.5083317600001</v>
      </c>
      <c r="K21" s="36">
        <f>SUMIFS(СВЦЭМ!$C$33:$C$776,СВЦЭМ!$A$33:$A$776,$A21,СВЦЭМ!$B$33:$B$776,K$11)+'СЕТ СН'!$F$12+СВЦЭМ!$D$10+'СЕТ СН'!$F$5-'СЕТ СН'!$F$20</f>
        <v>3208.2947678800001</v>
      </c>
      <c r="L21" s="36">
        <f>SUMIFS(СВЦЭМ!$C$33:$C$776,СВЦЭМ!$A$33:$A$776,$A21,СВЦЭМ!$B$33:$B$776,L$11)+'СЕТ СН'!$F$12+СВЦЭМ!$D$10+'СЕТ СН'!$F$5-'СЕТ СН'!$F$20</f>
        <v>3191.78717955</v>
      </c>
      <c r="M21" s="36">
        <f>SUMIFS(СВЦЭМ!$C$33:$C$776,СВЦЭМ!$A$33:$A$776,$A21,СВЦЭМ!$B$33:$B$776,M$11)+'СЕТ СН'!$F$12+СВЦЭМ!$D$10+'СЕТ СН'!$F$5-'СЕТ СН'!$F$20</f>
        <v>3170.6829701400002</v>
      </c>
      <c r="N21" s="36">
        <f>SUMIFS(СВЦЭМ!$C$33:$C$776,СВЦЭМ!$A$33:$A$776,$A21,СВЦЭМ!$B$33:$B$776,N$11)+'СЕТ СН'!$F$12+СВЦЭМ!$D$10+'СЕТ СН'!$F$5-'СЕТ СН'!$F$20</f>
        <v>3195.39578385</v>
      </c>
      <c r="O21" s="36">
        <f>SUMIFS(СВЦЭМ!$C$33:$C$776,СВЦЭМ!$A$33:$A$776,$A21,СВЦЭМ!$B$33:$B$776,O$11)+'СЕТ СН'!$F$12+СВЦЭМ!$D$10+'СЕТ СН'!$F$5-'СЕТ СН'!$F$20</f>
        <v>3187.88749353</v>
      </c>
      <c r="P21" s="36">
        <f>SUMIFS(СВЦЭМ!$C$33:$C$776,СВЦЭМ!$A$33:$A$776,$A21,СВЦЭМ!$B$33:$B$776,P$11)+'СЕТ СН'!$F$12+СВЦЭМ!$D$10+'СЕТ СН'!$F$5-'СЕТ СН'!$F$20</f>
        <v>3202.0756121200002</v>
      </c>
      <c r="Q21" s="36">
        <f>SUMIFS(СВЦЭМ!$C$33:$C$776,СВЦЭМ!$A$33:$A$776,$A21,СВЦЭМ!$B$33:$B$776,Q$11)+'СЕТ СН'!$F$12+СВЦЭМ!$D$10+'СЕТ СН'!$F$5-'СЕТ СН'!$F$20</f>
        <v>3158.5651963</v>
      </c>
      <c r="R21" s="36">
        <f>SUMIFS(СВЦЭМ!$C$33:$C$776,СВЦЭМ!$A$33:$A$776,$A21,СВЦЭМ!$B$33:$B$776,R$11)+'СЕТ СН'!$F$12+СВЦЭМ!$D$10+'СЕТ СН'!$F$5-'СЕТ СН'!$F$20</f>
        <v>3119.44581109</v>
      </c>
      <c r="S21" s="36">
        <f>SUMIFS(СВЦЭМ!$C$33:$C$776,СВЦЭМ!$A$33:$A$776,$A21,СВЦЭМ!$B$33:$B$776,S$11)+'СЕТ СН'!$F$12+СВЦЭМ!$D$10+'СЕТ СН'!$F$5-'СЕТ СН'!$F$20</f>
        <v>3140.7111830700001</v>
      </c>
      <c r="T21" s="36">
        <f>SUMIFS(СВЦЭМ!$C$33:$C$776,СВЦЭМ!$A$33:$A$776,$A21,СВЦЭМ!$B$33:$B$776,T$11)+'СЕТ СН'!$F$12+СВЦЭМ!$D$10+'СЕТ СН'!$F$5-'СЕТ СН'!$F$20</f>
        <v>3148.09494206</v>
      </c>
      <c r="U21" s="36">
        <f>SUMIFS(СВЦЭМ!$C$33:$C$776,СВЦЭМ!$A$33:$A$776,$A21,СВЦЭМ!$B$33:$B$776,U$11)+'СЕТ СН'!$F$12+СВЦЭМ!$D$10+'СЕТ СН'!$F$5-'СЕТ СН'!$F$20</f>
        <v>3131.5950823000003</v>
      </c>
      <c r="V21" s="36">
        <f>SUMIFS(СВЦЭМ!$C$33:$C$776,СВЦЭМ!$A$33:$A$776,$A21,СВЦЭМ!$B$33:$B$776,V$11)+'СЕТ СН'!$F$12+СВЦЭМ!$D$10+'СЕТ СН'!$F$5-'СЕТ СН'!$F$20</f>
        <v>3119.2773105300002</v>
      </c>
      <c r="W21" s="36">
        <f>SUMIFS(СВЦЭМ!$C$33:$C$776,СВЦЭМ!$A$33:$A$776,$A21,СВЦЭМ!$B$33:$B$776,W$11)+'СЕТ СН'!$F$12+СВЦЭМ!$D$10+'СЕТ СН'!$F$5-'СЕТ СН'!$F$20</f>
        <v>3102.8798533700001</v>
      </c>
      <c r="X21" s="36">
        <f>SUMIFS(СВЦЭМ!$C$33:$C$776,СВЦЭМ!$A$33:$A$776,$A21,СВЦЭМ!$B$33:$B$776,X$11)+'СЕТ СН'!$F$12+СВЦЭМ!$D$10+'СЕТ СН'!$F$5-'СЕТ СН'!$F$20</f>
        <v>3106.9088206900001</v>
      </c>
      <c r="Y21" s="36">
        <f>SUMIFS(СВЦЭМ!$C$33:$C$776,СВЦЭМ!$A$33:$A$776,$A21,СВЦЭМ!$B$33:$B$776,Y$11)+'СЕТ СН'!$F$12+СВЦЭМ!$D$10+'СЕТ СН'!$F$5-'СЕТ СН'!$F$20</f>
        <v>3192.7059184999998</v>
      </c>
    </row>
    <row r="22" spans="1:25" ht="15.75" x14ac:dyDescent="0.2">
      <c r="A22" s="35">
        <f t="shared" si="0"/>
        <v>43627</v>
      </c>
      <c r="B22" s="36">
        <f>SUMIFS(СВЦЭМ!$C$33:$C$776,СВЦЭМ!$A$33:$A$776,$A22,СВЦЭМ!$B$33:$B$776,B$11)+'СЕТ СН'!$F$12+СВЦЭМ!$D$10+'СЕТ СН'!$F$5-'СЕТ СН'!$F$20</f>
        <v>3304.5127277400002</v>
      </c>
      <c r="C22" s="36">
        <f>SUMIFS(СВЦЭМ!$C$33:$C$776,СВЦЭМ!$A$33:$A$776,$A22,СВЦЭМ!$B$33:$B$776,C$11)+'СЕТ СН'!$F$12+СВЦЭМ!$D$10+'СЕТ СН'!$F$5-'СЕТ СН'!$F$20</f>
        <v>3372.7312371799999</v>
      </c>
      <c r="D22" s="36">
        <f>SUMIFS(СВЦЭМ!$C$33:$C$776,СВЦЭМ!$A$33:$A$776,$A22,СВЦЭМ!$B$33:$B$776,D$11)+'СЕТ СН'!$F$12+СВЦЭМ!$D$10+'СЕТ СН'!$F$5-'СЕТ СН'!$F$20</f>
        <v>3354.47399124</v>
      </c>
      <c r="E22" s="36">
        <f>SUMIFS(СВЦЭМ!$C$33:$C$776,СВЦЭМ!$A$33:$A$776,$A22,СВЦЭМ!$B$33:$B$776,E$11)+'СЕТ СН'!$F$12+СВЦЭМ!$D$10+'СЕТ СН'!$F$5-'СЕТ СН'!$F$20</f>
        <v>3351.05199846</v>
      </c>
      <c r="F22" s="36">
        <f>SUMIFS(СВЦЭМ!$C$33:$C$776,СВЦЭМ!$A$33:$A$776,$A22,СВЦЭМ!$B$33:$B$776,F$11)+'СЕТ СН'!$F$12+СВЦЭМ!$D$10+'СЕТ СН'!$F$5-'СЕТ СН'!$F$20</f>
        <v>3346.7937709799999</v>
      </c>
      <c r="G22" s="36">
        <f>SUMIFS(СВЦЭМ!$C$33:$C$776,СВЦЭМ!$A$33:$A$776,$A22,СВЦЭМ!$B$33:$B$776,G$11)+'СЕТ СН'!$F$12+СВЦЭМ!$D$10+'СЕТ СН'!$F$5-'СЕТ СН'!$F$20</f>
        <v>3343.5870583200003</v>
      </c>
      <c r="H22" s="36">
        <f>SUMIFS(СВЦЭМ!$C$33:$C$776,СВЦЭМ!$A$33:$A$776,$A22,СВЦЭМ!$B$33:$B$776,H$11)+'СЕТ СН'!$F$12+СВЦЭМ!$D$10+'СЕТ СН'!$F$5-'СЕТ СН'!$F$20</f>
        <v>3350.3052345599999</v>
      </c>
      <c r="I22" s="36">
        <f>SUMIFS(СВЦЭМ!$C$33:$C$776,СВЦЭМ!$A$33:$A$776,$A22,СВЦЭМ!$B$33:$B$776,I$11)+'СЕТ СН'!$F$12+СВЦЭМ!$D$10+'СЕТ СН'!$F$5-'СЕТ СН'!$F$20</f>
        <v>3264.7215060500002</v>
      </c>
      <c r="J22" s="36">
        <f>SUMIFS(СВЦЭМ!$C$33:$C$776,СВЦЭМ!$A$33:$A$776,$A22,СВЦЭМ!$B$33:$B$776,J$11)+'СЕТ СН'!$F$12+СВЦЭМ!$D$10+'СЕТ СН'!$F$5-'СЕТ СН'!$F$20</f>
        <v>3237.3011822799999</v>
      </c>
      <c r="K22" s="36">
        <f>SUMIFS(СВЦЭМ!$C$33:$C$776,СВЦЭМ!$A$33:$A$776,$A22,СВЦЭМ!$B$33:$B$776,K$11)+'СЕТ СН'!$F$12+СВЦЭМ!$D$10+'СЕТ СН'!$F$5-'СЕТ СН'!$F$20</f>
        <v>3219.58700004</v>
      </c>
      <c r="L22" s="36">
        <f>SUMIFS(СВЦЭМ!$C$33:$C$776,СВЦЭМ!$A$33:$A$776,$A22,СВЦЭМ!$B$33:$B$776,L$11)+'СЕТ СН'!$F$12+СВЦЭМ!$D$10+'СЕТ СН'!$F$5-'СЕТ СН'!$F$20</f>
        <v>3208.71373477</v>
      </c>
      <c r="M22" s="36">
        <f>SUMIFS(СВЦЭМ!$C$33:$C$776,СВЦЭМ!$A$33:$A$776,$A22,СВЦЭМ!$B$33:$B$776,M$11)+'СЕТ СН'!$F$12+СВЦЭМ!$D$10+'СЕТ СН'!$F$5-'СЕТ СН'!$F$20</f>
        <v>3202.52856501</v>
      </c>
      <c r="N22" s="36">
        <f>SUMIFS(СВЦЭМ!$C$33:$C$776,СВЦЭМ!$A$33:$A$776,$A22,СВЦЭМ!$B$33:$B$776,N$11)+'СЕТ СН'!$F$12+СВЦЭМ!$D$10+'СЕТ СН'!$F$5-'СЕТ СН'!$F$20</f>
        <v>3215.11783522</v>
      </c>
      <c r="O22" s="36">
        <f>SUMIFS(СВЦЭМ!$C$33:$C$776,СВЦЭМ!$A$33:$A$776,$A22,СВЦЭМ!$B$33:$B$776,O$11)+'СЕТ СН'!$F$12+СВЦЭМ!$D$10+'СЕТ СН'!$F$5-'СЕТ СН'!$F$20</f>
        <v>3204.7873018099999</v>
      </c>
      <c r="P22" s="36">
        <f>SUMIFS(СВЦЭМ!$C$33:$C$776,СВЦЭМ!$A$33:$A$776,$A22,СВЦЭМ!$B$33:$B$776,P$11)+'СЕТ СН'!$F$12+СВЦЭМ!$D$10+'СЕТ СН'!$F$5-'СЕТ СН'!$F$20</f>
        <v>3218.7303117900001</v>
      </c>
      <c r="Q22" s="36">
        <f>SUMIFS(СВЦЭМ!$C$33:$C$776,СВЦЭМ!$A$33:$A$776,$A22,СВЦЭМ!$B$33:$B$776,Q$11)+'СЕТ СН'!$F$12+СВЦЭМ!$D$10+'СЕТ СН'!$F$5-'СЕТ СН'!$F$20</f>
        <v>3182.00987313</v>
      </c>
      <c r="R22" s="36">
        <f>SUMIFS(СВЦЭМ!$C$33:$C$776,СВЦЭМ!$A$33:$A$776,$A22,СВЦЭМ!$B$33:$B$776,R$11)+'СЕТ СН'!$F$12+СВЦЭМ!$D$10+'СЕТ СН'!$F$5-'СЕТ СН'!$F$20</f>
        <v>3143.4492499500002</v>
      </c>
      <c r="S22" s="36">
        <f>SUMIFS(СВЦЭМ!$C$33:$C$776,СВЦЭМ!$A$33:$A$776,$A22,СВЦЭМ!$B$33:$B$776,S$11)+'СЕТ СН'!$F$12+СВЦЭМ!$D$10+'СЕТ СН'!$F$5-'СЕТ СН'!$F$20</f>
        <v>3151.0451875700001</v>
      </c>
      <c r="T22" s="36">
        <f>SUMIFS(СВЦЭМ!$C$33:$C$776,СВЦЭМ!$A$33:$A$776,$A22,СВЦЭМ!$B$33:$B$776,T$11)+'СЕТ СН'!$F$12+СВЦЭМ!$D$10+'СЕТ СН'!$F$5-'СЕТ СН'!$F$20</f>
        <v>3158.0135176700001</v>
      </c>
      <c r="U22" s="36">
        <f>SUMIFS(СВЦЭМ!$C$33:$C$776,СВЦЭМ!$A$33:$A$776,$A22,СВЦЭМ!$B$33:$B$776,U$11)+'СЕТ СН'!$F$12+СВЦЭМ!$D$10+'СЕТ СН'!$F$5-'СЕТ СН'!$F$20</f>
        <v>3149.04270787</v>
      </c>
      <c r="V22" s="36">
        <f>SUMIFS(СВЦЭМ!$C$33:$C$776,СВЦЭМ!$A$33:$A$776,$A22,СВЦЭМ!$B$33:$B$776,V$11)+'СЕТ СН'!$F$12+СВЦЭМ!$D$10+'СЕТ СН'!$F$5-'СЕТ СН'!$F$20</f>
        <v>3136.7827159400003</v>
      </c>
      <c r="W22" s="36">
        <f>SUMIFS(СВЦЭМ!$C$33:$C$776,СВЦЭМ!$A$33:$A$776,$A22,СВЦЭМ!$B$33:$B$776,W$11)+'СЕТ СН'!$F$12+СВЦЭМ!$D$10+'СЕТ СН'!$F$5-'СЕТ СН'!$F$20</f>
        <v>3128.2339976000003</v>
      </c>
      <c r="X22" s="36">
        <f>SUMIFS(СВЦЭМ!$C$33:$C$776,СВЦЭМ!$A$33:$A$776,$A22,СВЦЭМ!$B$33:$B$776,X$11)+'СЕТ СН'!$F$12+СВЦЭМ!$D$10+'СЕТ СН'!$F$5-'СЕТ СН'!$F$20</f>
        <v>3133.3786308100002</v>
      </c>
      <c r="Y22" s="36">
        <f>SUMIFS(СВЦЭМ!$C$33:$C$776,СВЦЭМ!$A$33:$A$776,$A22,СВЦЭМ!$B$33:$B$776,Y$11)+'СЕТ СН'!$F$12+СВЦЭМ!$D$10+'СЕТ СН'!$F$5-'СЕТ СН'!$F$20</f>
        <v>3212.1973739100004</v>
      </c>
    </row>
    <row r="23" spans="1:25" ht="15.75" x14ac:dyDescent="0.2">
      <c r="A23" s="35">
        <f t="shared" si="0"/>
        <v>43628</v>
      </c>
      <c r="B23" s="36">
        <f>SUMIFS(СВЦЭМ!$C$33:$C$776,СВЦЭМ!$A$33:$A$776,$A23,СВЦЭМ!$B$33:$B$776,B$11)+'СЕТ СН'!$F$12+СВЦЭМ!$D$10+'СЕТ СН'!$F$5-'СЕТ СН'!$F$20</f>
        <v>3253.52934056</v>
      </c>
      <c r="C23" s="36">
        <f>SUMIFS(СВЦЭМ!$C$33:$C$776,СВЦЭМ!$A$33:$A$776,$A23,СВЦЭМ!$B$33:$B$776,C$11)+'СЕТ СН'!$F$12+СВЦЭМ!$D$10+'СЕТ СН'!$F$5-'СЕТ СН'!$F$20</f>
        <v>3301.0480897900002</v>
      </c>
      <c r="D23" s="36">
        <f>SUMIFS(СВЦЭМ!$C$33:$C$776,СВЦЭМ!$A$33:$A$776,$A23,СВЦЭМ!$B$33:$B$776,D$11)+'СЕТ СН'!$F$12+СВЦЭМ!$D$10+'СЕТ СН'!$F$5-'СЕТ СН'!$F$20</f>
        <v>3335.6751174000001</v>
      </c>
      <c r="E23" s="36">
        <f>SUMIFS(СВЦЭМ!$C$33:$C$776,СВЦЭМ!$A$33:$A$776,$A23,СВЦЭМ!$B$33:$B$776,E$11)+'СЕТ СН'!$F$12+СВЦЭМ!$D$10+'СЕТ СН'!$F$5-'СЕТ СН'!$F$20</f>
        <v>3343.3514147000001</v>
      </c>
      <c r="F23" s="36">
        <f>SUMIFS(СВЦЭМ!$C$33:$C$776,СВЦЭМ!$A$33:$A$776,$A23,СВЦЭМ!$B$33:$B$776,F$11)+'СЕТ СН'!$F$12+СВЦЭМ!$D$10+'СЕТ СН'!$F$5-'СЕТ СН'!$F$20</f>
        <v>3358.6713238100001</v>
      </c>
      <c r="G23" s="36">
        <f>SUMIFS(СВЦЭМ!$C$33:$C$776,СВЦЭМ!$A$33:$A$776,$A23,СВЦЭМ!$B$33:$B$776,G$11)+'СЕТ СН'!$F$12+СВЦЭМ!$D$10+'СЕТ СН'!$F$5-'СЕТ СН'!$F$20</f>
        <v>3370.0823993200001</v>
      </c>
      <c r="H23" s="36">
        <f>SUMIFS(СВЦЭМ!$C$33:$C$776,СВЦЭМ!$A$33:$A$776,$A23,СВЦЭМ!$B$33:$B$776,H$11)+'СЕТ СН'!$F$12+СВЦЭМ!$D$10+'СЕТ СН'!$F$5-'СЕТ СН'!$F$20</f>
        <v>3350.52755058</v>
      </c>
      <c r="I23" s="36">
        <f>SUMIFS(СВЦЭМ!$C$33:$C$776,СВЦЭМ!$A$33:$A$776,$A23,СВЦЭМ!$B$33:$B$776,I$11)+'СЕТ СН'!$F$12+СВЦЭМ!$D$10+'СЕТ СН'!$F$5-'СЕТ СН'!$F$20</f>
        <v>3321.4932499699999</v>
      </c>
      <c r="J23" s="36">
        <f>SUMIFS(СВЦЭМ!$C$33:$C$776,СВЦЭМ!$A$33:$A$776,$A23,СВЦЭМ!$B$33:$B$776,J$11)+'СЕТ СН'!$F$12+СВЦЭМ!$D$10+'СЕТ СН'!$F$5-'СЕТ СН'!$F$20</f>
        <v>3269.7122902600004</v>
      </c>
      <c r="K23" s="36">
        <f>SUMIFS(СВЦЭМ!$C$33:$C$776,СВЦЭМ!$A$33:$A$776,$A23,СВЦЭМ!$B$33:$B$776,K$11)+'СЕТ СН'!$F$12+СВЦЭМ!$D$10+'СЕТ СН'!$F$5-'СЕТ СН'!$F$20</f>
        <v>3223.1907082500002</v>
      </c>
      <c r="L23" s="36">
        <f>SUMIFS(СВЦЭМ!$C$33:$C$776,СВЦЭМ!$A$33:$A$776,$A23,СВЦЭМ!$B$33:$B$776,L$11)+'СЕТ СН'!$F$12+СВЦЭМ!$D$10+'СЕТ СН'!$F$5-'СЕТ СН'!$F$20</f>
        <v>3191.5714149</v>
      </c>
      <c r="M23" s="36">
        <f>SUMIFS(СВЦЭМ!$C$33:$C$776,СВЦЭМ!$A$33:$A$776,$A23,СВЦЭМ!$B$33:$B$776,M$11)+'СЕТ СН'!$F$12+СВЦЭМ!$D$10+'СЕТ СН'!$F$5-'СЕТ СН'!$F$20</f>
        <v>3167.4102524300001</v>
      </c>
      <c r="N23" s="36">
        <f>SUMIFS(СВЦЭМ!$C$33:$C$776,СВЦЭМ!$A$33:$A$776,$A23,СВЦЭМ!$B$33:$B$776,N$11)+'СЕТ СН'!$F$12+СВЦЭМ!$D$10+'СЕТ СН'!$F$5-'СЕТ СН'!$F$20</f>
        <v>3187.2461274500001</v>
      </c>
      <c r="O23" s="36">
        <f>SUMIFS(СВЦЭМ!$C$33:$C$776,СВЦЭМ!$A$33:$A$776,$A23,СВЦЭМ!$B$33:$B$776,O$11)+'СЕТ СН'!$F$12+СВЦЭМ!$D$10+'СЕТ СН'!$F$5-'СЕТ СН'!$F$20</f>
        <v>3175.6847822700001</v>
      </c>
      <c r="P23" s="36">
        <f>SUMIFS(СВЦЭМ!$C$33:$C$776,СВЦЭМ!$A$33:$A$776,$A23,СВЦЭМ!$B$33:$B$776,P$11)+'СЕТ СН'!$F$12+СВЦЭМ!$D$10+'СЕТ СН'!$F$5-'СЕТ СН'!$F$20</f>
        <v>3180.34307076</v>
      </c>
      <c r="Q23" s="36">
        <f>SUMIFS(СВЦЭМ!$C$33:$C$776,СВЦЭМ!$A$33:$A$776,$A23,СВЦЭМ!$B$33:$B$776,Q$11)+'СЕТ СН'!$F$12+СВЦЭМ!$D$10+'СЕТ СН'!$F$5-'СЕТ СН'!$F$20</f>
        <v>3150.0704809700001</v>
      </c>
      <c r="R23" s="36">
        <f>SUMIFS(СВЦЭМ!$C$33:$C$776,СВЦЭМ!$A$33:$A$776,$A23,СВЦЭМ!$B$33:$B$776,R$11)+'СЕТ СН'!$F$12+СВЦЭМ!$D$10+'СЕТ СН'!$F$5-'СЕТ СН'!$F$20</f>
        <v>3113.1736792000002</v>
      </c>
      <c r="S23" s="36">
        <f>SUMIFS(СВЦЭМ!$C$33:$C$776,СВЦЭМ!$A$33:$A$776,$A23,СВЦЭМ!$B$33:$B$776,S$11)+'СЕТ СН'!$F$12+СВЦЭМ!$D$10+'СЕТ СН'!$F$5-'СЕТ СН'!$F$20</f>
        <v>3129.8555713599999</v>
      </c>
      <c r="T23" s="36">
        <f>SUMIFS(СВЦЭМ!$C$33:$C$776,СВЦЭМ!$A$33:$A$776,$A23,СВЦЭМ!$B$33:$B$776,T$11)+'СЕТ СН'!$F$12+СВЦЭМ!$D$10+'СЕТ СН'!$F$5-'СЕТ СН'!$F$20</f>
        <v>3124.13233584</v>
      </c>
      <c r="U23" s="36">
        <f>SUMIFS(СВЦЭМ!$C$33:$C$776,СВЦЭМ!$A$33:$A$776,$A23,СВЦЭМ!$B$33:$B$776,U$11)+'СЕТ СН'!$F$12+СВЦЭМ!$D$10+'СЕТ СН'!$F$5-'СЕТ СН'!$F$20</f>
        <v>3110.2358875700002</v>
      </c>
      <c r="V23" s="36">
        <f>SUMIFS(СВЦЭМ!$C$33:$C$776,СВЦЭМ!$A$33:$A$776,$A23,СВЦЭМ!$B$33:$B$776,V$11)+'СЕТ СН'!$F$12+СВЦЭМ!$D$10+'СЕТ СН'!$F$5-'СЕТ СН'!$F$20</f>
        <v>3095.2206232400004</v>
      </c>
      <c r="W23" s="36">
        <f>SUMIFS(СВЦЭМ!$C$33:$C$776,СВЦЭМ!$A$33:$A$776,$A23,СВЦЭМ!$B$33:$B$776,W$11)+'СЕТ СН'!$F$12+СВЦЭМ!$D$10+'СЕТ СН'!$F$5-'СЕТ СН'!$F$20</f>
        <v>3079.3848235700002</v>
      </c>
      <c r="X23" s="36">
        <f>SUMIFS(СВЦЭМ!$C$33:$C$776,СВЦЭМ!$A$33:$A$776,$A23,СВЦЭМ!$B$33:$B$776,X$11)+'СЕТ СН'!$F$12+СВЦЭМ!$D$10+'СЕТ СН'!$F$5-'СЕТ СН'!$F$20</f>
        <v>3100.3052889300002</v>
      </c>
      <c r="Y23" s="36">
        <f>SUMIFS(СВЦЭМ!$C$33:$C$776,СВЦЭМ!$A$33:$A$776,$A23,СВЦЭМ!$B$33:$B$776,Y$11)+'СЕТ СН'!$F$12+СВЦЭМ!$D$10+'СЕТ СН'!$F$5-'СЕТ СН'!$F$20</f>
        <v>3179.21347633</v>
      </c>
    </row>
    <row r="24" spans="1:25" ht="15.75" x14ac:dyDescent="0.2">
      <c r="A24" s="35">
        <f t="shared" si="0"/>
        <v>43629</v>
      </c>
      <c r="B24" s="36">
        <f>SUMIFS(СВЦЭМ!$C$33:$C$776,СВЦЭМ!$A$33:$A$776,$A24,СВЦЭМ!$B$33:$B$776,B$11)+'СЕТ СН'!$F$12+СВЦЭМ!$D$10+'СЕТ СН'!$F$5-'СЕТ СН'!$F$20</f>
        <v>3259.25190965</v>
      </c>
      <c r="C24" s="36">
        <f>SUMIFS(СВЦЭМ!$C$33:$C$776,СВЦЭМ!$A$33:$A$776,$A24,СВЦЭМ!$B$33:$B$776,C$11)+'СЕТ СН'!$F$12+СВЦЭМ!$D$10+'СЕТ СН'!$F$5-'СЕТ СН'!$F$20</f>
        <v>3316.3771683800001</v>
      </c>
      <c r="D24" s="36">
        <f>SUMIFS(СВЦЭМ!$C$33:$C$776,СВЦЭМ!$A$33:$A$776,$A24,СВЦЭМ!$B$33:$B$776,D$11)+'СЕТ СН'!$F$12+СВЦЭМ!$D$10+'СЕТ СН'!$F$5-'СЕТ СН'!$F$20</f>
        <v>3340.2127511200001</v>
      </c>
      <c r="E24" s="36">
        <f>SUMIFS(СВЦЭМ!$C$33:$C$776,СВЦЭМ!$A$33:$A$776,$A24,СВЦЭМ!$B$33:$B$776,E$11)+'СЕТ СН'!$F$12+СВЦЭМ!$D$10+'СЕТ СН'!$F$5-'СЕТ СН'!$F$20</f>
        <v>3349.7880771300001</v>
      </c>
      <c r="F24" s="36">
        <f>SUMIFS(СВЦЭМ!$C$33:$C$776,СВЦЭМ!$A$33:$A$776,$A24,СВЦЭМ!$B$33:$B$776,F$11)+'СЕТ СН'!$F$12+СВЦЭМ!$D$10+'СЕТ СН'!$F$5-'СЕТ СН'!$F$20</f>
        <v>3354.0608851000002</v>
      </c>
      <c r="G24" s="36">
        <f>SUMIFS(СВЦЭМ!$C$33:$C$776,СВЦЭМ!$A$33:$A$776,$A24,СВЦЭМ!$B$33:$B$776,G$11)+'СЕТ СН'!$F$12+СВЦЭМ!$D$10+'СЕТ СН'!$F$5-'СЕТ СН'!$F$20</f>
        <v>3360.6874112700002</v>
      </c>
      <c r="H24" s="36">
        <f>SUMIFS(СВЦЭМ!$C$33:$C$776,СВЦЭМ!$A$33:$A$776,$A24,СВЦЭМ!$B$33:$B$776,H$11)+'СЕТ СН'!$F$12+СВЦЭМ!$D$10+'СЕТ СН'!$F$5-'СЕТ СН'!$F$20</f>
        <v>3293.8499049299999</v>
      </c>
      <c r="I24" s="36">
        <f>SUMIFS(СВЦЭМ!$C$33:$C$776,СВЦЭМ!$A$33:$A$776,$A24,СВЦЭМ!$B$33:$B$776,I$11)+'СЕТ СН'!$F$12+СВЦЭМ!$D$10+'СЕТ СН'!$F$5-'СЕТ СН'!$F$20</f>
        <v>3245.1655157200003</v>
      </c>
      <c r="J24" s="36">
        <f>SUMIFS(СВЦЭМ!$C$33:$C$776,СВЦЭМ!$A$33:$A$776,$A24,СВЦЭМ!$B$33:$B$776,J$11)+'СЕТ СН'!$F$12+СВЦЭМ!$D$10+'СЕТ СН'!$F$5-'СЕТ СН'!$F$20</f>
        <v>3233.2432374800001</v>
      </c>
      <c r="K24" s="36">
        <f>SUMIFS(СВЦЭМ!$C$33:$C$776,СВЦЭМ!$A$33:$A$776,$A24,СВЦЭМ!$B$33:$B$776,K$11)+'СЕТ СН'!$F$12+СВЦЭМ!$D$10+'СЕТ СН'!$F$5-'СЕТ СН'!$F$20</f>
        <v>3200.5693338600004</v>
      </c>
      <c r="L24" s="36">
        <f>SUMIFS(СВЦЭМ!$C$33:$C$776,СВЦЭМ!$A$33:$A$776,$A24,СВЦЭМ!$B$33:$B$776,L$11)+'СЕТ СН'!$F$12+СВЦЭМ!$D$10+'СЕТ СН'!$F$5-'СЕТ СН'!$F$20</f>
        <v>3189.95798947</v>
      </c>
      <c r="M24" s="36">
        <f>SUMIFS(СВЦЭМ!$C$33:$C$776,СВЦЭМ!$A$33:$A$776,$A24,СВЦЭМ!$B$33:$B$776,M$11)+'СЕТ СН'!$F$12+СВЦЭМ!$D$10+'СЕТ СН'!$F$5-'СЕТ СН'!$F$20</f>
        <v>3183.58353201</v>
      </c>
      <c r="N24" s="36">
        <f>SUMIFS(СВЦЭМ!$C$33:$C$776,СВЦЭМ!$A$33:$A$776,$A24,СВЦЭМ!$B$33:$B$776,N$11)+'СЕТ СН'!$F$12+СВЦЭМ!$D$10+'СЕТ СН'!$F$5-'СЕТ СН'!$F$20</f>
        <v>3209.7554070200003</v>
      </c>
      <c r="O24" s="36">
        <f>SUMIFS(СВЦЭМ!$C$33:$C$776,СВЦЭМ!$A$33:$A$776,$A24,СВЦЭМ!$B$33:$B$776,O$11)+'СЕТ СН'!$F$12+СВЦЭМ!$D$10+'СЕТ СН'!$F$5-'СЕТ СН'!$F$20</f>
        <v>3199.8662996000003</v>
      </c>
      <c r="P24" s="36">
        <f>SUMIFS(СВЦЭМ!$C$33:$C$776,СВЦЭМ!$A$33:$A$776,$A24,СВЦЭМ!$B$33:$B$776,P$11)+'СЕТ СН'!$F$12+СВЦЭМ!$D$10+'СЕТ СН'!$F$5-'СЕТ СН'!$F$20</f>
        <v>3214.4921895699999</v>
      </c>
      <c r="Q24" s="36">
        <f>SUMIFS(СВЦЭМ!$C$33:$C$776,СВЦЭМ!$A$33:$A$776,$A24,СВЦЭМ!$B$33:$B$776,Q$11)+'СЕТ СН'!$F$12+СВЦЭМ!$D$10+'СЕТ СН'!$F$5-'СЕТ СН'!$F$20</f>
        <v>3181.3531879100001</v>
      </c>
      <c r="R24" s="36">
        <f>SUMIFS(СВЦЭМ!$C$33:$C$776,СВЦЭМ!$A$33:$A$776,$A24,СВЦЭМ!$B$33:$B$776,R$11)+'СЕТ СН'!$F$12+СВЦЭМ!$D$10+'СЕТ СН'!$F$5-'СЕТ СН'!$F$20</f>
        <v>3147.63569022</v>
      </c>
      <c r="S24" s="36">
        <f>SUMIFS(СВЦЭМ!$C$33:$C$776,СВЦЭМ!$A$33:$A$776,$A24,СВЦЭМ!$B$33:$B$776,S$11)+'СЕТ СН'!$F$12+СВЦЭМ!$D$10+'СЕТ СН'!$F$5-'СЕТ СН'!$F$20</f>
        <v>3167.4743968600001</v>
      </c>
      <c r="T24" s="36">
        <f>SUMIFS(СВЦЭМ!$C$33:$C$776,СВЦЭМ!$A$33:$A$776,$A24,СВЦЭМ!$B$33:$B$776,T$11)+'СЕТ СН'!$F$12+СВЦЭМ!$D$10+'СЕТ СН'!$F$5-'СЕТ СН'!$F$20</f>
        <v>3158.5456942300002</v>
      </c>
      <c r="U24" s="36">
        <f>SUMIFS(СВЦЭМ!$C$33:$C$776,СВЦЭМ!$A$33:$A$776,$A24,СВЦЭМ!$B$33:$B$776,U$11)+'СЕТ СН'!$F$12+СВЦЭМ!$D$10+'СЕТ СН'!$F$5-'СЕТ СН'!$F$20</f>
        <v>3127.0561492100001</v>
      </c>
      <c r="V24" s="36">
        <f>SUMIFS(СВЦЭМ!$C$33:$C$776,СВЦЭМ!$A$33:$A$776,$A24,СВЦЭМ!$B$33:$B$776,V$11)+'СЕТ СН'!$F$12+СВЦЭМ!$D$10+'СЕТ СН'!$F$5-'СЕТ СН'!$F$20</f>
        <v>3122.5404933700001</v>
      </c>
      <c r="W24" s="36">
        <f>SUMIFS(СВЦЭМ!$C$33:$C$776,СВЦЭМ!$A$33:$A$776,$A24,СВЦЭМ!$B$33:$B$776,W$11)+'СЕТ СН'!$F$12+СВЦЭМ!$D$10+'СЕТ СН'!$F$5-'СЕТ СН'!$F$20</f>
        <v>3117.4593235000002</v>
      </c>
      <c r="X24" s="36">
        <f>SUMIFS(СВЦЭМ!$C$33:$C$776,СВЦЭМ!$A$33:$A$776,$A24,СВЦЭМ!$B$33:$B$776,X$11)+'СЕТ СН'!$F$12+СВЦЭМ!$D$10+'СЕТ СН'!$F$5-'СЕТ СН'!$F$20</f>
        <v>3112.3271699900001</v>
      </c>
      <c r="Y24" s="36">
        <f>SUMIFS(СВЦЭМ!$C$33:$C$776,СВЦЭМ!$A$33:$A$776,$A24,СВЦЭМ!$B$33:$B$776,Y$11)+'СЕТ СН'!$F$12+СВЦЭМ!$D$10+'СЕТ СН'!$F$5-'СЕТ СН'!$F$20</f>
        <v>3191.6479754700003</v>
      </c>
    </row>
    <row r="25" spans="1:25" ht="15.75" x14ac:dyDescent="0.2">
      <c r="A25" s="35">
        <f t="shared" si="0"/>
        <v>43630</v>
      </c>
      <c r="B25" s="36">
        <f>SUMIFS(СВЦЭМ!$C$33:$C$776,СВЦЭМ!$A$33:$A$776,$A25,СВЦЭМ!$B$33:$B$776,B$11)+'СЕТ СН'!$F$12+СВЦЭМ!$D$10+'СЕТ СН'!$F$5-'СЕТ СН'!$F$20</f>
        <v>3270.2662580300002</v>
      </c>
      <c r="C25" s="36">
        <f>SUMIFS(СВЦЭМ!$C$33:$C$776,СВЦЭМ!$A$33:$A$776,$A25,СВЦЭМ!$B$33:$B$776,C$11)+'СЕТ СН'!$F$12+СВЦЭМ!$D$10+'СЕТ СН'!$F$5-'СЕТ СН'!$F$20</f>
        <v>3316.1026187900002</v>
      </c>
      <c r="D25" s="36">
        <f>SUMIFS(СВЦЭМ!$C$33:$C$776,СВЦЭМ!$A$33:$A$776,$A25,СВЦЭМ!$B$33:$B$776,D$11)+'СЕТ СН'!$F$12+СВЦЭМ!$D$10+'СЕТ СН'!$F$5-'СЕТ СН'!$F$20</f>
        <v>3345.2356819699999</v>
      </c>
      <c r="E25" s="36">
        <f>SUMIFS(СВЦЭМ!$C$33:$C$776,СВЦЭМ!$A$33:$A$776,$A25,СВЦЭМ!$B$33:$B$776,E$11)+'СЕТ СН'!$F$12+СВЦЭМ!$D$10+'СЕТ СН'!$F$5-'СЕТ СН'!$F$20</f>
        <v>3349.0166890300002</v>
      </c>
      <c r="F25" s="36">
        <f>SUMIFS(СВЦЭМ!$C$33:$C$776,СВЦЭМ!$A$33:$A$776,$A25,СВЦЭМ!$B$33:$B$776,F$11)+'СЕТ СН'!$F$12+СВЦЭМ!$D$10+'СЕТ СН'!$F$5-'СЕТ СН'!$F$20</f>
        <v>3339.7407465300003</v>
      </c>
      <c r="G25" s="36">
        <f>SUMIFS(СВЦЭМ!$C$33:$C$776,СВЦЭМ!$A$33:$A$776,$A25,СВЦЭМ!$B$33:$B$776,G$11)+'СЕТ СН'!$F$12+СВЦЭМ!$D$10+'СЕТ СН'!$F$5-'СЕТ СН'!$F$20</f>
        <v>3366.1406760099999</v>
      </c>
      <c r="H25" s="36">
        <f>SUMIFS(СВЦЭМ!$C$33:$C$776,СВЦЭМ!$A$33:$A$776,$A25,СВЦЭМ!$B$33:$B$776,H$11)+'СЕТ СН'!$F$12+СВЦЭМ!$D$10+'СЕТ СН'!$F$5-'СЕТ СН'!$F$20</f>
        <v>3303.9153679000001</v>
      </c>
      <c r="I25" s="36">
        <f>SUMIFS(СВЦЭМ!$C$33:$C$776,СВЦЭМ!$A$33:$A$776,$A25,СВЦЭМ!$B$33:$B$776,I$11)+'СЕТ СН'!$F$12+СВЦЭМ!$D$10+'СЕТ СН'!$F$5-'СЕТ СН'!$F$20</f>
        <v>3254.36561833</v>
      </c>
      <c r="J25" s="36">
        <f>SUMIFS(СВЦЭМ!$C$33:$C$776,СВЦЭМ!$A$33:$A$776,$A25,СВЦЭМ!$B$33:$B$776,J$11)+'СЕТ СН'!$F$12+СВЦЭМ!$D$10+'СЕТ СН'!$F$5-'СЕТ СН'!$F$20</f>
        <v>3211.2353262900001</v>
      </c>
      <c r="K25" s="36">
        <f>SUMIFS(СВЦЭМ!$C$33:$C$776,СВЦЭМ!$A$33:$A$776,$A25,СВЦЭМ!$B$33:$B$776,K$11)+'СЕТ СН'!$F$12+СВЦЭМ!$D$10+'СЕТ СН'!$F$5-'СЕТ СН'!$F$20</f>
        <v>3199.7549568700001</v>
      </c>
      <c r="L25" s="36">
        <f>SUMIFS(СВЦЭМ!$C$33:$C$776,СВЦЭМ!$A$33:$A$776,$A25,СВЦЭМ!$B$33:$B$776,L$11)+'СЕТ СН'!$F$12+СВЦЭМ!$D$10+'СЕТ СН'!$F$5-'СЕТ СН'!$F$20</f>
        <v>3188.0664128600001</v>
      </c>
      <c r="M25" s="36">
        <f>SUMIFS(СВЦЭМ!$C$33:$C$776,СВЦЭМ!$A$33:$A$776,$A25,СВЦЭМ!$B$33:$B$776,M$11)+'СЕТ СН'!$F$12+СВЦЭМ!$D$10+'СЕТ СН'!$F$5-'СЕТ СН'!$F$20</f>
        <v>3169.6140298099999</v>
      </c>
      <c r="N25" s="36">
        <f>SUMIFS(СВЦЭМ!$C$33:$C$776,СВЦЭМ!$A$33:$A$776,$A25,СВЦЭМ!$B$33:$B$776,N$11)+'СЕТ СН'!$F$12+СВЦЭМ!$D$10+'СЕТ СН'!$F$5-'СЕТ СН'!$F$20</f>
        <v>3195.87314225</v>
      </c>
      <c r="O25" s="36">
        <f>SUMIFS(СВЦЭМ!$C$33:$C$776,СВЦЭМ!$A$33:$A$776,$A25,СВЦЭМ!$B$33:$B$776,O$11)+'СЕТ СН'!$F$12+СВЦЭМ!$D$10+'СЕТ СН'!$F$5-'СЕТ СН'!$F$20</f>
        <v>3185.13590819</v>
      </c>
      <c r="P25" s="36">
        <f>SUMIFS(СВЦЭМ!$C$33:$C$776,СВЦЭМ!$A$33:$A$776,$A25,СВЦЭМ!$B$33:$B$776,P$11)+'СЕТ СН'!$F$12+СВЦЭМ!$D$10+'СЕТ СН'!$F$5-'СЕТ СН'!$F$20</f>
        <v>3183.82523322</v>
      </c>
      <c r="Q25" s="36">
        <f>SUMIFS(СВЦЭМ!$C$33:$C$776,СВЦЭМ!$A$33:$A$776,$A25,СВЦЭМ!$B$33:$B$776,Q$11)+'СЕТ СН'!$F$12+СВЦЭМ!$D$10+'СЕТ СН'!$F$5-'СЕТ СН'!$F$20</f>
        <v>3153.6281476100003</v>
      </c>
      <c r="R25" s="36">
        <f>SUMIFS(СВЦЭМ!$C$33:$C$776,СВЦЭМ!$A$33:$A$776,$A25,СВЦЭМ!$B$33:$B$776,R$11)+'СЕТ СН'!$F$12+СВЦЭМ!$D$10+'СЕТ СН'!$F$5-'СЕТ СН'!$F$20</f>
        <v>3117.6707599000001</v>
      </c>
      <c r="S25" s="36">
        <f>SUMIFS(СВЦЭМ!$C$33:$C$776,СВЦЭМ!$A$33:$A$776,$A25,СВЦЭМ!$B$33:$B$776,S$11)+'СЕТ СН'!$F$12+СВЦЭМ!$D$10+'СЕТ СН'!$F$5-'СЕТ СН'!$F$20</f>
        <v>3136.9425598900002</v>
      </c>
      <c r="T25" s="36">
        <f>SUMIFS(СВЦЭМ!$C$33:$C$776,СВЦЭМ!$A$33:$A$776,$A25,СВЦЭМ!$B$33:$B$776,T$11)+'СЕТ СН'!$F$12+СВЦЭМ!$D$10+'СЕТ СН'!$F$5-'СЕТ СН'!$F$20</f>
        <v>3128.9515407700001</v>
      </c>
      <c r="U25" s="36">
        <f>SUMIFS(СВЦЭМ!$C$33:$C$776,СВЦЭМ!$A$33:$A$776,$A25,СВЦЭМ!$B$33:$B$776,U$11)+'СЕТ СН'!$F$12+СВЦЭМ!$D$10+'СЕТ СН'!$F$5-'СЕТ СН'!$F$20</f>
        <v>3123.4856704399999</v>
      </c>
      <c r="V25" s="36">
        <f>SUMIFS(СВЦЭМ!$C$33:$C$776,СВЦЭМ!$A$33:$A$776,$A25,СВЦЭМ!$B$33:$B$776,V$11)+'СЕТ СН'!$F$12+СВЦЭМ!$D$10+'СЕТ СН'!$F$5-'СЕТ СН'!$F$20</f>
        <v>3120.5301794699999</v>
      </c>
      <c r="W25" s="36">
        <f>SUMIFS(СВЦЭМ!$C$33:$C$776,СВЦЭМ!$A$33:$A$776,$A25,СВЦЭМ!$B$33:$B$776,W$11)+'СЕТ СН'!$F$12+СВЦЭМ!$D$10+'СЕТ СН'!$F$5-'СЕТ СН'!$F$20</f>
        <v>3114.06995207</v>
      </c>
      <c r="X25" s="36">
        <f>SUMIFS(СВЦЭМ!$C$33:$C$776,СВЦЭМ!$A$33:$A$776,$A25,СВЦЭМ!$B$33:$B$776,X$11)+'СЕТ СН'!$F$12+СВЦЭМ!$D$10+'СЕТ СН'!$F$5-'СЕТ СН'!$F$20</f>
        <v>3129.6337799600001</v>
      </c>
      <c r="Y25" s="36">
        <f>SUMIFS(СВЦЭМ!$C$33:$C$776,СВЦЭМ!$A$33:$A$776,$A25,СВЦЭМ!$B$33:$B$776,Y$11)+'СЕТ СН'!$F$12+СВЦЭМ!$D$10+'СЕТ СН'!$F$5-'СЕТ СН'!$F$20</f>
        <v>3160.8001398500001</v>
      </c>
    </row>
    <row r="26" spans="1:25" ht="15.75" x14ac:dyDescent="0.2">
      <c r="A26" s="35">
        <f t="shared" si="0"/>
        <v>43631</v>
      </c>
      <c r="B26" s="36">
        <f>SUMIFS(СВЦЭМ!$C$33:$C$776,СВЦЭМ!$A$33:$A$776,$A26,СВЦЭМ!$B$33:$B$776,B$11)+'СЕТ СН'!$F$12+СВЦЭМ!$D$10+'СЕТ СН'!$F$5-'СЕТ СН'!$F$20</f>
        <v>3157.3536620200002</v>
      </c>
      <c r="C26" s="36">
        <f>SUMIFS(СВЦЭМ!$C$33:$C$776,СВЦЭМ!$A$33:$A$776,$A26,СВЦЭМ!$B$33:$B$776,C$11)+'СЕТ СН'!$F$12+СВЦЭМ!$D$10+'СЕТ СН'!$F$5-'СЕТ СН'!$F$20</f>
        <v>3197.09606596</v>
      </c>
      <c r="D26" s="36">
        <f>SUMIFS(СВЦЭМ!$C$33:$C$776,СВЦЭМ!$A$33:$A$776,$A26,СВЦЭМ!$B$33:$B$776,D$11)+'СЕТ СН'!$F$12+СВЦЭМ!$D$10+'СЕТ СН'!$F$5-'СЕТ СН'!$F$20</f>
        <v>3235.5814210799999</v>
      </c>
      <c r="E26" s="36">
        <f>SUMIFS(СВЦЭМ!$C$33:$C$776,СВЦЭМ!$A$33:$A$776,$A26,СВЦЭМ!$B$33:$B$776,E$11)+'СЕТ СН'!$F$12+СВЦЭМ!$D$10+'СЕТ СН'!$F$5-'СЕТ СН'!$F$20</f>
        <v>3253.0924909599999</v>
      </c>
      <c r="F26" s="36">
        <f>SUMIFS(СВЦЭМ!$C$33:$C$776,СВЦЭМ!$A$33:$A$776,$A26,СВЦЭМ!$B$33:$B$776,F$11)+'СЕТ СН'!$F$12+СВЦЭМ!$D$10+'СЕТ СН'!$F$5-'СЕТ СН'!$F$20</f>
        <v>3255.0705855800002</v>
      </c>
      <c r="G26" s="36">
        <f>SUMIFS(СВЦЭМ!$C$33:$C$776,СВЦЭМ!$A$33:$A$776,$A26,СВЦЭМ!$B$33:$B$776,G$11)+'СЕТ СН'!$F$12+СВЦЭМ!$D$10+'СЕТ СН'!$F$5-'СЕТ СН'!$F$20</f>
        <v>3264.61864569</v>
      </c>
      <c r="H26" s="36">
        <f>SUMIFS(СВЦЭМ!$C$33:$C$776,СВЦЭМ!$A$33:$A$776,$A26,СВЦЭМ!$B$33:$B$776,H$11)+'СЕТ СН'!$F$12+СВЦЭМ!$D$10+'СЕТ СН'!$F$5-'СЕТ СН'!$F$20</f>
        <v>3269.45322919</v>
      </c>
      <c r="I26" s="36">
        <f>SUMIFS(СВЦЭМ!$C$33:$C$776,СВЦЭМ!$A$33:$A$776,$A26,СВЦЭМ!$B$33:$B$776,I$11)+'СЕТ СН'!$F$12+СВЦЭМ!$D$10+'СЕТ СН'!$F$5-'СЕТ СН'!$F$20</f>
        <v>3220.9398578</v>
      </c>
      <c r="J26" s="36">
        <f>SUMIFS(СВЦЭМ!$C$33:$C$776,СВЦЭМ!$A$33:$A$776,$A26,СВЦЭМ!$B$33:$B$776,J$11)+'СЕТ СН'!$F$12+СВЦЭМ!$D$10+'СЕТ СН'!$F$5-'СЕТ СН'!$F$20</f>
        <v>3174.7111939200004</v>
      </c>
      <c r="K26" s="36">
        <f>SUMIFS(СВЦЭМ!$C$33:$C$776,СВЦЭМ!$A$33:$A$776,$A26,СВЦЭМ!$B$33:$B$776,K$11)+'СЕТ СН'!$F$12+СВЦЭМ!$D$10+'СЕТ СН'!$F$5-'СЕТ СН'!$F$20</f>
        <v>3113.4481039400002</v>
      </c>
      <c r="L26" s="36">
        <f>SUMIFS(СВЦЭМ!$C$33:$C$776,СВЦЭМ!$A$33:$A$776,$A26,СВЦЭМ!$B$33:$B$776,L$11)+'СЕТ СН'!$F$12+СВЦЭМ!$D$10+'СЕТ СН'!$F$5-'СЕТ СН'!$F$20</f>
        <v>3115.4568908000001</v>
      </c>
      <c r="M26" s="36">
        <f>SUMIFS(СВЦЭМ!$C$33:$C$776,СВЦЭМ!$A$33:$A$776,$A26,СВЦЭМ!$B$33:$B$776,M$11)+'СЕТ СН'!$F$12+СВЦЭМ!$D$10+'СЕТ СН'!$F$5-'СЕТ СН'!$F$20</f>
        <v>3111.0014562200004</v>
      </c>
      <c r="N26" s="36">
        <f>SUMIFS(СВЦЭМ!$C$33:$C$776,СВЦЭМ!$A$33:$A$776,$A26,СВЦЭМ!$B$33:$B$776,N$11)+'СЕТ СН'!$F$12+СВЦЭМ!$D$10+'СЕТ СН'!$F$5-'СЕТ СН'!$F$20</f>
        <v>3107.4575804200003</v>
      </c>
      <c r="O26" s="36">
        <f>SUMIFS(СВЦЭМ!$C$33:$C$776,СВЦЭМ!$A$33:$A$776,$A26,СВЦЭМ!$B$33:$B$776,O$11)+'СЕТ СН'!$F$12+СВЦЭМ!$D$10+'СЕТ СН'!$F$5-'СЕТ СН'!$F$20</f>
        <v>3104.41961601</v>
      </c>
      <c r="P26" s="36">
        <f>SUMIFS(СВЦЭМ!$C$33:$C$776,СВЦЭМ!$A$33:$A$776,$A26,СВЦЭМ!$B$33:$B$776,P$11)+'СЕТ СН'!$F$12+СВЦЭМ!$D$10+'СЕТ СН'!$F$5-'СЕТ СН'!$F$20</f>
        <v>3114.3400835000002</v>
      </c>
      <c r="Q26" s="36">
        <f>SUMIFS(СВЦЭМ!$C$33:$C$776,СВЦЭМ!$A$33:$A$776,$A26,СВЦЭМ!$B$33:$B$776,Q$11)+'СЕТ СН'!$F$12+СВЦЭМ!$D$10+'СЕТ СН'!$F$5-'СЕТ СН'!$F$20</f>
        <v>3079.5128622500001</v>
      </c>
      <c r="R26" s="36">
        <f>SUMIFS(СВЦЭМ!$C$33:$C$776,СВЦЭМ!$A$33:$A$776,$A26,СВЦЭМ!$B$33:$B$776,R$11)+'СЕТ СН'!$F$12+СВЦЭМ!$D$10+'СЕТ СН'!$F$5-'СЕТ СН'!$F$20</f>
        <v>3047.0116793000002</v>
      </c>
      <c r="S26" s="36">
        <f>SUMIFS(СВЦЭМ!$C$33:$C$776,СВЦЭМ!$A$33:$A$776,$A26,СВЦЭМ!$B$33:$B$776,S$11)+'СЕТ СН'!$F$12+СВЦЭМ!$D$10+'СЕТ СН'!$F$5-'СЕТ СН'!$F$20</f>
        <v>3050.8213470000001</v>
      </c>
      <c r="T26" s="36">
        <f>SUMIFS(СВЦЭМ!$C$33:$C$776,СВЦЭМ!$A$33:$A$776,$A26,СВЦЭМ!$B$33:$B$776,T$11)+'СЕТ СН'!$F$12+СВЦЭМ!$D$10+'СЕТ СН'!$F$5-'СЕТ СН'!$F$20</f>
        <v>3142.6448109800003</v>
      </c>
      <c r="U26" s="36">
        <f>SUMIFS(СВЦЭМ!$C$33:$C$776,СВЦЭМ!$A$33:$A$776,$A26,СВЦЭМ!$B$33:$B$776,U$11)+'СЕТ СН'!$F$12+СВЦЭМ!$D$10+'СЕТ СН'!$F$5-'СЕТ СН'!$F$20</f>
        <v>3089.10217685</v>
      </c>
      <c r="V26" s="36">
        <f>SUMIFS(СВЦЭМ!$C$33:$C$776,СВЦЭМ!$A$33:$A$776,$A26,СВЦЭМ!$B$33:$B$776,V$11)+'СЕТ СН'!$F$12+СВЦЭМ!$D$10+'СЕТ СН'!$F$5-'СЕТ СН'!$F$20</f>
        <v>3064.9264187400004</v>
      </c>
      <c r="W26" s="36">
        <f>SUMIFS(СВЦЭМ!$C$33:$C$776,СВЦЭМ!$A$33:$A$776,$A26,СВЦЭМ!$B$33:$B$776,W$11)+'СЕТ СН'!$F$12+СВЦЭМ!$D$10+'СЕТ СН'!$F$5-'СЕТ СН'!$F$20</f>
        <v>3072.9158923</v>
      </c>
      <c r="X26" s="36">
        <f>SUMIFS(СВЦЭМ!$C$33:$C$776,СВЦЭМ!$A$33:$A$776,$A26,СВЦЭМ!$B$33:$B$776,X$11)+'СЕТ СН'!$F$12+СВЦЭМ!$D$10+'СЕТ СН'!$F$5-'СЕТ СН'!$F$20</f>
        <v>3045.8165806400002</v>
      </c>
      <c r="Y26" s="36">
        <f>SUMIFS(СВЦЭМ!$C$33:$C$776,СВЦЭМ!$A$33:$A$776,$A26,СВЦЭМ!$B$33:$B$776,Y$11)+'СЕТ СН'!$F$12+СВЦЭМ!$D$10+'СЕТ СН'!$F$5-'СЕТ СН'!$F$20</f>
        <v>3057.3376792500003</v>
      </c>
    </row>
    <row r="27" spans="1:25" ht="15.75" x14ac:dyDescent="0.2">
      <c r="A27" s="35">
        <f t="shared" si="0"/>
        <v>43632</v>
      </c>
      <c r="B27" s="36">
        <f>SUMIFS(СВЦЭМ!$C$33:$C$776,СВЦЭМ!$A$33:$A$776,$A27,СВЦЭМ!$B$33:$B$776,B$11)+'СЕТ СН'!$F$12+СВЦЭМ!$D$10+'СЕТ СН'!$F$5-'СЕТ СН'!$F$20</f>
        <v>3116.6532988399999</v>
      </c>
      <c r="C27" s="36">
        <f>SUMIFS(СВЦЭМ!$C$33:$C$776,СВЦЭМ!$A$33:$A$776,$A27,СВЦЭМ!$B$33:$B$776,C$11)+'СЕТ СН'!$F$12+СВЦЭМ!$D$10+'СЕТ СН'!$F$5-'СЕТ СН'!$F$20</f>
        <v>3140.5350642200001</v>
      </c>
      <c r="D27" s="36">
        <f>SUMIFS(СВЦЭМ!$C$33:$C$776,СВЦЭМ!$A$33:$A$776,$A27,СВЦЭМ!$B$33:$B$776,D$11)+'СЕТ СН'!$F$12+СВЦЭМ!$D$10+'СЕТ СН'!$F$5-'СЕТ СН'!$F$20</f>
        <v>3163.6951856000001</v>
      </c>
      <c r="E27" s="36">
        <f>SUMIFS(СВЦЭМ!$C$33:$C$776,СВЦЭМ!$A$33:$A$776,$A27,СВЦЭМ!$B$33:$B$776,E$11)+'СЕТ СН'!$F$12+СВЦЭМ!$D$10+'СЕТ СН'!$F$5-'СЕТ СН'!$F$20</f>
        <v>3174.3638422100003</v>
      </c>
      <c r="F27" s="36">
        <f>SUMIFS(СВЦЭМ!$C$33:$C$776,СВЦЭМ!$A$33:$A$776,$A27,СВЦЭМ!$B$33:$B$776,F$11)+'СЕТ СН'!$F$12+СВЦЭМ!$D$10+'СЕТ СН'!$F$5-'СЕТ СН'!$F$20</f>
        <v>3180.9134146699998</v>
      </c>
      <c r="G27" s="36">
        <f>SUMIFS(СВЦЭМ!$C$33:$C$776,СВЦЭМ!$A$33:$A$776,$A27,СВЦЭМ!$B$33:$B$776,G$11)+'СЕТ СН'!$F$12+СВЦЭМ!$D$10+'СЕТ СН'!$F$5-'СЕТ СН'!$F$20</f>
        <v>3179.5892481199999</v>
      </c>
      <c r="H27" s="36">
        <f>SUMIFS(СВЦЭМ!$C$33:$C$776,СВЦЭМ!$A$33:$A$776,$A27,СВЦЭМ!$B$33:$B$776,H$11)+'СЕТ СН'!$F$12+СВЦЭМ!$D$10+'СЕТ СН'!$F$5-'СЕТ СН'!$F$20</f>
        <v>3169.2705891700002</v>
      </c>
      <c r="I27" s="36">
        <f>SUMIFS(СВЦЭМ!$C$33:$C$776,СВЦЭМ!$A$33:$A$776,$A27,СВЦЭМ!$B$33:$B$776,I$11)+'СЕТ СН'!$F$12+СВЦЭМ!$D$10+'СЕТ СН'!$F$5-'СЕТ СН'!$F$20</f>
        <v>3139.7002078200003</v>
      </c>
      <c r="J27" s="36">
        <f>SUMIFS(СВЦЭМ!$C$33:$C$776,СВЦЭМ!$A$33:$A$776,$A27,СВЦЭМ!$B$33:$B$776,J$11)+'СЕТ СН'!$F$12+СВЦЭМ!$D$10+'СЕТ СН'!$F$5-'СЕТ СН'!$F$20</f>
        <v>3112.7808485300002</v>
      </c>
      <c r="K27" s="36">
        <f>SUMIFS(СВЦЭМ!$C$33:$C$776,СВЦЭМ!$A$33:$A$776,$A27,СВЦЭМ!$B$33:$B$776,K$11)+'СЕТ СН'!$F$12+СВЦЭМ!$D$10+'СЕТ СН'!$F$5-'СЕТ СН'!$F$20</f>
        <v>3093.25529121</v>
      </c>
      <c r="L27" s="36">
        <f>SUMIFS(СВЦЭМ!$C$33:$C$776,СВЦЭМ!$A$33:$A$776,$A27,СВЦЭМ!$B$33:$B$776,L$11)+'СЕТ СН'!$F$12+СВЦЭМ!$D$10+'СЕТ СН'!$F$5-'СЕТ СН'!$F$20</f>
        <v>3076.3773143100002</v>
      </c>
      <c r="M27" s="36">
        <f>SUMIFS(СВЦЭМ!$C$33:$C$776,СВЦЭМ!$A$33:$A$776,$A27,СВЦЭМ!$B$33:$B$776,M$11)+'СЕТ СН'!$F$12+СВЦЭМ!$D$10+'СЕТ СН'!$F$5-'СЕТ СН'!$F$20</f>
        <v>3072.2419347800001</v>
      </c>
      <c r="N27" s="36">
        <f>SUMIFS(СВЦЭМ!$C$33:$C$776,СВЦЭМ!$A$33:$A$776,$A27,СВЦЭМ!$B$33:$B$776,N$11)+'СЕТ СН'!$F$12+СВЦЭМ!$D$10+'СЕТ СН'!$F$5-'СЕТ СН'!$F$20</f>
        <v>3062.5424397800002</v>
      </c>
      <c r="O27" s="36">
        <f>SUMIFS(СВЦЭМ!$C$33:$C$776,СВЦЭМ!$A$33:$A$776,$A27,СВЦЭМ!$B$33:$B$776,O$11)+'СЕТ СН'!$F$12+СВЦЭМ!$D$10+'СЕТ СН'!$F$5-'СЕТ СН'!$F$20</f>
        <v>3071.30812973</v>
      </c>
      <c r="P27" s="36">
        <f>SUMIFS(СВЦЭМ!$C$33:$C$776,СВЦЭМ!$A$33:$A$776,$A27,СВЦЭМ!$B$33:$B$776,P$11)+'СЕТ СН'!$F$12+СВЦЭМ!$D$10+'СЕТ СН'!$F$5-'СЕТ СН'!$F$20</f>
        <v>3104.0270157599998</v>
      </c>
      <c r="Q27" s="36">
        <f>SUMIFS(СВЦЭМ!$C$33:$C$776,СВЦЭМ!$A$33:$A$776,$A27,СВЦЭМ!$B$33:$B$776,Q$11)+'СЕТ СН'!$F$12+СВЦЭМ!$D$10+'СЕТ СН'!$F$5-'СЕТ СН'!$F$20</f>
        <v>3079.77822148</v>
      </c>
      <c r="R27" s="36">
        <f>SUMIFS(СВЦЭМ!$C$33:$C$776,СВЦЭМ!$A$33:$A$776,$A27,СВЦЭМ!$B$33:$B$776,R$11)+'СЕТ СН'!$F$12+СВЦЭМ!$D$10+'СЕТ СН'!$F$5-'СЕТ СН'!$F$20</f>
        <v>3107.7884370500001</v>
      </c>
      <c r="S27" s="36">
        <f>SUMIFS(СВЦЭМ!$C$33:$C$776,СВЦЭМ!$A$33:$A$776,$A27,СВЦЭМ!$B$33:$B$776,S$11)+'СЕТ СН'!$F$12+СВЦЭМ!$D$10+'СЕТ СН'!$F$5-'СЕТ СН'!$F$20</f>
        <v>3119.9351043800002</v>
      </c>
      <c r="T27" s="36">
        <f>SUMIFS(СВЦЭМ!$C$33:$C$776,СВЦЭМ!$A$33:$A$776,$A27,СВЦЭМ!$B$33:$B$776,T$11)+'СЕТ СН'!$F$12+СВЦЭМ!$D$10+'СЕТ СН'!$F$5-'СЕТ СН'!$F$20</f>
        <v>3125.5288770400002</v>
      </c>
      <c r="U27" s="36">
        <f>SUMIFS(СВЦЭМ!$C$33:$C$776,СВЦЭМ!$A$33:$A$776,$A27,СВЦЭМ!$B$33:$B$776,U$11)+'СЕТ СН'!$F$12+СВЦЭМ!$D$10+'СЕТ СН'!$F$5-'СЕТ СН'!$F$20</f>
        <v>3126.54277207</v>
      </c>
      <c r="V27" s="36">
        <f>SUMIFS(СВЦЭМ!$C$33:$C$776,СВЦЭМ!$A$33:$A$776,$A27,СВЦЭМ!$B$33:$B$776,V$11)+'СЕТ СН'!$F$12+СВЦЭМ!$D$10+'СЕТ СН'!$F$5-'СЕТ СН'!$F$20</f>
        <v>3139.6206555200001</v>
      </c>
      <c r="W27" s="36">
        <f>SUMIFS(СВЦЭМ!$C$33:$C$776,СВЦЭМ!$A$33:$A$776,$A27,СВЦЭМ!$B$33:$B$776,W$11)+'СЕТ СН'!$F$12+СВЦЭМ!$D$10+'СЕТ СН'!$F$5-'СЕТ СН'!$F$20</f>
        <v>3168.5685648600002</v>
      </c>
      <c r="X27" s="36">
        <f>SUMIFS(СВЦЭМ!$C$33:$C$776,СВЦЭМ!$A$33:$A$776,$A27,СВЦЭМ!$B$33:$B$776,X$11)+'СЕТ СН'!$F$12+СВЦЭМ!$D$10+'СЕТ СН'!$F$5-'СЕТ СН'!$F$20</f>
        <v>3134.0928711300003</v>
      </c>
      <c r="Y27" s="36">
        <f>SUMIFS(СВЦЭМ!$C$33:$C$776,СВЦЭМ!$A$33:$A$776,$A27,СВЦЭМ!$B$33:$B$776,Y$11)+'СЕТ СН'!$F$12+СВЦЭМ!$D$10+'СЕТ СН'!$F$5-'СЕТ СН'!$F$20</f>
        <v>3106.5233996500001</v>
      </c>
    </row>
    <row r="28" spans="1:25" ht="15.75" x14ac:dyDescent="0.2">
      <c r="A28" s="35">
        <f t="shared" si="0"/>
        <v>43633</v>
      </c>
      <c r="B28" s="36">
        <f>SUMIFS(СВЦЭМ!$C$33:$C$776,СВЦЭМ!$A$33:$A$776,$A28,СВЦЭМ!$B$33:$B$776,B$11)+'СЕТ СН'!$F$12+СВЦЭМ!$D$10+'СЕТ СН'!$F$5-'СЕТ СН'!$F$20</f>
        <v>3167.00763379</v>
      </c>
      <c r="C28" s="36">
        <f>SUMIFS(СВЦЭМ!$C$33:$C$776,СВЦЭМ!$A$33:$A$776,$A28,СВЦЭМ!$B$33:$B$776,C$11)+'СЕТ СН'!$F$12+СВЦЭМ!$D$10+'СЕТ СН'!$F$5-'СЕТ СН'!$F$20</f>
        <v>3199.0190557000001</v>
      </c>
      <c r="D28" s="36">
        <f>SUMIFS(СВЦЭМ!$C$33:$C$776,СВЦЭМ!$A$33:$A$776,$A28,СВЦЭМ!$B$33:$B$776,D$11)+'СЕТ СН'!$F$12+СВЦЭМ!$D$10+'СЕТ СН'!$F$5-'СЕТ СН'!$F$20</f>
        <v>3239.8488740299999</v>
      </c>
      <c r="E28" s="36">
        <f>SUMIFS(СВЦЭМ!$C$33:$C$776,СВЦЭМ!$A$33:$A$776,$A28,СВЦЭМ!$B$33:$B$776,E$11)+'СЕТ СН'!$F$12+СВЦЭМ!$D$10+'СЕТ СН'!$F$5-'СЕТ СН'!$F$20</f>
        <v>3253.8257521200003</v>
      </c>
      <c r="F28" s="36">
        <f>SUMIFS(СВЦЭМ!$C$33:$C$776,СВЦЭМ!$A$33:$A$776,$A28,СВЦЭМ!$B$33:$B$776,F$11)+'СЕТ СН'!$F$12+СВЦЭМ!$D$10+'СЕТ СН'!$F$5-'СЕТ СН'!$F$20</f>
        <v>3269.3770113</v>
      </c>
      <c r="G28" s="36">
        <f>SUMIFS(СВЦЭМ!$C$33:$C$776,СВЦЭМ!$A$33:$A$776,$A28,СВЦЭМ!$B$33:$B$776,G$11)+'СЕТ СН'!$F$12+СВЦЭМ!$D$10+'СЕТ СН'!$F$5-'СЕТ СН'!$F$20</f>
        <v>3264.1070055099999</v>
      </c>
      <c r="H28" s="36">
        <f>SUMIFS(СВЦЭМ!$C$33:$C$776,СВЦЭМ!$A$33:$A$776,$A28,СВЦЭМ!$B$33:$B$776,H$11)+'СЕТ СН'!$F$12+СВЦЭМ!$D$10+'СЕТ СН'!$F$5-'СЕТ СН'!$F$20</f>
        <v>3198.26432909</v>
      </c>
      <c r="I28" s="36">
        <f>SUMIFS(СВЦЭМ!$C$33:$C$776,СВЦЭМ!$A$33:$A$776,$A28,СВЦЭМ!$B$33:$B$776,I$11)+'СЕТ СН'!$F$12+СВЦЭМ!$D$10+'СЕТ СН'!$F$5-'СЕТ СН'!$F$20</f>
        <v>3169.5038158000002</v>
      </c>
      <c r="J28" s="36">
        <f>SUMIFS(СВЦЭМ!$C$33:$C$776,СВЦЭМ!$A$33:$A$776,$A28,СВЦЭМ!$B$33:$B$776,J$11)+'СЕТ СН'!$F$12+СВЦЭМ!$D$10+'СЕТ СН'!$F$5-'СЕТ СН'!$F$20</f>
        <v>3155.0915441699999</v>
      </c>
      <c r="K28" s="36">
        <f>SUMIFS(СВЦЭМ!$C$33:$C$776,СВЦЭМ!$A$33:$A$776,$A28,СВЦЭМ!$B$33:$B$776,K$11)+'СЕТ СН'!$F$12+СВЦЭМ!$D$10+'СЕТ СН'!$F$5-'СЕТ СН'!$F$20</f>
        <v>3138.2917934000002</v>
      </c>
      <c r="L28" s="36">
        <f>SUMIFS(СВЦЭМ!$C$33:$C$776,СВЦЭМ!$A$33:$A$776,$A28,СВЦЭМ!$B$33:$B$776,L$11)+'СЕТ СН'!$F$12+СВЦЭМ!$D$10+'СЕТ СН'!$F$5-'СЕТ СН'!$F$20</f>
        <v>3134.5268431200002</v>
      </c>
      <c r="M28" s="36">
        <f>SUMIFS(СВЦЭМ!$C$33:$C$776,СВЦЭМ!$A$33:$A$776,$A28,СВЦЭМ!$B$33:$B$776,M$11)+'СЕТ СН'!$F$12+СВЦЭМ!$D$10+'СЕТ СН'!$F$5-'СЕТ СН'!$F$20</f>
        <v>3132.7328070200001</v>
      </c>
      <c r="N28" s="36">
        <f>SUMIFS(СВЦЭМ!$C$33:$C$776,СВЦЭМ!$A$33:$A$776,$A28,СВЦЭМ!$B$33:$B$776,N$11)+'СЕТ СН'!$F$12+СВЦЭМ!$D$10+'СЕТ СН'!$F$5-'СЕТ СН'!$F$20</f>
        <v>3134.43255344</v>
      </c>
      <c r="O28" s="36">
        <f>SUMIFS(СВЦЭМ!$C$33:$C$776,СВЦЭМ!$A$33:$A$776,$A28,СВЦЭМ!$B$33:$B$776,O$11)+'СЕТ СН'!$F$12+СВЦЭМ!$D$10+'СЕТ СН'!$F$5-'СЕТ СН'!$F$20</f>
        <v>3133.8109396999998</v>
      </c>
      <c r="P28" s="36">
        <f>SUMIFS(СВЦЭМ!$C$33:$C$776,СВЦЭМ!$A$33:$A$776,$A28,СВЦЭМ!$B$33:$B$776,P$11)+'СЕТ СН'!$F$12+СВЦЭМ!$D$10+'СЕТ СН'!$F$5-'СЕТ СН'!$F$20</f>
        <v>3149.8046222100002</v>
      </c>
      <c r="Q28" s="36">
        <f>SUMIFS(СВЦЭМ!$C$33:$C$776,СВЦЭМ!$A$33:$A$776,$A28,СВЦЭМ!$B$33:$B$776,Q$11)+'СЕТ СН'!$F$12+СВЦЭМ!$D$10+'СЕТ СН'!$F$5-'СЕТ СН'!$F$20</f>
        <v>3143.1975663600001</v>
      </c>
      <c r="R28" s="36">
        <f>SUMIFS(СВЦЭМ!$C$33:$C$776,СВЦЭМ!$A$33:$A$776,$A28,СВЦЭМ!$B$33:$B$776,R$11)+'СЕТ СН'!$F$12+СВЦЭМ!$D$10+'СЕТ СН'!$F$5-'СЕТ СН'!$F$20</f>
        <v>3180.4300270000003</v>
      </c>
      <c r="S28" s="36">
        <f>SUMIFS(СВЦЭМ!$C$33:$C$776,СВЦЭМ!$A$33:$A$776,$A28,СВЦЭМ!$B$33:$B$776,S$11)+'СЕТ СН'!$F$12+СВЦЭМ!$D$10+'СЕТ СН'!$F$5-'СЕТ СН'!$F$20</f>
        <v>3189.5678492300003</v>
      </c>
      <c r="T28" s="36">
        <f>SUMIFS(СВЦЭМ!$C$33:$C$776,СВЦЭМ!$A$33:$A$776,$A28,СВЦЭМ!$B$33:$B$776,T$11)+'СЕТ СН'!$F$12+СВЦЭМ!$D$10+'СЕТ СН'!$F$5-'СЕТ СН'!$F$20</f>
        <v>3194.5503870500002</v>
      </c>
      <c r="U28" s="36">
        <f>SUMIFS(СВЦЭМ!$C$33:$C$776,СВЦЭМ!$A$33:$A$776,$A28,СВЦЭМ!$B$33:$B$776,U$11)+'СЕТ СН'!$F$12+СВЦЭМ!$D$10+'СЕТ СН'!$F$5-'СЕТ СН'!$F$20</f>
        <v>3187.4984413800003</v>
      </c>
      <c r="V28" s="36">
        <f>SUMIFS(СВЦЭМ!$C$33:$C$776,СВЦЭМ!$A$33:$A$776,$A28,СВЦЭМ!$B$33:$B$776,V$11)+'СЕТ СН'!$F$12+СВЦЭМ!$D$10+'СЕТ СН'!$F$5-'СЕТ СН'!$F$20</f>
        <v>3196.7011716400002</v>
      </c>
      <c r="W28" s="36">
        <f>SUMIFS(СВЦЭМ!$C$33:$C$776,СВЦЭМ!$A$33:$A$776,$A28,СВЦЭМ!$B$33:$B$776,W$11)+'СЕТ СН'!$F$12+СВЦЭМ!$D$10+'СЕТ СН'!$F$5-'СЕТ СН'!$F$20</f>
        <v>3213.9885554100001</v>
      </c>
      <c r="X28" s="36">
        <f>SUMIFS(СВЦЭМ!$C$33:$C$776,СВЦЭМ!$A$33:$A$776,$A28,СВЦЭМ!$B$33:$B$776,X$11)+'СЕТ СН'!$F$12+СВЦЭМ!$D$10+'СЕТ СН'!$F$5-'СЕТ СН'!$F$20</f>
        <v>3192.4003933600002</v>
      </c>
      <c r="Y28" s="36">
        <f>SUMIFS(СВЦЭМ!$C$33:$C$776,СВЦЭМ!$A$33:$A$776,$A28,СВЦЭМ!$B$33:$B$776,Y$11)+'СЕТ СН'!$F$12+СВЦЭМ!$D$10+'СЕТ СН'!$F$5-'СЕТ СН'!$F$20</f>
        <v>3098.63283882</v>
      </c>
    </row>
    <row r="29" spans="1:25" ht="15.75" x14ac:dyDescent="0.2">
      <c r="A29" s="35">
        <f t="shared" si="0"/>
        <v>43634</v>
      </c>
      <c r="B29" s="36">
        <f>SUMIFS(СВЦЭМ!$C$33:$C$776,СВЦЭМ!$A$33:$A$776,$A29,СВЦЭМ!$B$33:$B$776,B$11)+'СЕТ СН'!$F$12+СВЦЭМ!$D$10+'СЕТ СН'!$F$5-'СЕТ СН'!$F$20</f>
        <v>3306.3186467300002</v>
      </c>
      <c r="C29" s="36">
        <f>SUMIFS(СВЦЭМ!$C$33:$C$776,СВЦЭМ!$A$33:$A$776,$A29,СВЦЭМ!$B$33:$B$776,C$11)+'СЕТ СН'!$F$12+СВЦЭМ!$D$10+'СЕТ СН'!$F$5-'СЕТ СН'!$F$20</f>
        <v>3354.28585836</v>
      </c>
      <c r="D29" s="36">
        <f>SUMIFS(СВЦЭМ!$C$33:$C$776,СВЦЭМ!$A$33:$A$776,$A29,СВЦЭМ!$B$33:$B$776,D$11)+'СЕТ СН'!$F$12+СВЦЭМ!$D$10+'СЕТ СН'!$F$5-'СЕТ СН'!$F$20</f>
        <v>3369.8823314800002</v>
      </c>
      <c r="E29" s="36">
        <f>SUMIFS(СВЦЭМ!$C$33:$C$776,СВЦЭМ!$A$33:$A$776,$A29,СВЦЭМ!$B$33:$B$776,E$11)+'СЕТ СН'!$F$12+СВЦЭМ!$D$10+'СЕТ СН'!$F$5-'СЕТ СН'!$F$20</f>
        <v>3391.8843776200001</v>
      </c>
      <c r="F29" s="36">
        <f>SUMIFS(СВЦЭМ!$C$33:$C$776,СВЦЭМ!$A$33:$A$776,$A29,СВЦЭМ!$B$33:$B$776,F$11)+'СЕТ СН'!$F$12+СВЦЭМ!$D$10+'СЕТ СН'!$F$5-'СЕТ СН'!$F$20</f>
        <v>3378.80576591</v>
      </c>
      <c r="G29" s="36">
        <f>SUMIFS(СВЦЭМ!$C$33:$C$776,СВЦЭМ!$A$33:$A$776,$A29,СВЦЭМ!$B$33:$B$776,G$11)+'СЕТ СН'!$F$12+СВЦЭМ!$D$10+'СЕТ СН'!$F$5-'СЕТ СН'!$F$20</f>
        <v>3364.7636151800002</v>
      </c>
      <c r="H29" s="36">
        <f>SUMIFS(СВЦЭМ!$C$33:$C$776,СВЦЭМ!$A$33:$A$776,$A29,СВЦЭМ!$B$33:$B$776,H$11)+'СЕТ СН'!$F$12+СВЦЭМ!$D$10+'СЕТ СН'!$F$5-'СЕТ СН'!$F$20</f>
        <v>3325.52470343</v>
      </c>
      <c r="I29" s="36">
        <f>SUMIFS(СВЦЭМ!$C$33:$C$776,СВЦЭМ!$A$33:$A$776,$A29,СВЦЭМ!$B$33:$B$776,I$11)+'СЕТ СН'!$F$12+СВЦЭМ!$D$10+'СЕТ СН'!$F$5-'СЕТ СН'!$F$20</f>
        <v>3276.0210210700002</v>
      </c>
      <c r="J29" s="36">
        <f>SUMIFS(СВЦЭМ!$C$33:$C$776,СВЦЭМ!$A$33:$A$776,$A29,СВЦЭМ!$B$33:$B$776,J$11)+'СЕТ СН'!$F$12+СВЦЭМ!$D$10+'СЕТ СН'!$F$5-'СЕТ СН'!$F$20</f>
        <v>3213.2879455500001</v>
      </c>
      <c r="K29" s="36">
        <f>SUMIFS(СВЦЭМ!$C$33:$C$776,СВЦЭМ!$A$33:$A$776,$A29,СВЦЭМ!$B$33:$B$776,K$11)+'СЕТ СН'!$F$12+СВЦЭМ!$D$10+'СЕТ СН'!$F$5-'СЕТ СН'!$F$20</f>
        <v>3177.2063760600004</v>
      </c>
      <c r="L29" s="36">
        <f>SUMIFS(СВЦЭМ!$C$33:$C$776,СВЦЭМ!$A$33:$A$776,$A29,СВЦЭМ!$B$33:$B$776,L$11)+'СЕТ СН'!$F$12+СВЦЭМ!$D$10+'СЕТ СН'!$F$5-'СЕТ СН'!$F$20</f>
        <v>3180.0994850100001</v>
      </c>
      <c r="M29" s="36">
        <f>SUMIFS(СВЦЭМ!$C$33:$C$776,СВЦЭМ!$A$33:$A$776,$A29,СВЦЭМ!$B$33:$B$776,M$11)+'СЕТ СН'!$F$12+СВЦЭМ!$D$10+'СЕТ СН'!$F$5-'СЕТ СН'!$F$20</f>
        <v>3185.7033639700003</v>
      </c>
      <c r="N29" s="36">
        <f>SUMIFS(СВЦЭМ!$C$33:$C$776,СВЦЭМ!$A$33:$A$776,$A29,СВЦЭМ!$B$33:$B$776,N$11)+'СЕТ СН'!$F$12+СВЦЭМ!$D$10+'СЕТ СН'!$F$5-'СЕТ СН'!$F$20</f>
        <v>3185.0061142</v>
      </c>
      <c r="O29" s="36">
        <f>SUMIFS(СВЦЭМ!$C$33:$C$776,СВЦЭМ!$A$33:$A$776,$A29,СВЦЭМ!$B$33:$B$776,O$11)+'СЕТ СН'!$F$12+СВЦЭМ!$D$10+'СЕТ СН'!$F$5-'СЕТ СН'!$F$20</f>
        <v>3187.6076423200002</v>
      </c>
      <c r="P29" s="36">
        <f>SUMIFS(СВЦЭМ!$C$33:$C$776,СВЦЭМ!$A$33:$A$776,$A29,СВЦЭМ!$B$33:$B$776,P$11)+'СЕТ СН'!$F$12+СВЦЭМ!$D$10+'СЕТ СН'!$F$5-'СЕТ СН'!$F$20</f>
        <v>3201.72901013</v>
      </c>
      <c r="Q29" s="36">
        <f>SUMIFS(СВЦЭМ!$C$33:$C$776,СВЦЭМ!$A$33:$A$776,$A29,СВЦЭМ!$B$33:$B$776,Q$11)+'СЕТ СН'!$F$12+СВЦЭМ!$D$10+'СЕТ СН'!$F$5-'СЕТ СН'!$F$20</f>
        <v>3174.2025842000003</v>
      </c>
      <c r="R29" s="36">
        <f>SUMIFS(СВЦЭМ!$C$33:$C$776,СВЦЭМ!$A$33:$A$776,$A29,СВЦЭМ!$B$33:$B$776,R$11)+'СЕТ СН'!$F$12+СВЦЭМ!$D$10+'СЕТ СН'!$F$5-'СЕТ СН'!$F$20</f>
        <v>3182.7415237800001</v>
      </c>
      <c r="S29" s="36">
        <f>SUMIFS(СВЦЭМ!$C$33:$C$776,СВЦЭМ!$A$33:$A$776,$A29,СВЦЭМ!$B$33:$B$776,S$11)+'СЕТ СН'!$F$12+СВЦЭМ!$D$10+'СЕТ СН'!$F$5-'СЕТ СН'!$F$20</f>
        <v>3184.26066683</v>
      </c>
      <c r="T29" s="36">
        <f>SUMIFS(СВЦЭМ!$C$33:$C$776,СВЦЭМ!$A$33:$A$776,$A29,СВЦЭМ!$B$33:$B$776,T$11)+'СЕТ СН'!$F$12+СВЦЭМ!$D$10+'СЕТ СН'!$F$5-'СЕТ СН'!$F$20</f>
        <v>3188.02606793</v>
      </c>
      <c r="U29" s="36">
        <f>SUMIFS(СВЦЭМ!$C$33:$C$776,СВЦЭМ!$A$33:$A$776,$A29,СВЦЭМ!$B$33:$B$776,U$11)+'СЕТ СН'!$F$12+СВЦЭМ!$D$10+'СЕТ СН'!$F$5-'СЕТ СН'!$F$20</f>
        <v>3189.0953972000002</v>
      </c>
      <c r="V29" s="36">
        <f>SUMIFS(СВЦЭМ!$C$33:$C$776,СВЦЭМ!$A$33:$A$776,$A29,СВЦЭМ!$B$33:$B$776,V$11)+'СЕТ СН'!$F$12+СВЦЭМ!$D$10+'СЕТ СН'!$F$5-'СЕТ СН'!$F$20</f>
        <v>3190.55288642</v>
      </c>
      <c r="W29" s="36">
        <f>SUMIFS(СВЦЭМ!$C$33:$C$776,СВЦЭМ!$A$33:$A$776,$A29,СВЦЭМ!$B$33:$B$776,W$11)+'СЕТ СН'!$F$12+СВЦЭМ!$D$10+'СЕТ СН'!$F$5-'СЕТ СН'!$F$20</f>
        <v>3189.0404026900001</v>
      </c>
      <c r="X29" s="36">
        <f>SUMIFS(СВЦЭМ!$C$33:$C$776,СВЦЭМ!$A$33:$A$776,$A29,СВЦЭМ!$B$33:$B$776,X$11)+'СЕТ СН'!$F$12+СВЦЭМ!$D$10+'СЕТ СН'!$F$5-'СЕТ СН'!$F$20</f>
        <v>3089.3906019200003</v>
      </c>
      <c r="Y29" s="36">
        <f>SUMIFS(СВЦЭМ!$C$33:$C$776,СВЦЭМ!$A$33:$A$776,$A29,СВЦЭМ!$B$33:$B$776,Y$11)+'СЕТ СН'!$F$12+СВЦЭМ!$D$10+'СЕТ СН'!$F$5-'СЕТ СН'!$F$20</f>
        <v>3113.1088963100001</v>
      </c>
    </row>
    <row r="30" spans="1:25" ht="15.75" x14ac:dyDescent="0.2">
      <c r="A30" s="35">
        <f t="shared" si="0"/>
        <v>43635</v>
      </c>
      <c r="B30" s="36">
        <f>SUMIFS(СВЦЭМ!$C$33:$C$776,СВЦЭМ!$A$33:$A$776,$A30,СВЦЭМ!$B$33:$B$776,B$11)+'СЕТ СН'!$F$12+СВЦЭМ!$D$10+'СЕТ СН'!$F$5-'СЕТ СН'!$F$20</f>
        <v>3239.2096070000002</v>
      </c>
      <c r="C30" s="36">
        <f>SUMIFS(СВЦЭМ!$C$33:$C$776,СВЦЭМ!$A$33:$A$776,$A30,СВЦЭМ!$B$33:$B$776,C$11)+'СЕТ СН'!$F$12+СВЦЭМ!$D$10+'СЕТ СН'!$F$5-'СЕТ СН'!$F$20</f>
        <v>3295.70607277</v>
      </c>
      <c r="D30" s="36">
        <f>SUMIFS(СВЦЭМ!$C$33:$C$776,СВЦЭМ!$A$33:$A$776,$A30,СВЦЭМ!$B$33:$B$776,D$11)+'СЕТ СН'!$F$12+СВЦЭМ!$D$10+'СЕТ СН'!$F$5-'СЕТ СН'!$F$20</f>
        <v>3331.7931064200002</v>
      </c>
      <c r="E30" s="36">
        <f>SUMIFS(СВЦЭМ!$C$33:$C$776,СВЦЭМ!$A$33:$A$776,$A30,СВЦЭМ!$B$33:$B$776,E$11)+'СЕТ СН'!$F$12+СВЦЭМ!$D$10+'СЕТ СН'!$F$5-'СЕТ СН'!$F$20</f>
        <v>3342.1143478200001</v>
      </c>
      <c r="F30" s="36">
        <f>SUMIFS(СВЦЭМ!$C$33:$C$776,СВЦЭМ!$A$33:$A$776,$A30,СВЦЭМ!$B$33:$B$776,F$11)+'СЕТ СН'!$F$12+СВЦЭМ!$D$10+'СЕТ СН'!$F$5-'СЕТ СН'!$F$20</f>
        <v>3332.5674925600001</v>
      </c>
      <c r="G30" s="36">
        <f>SUMIFS(СВЦЭМ!$C$33:$C$776,СВЦЭМ!$A$33:$A$776,$A30,СВЦЭМ!$B$33:$B$776,G$11)+'СЕТ СН'!$F$12+СВЦЭМ!$D$10+'СЕТ СН'!$F$5-'СЕТ СН'!$F$20</f>
        <v>3335.9111084300002</v>
      </c>
      <c r="H30" s="36">
        <f>SUMIFS(СВЦЭМ!$C$33:$C$776,СВЦЭМ!$A$33:$A$776,$A30,СВЦЭМ!$B$33:$B$776,H$11)+'СЕТ СН'!$F$12+СВЦЭМ!$D$10+'СЕТ СН'!$F$5-'СЕТ СН'!$F$20</f>
        <v>3271.9919997100001</v>
      </c>
      <c r="I30" s="36">
        <f>SUMIFS(СВЦЭМ!$C$33:$C$776,СВЦЭМ!$A$33:$A$776,$A30,СВЦЭМ!$B$33:$B$776,I$11)+'СЕТ СН'!$F$12+СВЦЭМ!$D$10+'СЕТ СН'!$F$5-'СЕТ СН'!$F$20</f>
        <v>3215.00957393</v>
      </c>
      <c r="J30" s="36">
        <f>SUMIFS(СВЦЭМ!$C$33:$C$776,СВЦЭМ!$A$33:$A$776,$A30,СВЦЭМ!$B$33:$B$776,J$11)+'СЕТ СН'!$F$12+СВЦЭМ!$D$10+'СЕТ СН'!$F$5-'СЕТ СН'!$F$20</f>
        <v>3193.0895313999999</v>
      </c>
      <c r="K30" s="36">
        <f>SUMIFS(СВЦЭМ!$C$33:$C$776,СВЦЭМ!$A$33:$A$776,$A30,СВЦЭМ!$B$33:$B$776,K$11)+'СЕТ СН'!$F$12+СВЦЭМ!$D$10+'СЕТ СН'!$F$5-'СЕТ СН'!$F$20</f>
        <v>3145.0597804200002</v>
      </c>
      <c r="L30" s="36">
        <f>SUMIFS(СВЦЭМ!$C$33:$C$776,СВЦЭМ!$A$33:$A$776,$A30,СВЦЭМ!$B$33:$B$776,L$11)+'СЕТ СН'!$F$12+СВЦЭМ!$D$10+'СЕТ СН'!$F$5-'СЕТ СН'!$F$20</f>
        <v>3155.1141599600001</v>
      </c>
      <c r="M30" s="36">
        <f>SUMIFS(СВЦЭМ!$C$33:$C$776,СВЦЭМ!$A$33:$A$776,$A30,СВЦЭМ!$B$33:$B$776,M$11)+'СЕТ СН'!$F$12+СВЦЭМ!$D$10+'СЕТ СН'!$F$5-'СЕТ СН'!$F$20</f>
        <v>3150.5713395000002</v>
      </c>
      <c r="N30" s="36">
        <f>SUMIFS(СВЦЭМ!$C$33:$C$776,СВЦЭМ!$A$33:$A$776,$A30,СВЦЭМ!$B$33:$B$776,N$11)+'СЕТ СН'!$F$12+СВЦЭМ!$D$10+'СЕТ СН'!$F$5-'СЕТ СН'!$F$20</f>
        <v>3177.4097318600002</v>
      </c>
      <c r="O30" s="36">
        <f>SUMIFS(СВЦЭМ!$C$33:$C$776,СВЦЭМ!$A$33:$A$776,$A30,СВЦЭМ!$B$33:$B$776,O$11)+'СЕТ СН'!$F$12+СВЦЭМ!$D$10+'СЕТ СН'!$F$5-'СЕТ СН'!$F$20</f>
        <v>3159.22969732</v>
      </c>
      <c r="P30" s="36">
        <f>SUMIFS(СВЦЭМ!$C$33:$C$776,СВЦЭМ!$A$33:$A$776,$A30,СВЦЭМ!$B$33:$B$776,P$11)+'СЕТ СН'!$F$12+СВЦЭМ!$D$10+'СЕТ СН'!$F$5-'СЕТ СН'!$F$20</f>
        <v>3165.1302969500002</v>
      </c>
      <c r="Q30" s="36">
        <f>SUMIFS(СВЦЭМ!$C$33:$C$776,СВЦЭМ!$A$33:$A$776,$A30,СВЦЭМ!$B$33:$B$776,Q$11)+'СЕТ СН'!$F$12+СВЦЭМ!$D$10+'СЕТ СН'!$F$5-'СЕТ СН'!$F$20</f>
        <v>3127.52701381</v>
      </c>
      <c r="R30" s="36">
        <f>SUMIFS(СВЦЭМ!$C$33:$C$776,СВЦЭМ!$A$33:$A$776,$A30,СВЦЭМ!$B$33:$B$776,R$11)+'СЕТ СН'!$F$12+СВЦЭМ!$D$10+'СЕТ СН'!$F$5-'СЕТ СН'!$F$20</f>
        <v>3084.5941262599999</v>
      </c>
      <c r="S30" s="36">
        <f>SUMIFS(СВЦЭМ!$C$33:$C$776,СВЦЭМ!$A$33:$A$776,$A30,СВЦЭМ!$B$33:$B$776,S$11)+'СЕТ СН'!$F$12+СВЦЭМ!$D$10+'СЕТ СН'!$F$5-'СЕТ СН'!$F$20</f>
        <v>3113.0072155799999</v>
      </c>
      <c r="T30" s="36">
        <f>SUMIFS(СВЦЭМ!$C$33:$C$776,СВЦЭМ!$A$33:$A$776,$A30,СВЦЭМ!$B$33:$B$776,T$11)+'СЕТ СН'!$F$12+СВЦЭМ!$D$10+'СЕТ СН'!$F$5-'СЕТ СН'!$F$20</f>
        <v>3101.2400256400001</v>
      </c>
      <c r="U30" s="36">
        <f>SUMIFS(СВЦЭМ!$C$33:$C$776,СВЦЭМ!$A$33:$A$776,$A30,СВЦЭМ!$B$33:$B$776,U$11)+'СЕТ СН'!$F$12+СВЦЭМ!$D$10+'СЕТ СН'!$F$5-'СЕТ СН'!$F$20</f>
        <v>3094.6320734800001</v>
      </c>
      <c r="V30" s="36">
        <f>SUMIFS(СВЦЭМ!$C$33:$C$776,СВЦЭМ!$A$33:$A$776,$A30,СВЦЭМ!$B$33:$B$776,V$11)+'СЕТ СН'!$F$12+СВЦЭМ!$D$10+'СЕТ СН'!$F$5-'СЕТ СН'!$F$20</f>
        <v>3082.64164484</v>
      </c>
      <c r="W30" s="36">
        <f>SUMIFS(СВЦЭМ!$C$33:$C$776,СВЦЭМ!$A$33:$A$776,$A30,СВЦЭМ!$B$33:$B$776,W$11)+'СЕТ СН'!$F$12+СВЦЭМ!$D$10+'СЕТ СН'!$F$5-'СЕТ СН'!$F$20</f>
        <v>3070.5148896300002</v>
      </c>
      <c r="X30" s="36">
        <f>SUMIFS(СВЦЭМ!$C$33:$C$776,СВЦЭМ!$A$33:$A$776,$A30,СВЦЭМ!$B$33:$B$776,X$11)+'СЕТ СН'!$F$12+СВЦЭМ!$D$10+'СЕТ СН'!$F$5-'СЕТ СН'!$F$20</f>
        <v>3083.7370301700003</v>
      </c>
      <c r="Y30" s="36">
        <f>SUMIFS(СВЦЭМ!$C$33:$C$776,СВЦЭМ!$A$33:$A$776,$A30,СВЦЭМ!$B$33:$B$776,Y$11)+'СЕТ СН'!$F$12+СВЦЭМ!$D$10+'СЕТ СН'!$F$5-'СЕТ СН'!$F$20</f>
        <v>3157.6815628200002</v>
      </c>
    </row>
    <row r="31" spans="1:25" ht="15.75" x14ac:dyDescent="0.2">
      <c r="A31" s="35">
        <f t="shared" si="0"/>
        <v>43636</v>
      </c>
      <c r="B31" s="36">
        <f>SUMIFS(СВЦЭМ!$C$33:$C$776,СВЦЭМ!$A$33:$A$776,$A31,СВЦЭМ!$B$33:$B$776,B$11)+'СЕТ СН'!$F$12+СВЦЭМ!$D$10+'СЕТ СН'!$F$5-'СЕТ СН'!$F$20</f>
        <v>3199.15346129</v>
      </c>
      <c r="C31" s="36">
        <f>SUMIFS(СВЦЭМ!$C$33:$C$776,СВЦЭМ!$A$33:$A$776,$A31,СВЦЭМ!$B$33:$B$776,C$11)+'СЕТ СН'!$F$12+СВЦЭМ!$D$10+'СЕТ СН'!$F$5-'СЕТ СН'!$F$20</f>
        <v>3248.3318657700001</v>
      </c>
      <c r="D31" s="36">
        <f>SUMIFS(СВЦЭМ!$C$33:$C$776,СВЦЭМ!$A$33:$A$776,$A31,СВЦЭМ!$B$33:$B$776,D$11)+'СЕТ СН'!$F$12+СВЦЭМ!$D$10+'СЕТ СН'!$F$5-'СЕТ СН'!$F$20</f>
        <v>3280.9284598200002</v>
      </c>
      <c r="E31" s="36">
        <f>SUMIFS(СВЦЭМ!$C$33:$C$776,СВЦЭМ!$A$33:$A$776,$A31,СВЦЭМ!$B$33:$B$776,E$11)+'СЕТ СН'!$F$12+СВЦЭМ!$D$10+'СЕТ СН'!$F$5-'СЕТ СН'!$F$20</f>
        <v>3284.8905255600002</v>
      </c>
      <c r="F31" s="36">
        <f>SUMIFS(СВЦЭМ!$C$33:$C$776,СВЦЭМ!$A$33:$A$776,$A31,СВЦЭМ!$B$33:$B$776,F$11)+'СЕТ СН'!$F$12+СВЦЭМ!$D$10+'СЕТ СН'!$F$5-'СЕТ СН'!$F$20</f>
        <v>3285.66155742</v>
      </c>
      <c r="G31" s="36">
        <f>SUMIFS(СВЦЭМ!$C$33:$C$776,СВЦЭМ!$A$33:$A$776,$A31,СВЦЭМ!$B$33:$B$776,G$11)+'СЕТ СН'!$F$12+СВЦЭМ!$D$10+'СЕТ СН'!$F$5-'СЕТ СН'!$F$20</f>
        <v>3296.8756747900002</v>
      </c>
      <c r="H31" s="36">
        <f>SUMIFS(СВЦЭМ!$C$33:$C$776,СВЦЭМ!$A$33:$A$776,$A31,СВЦЭМ!$B$33:$B$776,H$11)+'СЕТ СН'!$F$12+СВЦЭМ!$D$10+'СЕТ СН'!$F$5-'СЕТ СН'!$F$20</f>
        <v>3287.0360136899999</v>
      </c>
      <c r="I31" s="36">
        <f>SUMIFS(СВЦЭМ!$C$33:$C$776,СВЦЭМ!$A$33:$A$776,$A31,СВЦЭМ!$B$33:$B$776,I$11)+'СЕТ СН'!$F$12+СВЦЭМ!$D$10+'СЕТ СН'!$F$5-'СЕТ СН'!$F$20</f>
        <v>3265.4080970499999</v>
      </c>
      <c r="J31" s="36">
        <f>SUMIFS(СВЦЭМ!$C$33:$C$776,СВЦЭМ!$A$33:$A$776,$A31,СВЦЭМ!$B$33:$B$776,J$11)+'СЕТ СН'!$F$12+СВЦЭМ!$D$10+'СЕТ СН'!$F$5-'СЕТ СН'!$F$20</f>
        <v>3241.3081676700003</v>
      </c>
      <c r="K31" s="36">
        <f>SUMIFS(СВЦЭМ!$C$33:$C$776,СВЦЭМ!$A$33:$A$776,$A31,СВЦЭМ!$B$33:$B$776,K$11)+'СЕТ СН'!$F$12+СВЦЭМ!$D$10+'СЕТ СН'!$F$5-'СЕТ СН'!$F$20</f>
        <v>3214.6666608200003</v>
      </c>
      <c r="L31" s="36">
        <f>SUMIFS(СВЦЭМ!$C$33:$C$776,СВЦЭМ!$A$33:$A$776,$A31,СВЦЭМ!$B$33:$B$776,L$11)+'СЕТ СН'!$F$12+СВЦЭМ!$D$10+'СЕТ СН'!$F$5-'СЕТ СН'!$F$20</f>
        <v>3218.16024763</v>
      </c>
      <c r="M31" s="36">
        <f>SUMIFS(СВЦЭМ!$C$33:$C$776,СВЦЭМ!$A$33:$A$776,$A31,СВЦЭМ!$B$33:$B$776,M$11)+'СЕТ СН'!$F$12+СВЦЭМ!$D$10+'СЕТ СН'!$F$5-'СЕТ СН'!$F$20</f>
        <v>3221.0806580899998</v>
      </c>
      <c r="N31" s="36">
        <f>SUMIFS(СВЦЭМ!$C$33:$C$776,СВЦЭМ!$A$33:$A$776,$A31,СВЦЭМ!$B$33:$B$776,N$11)+'СЕТ СН'!$F$12+СВЦЭМ!$D$10+'СЕТ СН'!$F$5-'СЕТ СН'!$F$20</f>
        <v>3225.3495888500001</v>
      </c>
      <c r="O31" s="36">
        <f>SUMIFS(СВЦЭМ!$C$33:$C$776,СВЦЭМ!$A$33:$A$776,$A31,СВЦЭМ!$B$33:$B$776,O$11)+'СЕТ СН'!$F$12+СВЦЭМ!$D$10+'СЕТ СН'!$F$5-'СЕТ СН'!$F$20</f>
        <v>3230.9910989</v>
      </c>
      <c r="P31" s="36">
        <f>SUMIFS(СВЦЭМ!$C$33:$C$776,СВЦЭМ!$A$33:$A$776,$A31,СВЦЭМ!$B$33:$B$776,P$11)+'СЕТ СН'!$F$12+СВЦЭМ!$D$10+'СЕТ СН'!$F$5-'СЕТ СН'!$F$20</f>
        <v>3238.99480627</v>
      </c>
      <c r="Q31" s="36">
        <f>SUMIFS(СВЦЭМ!$C$33:$C$776,СВЦЭМ!$A$33:$A$776,$A31,СВЦЭМ!$B$33:$B$776,Q$11)+'СЕТ СН'!$F$12+СВЦЭМ!$D$10+'СЕТ СН'!$F$5-'СЕТ СН'!$F$20</f>
        <v>3201.93368874</v>
      </c>
      <c r="R31" s="36">
        <f>SUMIFS(СВЦЭМ!$C$33:$C$776,СВЦЭМ!$A$33:$A$776,$A31,СВЦЭМ!$B$33:$B$776,R$11)+'СЕТ СН'!$F$12+СВЦЭМ!$D$10+'СЕТ СН'!$F$5-'СЕТ СН'!$F$20</f>
        <v>3148.18348436</v>
      </c>
      <c r="S31" s="36">
        <f>SUMIFS(СВЦЭМ!$C$33:$C$776,СВЦЭМ!$A$33:$A$776,$A31,СВЦЭМ!$B$33:$B$776,S$11)+'СЕТ СН'!$F$12+СВЦЭМ!$D$10+'СЕТ СН'!$F$5-'СЕТ СН'!$F$20</f>
        <v>3154.2649512500002</v>
      </c>
      <c r="T31" s="36">
        <f>SUMIFS(СВЦЭМ!$C$33:$C$776,СВЦЭМ!$A$33:$A$776,$A31,СВЦЭМ!$B$33:$B$776,T$11)+'СЕТ СН'!$F$12+СВЦЭМ!$D$10+'СЕТ СН'!$F$5-'СЕТ СН'!$F$20</f>
        <v>3162.1192585899998</v>
      </c>
      <c r="U31" s="36">
        <f>SUMIFS(СВЦЭМ!$C$33:$C$776,СВЦЭМ!$A$33:$A$776,$A31,СВЦЭМ!$B$33:$B$776,U$11)+'СЕТ СН'!$F$12+СВЦЭМ!$D$10+'СЕТ СН'!$F$5-'СЕТ СН'!$F$20</f>
        <v>3172.5089709000003</v>
      </c>
      <c r="V31" s="36">
        <f>SUMIFS(СВЦЭМ!$C$33:$C$776,СВЦЭМ!$A$33:$A$776,$A31,СВЦЭМ!$B$33:$B$776,V$11)+'СЕТ СН'!$F$12+СВЦЭМ!$D$10+'СЕТ СН'!$F$5-'СЕТ СН'!$F$20</f>
        <v>3194.2297187200002</v>
      </c>
      <c r="W31" s="36">
        <f>SUMIFS(СВЦЭМ!$C$33:$C$776,СВЦЭМ!$A$33:$A$776,$A31,СВЦЭМ!$B$33:$B$776,W$11)+'СЕТ СН'!$F$12+СВЦЭМ!$D$10+'СЕТ СН'!$F$5-'СЕТ СН'!$F$20</f>
        <v>3195.9639027900002</v>
      </c>
      <c r="X31" s="36">
        <f>SUMIFS(СВЦЭМ!$C$33:$C$776,СВЦЭМ!$A$33:$A$776,$A31,СВЦЭМ!$B$33:$B$776,X$11)+'СЕТ СН'!$F$12+СВЦЭМ!$D$10+'СЕТ СН'!$F$5-'СЕТ СН'!$F$20</f>
        <v>3185.4516455399998</v>
      </c>
      <c r="Y31" s="36">
        <f>SUMIFS(СВЦЭМ!$C$33:$C$776,СВЦЭМ!$A$33:$A$776,$A31,СВЦЭМ!$B$33:$B$776,Y$11)+'СЕТ СН'!$F$12+СВЦЭМ!$D$10+'СЕТ СН'!$F$5-'СЕТ СН'!$F$20</f>
        <v>3227.5013852100001</v>
      </c>
    </row>
    <row r="32" spans="1:25" ht="15.75" x14ac:dyDescent="0.2">
      <c r="A32" s="35">
        <f t="shared" si="0"/>
        <v>43637</v>
      </c>
      <c r="B32" s="36">
        <f>SUMIFS(СВЦЭМ!$C$33:$C$776,СВЦЭМ!$A$33:$A$776,$A32,СВЦЭМ!$B$33:$B$776,B$11)+'СЕТ СН'!$F$12+СВЦЭМ!$D$10+'СЕТ СН'!$F$5-'СЕТ СН'!$F$20</f>
        <v>3214.7757207700001</v>
      </c>
      <c r="C32" s="36">
        <f>SUMIFS(СВЦЭМ!$C$33:$C$776,СВЦЭМ!$A$33:$A$776,$A32,СВЦЭМ!$B$33:$B$776,C$11)+'СЕТ СН'!$F$12+СВЦЭМ!$D$10+'СЕТ СН'!$F$5-'СЕТ СН'!$F$20</f>
        <v>3216.6038182100001</v>
      </c>
      <c r="D32" s="36">
        <f>SUMIFS(СВЦЭМ!$C$33:$C$776,СВЦЭМ!$A$33:$A$776,$A32,СВЦЭМ!$B$33:$B$776,D$11)+'СЕТ СН'!$F$12+СВЦЭМ!$D$10+'СЕТ СН'!$F$5-'СЕТ СН'!$F$20</f>
        <v>3243.60079696</v>
      </c>
      <c r="E32" s="36">
        <f>SUMIFS(СВЦЭМ!$C$33:$C$776,СВЦЭМ!$A$33:$A$776,$A32,СВЦЭМ!$B$33:$B$776,E$11)+'СЕТ СН'!$F$12+СВЦЭМ!$D$10+'СЕТ СН'!$F$5-'СЕТ СН'!$F$20</f>
        <v>3281.2063355400001</v>
      </c>
      <c r="F32" s="36">
        <f>SUMIFS(СВЦЭМ!$C$33:$C$776,СВЦЭМ!$A$33:$A$776,$A32,СВЦЭМ!$B$33:$B$776,F$11)+'СЕТ СН'!$F$12+СВЦЭМ!$D$10+'СЕТ СН'!$F$5-'СЕТ СН'!$F$20</f>
        <v>3288.4228245499999</v>
      </c>
      <c r="G32" s="36">
        <f>SUMIFS(СВЦЭМ!$C$33:$C$776,СВЦЭМ!$A$33:$A$776,$A32,СВЦЭМ!$B$33:$B$776,G$11)+'СЕТ СН'!$F$12+СВЦЭМ!$D$10+'СЕТ СН'!$F$5-'СЕТ СН'!$F$20</f>
        <v>3287.8754603900002</v>
      </c>
      <c r="H32" s="36">
        <f>SUMIFS(СВЦЭМ!$C$33:$C$776,СВЦЭМ!$A$33:$A$776,$A32,СВЦЭМ!$B$33:$B$776,H$11)+'СЕТ СН'!$F$12+СВЦЭМ!$D$10+'СЕТ СН'!$F$5-'СЕТ СН'!$F$20</f>
        <v>3237.9501721400002</v>
      </c>
      <c r="I32" s="36">
        <f>SUMIFS(СВЦЭМ!$C$33:$C$776,СВЦЭМ!$A$33:$A$776,$A32,СВЦЭМ!$B$33:$B$776,I$11)+'СЕТ СН'!$F$12+СВЦЭМ!$D$10+'СЕТ СН'!$F$5-'СЕТ СН'!$F$20</f>
        <v>3222.7024172800002</v>
      </c>
      <c r="J32" s="36">
        <f>SUMIFS(СВЦЭМ!$C$33:$C$776,СВЦЭМ!$A$33:$A$776,$A32,СВЦЭМ!$B$33:$B$776,J$11)+'СЕТ СН'!$F$12+СВЦЭМ!$D$10+'СЕТ СН'!$F$5-'СЕТ СН'!$F$20</f>
        <v>3227.7058356500002</v>
      </c>
      <c r="K32" s="36">
        <f>SUMIFS(СВЦЭМ!$C$33:$C$776,СВЦЭМ!$A$33:$A$776,$A32,СВЦЭМ!$B$33:$B$776,K$11)+'СЕТ СН'!$F$12+СВЦЭМ!$D$10+'СЕТ СН'!$F$5-'СЕТ СН'!$F$20</f>
        <v>3230.0289671400001</v>
      </c>
      <c r="L32" s="36">
        <f>SUMIFS(СВЦЭМ!$C$33:$C$776,СВЦЭМ!$A$33:$A$776,$A32,СВЦЭМ!$B$33:$B$776,L$11)+'СЕТ СН'!$F$12+СВЦЭМ!$D$10+'СЕТ СН'!$F$5-'СЕТ СН'!$F$20</f>
        <v>3238.6120787300001</v>
      </c>
      <c r="M32" s="36">
        <f>SUMIFS(СВЦЭМ!$C$33:$C$776,СВЦЭМ!$A$33:$A$776,$A32,СВЦЭМ!$B$33:$B$776,M$11)+'СЕТ СН'!$F$12+СВЦЭМ!$D$10+'СЕТ СН'!$F$5-'СЕТ СН'!$F$20</f>
        <v>3230.3922119200001</v>
      </c>
      <c r="N32" s="36">
        <f>SUMIFS(СВЦЭМ!$C$33:$C$776,СВЦЭМ!$A$33:$A$776,$A32,СВЦЭМ!$B$33:$B$776,N$11)+'СЕТ СН'!$F$12+СВЦЭМ!$D$10+'СЕТ СН'!$F$5-'СЕТ СН'!$F$20</f>
        <v>3226.4523751900001</v>
      </c>
      <c r="O32" s="36">
        <f>SUMIFS(СВЦЭМ!$C$33:$C$776,СВЦЭМ!$A$33:$A$776,$A32,СВЦЭМ!$B$33:$B$776,O$11)+'СЕТ СН'!$F$12+СВЦЭМ!$D$10+'СЕТ СН'!$F$5-'СЕТ СН'!$F$20</f>
        <v>3229.3346577900002</v>
      </c>
      <c r="P32" s="36">
        <f>SUMIFS(СВЦЭМ!$C$33:$C$776,СВЦЭМ!$A$33:$A$776,$A32,СВЦЭМ!$B$33:$B$776,P$11)+'СЕТ СН'!$F$12+СВЦЭМ!$D$10+'СЕТ СН'!$F$5-'СЕТ СН'!$F$20</f>
        <v>3239.47257713</v>
      </c>
      <c r="Q32" s="36">
        <f>SUMIFS(СВЦЭМ!$C$33:$C$776,СВЦЭМ!$A$33:$A$776,$A32,СВЦЭМ!$B$33:$B$776,Q$11)+'СЕТ СН'!$F$12+СВЦЭМ!$D$10+'СЕТ СН'!$F$5-'СЕТ СН'!$F$20</f>
        <v>3193.9520238499999</v>
      </c>
      <c r="R32" s="36">
        <f>SUMIFS(СВЦЭМ!$C$33:$C$776,СВЦЭМ!$A$33:$A$776,$A32,СВЦЭМ!$B$33:$B$776,R$11)+'СЕТ СН'!$F$12+СВЦЭМ!$D$10+'СЕТ СН'!$F$5-'СЕТ СН'!$F$20</f>
        <v>3137.40031202</v>
      </c>
      <c r="S32" s="36">
        <f>SUMIFS(СВЦЭМ!$C$33:$C$776,СВЦЭМ!$A$33:$A$776,$A32,СВЦЭМ!$B$33:$B$776,S$11)+'СЕТ СН'!$F$12+СВЦЭМ!$D$10+'СЕТ СН'!$F$5-'СЕТ СН'!$F$20</f>
        <v>3067.8417818000003</v>
      </c>
      <c r="T32" s="36">
        <f>SUMIFS(СВЦЭМ!$C$33:$C$776,СВЦЭМ!$A$33:$A$776,$A32,СВЦЭМ!$B$33:$B$776,T$11)+'СЕТ СН'!$F$12+СВЦЭМ!$D$10+'СЕТ СН'!$F$5-'СЕТ СН'!$F$20</f>
        <v>3072.4469084699999</v>
      </c>
      <c r="U32" s="36">
        <f>SUMIFS(СВЦЭМ!$C$33:$C$776,СВЦЭМ!$A$33:$A$776,$A32,СВЦЭМ!$B$33:$B$776,U$11)+'СЕТ СН'!$F$12+СВЦЭМ!$D$10+'СЕТ СН'!$F$5-'СЕТ СН'!$F$20</f>
        <v>3065.65369538</v>
      </c>
      <c r="V32" s="36">
        <f>SUMIFS(СВЦЭМ!$C$33:$C$776,СВЦЭМ!$A$33:$A$776,$A32,СВЦЭМ!$B$33:$B$776,V$11)+'СЕТ СН'!$F$12+СВЦЭМ!$D$10+'СЕТ СН'!$F$5-'СЕТ СН'!$F$20</f>
        <v>3082.1844521399998</v>
      </c>
      <c r="W32" s="36">
        <f>SUMIFS(СВЦЭМ!$C$33:$C$776,СВЦЭМ!$A$33:$A$776,$A32,СВЦЭМ!$B$33:$B$776,W$11)+'СЕТ СН'!$F$12+СВЦЭМ!$D$10+'СЕТ СН'!$F$5-'СЕТ СН'!$F$20</f>
        <v>3090.23459705</v>
      </c>
      <c r="X32" s="36">
        <f>SUMIFS(СВЦЭМ!$C$33:$C$776,СВЦЭМ!$A$33:$A$776,$A32,СВЦЭМ!$B$33:$B$776,X$11)+'СЕТ СН'!$F$12+СВЦЭМ!$D$10+'СЕТ СН'!$F$5-'СЕТ СН'!$F$20</f>
        <v>3067.5867085099999</v>
      </c>
      <c r="Y32" s="36">
        <f>SUMIFS(СВЦЭМ!$C$33:$C$776,СВЦЭМ!$A$33:$A$776,$A32,СВЦЭМ!$B$33:$B$776,Y$11)+'СЕТ СН'!$F$12+СВЦЭМ!$D$10+'СЕТ СН'!$F$5-'СЕТ СН'!$F$20</f>
        <v>3090.1809797300002</v>
      </c>
    </row>
    <row r="33" spans="1:25" ht="15.75" x14ac:dyDescent="0.2">
      <c r="A33" s="35">
        <f t="shared" si="0"/>
        <v>43638</v>
      </c>
      <c r="B33" s="36">
        <f>SUMIFS(СВЦЭМ!$C$33:$C$776,СВЦЭМ!$A$33:$A$776,$A33,СВЦЭМ!$B$33:$B$776,B$11)+'СЕТ СН'!$F$12+СВЦЭМ!$D$10+'СЕТ СН'!$F$5-'СЕТ СН'!$F$20</f>
        <v>3238.8235339600001</v>
      </c>
      <c r="C33" s="36">
        <f>SUMIFS(СВЦЭМ!$C$33:$C$776,СВЦЭМ!$A$33:$A$776,$A33,СВЦЭМ!$B$33:$B$776,C$11)+'СЕТ СН'!$F$12+СВЦЭМ!$D$10+'СЕТ СН'!$F$5-'СЕТ СН'!$F$20</f>
        <v>3281.9076006300002</v>
      </c>
      <c r="D33" s="36">
        <f>SUMIFS(СВЦЭМ!$C$33:$C$776,СВЦЭМ!$A$33:$A$776,$A33,СВЦЭМ!$B$33:$B$776,D$11)+'СЕТ СН'!$F$12+СВЦЭМ!$D$10+'СЕТ СН'!$F$5-'СЕТ СН'!$F$20</f>
        <v>3301.8317881600001</v>
      </c>
      <c r="E33" s="36">
        <f>SUMIFS(СВЦЭМ!$C$33:$C$776,СВЦЭМ!$A$33:$A$776,$A33,СВЦЭМ!$B$33:$B$776,E$11)+'СЕТ СН'!$F$12+СВЦЭМ!$D$10+'СЕТ СН'!$F$5-'СЕТ СН'!$F$20</f>
        <v>3341.1964399200001</v>
      </c>
      <c r="F33" s="36">
        <f>SUMIFS(СВЦЭМ!$C$33:$C$776,СВЦЭМ!$A$33:$A$776,$A33,СВЦЭМ!$B$33:$B$776,F$11)+'СЕТ СН'!$F$12+СВЦЭМ!$D$10+'СЕТ СН'!$F$5-'СЕТ СН'!$F$20</f>
        <v>3342.3281777700004</v>
      </c>
      <c r="G33" s="36">
        <f>SUMIFS(СВЦЭМ!$C$33:$C$776,СВЦЭМ!$A$33:$A$776,$A33,СВЦЭМ!$B$33:$B$776,G$11)+'СЕТ СН'!$F$12+СВЦЭМ!$D$10+'СЕТ СН'!$F$5-'СЕТ СН'!$F$20</f>
        <v>3345.0643261599998</v>
      </c>
      <c r="H33" s="36">
        <f>SUMIFS(СВЦЭМ!$C$33:$C$776,СВЦЭМ!$A$33:$A$776,$A33,СВЦЭМ!$B$33:$B$776,H$11)+'СЕТ СН'!$F$12+СВЦЭМ!$D$10+'СЕТ СН'!$F$5-'СЕТ СН'!$F$20</f>
        <v>3352.0687629200002</v>
      </c>
      <c r="I33" s="36">
        <f>SUMIFS(СВЦЭМ!$C$33:$C$776,СВЦЭМ!$A$33:$A$776,$A33,СВЦЭМ!$B$33:$B$776,I$11)+'СЕТ СН'!$F$12+СВЦЭМ!$D$10+'СЕТ СН'!$F$5-'СЕТ СН'!$F$20</f>
        <v>3268.4669377600003</v>
      </c>
      <c r="J33" s="36">
        <f>SUMIFS(СВЦЭМ!$C$33:$C$776,СВЦЭМ!$A$33:$A$776,$A33,СВЦЭМ!$B$33:$B$776,J$11)+'СЕТ СН'!$F$12+СВЦЭМ!$D$10+'СЕТ СН'!$F$5-'СЕТ СН'!$F$20</f>
        <v>2527.1872099100001</v>
      </c>
      <c r="K33" s="36">
        <f>SUMIFS(СВЦЭМ!$C$33:$C$776,СВЦЭМ!$A$33:$A$776,$A33,СВЦЭМ!$B$33:$B$776,K$11)+'СЕТ СН'!$F$12+СВЦЭМ!$D$10+'СЕТ СН'!$F$5-'СЕТ СН'!$F$20</f>
        <v>2527.1872099100001</v>
      </c>
      <c r="L33" s="36">
        <f>SUMIFS(СВЦЭМ!$C$33:$C$776,СВЦЭМ!$A$33:$A$776,$A33,СВЦЭМ!$B$33:$B$776,L$11)+'СЕТ СН'!$F$12+СВЦЭМ!$D$10+'СЕТ СН'!$F$5-'СЕТ СН'!$F$20</f>
        <v>2527.1872099100001</v>
      </c>
      <c r="M33" s="36">
        <f>SUMIFS(СВЦЭМ!$C$33:$C$776,СВЦЭМ!$A$33:$A$776,$A33,СВЦЭМ!$B$33:$B$776,M$11)+'СЕТ СН'!$F$12+СВЦЭМ!$D$10+'СЕТ СН'!$F$5-'СЕТ СН'!$F$20</f>
        <v>2527.1872099100001</v>
      </c>
      <c r="N33" s="36">
        <f>SUMIFS(СВЦЭМ!$C$33:$C$776,СВЦЭМ!$A$33:$A$776,$A33,СВЦЭМ!$B$33:$B$776,N$11)+'СЕТ СН'!$F$12+СВЦЭМ!$D$10+'СЕТ СН'!$F$5-'СЕТ СН'!$F$20</f>
        <v>2527.1872099100001</v>
      </c>
      <c r="O33" s="36">
        <f>SUMIFS(СВЦЭМ!$C$33:$C$776,СВЦЭМ!$A$33:$A$776,$A33,СВЦЭМ!$B$33:$B$776,O$11)+'СЕТ СН'!$F$12+СВЦЭМ!$D$10+'СЕТ СН'!$F$5-'СЕТ СН'!$F$20</f>
        <v>2527.1872099100001</v>
      </c>
      <c r="P33" s="36">
        <f>SUMIFS(СВЦЭМ!$C$33:$C$776,СВЦЭМ!$A$33:$A$776,$A33,СВЦЭМ!$B$33:$B$776,P$11)+'СЕТ СН'!$F$12+СВЦЭМ!$D$10+'СЕТ СН'!$F$5-'СЕТ СН'!$F$20</f>
        <v>2527.1872099100001</v>
      </c>
      <c r="Q33" s="36">
        <f>SUMIFS(СВЦЭМ!$C$33:$C$776,СВЦЭМ!$A$33:$A$776,$A33,СВЦЭМ!$B$33:$B$776,Q$11)+'СЕТ СН'!$F$12+СВЦЭМ!$D$10+'СЕТ СН'!$F$5-'СЕТ СН'!$F$20</f>
        <v>2527.1872099100001</v>
      </c>
      <c r="R33" s="36">
        <f>SUMIFS(СВЦЭМ!$C$33:$C$776,СВЦЭМ!$A$33:$A$776,$A33,СВЦЭМ!$B$33:$B$776,R$11)+'СЕТ СН'!$F$12+СВЦЭМ!$D$10+'СЕТ СН'!$F$5-'СЕТ СН'!$F$20</f>
        <v>2527.1872099100001</v>
      </c>
      <c r="S33" s="36">
        <f>SUMIFS(СВЦЭМ!$C$33:$C$776,СВЦЭМ!$A$33:$A$776,$A33,СВЦЭМ!$B$33:$B$776,S$11)+'СЕТ СН'!$F$12+СВЦЭМ!$D$10+'СЕТ СН'!$F$5-'СЕТ СН'!$F$20</f>
        <v>2527.1872099100001</v>
      </c>
      <c r="T33" s="36">
        <f>SUMIFS(СВЦЭМ!$C$33:$C$776,СВЦЭМ!$A$33:$A$776,$A33,СВЦЭМ!$B$33:$B$776,T$11)+'СЕТ СН'!$F$12+СВЦЭМ!$D$10+'СЕТ СН'!$F$5-'СЕТ СН'!$F$20</f>
        <v>2527.1872099100001</v>
      </c>
      <c r="U33" s="36">
        <f>SUMIFS(СВЦЭМ!$C$33:$C$776,СВЦЭМ!$A$33:$A$776,$A33,СВЦЭМ!$B$33:$B$776,U$11)+'СЕТ СН'!$F$12+СВЦЭМ!$D$10+'СЕТ СН'!$F$5-'СЕТ СН'!$F$20</f>
        <v>2527.1872099100001</v>
      </c>
      <c r="V33" s="36">
        <f>SUMIFS(СВЦЭМ!$C$33:$C$776,СВЦЭМ!$A$33:$A$776,$A33,СВЦЭМ!$B$33:$B$776,V$11)+'СЕТ СН'!$F$12+СВЦЭМ!$D$10+'СЕТ СН'!$F$5-'СЕТ СН'!$F$20</f>
        <v>2527.1872099100001</v>
      </c>
      <c r="W33" s="36">
        <f>SUMIFS(СВЦЭМ!$C$33:$C$776,СВЦЭМ!$A$33:$A$776,$A33,СВЦЭМ!$B$33:$B$776,W$11)+'СЕТ СН'!$F$12+СВЦЭМ!$D$10+'СЕТ СН'!$F$5-'СЕТ СН'!$F$20</f>
        <v>2527.1872099100001</v>
      </c>
      <c r="X33" s="36">
        <f>SUMIFS(СВЦЭМ!$C$33:$C$776,СВЦЭМ!$A$33:$A$776,$A33,СВЦЭМ!$B$33:$B$776,X$11)+'СЕТ СН'!$F$12+СВЦЭМ!$D$10+'СЕТ СН'!$F$5-'СЕТ СН'!$F$20</f>
        <v>2527.1872099100001</v>
      </c>
      <c r="Y33" s="36">
        <f>SUMIFS(СВЦЭМ!$C$33:$C$776,СВЦЭМ!$A$33:$A$776,$A33,СВЦЭМ!$B$33:$B$776,Y$11)+'СЕТ СН'!$F$12+СВЦЭМ!$D$10+'СЕТ СН'!$F$5-'СЕТ СН'!$F$20</f>
        <v>2527.1872099100001</v>
      </c>
    </row>
    <row r="34" spans="1:25" ht="15.75" x14ac:dyDescent="0.2">
      <c r="A34" s="35">
        <f t="shared" si="0"/>
        <v>43639</v>
      </c>
      <c r="B34" s="36">
        <f>SUMIFS(СВЦЭМ!$C$33:$C$776,СВЦЭМ!$A$33:$A$776,$A34,СВЦЭМ!$B$33:$B$776,B$11)+'СЕТ СН'!$F$12+СВЦЭМ!$D$10+'СЕТ СН'!$F$5-'СЕТ СН'!$F$20</f>
        <v>2527.1872099100001</v>
      </c>
      <c r="C34" s="36">
        <f>SUMIFS(СВЦЭМ!$C$33:$C$776,СВЦЭМ!$A$33:$A$776,$A34,СВЦЭМ!$B$33:$B$776,C$11)+'СЕТ СН'!$F$12+СВЦЭМ!$D$10+'СЕТ СН'!$F$5-'СЕТ СН'!$F$20</f>
        <v>2527.1872099100001</v>
      </c>
      <c r="D34" s="36">
        <f>SUMIFS(СВЦЭМ!$C$33:$C$776,СВЦЭМ!$A$33:$A$776,$A34,СВЦЭМ!$B$33:$B$776,D$11)+'СЕТ СН'!$F$12+СВЦЭМ!$D$10+'СЕТ СН'!$F$5-'СЕТ СН'!$F$20</f>
        <v>2527.1872099100001</v>
      </c>
      <c r="E34" s="36">
        <f>SUMIFS(СВЦЭМ!$C$33:$C$776,СВЦЭМ!$A$33:$A$776,$A34,СВЦЭМ!$B$33:$B$776,E$11)+'СЕТ СН'!$F$12+СВЦЭМ!$D$10+'СЕТ СН'!$F$5-'СЕТ СН'!$F$20</f>
        <v>2527.1872099100001</v>
      </c>
      <c r="F34" s="36">
        <f>SUMIFS(СВЦЭМ!$C$33:$C$776,СВЦЭМ!$A$33:$A$776,$A34,СВЦЭМ!$B$33:$B$776,F$11)+'СЕТ СН'!$F$12+СВЦЭМ!$D$10+'СЕТ СН'!$F$5-'СЕТ СН'!$F$20</f>
        <v>2527.1872099100001</v>
      </c>
      <c r="G34" s="36">
        <f>SUMIFS(СВЦЭМ!$C$33:$C$776,СВЦЭМ!$A$33:$A$776,$A34,СВЦЭМ!$B$33:$B$776,G$11)+'СЕТ СН'!$F$12+СВЦЭМ!$D$10+'СЕТ СН'!$F$5-'СЕТ СН'!$F$20</f>
        <v>2527.1872099100001</v>
      </c>
      <c r="H34" s="36">
        <f>SUMIFS(СВЦЭМ!$C$33:$C$776,СВЦЭМ!$A$33:$A$776,$A34,СВЦЭМ!$B$33:$B$776,H$11)+'СЕТ СН'!$F$12+СВЦЭМ!$D$10+'СЕТ СН'!$F$5-'СЕТ СН'!$F$20</f>
        <v>2527.1872099100001</v>
      </c>
      <c r="I34" s="36">
        <f>SUMIFS(СВЦЭМ!$C$33:$C$776,СВЦЭМ!$A$33:$A$776,$A34,СВЦЭМ!$B$33:$B$776,I$11)+'СЕТ СН'!$F$12+СВЦЭМ!$D$10+'СЕТ СН'!$F$5-'СЕТ СН'!$F$20</f>
        <v>2527.1872099100001</v>
      </c>
      <c r="J34" s="36">
        <f>SUMIFS(СВЦЭМ!$C$33:$C$776,СВЦЭМ!$A$33:$A$776,$A34,СВЦЭМ!$B$33:$B$776,J$11)+'СЕТ СН'!$F$12+СВЦЭМ!$D$10+'СЕТ СН'!$F$5-'СЕТ СН'!$F$20</f>
        <v>2527.1872099100001</v>
      </c>
      <c r="K34" s="36">
        <f>SUMIFS(СВЦЭМ!$C$33:$C$776,СВЦЭМ!$A$33:$A$776,$A34,СВЦЭМ!$B$33:$B$776,K$11)+'СЕТ СН'!$F$12+СВЦЭМ!$D$10+'СЕТ СН'!$F$5-'СЕТ СН'!$F$20</f>
        <v>2527.1872099100001</v>
      </c>
      <c r="L34" s="36">
        <f>SUMIFS(СВЦЭМ!$C$33:$C$776,СВЦЭМ!$A$33:$A$776,$A34,СВЦЭМ!$B$33:$B$776,L$11)+'СЕТ СН'!$F$12+СВЦЭМ!$D$10+'СЕТ СН'!$F$5-'СЕТ СН'!$F$20</f>
        <v>2527.1872099100001</v>
      </c>
      <c r="M34" s="36">
        <f>SUMIFS(СВЦЭМ!$C$33:$C$776,СВЦЭМ!$A$33:$A$776,$A34,СВЦЭМ!$B$33:$B$776,M$11)+'СЕТ СН'!$F$12+СВЦЭМ!$D$10+'СЕТ СН'!$F$5-'СЕТ СН'!$F$20</f>
        <v>2527.1872099100001</v>
      </c>
      <c r="N34" s="36">
        <f>SUMIFS(СВЦЭМ!$C$33:$C$776,СВЦЭМ!$A$33:$A$776,$A34,СВЦЭМ!$B$33:$B$776,N$11)+'СЕТ СН'!$F$12+СВЦЭМ!$D$10+'СЕТ СН'!$F$5-'СЕТ СН'!$F$20</f>
        <v>2527.1872099100001</v>
      </c>
      <c r="O34" s="36">
        <f>SUMIFS(СВЦЭМ!$C$33:$C$776,СВЦЭМ!$A$33:$A$776,$A34,СВЦЭМ!$B$33:$B$776,O$11)+'СЕТ СН'!$F$12+СВЦЭМ!$D$10+'СЕТ СН'!$F$5-'СЕТ СН'!$F$20</f>
        <v>2527.1872099100001</v>
      </c>
      <c r="P34" s="36">
        <f>SUMIFS(СВЦЭМ!$C$33:$C$776,СВЦЭМ!$A$33:$A$776,$A34,СВЦЭМ!$B$33:$B$776,P$11)+'СЕТ СН'!$F$12+СВЦЭМ!$D$10+'СЕТ СН'!$F$5-'СЕТ СН'!$F$20</f>
        <v>2527.1872099100001</v>
      </c>
      <c r="Q34" s="36">
        <f>SUMIFS(СВЦЭМ!$C$33:$C$776,СВЦЭМ!$A$33:$A$776,$A34,СВЦЭМ!$B$33:$B$776,Q$11)+'СЕТ СН'!$F$12+СВЦЭМ!$D$10+'СЕТ СН'!$F$5-'СЕТ СН'!$F$20</f>
        <v>2527.1872099100001</v>
      </c>
      <c r="R34" s="36">
        <f>SUMIFS(СВЦЭМ!$C$33:$C$776,СВЦЭМ!$A$33:$A$776,$A34,СВЦЭМ!$B$33:$B$776,R$11)+'СЕТ СН'!$F$12+СВЦЭМ!$D$10+'СЕТ СН'!$F$5-'СЕТ СН'!$F$20</f>
        <v>2527.1872099100001</v>
      </c>
      <c r="S34" s="36">
        <f>SUMIFS(СВЦЭМ!$C$33:$C$776,СВЦЭМ!$A$33:$A$776,$A34,СВЦЭМ!$B$33:$B$776,S$11)+'СЕТ СН'!$F$12+СВЦЭМ!$D$10+'СЕТ СН'!$F$5-'СЕТ СН'!$F$20</f>
        <v>2527.1872099100001</v>
      </c>
      <c r="T34" s="36">
        <f>SUMIFS(СВЦЭМ!$C$33:$C$776,СВЦЭМ!$A$33:$A$776,$A34,СВЦЭМ!$B$33:$B$776,T$11)+'СЕТ СН'!$F$12+СВЦЭМ!$D$10+'СЕТ СН'!$F$5-'СЕТ СН'!$F$20</f>
        <v>2527.1872099100001</v>
      </c>
      <c r="U34" s="36">
        <f>SUMIFS(СВЦЭМ!$C$33:$C$776,СВЦЭМ!$A$33:$A$776,$A34,СВЦЭМ!$B$33:$B$776,U$11)+'СЕТ СН'!$F$12+СВЦЭМ!$D$10+'СЕТ СН'!$F$5-'СЕТ СН'!$F$20</f>
        <v>2527.1872099100001</v>
      </c>
      <c r="V34" s="36">
        <f>SUMIFS(СВЦЭМ!$C$33:$C$776,СВЦЭМ!$A$33:$A$776,$A34,СВЦЭМ!$B$33:$B$776,V$11)+'СЕТ СН'!$F$12+СВЦЭМ!$D$10+'СЕТ СН'!$F$5-'СЕТ СН'!$F$20</f>
        <v>2527.1872099100001</v>
      </c>
      <c r="W34" s="36">
        <f>SUMIFS(СВЦЭМ!$C$33:$C$776,СВЦЭМ!$A$33:$A$776,$A34,СВЦЭМ!$B$33:$B$776,W$11)+'СЕТ СН'!$F$12+СВЦЭМ!$D$10+'СЕТ СН'!$F$5-'СЕТ СН'!$F$20</f>
        <v>2527.1872099100001</v>
      </c>
      <c r="X34" s="36">
        <f>SUMIFS(СВЦЭМ!$C$33:$C$776,СВЦЭМ!$A$33:$A$776,$A34,СВЦЭМ!$B$33:$B$776,X$11)+'СЕТ СН'!$F$12+СВЦЭМ!$D$10+'СЕТ СН'!$F$5-'СЕТ СН'!$F$20</f>
        <v>2527.1872099100001</v>
      </c>
      <c r="Y34" s="36">
        <f>SUMIFS(СВЦЭМ!$C$33:$C$776,СВЦЭМ!$A$33:$A$776,$A34,СВЦЭМ!$B$33:$B$776,Y$11)+'СЕТ СН'!$F$12+СВЦЭМ!$D$10+'СЕТ СН'!$F$5-'СЕТ СН'!$F$20</f>
        <v>2527.1872099100001</v>
      </c>
    </row>
    <row r="35" spans="1:25" ht="15.75" x14ac:dyDescent="0.2">
      <c r="A35" s="35">
        <f t="shared" si="0"/>
        <v>43640</v>
      </c>
      <c r="B35" s="36">
        <f>SUMIFS(СВЦЭМ!$C$33:$C$776,СВЦЭМ!$A$33:$A$776,$A35,СВЦЭМ!$B$33:$B$776,B$11)+'СЕТ СН'!$F$12+СВЦЭМ!$D$10+'СЕТ СН'!$F$5-'СЕТ СН'!$F$20</f>
        <v>2527.1872099100001</v>
      </c>
      <c r="C35" s="36">
        <f>SUMIFS(СВЦЭМ!$C$33:$C$776,СВЦЭМ!$A$33:$A$776,$A35,СВЦЭМ!$B$33:$B$776,C$11)+'СЕТ СН'!$F$12+СВЦЭМ!$D$10+'СЕТ СН'!$F$5-'СЕТ СН'!$F$20</f>
        <v>2527.1872099100001</v>
      </c>
      <c r="D35" s="36">
        <f>SUMIFS(СВЦЭМ!$C$33:$C$776,СВЦЭМ!$A$33:$A$776,$A35,СВЦЭМ!$B$33:$B$776,D$11)+'СЕТ СН'!$F$12+СВЦЭМ!$D$10+'СЕТ СН'!$F$5-'СЕТ СН'!$F$20</f>
        <v>2527.1872099100001</v>
      </c>
      <c r="E35" s="36">
        <f>SUMIFS(СВЦЭМ!$C$33:$C$776,СВЦЭМ!$A$33:$A$776,$A35,СВЦЭМ!$B$33:$B$776,E$11)+'СЕТ СН'!$F$12+СВЦЭМ!$D$10+'СЕТ СН'!$F$5-'СЕТ СН'!$F$20</f>
        <v>2527.1872099100001</v>
      </c>
      <c r="F35" s="36">
        <f>SUMIFS(СВЦЭМ!$C$33:$C$776,СВЦЭМ!$A$33:$A$776,$A35,СВЦЭМ!$B$33:$B$776,F$11)+'СЕТ СН'!$F$12+СВЦЭМ!$D$10+'СЕТ СН'!$F$5-'СЕТ СН'!$F$20</f>
        <v>2527.1872099100001</v>
      </c>
      <c r="G35" s="36">
        <f>SUMIFS(СВЦЭМ!$C$33:$C$776,СВЦЭМ!$A$33:$A$776,$A35,СВЦЭМ!$B$33:$B$776,G$11)+'СЕТ СН'!$F$12+СВЦЭМ!$D$10+'СЕТ СН'!$F$5-'СЕТ СН'!$F$20</f>
        <v>2527.1872099100001</v>
      </c>
      <c r="H35" s="36">
        <f>SUMIFS(СВЦЭМ!$C$33:$C$776,СВЦЭМ!$A$33:$A$776,$A35,СВЦЭМ!$B$33:$B$776,H$11)+'СЕТ СН'!$F$12+СВЦЭМ!$D$10+'СЕТ СН'!$F$5-'СЕТ СН'!$F$20</f>
        <v>2527.1872099100001</v>
      </c>
      <c r="I35" s="36">
        <f>SUMIFS(СВЦЭМ!$C$33:$C$776,СВЦЭМ!$A$33:$A$776,$A35,СВЦЭМ!$B$33:$B$776,I$11)+'СЕТ СН'!$F$12+СВЦЭМ!$D$10+'СЕТ СН'!$F$5-'СЕТ СН'!$F$20</f>
        <v>2527.1872099100001</v>
      </c>
      <c r="J35" s="36">
        <f>SUMIFS(СВЦЭМ!$C$33:$C$776,СВЦЭМ!$A$33:$A$776,$A35,СВЦЭМ!$B$33:$B$776,J$11)+'СЕТ СН'!$F$12+СВЦЭМ!$D$10+'СЕТ СН'!$F$5-'СЕТ СН'!$F$20</f>
        <v>2527.1872099100001</v>
      </c>
      <c r="K35" s="36">
        <f>SUMIFS(СВЦЭМ!$C$33:$C$776,СВЦЭМ!$A$33:$A$776,$A35,СВЦЭМ!$B$33:$B$776,K$11)+'СЕТ СН'!$F$12+СВЦЭМ!$D$10+'СЕТ СН'!$F$5-'СЕТ СН'!$F$20</f>
        <v>2527.1872099100001</v>
      </c>
      <c r="L35" s="36">
        <f>SUMIFS(СВЦЭМ!$C$33:$C$776,СВЦЭМ!$A$33:$A$776,$A35,СВЦЭМ!$B$33:$B$776,L$11)+'СЕТ СН'!$F$12+СВЦЭМ!$D$10+'СЕТ СН'!$F$5-'СЕТ СН'!$F$20</f>
        <v>2527.1872099100001</v>
      </c>
      <c r="M35" s="36">
        <f>SUMIFS(СВЦЭМ!$C$33:$C$776,СВЦЭМ!$A$33:$A$776,$A35,СВЦЭМ!$B$33:$B$776,M$11)+'СЕТ СН'!$F$12+СВЦЭМ!$D$10+'СЕТ СН'!$F$5-'СЕТ СН'!$F$20</f>
        <v>2527.1872099100001</v>
      </c>
      <c r="N35" s="36">
        <f>SUMIFS(СВЦЭМ!$C$33:$C$776,СВЦЭМ!$A$33:$A$776,$A35,СВЦЭМ!$B$33:$B$776,N$11)+'СЕТ СН'!$F$12+СВЦЭМ!$D$10+'СЕТ СН'!$F$5-'СЕТ СН'!$F$20</f>
        <v>2527.1872099100001</v>
      </c>
      <c r="O35" s="36">
        <f>SUMIFS(СВЦЭМ!$C$33:$C$776,СВЦЭМ!$A$33:$A$776,$A35,СВЦЭМ!$B$33:$B$776,O$11)+'СЕТ СН'!$F$12+СВЦЭМ!$D$10+'СЕТ СН'!$F$5-'СЕТ СН'!$F$20</f>
        <v>2527.1872099100001</v>
      </c>
      <c r="P35" s="36">
        <f>SUMIFS(СВЦЭМ!$C$33:$C$776,СВЦЭМ!$A$33:$A$776,$A35,СВЦЭМ!$B$33:$B$776,P$11)+'СЕТ СН'!$F$12+СВЦЭМ!$D$10+'СЕТ СН'!$F$5-'СЕТ СН'!$F$20</f>
        <v>2527.1872099100001</v>
      </c>
      <c r="Q35" s="36">
        <f>SUMIFS(СВЦЭМ!$C$33:$C$776,СВЦЭМ!$A$33:$A$776,$A35,СВЦЭМ!$B$33:$B$776,Q$11)+'СЕТ СН'!$F$12+СВЦЭМ!$D$10+'СЕТ СН'!$F$5-'СЕТ СН'!$F$20</f>
        <v>2527.1872099100001</v>
      </c>
      <c r="R35" s="36">
        <f>SUMIFS(СВЦЭМ!$C$33:$C$776,СВЦЭМ!$A$33:$A$776,$A35,СВЦЭМ!$B$33:$B$776,R$11)+'СЕТ СН'!$F$12+СВЦЭМ!$D$10+'СЕТ СН'!$F$5-'СЕТ СН'!$F$20</f>
        <v>2527.1872099100001</v>
      </c>
      <c r="S35" s="36">
        <f>SUMIFS(СВЦЭМ!$C$33:$C$776,СВЦЭМ!$A$33:$A$776,$A35,СВЦЭМ!$B$33:$B$776,S$11)+'СЕТ СН'!$F$12+СВЦЭМ!$D$10+'СЕТ СН'!$F$5-'СЕТ СН'!$F$20</f>
        <v>2527.1872099100001</v>
      </c>
      <c r="T35" s="36">
        <f>SUMIFS(СВЦЭМ!$C$33:$C$776,СВЦЭМ!$A$33:$A$776,$A35,СВЦЭМ!$B$33:$B$776,T$11)+'СЕТ СН'!$F$12+СВЦЭМ!$D$10+'СЕТ СН'!$F$5-'СЕТ СН'!$F$20</f>
        <v>2527.1872099100001</v>
      </c>
      <c r="U35" s="36">
        <f>SUMIFS(СВЦЭМ!$C$33:$C$776,СВЦЭМ!$A$33:$A$776,$A35,СВЦЭМ!$B$33:$B$776,U$11)+'СЕТ СН'!$F$12+СВЦЭМ!$D$10+'СЕТ СН'!$F$5-'СЕТ СН'!$F$20</f>
        <v>2527.1872099100001</v>
      </c>
      <c r="V35" s="36">
        <f>SUMIFS(СВЦЭМ!$C$33:$C$776,СВЦЭМ!$A$33:$A$776,$A35,СВЦЭМ!$B$33:$B$776,V$11)+'СЕТ СН'!$F$12+СВЦЭМ!$D$10+'СЕТ СН'!$F$5-'СЕТ СН'!$F$20</f>
        <v>2527.1872099100001</v>
      </c>
      <c r="W35" s="36">
        <f>SUMIFS(СВЦЭМ!$C$33:$C$776,СВЦЭМ!$A$33:$A$776,$A35,СВЦЭМ!$B$33:$B$776,W$11)+'СЕТ СН'!$F$12+СВЦЭМ!$D$10+'СЕТ СН'!$F$5-'СЕТ СН'!$F$20</f>
        <v>2527.1872099100001</v>
      </c>
      <c r="X35" s="36">
        <f>SUMIFS(СВЦЭМ!$C$33:$C$776,СВЦЭМ!$A$33:$A$776,$A35,СВЦЭМ!$B$33:$B$776,X$11)+'СЕТ СН'!$F$12+СВЦЭМ!$D$10+'СЕТ СН'!$F$5-'СЕТ СН'!$F$20</f>
        <v>2527.1872099100001</v>
      </c>
      <c r="Y35" s="36">
        <f>SUMIFS(СВЦЭМ!$C$33:$C$776,СВЦЭМ!$A$33:$A$776,$A35,СВЦЭМ!$B$33:$B$776,Y$11)+'СЕТ СН'!$F$12+СВЦЭМ!$D$10+'СЕТ СН'!$F$5-'СЕТ СН'!$F$20</f>
        <v>2527.1872099100001</v>
      </c>
    </row>
    <row r="36" spans="1:25" ht="15.75" x14ac:dyDescent="0.2">
      <c r="A36" s="35">
        <f t="shared" si="0"/>
        <v>43641</v>
      </c>
      <c r="B36" s="36">
        <f>SUMIFS(СВЦЭМ!$C$33:$C$776,СВЦЭМ!$A$33:$A$776,$A36,СВЦЭМ!$B$33:$B$776,B$11)+'СЕТ СН'!$F$12+СВЦЭМ!$D$10+'СЕТ СН'!$F$5-'СЕТ СН'!$F$20</f>
        <v>2527.1872099100001</v>
      </c>
      <c r="C36" s="36">
        <f>SUMIFS(СВЦЭМ!$C$33:$C$776,СВЦЭМ!$A$33:$A$776,$A36,СВЦЭМ!$B$33:$B$776,C$11)+'СЕТ СН'!$F$12+СВЦЭМ!$D$10+'СЕТ СН'!$F$5-'СЕТ СН'!$F$20</f>
        <v>2527.1872099100001</v>
      </c>
      <c r="D36" s="36">
        <f>SUMIFS(СВЦЭМ!$C$33:$C$776,СВЦЭМ!$A$33:$A$776,$A36,СВЦЭМ!$B$33:$B$776,D$11)+'СЕТ СН'!$F$12+СВЦЭМ!$D$10+'СЕТ СН'!$F$5-'СЕТ СН'!$F$20</f>
        <v>2527.1872099100001</v>
      </c>
      <c r="E36" s="36">
        <f>SUMIFS(СВЦЭМ!$C$33:$C$776,СВЦЭМ!$A$33:$A$776,$A36,СВЦЭМ!$B$33:$B$776,E$11)+'СЕТ СН'!$F$12+СВЦЭМ!$D$10+'СЕТ СН'!$F$5-'СЕТ СН'!$F$20</f>
        <v>2527.1872099100001</v>
      </c>
      <c r="F36" s="36">
        <f>SUMIFS(СВЦЭМ!$C$33:$C$776,СВЦЭМ!$A$33:$A$776,$A36,СВЦЭМ!$B$33:$B$776,F$11)+'СЕТ СН'!$F$12+СВЦЭМ!$D$10+'СЕТ СН'!$F$5-'СЕТ СН'!$F$20</f>
        <v>2527.1872099100001</v>
      </c>
      <c r="G36" s="36">
        <f>SUMIFS(СВЦЭМ!$C$33:$C$776,СВЦЭМ!$A$33:$A$776,$A36,СВЦЭМ!$B$33:$B$776,G$11)+'СЕТ СН'!$F$12+СВЦЭМ!$D$10+'СЕТ СН'!$F$5-'СЕТ СН'!$F$20</f>
        <v>2527.1872099100001</v>
      </c>
      <c r="H36" s="36">
        <f>SUMIFS(СВЦЭМ!$C$33:$C$776,СВЦЭМ!$A$33:$A$776,$A36,СВЦЭМ!$B$33:$B$776,H$11)+'СЕТ СН'!$F$12+СВЦЭМ!$D$10+'СЕТ СН'!$F$5-'СЕТ СН'!$F$20</f>
        <v>2527.1872099100001</v>
      </c>
      <c r="I36" s="36">
        <f>SUMIFS(СВЦЭМ!$C$33:$C$776,СВЦЭМ!$A$33:$A$776,$A36,СВЦЭМ!$B$33:$B$776,I$11)+'СЕТ СН'!$F$12+СВЦЭМ!$D$10+'СЕТ СН'!$F$5-'СЕТ СН'!$F$20</f>
        <v>2527.1872099100001</v>
      </c>
      <c r="J36" s="36">
        <f>SUMIFS(СВЦЭМ!$C$33:$C$776,СВЦЭМ!$A$33:$A$776,$A36,СВЦЭМ!$B$33:$B$776,J$11)+'СЕТ СН'!$F$12+СВЦЭМ!$D$10+'СЕТ СН'!$F$5-'СЕТ СН'!$F$20</f>
        <v>2527.1872099100001</v>
      </c>
      <c r="K36" s="36">
        <f>SUMIFS(СВЦЭМ!$C$33:$C$776,СВЦЭМ!$A$33:$A$776,$A36,СВЦЭМ!$B$33:$B$776,K$11)+'СЕТ СН'!$F$12+СВЦЭМ!$D$10+'СЕТ СН'!$F$5-'СЕТ СН'!$F$20</f>
        <v>2527.1872099100001</v>
      </c>
      <c r="L36" s="36">
        <f>SUMIFS(СВЦЭМ!$C$33:$C$776,СВЦЭМ!$A$33:$A$776,$A36,СВЦЭМ!$B$33:$B$776,L$11)+'СЕТ СН'!$F$12+СВЦЭМ!$D$10+'СЕТ СН'!$F$5-'СЕТ СН'!$F$20</f>
        <v>2527.1872099100001</v>
      </c>
      <c r="M36" s="36">
        <f>SUMIFS(СВЦЭМ!$C$33:$C$776,СВЦЭМ!$A$33:$A$776,$A36,СВЦЭМ!$B$33:$B$776,M$11)+'СЕТ СН'!$F$12+СВЦЭМ!$D$10+'СЕТ СН'!$F$5-'СЕТ СН'!$F$20</f>
        <v>2527.1872099100001</v>
      </c>
      <c r="N36" s="36">
        <f>SUMIFS(СВЦЭМ!$C$33:$C$776,СВЦЭМ!$A$33:$A$776,$A36,СВЦЭМ!$B$33:$B$776,N$11)+'СЕТ СН'!$F$12+СВЦЭМ!$D$10+'СЕТ СН'!$F$5-'СЕТ СН'!$F$20</f>
        <v>2527.1872099100001</v>
      </c>
      <c r="O36" s="36">
        <f>SUMIFS(СВЦЭМ!$C$33:$C$776,СВЦЭМ!$A$33:$A$776,$A36,СВЦЭМ!$B$33:$B$776,O$11)+'СЕТ СН'!$F$12+СВЦЭМ!$D$10+'СЕТ СН'!$F$5-'СЕТ СН'!$F$20</f>
        <v>2527.1872099100001</v>
      </c>
      <c r="P36" s="36">
        <f>SUMIFS(СВЦЭМ!$C$33:$C$776,СВЦЭМ!$A$33:$A$776,$A36,СВЦЭМ!$B$33:$B$776,P$11)+'СЕТ СН'!$F$12+СВЦЭМ!$D$10+'СЕТ СН'!$F$5-'СЕТ СН'!$F$20</f>
        <v>2527.1872099100001</v>
      </c>
      <c r="Q36" s="36">
        <f>SUMIFS(СВЦЭМ!$C$33:$C$776,СВЦЭМ!$A$33:$A$776,$A36,СВЦЭМ!$B$33:$B$776,Q$11)+'СЕТ СН'!$F$12+СВЦЭМ!$D$10+'СЕТ СН'!$F$5-'СЕТ СН'!$F$20</f>
        <v>2527.1872099100001</v>
      </c>
      <c r="R36" s="36">
        <f>SUMIFS(СВЦЭМ!$C$33:$C$776,СВЦЭМ!$A$33:$A$776,$A36,СВЦЭМ!$B$33:$B$776,R$11)+'СЕТ СН'!$F$12+СВЦЭМ!$D$10+'СЕТ СН'!$F$5-'СЕТ СН'!$F$20</f>
        <v>2527.1872099100001</v>
      </c>
      <c r="S36" s="36">
        <f>SUMIFS(СВЦЭМ!$C$33:$C$776,СВЦЭМ!$A$33:$A$776,$A36,СВЦЭМ!$B$33:$B$776,S$11)+'СЕТ СН'!$F$12+СВЦЭМ!$D$10+'СЕТ СН'!$F$5-'СЕТ СН'!$F$20</f>
        <v>2527.1872099100001</v>
      </c>
      <c r="T36" s="36">
        <f>SUMIFS(СВЦЭМ!$C$33:$C$776,СВЦЭМ!$A$33:$A$776,$A36,СВЦЭМ!$B$33:$B$776,T$11)+'СЕТ СН'!$F$12+СВЦЭМ!$D$10+'СЕТ СН'!$F$5-'СЕТ СН'!$F$20</f>
        <v>2527.1872099100001</v>
      </c>
      <c r="U36" s="36">
        <f>SUMIFS(СВЦЭМ!$C$33:$C$776,СВЦЭМ!$A$33:$A$776,$A36,СВЦЭМ!$B$33:$B$776,U$11)+'СЕТ СН'!$F$12+СВЦЭМ!$D$10+'СЕТ СН'!$F$5-'СЕТ СН'!$F$20</f>
        <v>2527.1872099100001</v>
      </c>
      <c r="V36" s="36">
        <f>SUMIFS(СВЦЭМ!$C$33:$C$776,СВЦЭМ!$A$33:$A$776,$A36,СВЦЭМ!$B$33:$B$776,V$11)+'СЕТ СН'!$F$12+СВЦЭМ!$D$10+'СЕТ СН'!$F$5-'СЕТ СН'!$F$20</f>
        <v>2527.1872099100001</v>
      </c>
      <c r="W36" s="36">
        <f>SUMIFS(СВЦЭМ!$C$33:$C$776,СВЦЭМ!$A$33:$A$776,$A36,СВЦЭМ!$B$33:$B$776,W$11)+'СЕТ СН'!$F$12+СВЦЭМ!$D$10+'СЕТ СН'!$F$5-'СЕТ СН'!$F$20</f>
        <v>2527.1872099100001</v>
      </c>
      <c r="X36" s="36">
        <f>SUMIFS(СВЦЭМ!$C$33:$C$776,СВЦЭМ!$A$33:$A$776,$A36,СВЦЭМ!$B$33:$B$776,X$11)+'СЕТ СН'!$F$12+СВЦЭМ!$D$10+'СЕТ СН'!$F$5-'СЕТ СН'!$F$20</f>
        <v>2527.1872099100001</v>
      </c>
      <c r="Y36" s="36">
        <f>SUMIFS(СВЦЭМ!$C$33:$C$776,СВЦЭМ!$A$33:$A$776,$A36,СВЦЭМ!$B$33:$B$776,Y$11)+'СЕТ СН'!$F$12+СВЦЭМ!$D$10+'СЕТ СН'!$F$5-'СЕТ СН'!$F$20</f>
        <v>2527.1872099100001</v>
      </c>
    </row>
    <row r="37" spans="1:25" ht="15.75" x14ac:dyDescent="0.2">
      <c r="A37" s="35">
        <f t="shared" si="0"/>
        <v>43642</v>
      </c>
      <c r="B37" s="36">
        <f>SUMIFS(СВЦЭМ!$C$33:$C$776,СВЦЭМ!$A$33:$A$776,$A37,СВЦЭМ!$B$33:$B$776,B$11)+'СЕТ СН'!$F$12+СВЦЭМ!$D$10+'СЕТ СН'!$F$5-'СЕТ СН'!$F$20</f>
        <v>2527.1872099100001</v>
      </c>
      <c r="C37" s="36">
        <f>SUMIFS(СВЦЭМ!$C$33:$C$776,СВЦЭМ!$A$33:$A$776,$A37,СВЦЭМ!$B$33:$B$776,C$11)+'СЕТ СН'!$F$12+СВЦЭМ!$D$10+'СЕТ СН'!$F$5-'СЕТ СН'!$F$20</f>
        <v>2527.1872099100001</v>
      </c>
      <c r="D37" s="36">
        <f>SUMIFS(СВЦЭМ!$C$33:$C$776,СВЦЭМ!$A$33:$A$776,$A37,СВЦЭМ!$B$33:$B$776,D$11)+'СЕТ СН'!$F$12+СВЦЭМ!$D$10+'СЕТ СН'!$F$5-'СЕТ СН'!$F$20</f>
        <v>2527.1872099100001</v>
      </c>
      <c r="E37" s="36">
        <f>SUMIFS(СВЦЭМ!$C$33:$C$776,СВЦЭМ!$A$33:$A$776,$A37,СВЦЭМ!$B$33:$B$776,E$11)+'СЕТ СН'!$F$12+СВЦЭМ!$D$10+'СЕТ СН'!$F$5-'СЕТ СН'!$F$20</f>
        <v>2527.1872099100001</v>
      </c>
      <c r="F37" s="36">
        <f>SUMIFS(СВЦЭМ!$C$33:$C$776,СВЦЭМ!$A$33:$A$776,$A37,СВЦЭМ!$B$33:$B$776,F$11)+'СЕТ СН'!$F$12+СВЦЭМ!$D$10+'СЕТ СН'!$F$5-'СЕТ СН'!$F$20</f>
        <v>2527.1872099100001</v>
      </c>
      <c r="G37" s="36">
        <f>SUMIFS(СВЦЭМ!$C$33:$C$776,СВЦЭМ!$A$33:$A$776,$A37,СВЦЭМ!$B$33:$B$776,G$11)+'СЕТ СН'!$F$12+СВЦЭМ!$D$10+'СЕТ СН'!$F$5-'СЕТ СН'!$F$20</f>
        <v>2527.1872099100001</v>
      </c>
      <c r="H37" s="36">
        <f>SUMIFS(СВЦЭМ!$C$33:$C$776,СВЦЭМ!$A$33:$A$776,$A37,СВЦЭМ!$B$33:$B$776,H$11)+'СЕТ СН'!$F$12+СВЦЭМ!$D$10+'СЕТ СН'!$F$5-'СЕТ СН'!$F$20</f>
        <v>2527.1872099100001</v>
      </c>
      <c r="I37" s="36">
        <f>SUMIFS(СВЦЭМ!$C$33:$C$776,СВЦЭМ!$A$33:$A$776,$A37,СВЦЭМ!$B$33:$B$776,I$11)+'СЕТ СН'!$F$12+СВЦЭМ!$D$10+'СЕТ СН'!$F$5-'СЕТ СН'!$F$20</f>
        <v>2527.1872099100001</v>
      </c>
      <c r="J37" s="36">
        <f>SUMIFS(СВЦЭМ!$C$33:$C$776,СВЦЭМ!$A$33:$A$776,$A37,СВЦЭМ!$B$33:$B$776,J$11)+'СЕТ СН'!$F$12+СВЦЭМ!$D$10+'СЕТ СН'!$F$5-'СЕТ СН'!$F$20</f>
        <v>2527.1872099100001</v>
      </c>
      <c r="K37" s="36">
        <f>SUMIFS(СВЦЭМ!$C$33:$C$776,СВЦЭМ!$A$33:$A$776,$A37,СВЦЭМ!$B$33:$B$776,K$11)+'СЕТ СН'!$F$12+СВЦЭМ!$D$10+'СЕТ СН'!$F$5-'СЕТ СН'!$F$20</f>
        <v>2527.1872099100001</v>
      </c>
      <c r="L37" s="36">
        <f>SUMIFS(СВЦЭМ!$C$33:$C$776,СВЦЭМ!$A$33:$A$776,$A37,СВЦЭМ!$B$33:$B$776,L$11)+'СЕТ СН'!$F$12+СВЦЭМ!$D$10+'СЕТ СН'!$F$5-'СЕТ СН'!$F$20</f>
        <v>2527.1872099100001</v>
      </c>
      <c r="M37" s="36">
        <f>SUMIFS(СВЦЭМ!$C$33:$C$776,СВЦЭМ!$A$33:$A$776,$A37,СВЦЭМ!$B$33:$B$776,M$11)+'СЕТ СН'!$F$12+СВЦЭМ!$D$10+'СЕТ СН'!$F$5-'СЕТ СН'!$F$20</f>
        <v>2527.1872099100001</v>
      </c>
      <c r="N37" s="36">
        <f>SUMIFS(СВЦЭМ!$C$33:$C$776,СВЦЭМ!$A$33:$A$776,$A37,СВЦЭМ!$B$33:$B$776,N$11)+'СЕТ СН'!$F$12+СВЦЭМ!$D$10+'СЕТ СН'!$F$5-'СЕТ СН'!$F$20</f>
        <v>2527.1872099100001</v>
      </c>
      <c r="O37" s="36">
        <f>SUMIFS(СВЦЭМ!$C$33:$C$776,СВЦЭМ!$A$33:$A$776,$A37,СВЦЭМ!$B$33:$B$776,O$11)+'СЕТ СН'!$F$12+СВЦЭМ!$D$10+'СЕТ СН'!$F$5-'СЕТ СН'!$F$20</f>
        <v>2527.1872099100001</v>
      </c>
      <c r="P37" s="36">
        <f>SUMIFS(СВЦЭМ!$C$33:$C$776,СВЦЭМ!$A$33:$A$776,$A37,СВЦЭМ!$B$33:$B$776,P$11)+'СЕТ СН'!$F$12+СВЦЭМ!$D$10+'СЕТ СН'!$F$5-'СЕТ СН'!$F$20</f>
        <v>2527.1872099100001</v>
      </c>
      <c r="Q37" s="36">
        <f>SUMIFS(СВЦЭМ!$C$33:$C$776,СВЦЭМ!$A$33:$A$776,$A37,СВЦЭМ!$B$33:$B$776,Q$11)+'СЕТ СН'!$F$12+СВЦЭМ!$D$10+'СЕТ СН'!$F$5-'СЕТ СН'!$F$20</f>
        <v>2527.1872099100001</v>
      </c>
      <c r="R37" s="36">
        <f>SUMIFS(СВЦЭМ!$C$33:$C$776,СВЦЭМ!$A$33:$A$776,$A37,СВЦЭМ!$B$33:$B$776,R$11)+'СЕТ СН'!$F$12+СВЦЭМ!$D$10+'СЕТ СН'!$F$5-'СЕТ СН'!$F$20</f>
        <v>2527.1872099100001</v>
      </c>
      <c r="S37" s="36">
        <f>SUMIFS(СВЦЭМ!$C$33:$C$776,СВЦЭМ!$A$33:$A$776,$A37,СВЦЭМ!$B$33:$B$776,S$11)+'СЕТ СН'!$F$12+СВЦЭМ!$D$10+'СЕТ СН'!$F$5-'СЕТ СН'!$F$20</f>
        <v>2527.1872099100001</v>
      </c>
      <c r="T37" s="36">
        <f>SUMIFS(СВЦЭМ!$C$33:$C$776,СВЦЭМ!$A$33:$A$776,$A37,СВЦЭМ!$B$33:$B$776,T$11)+'СЕТ СН'!$F$12+СВЦЭМ!$D$10+'СЕТ СН'!$F$5-'СЕТ СН'!$F$20</f>
        <v>2527.1872099100001</v>
      </c>
      <c r="U37" s="36">
        <f>SUMIFS(СВЦЭМ!$C$33:$C$776,СВЦЭМ!$A$33:$A$776,$A37,СВЦЭМ!$B$33:$B$776,U$11)+'СЕТ СН'!$F$12+СВЦЭМ!$D$10+'СЕТ СН'!$F$5-'СЕТ СН'!$F$20</f>
        <v>2527.1872099100001</v>
      </c>
      <c r="V37" s="36">
        <f>SUMIFS(СВЦЭМ!$C$33:$C$776,СВЦЭМ!$A$33:$A$776,$A37,СВЦЭМ!$B$33:$B$776,V$11)+'СЕТ СН'!$F$12+СВЦЭМ!$D$10+'СЕТ СН'!$F$5-'СЕТ СН'!$F$20</f>
        <v>2527.1872099100001</v>
      </c>
      <c r="W37" s="36">
        <f>SUMIFS(СВЦЭМ!$C$33:$C$776,СВЦЭМ!$A$33:$A$776,$A37,СВЦЭМ!$B$33:$B$776,W$11)+'СЕТ СН'!$F$12+СВЦЭМ!$D$10+'СЕТ СН'!$F$5-'СЕТ СН'!$F$20</f>
        <v>2527.1872099100001</v>
      </c>
      <c r="X37" s="36">
        <f>SUMIFS(СВЦЭМ!$C$33:$C$776,СВЦЭМ!$A$33:$A$776,$A37,СВЦЭМ!$B$33:$B$776,X$11)+'СЕТ СН'!$F$12+СВЦЭМ!$D$10+'СЕТ СН'!$F$5-'СЕТ СН'!$F$20</f>
        <v>2527.1872099100001</v>
      </c>
      <c r="Y37" s="36">
        <f>SUMIFS(СВЦЭМ!$C$33:$C$776,СВЦЭМ!$A$33:$A$776,$A37,СВЦЭМ!$B$33:$B$776,Y$11)+'СЕТ СН'!$F$12+СВЦЭМ!$D$10+'СЕТ СН'!$F$5-'СЕТ СН'!$F$20</f>
        <v>2527.1872099100001</v>
      </c>
    </row>
    <row r="38" spans="1:25" ht="15.75" x14ac:dyDescent="0.2">
      <c r="A38" s="35">
        <f t="shared" si="0"/>
        <v>43643</v>
      </c>
      <c r="B38" s="36">
        <f>SUMIFS(СВЦЭМ!$C$33:$C$776,СВЦЭМ!$A$33:$A$776,$A38,СВЦЭМ!$B$33:$B$776,B$11)+'СЕТ СН'!$F$12+СВЦЭМ!$D$10+'СЕТ СН'!$F$5-'СЕТ СН'!$F$20</f>
        <v>2527.1872099100001</v>
      </c>
      <c r="C38" s="36">
        <f>SUMIFS(СВЦЭМ!$C$33:$C$776,СВЦЭМ!$A$33:$A$776,$A38,СВЦЭМ!$B$33:$B$776,C$11)+'СЕТ СН'!$F$12+СВЦЭМ!$D$10+'СЕТ СН'!$F$5-'СЕТ СН'!$F$20</f>
        <v>2527.1872099100001</v>
      </c>
      <c r="D38" s="36">
        <f>SUMIFS(СВЦЭМ!$C$33:$C$776,СВЦЭМ!$A$33:$A$776,$A38,СВЦЭМ!$B$33:$B$776,D$11)+'СЕТ СН'!$F$12+СВЦЭМ!$D$10+'СЕТ СН'!$F$5-'СЕТ СН'!$F$20</f>
        <v>2527.1872099100001</v>
      </c>
      <c r="E38" s="36">
        <f>SUMIFS(СВЦЭМ!$C$33:$C$776,СВЦЭМ!$A$33:$A$776,$A38,СВЦЭМ!$B$33:$B$776,E$11)+'СЕТ СН'!$F$12+СВЦЭМ!$D$10+'СЕТ СН'!$F$5-'СЕТ СН'!$F$20</f>
        <v>2527.1872099100001</v>
      </c>
      <c r="F38" s="36">
        <f>SUMIFS(СВЦЭМ!$C$33:$C$776,СВЦЭМ!$A$33:$A$776,$A38,СВЦЭМ!$B$33:$B$776,F$11)+'СЕТ СН'!$F$12+СВЦЭМ!$D$10+'СЕТ СН'!$F$5-'СЕТ СН'!$F$20</f>
        <v>2527.1872099100001</v>
      </c>
      <c r="G38" s="36">
        <f>SUMIFS(СВЦЭМ!$C$33:$C$776,СВЦЭМ!$A$33:$A$776,$A38,СВЦЭМ!$B$33:$B$776,G$11)+'СЕТ СН'!$F$12+СВЦЭМ!$D$10+'СЕТ СН'!$F$5-'СЕТ СН'!$F$20</f>
        <v>2527.1872099100001</v>
      </c>
      <c r="H38" s="36">
        <f>SUMIFS(СВЦЭМ!$C$33:$C$776,СВЦЭМ!$A$33:$A$776,$A38,СВЦЭМ!$B$33:$B$776,H$11)+'СЕТ СН'!$F$12+СВЦЭМ!$D$10+'СЕТ СН'!$F$5-'СЕТ СН'!$F$20</f>
        <v>2527.1872099100001</v>
      </c>
      <c r="I38" s="36">
        <f>SUMIFS(СВЦЭМ!$C$33:$C$776,СВЦЭМ!$A$33:$A$776,$A38,СВЦЭМ!$B$33:$B$776,I$11)+'СЕТ СН'!$F$12+СВЦЭМ!$D$10+'СЕТ СН'!$F$5-'СЕТ СН'!$F$20</f>
        <v>2527.1872099100001</v>
      </c>
      <c r="J38" s="36">
        <f>SUMIFS(СВЦЭМ!$C$33:$C$776,СВЦЭМ!$A$33:$A$776,$A38,СВЦЭМ!$B$33:$B$776,J$11)+'СЕТ СН'!$F$12+СВЦЭМ!$D$10+'СЕТ СН'!$F$5-'СЕТ СН'!$F$20</f>
        <v>2527.1872099100001</v>
      </c>
      <c r="K38" s="36">
        <f>SUMIFS(СВЦЭМ!$C$33:$C$776,СВЦЭМ!$A$33:$A$776,$A38,СВЦЭМ!$B$33:$B$776,K$11)+'СЕТ СН'!$F$12+СВЦЭМ!$D$10+'СЕТ СН'!$F$5-'СЕТ СН'!$F$20</f>
        <v>2527.1872099100001</v>
      </c>
      <c r="L38" s="36">
        <f>SUMIFS(СВЦЭМ!$C$33:$C$776,СВЦЭМ!$A$33:$A$776,$A38,СВЦЭМ!$B$33:$B$776,L$11)+'СЕТ СН'!$F$12+СВЦЭМ!$D$10+'СЕТ СН'!$F$5-'СЕТ СН'!$F$20</f>
        <v>2527.1872099100001</v>
      </c>
      <c r="M38" s="36">
        <f>SUMIFS(СВЦЭМ!$C$33:$C$776,СВЦЭМ!$A$33:$A$776,$A38,СВЦЭМ!$B$33:$B$776,M$11)+'СЕТ СН'!$F$12+СВЦЭМ!$D$10+'СЕТ СН'!$F$5-'СЕТ СН'!$F$20</f>
        <v>2527.1872099100001</v>
      </c>
      <c r="N38" s="36">
        <f>SUMIFS(СВЦЭМ!$C$33:$C$776,СВЦЭМ!$A$33:$A$776,$A38,СВЦЭМ!$B$33:$B$776,N$11)+'СЕТ СН'!$F$12+СВЦЭМ!$D$10+'СЕТ СН'!$F$5-'СЕТ СН'!$F$20</f>
        <v>2527.1872099100001</v>
      </c>
      <c r="O38" s="36">
        <f>SUMIFS(СВЦЭМ!$C$33:$C$776,СВЦЭМ!$A$33:$A$776,$A38,СВЦЭМ!$B$33:$B$776,O$11)+'СЕТ СН'!$F$12+СВЦЭМ!$D$10+'СЕТ СН'!$F$5-'СЕТ СН'!$F$20</f>
        <v>2527.1872099100001</v>
      </c>
      <c r="P38" s="36">
        <f>SUMIFS(СВЦЭМ!$C$33:$C$776,СВЦЭМ!$A$33:$A$776,$A38,СВЦЭМ!$B$33:$B$776,P$11)+'СЕТ СН'!$F$12+СВЦЭМ!$D$10+'СЕТ СН'!$F$5-'СЕТ СН'!$F$20</f>
        <v>2527.1872099100001</v>
      </c>
      <c r="Q38" s="36">
        <f>SUMIFS(СВЦЭМ!$C$33:$C$776,СВЦЭМ!$A$33:$A$776,$A38,СВЦЭМ!$B$33:$B$776,Q$11)+'СЕТ СН'!$F$12+СВЦЭМ!$D$10+'СЕТ СН'!$F$5-'СЕТ СН'!$F$20</f>
        <v>2527.1872099100001</v>
      </c>
      <c r="R38" s="36">
        <f>SUMIFS(СВЦЭМ!$C$33:$C$776,СВЦЭМ!$A$33:$A$776,$A38,СВЦЭМ!$B$33:$B$776,R$11)+'СЕТ СН'!$F$12+СВЦЭМ!$D$10+'СЕТ СН'!$F$5-'СЕТ СН'!$F$20</f>
        <v>2527.1872099100001</v>
      </c>
      <c r="S38" s="36">
        <f>SUMIFS(СВЦЭМ!$C$33:$C$776,СВЦЭМ!$A$33:$A$776,$A38,СВЦЭМ!$B$33:$B$776,S$11)+'СЕТ СН'!$F$12+СВЦЭМ!$D$10+'СЕТ СН'!$F$5-'СЕТ СН'!$F$20</f>
        <v>2527.1872099100001</v>
      </c>
      <c r="T38" s="36">
        <f>SUMIFS(СВЦЭМ!$C$33:$C$776,СВЦЭМ!$A$33:$A$776,$A38,СВЦЭМ!$B$33:$B$776,T$11)+'СЕТ СН'!$F$12+СВЦЭМ!$D$10+'СЕТ СН'!$F$5-'СЕТ СН'!$F$20</f>
        <v>2527.1872099100001</v>
      </c>
      <c r="U38" s="36">
        <f>SUMIFS(СВЦЭМ!$C$33:$C$776,СВЦЭМ!$A$33:$A$776,$A38,СВЦЭМ!$B$33:$B$776,U$11)+'СЕТ СН'!$F$12+СВЦЭМ!$D$10+'СЕТ СН'!$F$5-'СЕТ СН'!$F$20</f>
        <v>2527.1872099100001</v>
      </c>
      <c r="V38" s="36">
        <f>SUMIFS(СВЦЭМ!$C$33:$C$776,СВЦЭМ!$A$33:$A$776,$A38,СВЦЭМ!$B$33:$B$776,V$11)+'СЕТ СН'!$F$12+СВЦЭМ!$D$10+'СЕТ СН'!$F$5-'СЕТ СН'!$F$20</f>
        <v>2527.1872099100001</v>
      </c>
      <c r="W38" s="36">
        <f>SUMIFS(СВЦЭМ!$C$33:$C$776,СВЦЭМ!$A$33:$A$776,$A38,СВЦЭМ!$B$33:$B$776,W$11)+'СЕТ СН'!$F$12+СВЦЭМ!$D$10+'СЕТ СН'!$F$5-'СЕТ СН'!$F$20</f>
        <v>2527.1872099100001</v>
      </c>
      <c r="X38" s="36">
        <f>SUMIFS(СВЦЭМ!$C$33:$C$776,СВЦЭМ!$A$33:$A$776,$A38,СВЦЭМ!$B$33:$B$776,X$11)+'СЕТ СН'!$F$12+СВЦЭМ!$D$10+'СЕТ СН'!$F$5-'СЕТ СН'!$F$20</f>
        <v>3080.7737047999999</v>
      </c>
      <c r="Y38" s="36">
        <f>SUMIFS(СВЦЭМ!$C$33:$C$776,СВЦЭМ!$A$33:$A$776,$A38,СВЦЭМ!$B$33:$B$776,Y$11)+'СЕТ СН'!$F$12+СВЦЭМ!$D$10+'СЕТ СН'!$F$5-'СЕТ СН'!$F$20</f>
        <v>3142.11196595</v>
      </c>
    </row>
    <row r="39" spans="1:25" ht="15.75" x14ac:dyDescent="0.2">
      <c r="A39" s="35">
        <f t="shared" si="0"/>
        <v>43644</v>
      </c>
      <c r="B39" s="36">
        <f>SUMIFS(СВЦЭМ!$C$33:$C$776,СВЦЭМ!$A$33:$A$776,$A39,СВЦЭМ!$B$33:$B$776,B$11)+'СЕТ СН'!$F$12+СВЦЭМ!$D$10+'СЕТ СН'!$F$5-'СЕТ СН'!$F$20</f>
        <v>3232.6279498600002</v>
      </c>
      <c r="C39" s="36">
        <f>SUMIFS(СВЦЭМ!$C$33:$C$776,СВЦЭМ!$A$33:$A$776,$A39,СВЦЭМ!$B$33:$B$776,C$11)+'СЕТ СН'!$F$12+СВЦЭМ!$D$10+'СЕТ СН'!$F$5-'СЕТ СН'!$F$20</f>
        <v>3277.46160169</v>
      </c>
      <c r="D39" s="36">
        <f>SUMIFS(СВЦЭМ!$C$33:$C$776,СВЦЭМ!$A$33:$A$776,$A39,СВЦЭМ!$B$33:$B$776,D$11)+'СЕТ СН'!$F$12+СВЦЭМ!$D$10+'СЕТ СН'!$F$5-'СЕТ СН'!$F$20</f>
        <v>3318.8982325900001</v>
      </c>
      <c r="E39" s="36">
        <f>SUMIFS(СВЦЭМ!$C$33:$C$776,СВЦЭМ!$A$33:$A$776,$A39,СВЦЭМ!$B$33:$B$776,E$11)+'СЕТ СН'!$F$12+СВЦЭМ!$D$10+'СЕТ СН'!$F$5-'СЕТ СН'!$F$20</f>
        <v>3323.23451983</v>
      </c>
      <c r="F39" s="36">
        <f>SUMIFS(СВЦЭМ!$C$33:$C$776,СВЦЭМ!$A$33:$A$776,$A39,СВЦЭМ!$B$33:$B$776,F$11)+'СЕТ СН'!$F$12+СВЦЭМ!$D$10+'СЕТ СН'!$F$5-'СЕТ СН'!$F$20</f>
        <v>3330.6633041100004</v>
      </c>
      <c r="G39" s="36">
        <f>SUMIFS(СВЦЭМ!$C$33:$C$776,СВЦЭМ!$A$33:$A$776,$A39,СВЦЭМ!$B$33:$B$776,G$11)+'СЕТ СН'!$F$12+СВЦЭМ!$D$10+'СЕТ СН'!$F$5-'СЕТ СН'!$F$20</f>
        <v>3317.1473819900002</v>
      </c>
      <c r="H39" s="36">
        <f>SUMIFS(СВЦЭМ!$C$33:$C$776,СВЦЭМ!$A$33:$A$776,$A39,СВЦЭМ!$B$33:$B$776,H$11)+'СЕТ СН'!$F$12+СВЦЭМ!$D$10+'СЕТ СН'!$F$5-'СЕТ СН'!$F$20</f>
        <v>3665.19945207</v>
      </c>
      <c r="I39" s="36">
        <f>SUMIFS(СВЦЭМ!$C$33:$C$776,СВЦЭМ!$A$33:$A$776,$A39,СВЦЭМ!$B$33:$B$776,I$11)+'СЕТ СН'!$F$12+СВЦЭМ!$D$10+'СЕТ СН'!$F$5-'СЕТ СН'!$F$20</f>
        <v>3250.8651353100004</v>
      </c>
      <c r="J39" s="36">
        <f>SUMIFS(СВЦЭМ!$C$33:$C$776,СВЦЭМ!$A$33:$A$776,$A39,СВЦЭМ!$B$33:$B$776,J$11)+'СЕТ СН'!$F$12+СВЦЭМ!$D$10+'СЕТ СН'!$F$5-'СЕТ СН'!$F$20</f>
        <v>3186.6335681700002</v>
      </c>
      <c r="K39" s="36">
        <f>SUMIFS(СВЦЭМ!$C$33:$C$776,СВЦЭМ!$A$33:$A$776,$A39,СВЦЭМ!$B$33:$B$776,K$11)+'СЕТ СН'!$F$12+СВЦЭМ!$D$10+'СЕТ СН'!$F$5-'СЕТ СН'!$F$20</f>
        <v>3170.7158131400001</v>
      </c>
      <c r="L39" s="36">
        <f>SUMIFS(СВЦЭМ!$C$33:$C$776,СВЦЭМ!$A$33:$A$776,$A39,СВЦЭМ!$B$33:$B$776,L$11)+'СЕТ СН'!$F$12+СВЦЭМ!$D$10+'СЕТ СН'!$F$5-'СЕТ СН'!$F$20</f>
        <v>3194.22521891</v>
      </c>
      <c r="M39" s="36">
        <f>SUMIFS(СВЦЭМ!$C$33:$C$776,СВЦЭМ!$A$33:$A$776,$A39,СВЦЭМ!$B$33:$B$776,M$11)+'СЕТ СН'!$F$12+СВЦЭМ!$D$10+'СЕТ СН'!$F$5-'СЕТ СН'!$F$20</f>
        <v>3197.1192379200002</v>
      </c>
      <c r="N39" s="36">
        <f>SUMIFS(СВЦЭМ!$C$33:$C$776,СВЦЭМ!$A$33:$A$776,$A39,СВЦЭМ!$B$33:$B$776,N$11)+'СЕТ СН'!$F$12+СВЦЭМ!$D$10+'СЕТ СН'!$F$5-'СЕТ СН'!$F$20</f>
        <v>3215.8396710900001</v>
      </c>
      <c r="O39" s="36">
        <f>SUMIFS(СВЦЭМ!$C$33:$C$776,СВЦЭМ!$A$33:$A$776,$A39,СВЦЭМ!$B$33:$B$776,O$11)+'СЕТ СН'!$F$12+СВЦЭМ!$D$10+'СЕТ СН'!$F$5-'СЕТ СН'!$F$20</f>
        <v>3208.2779214700004</v>
      </c>
      <c r="P39" s="36">
        <f>SUMIFS(СВЦЭМ!$C$33:$C$776,СВЦЭМ!$A$33:$A$776,$A39,СВЦЭМ!$B$33:$B$776,P$11)+'СЕТ СН'!$F$12+СВЦЭМ!$D$10+'СЕТ СН'!$F$5-'СЕТ СН'!$F$20</f>
        <v>3198.7349926900001</v>
      </c>
      <c r="Q39" s="36">
        <f>SUMIFS(СВЦЭМ!$C$33:$C$776,СВЦЭМ!$A$33:$A$776,$A39,СВЦЭМ!$B$33:$B$776,Q$11)+'СЕТ СН'!$F$12+СВЦЭМ!$D$10+'СЕТ СН'!$F$5-'СЕТ СН'!$F$20</f>
        <v>3175.57609288</v>
      </c>
      <c r="R39" s="36">
        <f>SUMIFS(СВЦЭМ!$C$33:$C$776,СВЦЭМ!$A$33:$A$776,$A39,СВЦЭМ!$B$33:$B$776,R$11)+'СЕТ СН'!$F$12+СВЦЭМ!$D$10+'СЕТ СН'!$F$5-'СЕТ СН'!$F$20</f>
        <v>3145.1808247600002</v>
      </c>
      <c r="S39" s="36">
        <f>SUMIFS(СВЦЭМ!$C$33:$C$776,СВЦЭМ!$A$33:$A$776,$A39,СВЦЭМ!$B$33:$B$776,S$11)+'СЕТ СН'!$F$12+СВЦЭМ!$D$10+'СЕТ СН'!$F$5-'СЕТ СН'!$F$20</f>
        <v>3118.1230942400002</v>
      </c>
      <c r="T39" s="36">
        <f>SUMIFS(СВЦЭМ!$C$33:$C$776,СВЦЭМ!$A$33:$A$776,$A39,СВЦЭМ!$B$33:$B$776,T$11)+'СЕТ СН'!$F$12+СВЦЭМ!$D$10+'СЕТ СН'!$F$5-'СЕТ СН'!$F$20</f>
        <v>3134.0628763200002</v>
      </c>
      <c r="U39" s="36">
        <f>SUMIFS(СВЦЭМ!$C$33:$C$776,СВЦЭМ!$A$33:$A$776,$A39,СВЦЭМ!$B$33:$B$776,U$11)+'СЕТ СН'!$F$12+СВЦЭМ!$D$10+'СЕТ СН'!$F$5-'СЕТ СН'!$F$20</f>
        <v>3142.8262464500003</v>
      </c>
      <c r="V39" s="36">
        <f>SUMIFS(СВЦЭМ!$C$33:$C$776,СВЦЭМ!$A$33:$A$776,$A39,СВЦЭМ!$B$33:$B$776,V$11)+'СЕТ СН'!$F$12+СВЦЭМ!$D$10+'СЕТ СН'!$F$5-'СЕТ СН'!$F$20</f>
        <v>3146.25020318</v>
      </c>
      <c r="W39" s="36">
        <f>SUMIFS(СВЦЭМ!$C$33:$C$776,СВЦЭМ!$A$33:$A$776,$A39,СВЦЭМ!$B$33:$B$776,W$11)+'СЕТ СН'!$F$12+СВЦЭМ!$D$10+'СЕТ СН'!$F$5-'СЕТ СН'!$F$20</f>
        <v>3113.6769153700002</v>
      </c>
      <c r="X39" s="36">
        <f>SUMIFS(СВЦЭМ!$C$33:$C$776,СВЦЭМ!$A$33:$A$776,$A39,СВЦЭМ!$B$33:$B$776,X$11)+'СЕТ СН'!$F$12+СВЦЭМ!$D$10+'СЕТ СН'!$F$5-'СЕТ СН'!$F$20</f>
        <v>3111.6581495700002</v>
      </c>
      <c r="Y39" s="36">
        <f>SUMIFS(СВЦЭМ!$C$33:$C$776,СВЦЭМ!$A$33:$A$776,$A39,СВЦЭМ!$B$33:$B$776,Y$11)+'СЕТ СН'!$F$12+СВЦЭМ!$D$10+'СЕТ СН'!$F$5-'СЕТ СН'!$F$20</f>
        <v>3200.2996096300003</v>
      </c>
    </row>
    <row r="40" spans="1:25" ht="15.75" x14ac:dyDescent="0.2">
      <c r="A40" s="35">
        <f t="shared" si="0"/>
        <v>43645</v>
      </c>
      <c r="B40" s="36">
        <f>SUMIFS(СВЦЭМ!$C$33:$C$776,СВЦЭМ!$A$33:$A$776,$A40,СВЦЭМ!$B$33:$B$776,B$11)+'СЕТ СН'!$F$12+СВЦЭМ!$D$10+'СЕТ СН'!$F$5-'СЕТ СН'!$F$20</f>
        <v>3224.4803121</v>
      </c>
      <c r="C40" s="36">
        <f>SUMIFS(СВЦЭМ!$C$33:$C$776,СВЦЭМ!$A$33:$A$776,$A40,СВЦЭМ!$B$33:$B$776,C$11)+'СЕТ СН'!$F$12+СВЦЭМ!$D$10+'СЕТ СН'!$F$5-'СЕТ СН'!$F$20</f>
        <v>3271.7481126900002</v>
      </c>
      <c r="D40" s="36">
        <f>SUMIFS(СВЦЭМ!$C$33:$C$776,СВЦЭМ!$A$33:$A$776,$A40,СВЦЭМ!$B$33:$B$776,D$11)+'СЕТ СН'!$F$12+СВЦЭМ!$D$10+'СЕТ СН'!$F$5-'СЕТ СН'!$F$20</f>
        <v>3295.3077358300002</v>
      </c>
      <c r="E40" s="36">
        <f>SUMIFS(СВЦЭМ!$C$33:$C$776,СВЦЭМ!$A$33:$A$776,$A40,СВЦЭМ!$B$33:$B$776,E$11)+'СЕТ СН'!$F$12+СВЦЭМ!$D$10+'СЕТ СН'!$F$5-'СЕТ СН'!$F$20</f>
        <v>3314.3951409800002</v>
      </c>
      <c r="F40" s="36">
        <f>SUMIFS(СВЦЭМ!$C$33:$C$776,СВЦЭМ!$A$33:$A$776,$A40,СВЦЭМ!$B$33:$B$776,F$11)+'СЕТ СН'!$F$12+СВЦЭМ!$D$10+'СЕТ СН'!$F$5-'СЕТ СН'!$F$20</f>
        <v>3318.7572708799999</v>
      </c>
      <c r="G40" s="36">
        <f>SUMIFS(СВЦЭМ!$C$33:$C$776,СВЦЭМ!$A$33:$A$776,$A40,СВЦЭМ!$B$33:$B$776,G$11)+'СЕТ СН'!$F$12+СВЦЭМ!$D$10+'СЕТ СН'!$F$5-'СЕТ СН'!$F$20</f>
        <v>3316.50343957</v>
      </c>
      <c r="H40" s="36">
        <f>SUMIFS(СВЦЭМ!$C$33:$C$776,СВЦЭМ!$A$33:$A$776,$A40,СВЦЭМ!$B$33:$B$776,H$11)+'СЕТ СН'!$F$12+СВЦЭМ!$D$10+'СЕТ СН'!$F$5-'СЕТ СН'!$F$20</f>
        <v>3280.0744489899998</v>
      </c>
      <c r="I40" s="36">
        <f>SUMIFS(СВЦЭМ!$C$33:$C$776,СВЦЭМ!$A$33:$A$776,$A40,СВЦЭМ!$B$33:$B$776,I$11)+'СЕТ СН'!$F$12+СВЦЭМ!$D$10+'СЕТ СН'!$F$5-'СЕТ СН'!$F$20</f>
        <v>3242.8327881499999</v>
      </c>
      <c r="J40" s="36">
        <f>SUMIFS(СВЦЭМ!$C$33:$C$776,СВЦЭМ!$A$33:$A$776,$A40,СВЦЭМ!$B$33:$B$776,J$11)+'СЕТ СН'!$F$12+СВЦЭМ!$D$10+'СЕТ СН'!$F$5-'СЕТ СН'!$F$20</f>
        <v>3227.4590603199999</v>
      </c>
      <c r="K40" s="36">
        <f>SUMIFS(СВЦЭМ!$C$33:$C$776,СВЦЭМ!$A$33:$A$776,$A40,СВЦЭМ!$B$33:$B$776,K$11)+'СЕТ СН'!$F$12+СВЦЭМ!$D$10+'СЕТ СН'!$F$5-'СЕТ СН'!$F$20</f>
        <v>3181.2880309800003</v>
      </c>
      <c r="L40" s="36">
        <f>SUMIFS(СВЦЭМ!$C$33:$C$776,СВЦЭМ!$A$33:$A$776,$A40,СВЦЭМ!$B$33:$B$776,L$11)+'СЕТ СН'!$F$12+СВЦЭМ!$D$10+'СЕТ СН'!$F$5-'СЕТ СН'!$F$20</f>
        <v>3163.3025773099998</v>
      </c>
      <c r="M40" s="36">
        <f>SUMIFS(СВЦЭМ!$C$33:$C$776,СВЦЭМ!$A$33:$A$776,$A40,СВЦЭМ!$B$33:$B$776,M$11)+'СЕТ СН'!$F$12+СВЦЭМ!$D$10+'СЕТ СН'!$F$5-'СЕТ СН'!$F$20</f>
        <v>3158.6022209399998</v>
      </c>
      <c r="N40" s="36">
        <f>SUMIFS(СВЦЭМ!$C$33:$C$776,СВЦЭМ!$A$33:$A$776,$A40,СВЦЭМ!$B$33:$B$776,N$11)+'СЕТ СН'!$F$12+СВЦЭМ!$D$10+'СЕТ СН'!$F$5-'СЕТ СН'!$F$20</f>
        <v>3169.69825554</v>
      </c>
      <c r="O40" s="36">
        <f>SUMIFS(СВЦЭМ!$C$33:$C$776,СВЦЭМ!$A$33:$A$776,$A40,СВЦЭМ!$B$33:$B$776,O$11)+'СЕТ СН'!$F$12+СВЦЭМ!$D$10+'СЕТ СН'!$F$5-'СЕТ СН'!$F$20</f>
        <v>3170.5110661600002</v>
      </c>
      <c r="P40" s="36">
        <f>SUMIFS(СВЦЭМ!$C$33:$C$776,СВЦЭМ!$A$33:$A$776,$A40,СВЦЭМ!$B$33:$B$776,P$11)+'СЕТ СН'!$F$12+СВЦЭМ!$D$10+'СЕТ СН'!$F$5-'СЕТ СН'!$F$20</f>
        <v>3173.7774936000001</v>
      </c>
      <c r="Q40" s="36">
        <f>SUMIFS(СВЦЭМ!$C$33:$C$776,СВЦЭМ!$A$33:$A$776,$A40,СВЦЭМ!$B$33:$B$776,Q$11)+'СЕТ СН'!$F$12+СВЦЭМ!$D$10+'СЕТ СН'!$F$5-'СЕТ СН'!$F$20</f>
        <v>3144.2508141900003</v>
      </c>
      <c r="R40" s="36">
        <f>SUMIFS(СВЦЭМ!$C$33:$C$776,СВЦЭМ!$A$33:$A$776,$A40,СВЦЭМ!$B$33:$B$776,R$11)+'СЕТ СН'!$F$12+СВЦЭМ!$D$10+'СЕТ СН'!$F$5-'СЕТ СН'!$F$20</f>
        <v>3107.11787207</v>
      </c>
      <c r="S40" s="36">
        <f>SUMIFS(СВЦЭМ!$C$33:$C$776,СВЦЭМ!$A$33:$A$776,$A40,СВЦЭМ!$B$33:$B$776,S$11)+'СЕТ СН'!$F$12+СВЦЭМ!$D$10+'СЕТ СН'!$F$5-'СЕТ СН'!$F$20</f>
        <v>3093.1183091399998</v>
      </c>
      <c r="T40" s="36">
        <f>SUMIFS(СВЦЭМ!$C$33:$C$776,СВЦЭМ!$A$33:$A$776,$A40,СВЦЭМ!$B$33:$B$776,T$11)+'СЕТ СН'!$F$12+СВЦЭМ!$D$10+'СЕТ СН'!$F$5-'СЕТ СН'!$F$20</f>
        <v>3088.5171210100002</v>
      </c>
      <c r="U40" s="36">
        <f>SUMIFS(СВЦЭМ!$C$33:$C$776,СВЦЭМ!$A$33:$A$776,$A40,СВЦЭМ!$B$33:$B$776,U$11)+'СЕТ СН'!$F$12+СВЦЭМ!$D$10+'СЕТ СН'!$F$5-'СЕТ СН'!$F$20</f>
        <v>3092.3218776500003</v>
      </c>
      <c r="V40" s="36">
        <f>SUMIFS(СВЦЭМ!$C$33:$C$776,СВЦЭМ!$A$33:$A$776,$A40,СВЦЭМ!$B$33:$B$776,V$11)+'СЕТ СН'!$F$12+СВЦЭМ!$D$10+'СЕТ СН'!$F$5-'СЕТ СН'!$F$20</f>
        <v>3093.5421559300003</v>
      </c>
      <c r="W40" s="36">
        <f>SUMIFS(СВЦЭМ!$C$33:$C$776,СВЦЭМ!$A$33:$A$776,$A40,СВЦЭМ!$B$33:$B$776,W$11)+'СЕТ СН'!$F$12+СВЦЭМ!$D$10+'СЕТ СН'!$F$5-'СЕТ СН'!$F$20</f>
        <v>3071.7179242800003</v>
      </c>
      <c r="X40" s="36">
        <f>SUMIFS(СВЦЭМ!$C$33:$C$776,СВЦЭМ!$A$33:$A$776,$A40,СВЦЭМ!$B$33:$B$776,X$11)+'СЕТ СН'!$F$12+СВЦЭМ!$D$10+'СЕТ СН'!$F$5-'СЕТ СН'!$F$20</f>
        <v>3088.32186305</v>
      </c>
      <c r="Y40" s="36">
        <f>SUMIFS(СВЦЭМ!$C$33:$C$776,СВЦЭМ!$A$33:$A$776,$A40,СВЦЭМ!$B$33:$B$776,Y$11)+'СЕТ СН'!$F$12+СВЦЭМ!$D$10+'СЕТ СН'!$F$5-'СЕТ СН'!$F$20</f>
        <v>3168.5058787500002</v>
      </c>
    </row>
    <row r="41" spans="1:25" ht="15.75" x14ac:dyDescent="0.2">
      <c r="A41" s="35">
        <f t="shared" si="0"/>
        <v>43646</v>
      </c>
      <c r="B41" s="36">
        <f>SUMIFS(СВЦЭМ!$C$33:$C$776,СВЦЭМ!$A$33:$A$776,$A41,СВЦЭМ!$B$33:$B$776,B$11)+'СЕТ СН'!$F$12+СВЦЭМ!$D$10+'СЕТ СН'!$F$5-'СЕТ СН'!$F$20</f>
        <v>3220.2387626500004</v>
      </c>
      <c r="C41" s="36">
        <f>SUMIFS(СВЦЭМ!$C$33:$C$776,СВЦЭМ!$A$33:$A$776,$A41,СВЦЭМ!$B$33:$B$776,C$11)+'СЕТ СН'!$F$12+СВЦЭМ!$D$10+'СЕТ СН'!$F$5-'СЕТ СН'!$F$20</f>
        <v>3261.9499600300001</v>
      </c>
      <c r="D41" s="36">
        <f>SUMIFS(СВЦЭМ!$C$33:$C$776,СВЦЭМ!$A$33:$A$776,$A41,СВЦЭМ!$B$33:$B$776,D$11)+'СЕТ СН'!$F$12+СВЦЭМ!$D$10+'СЕТ СН'!$F$5-'СЕТ СН'!$F$20</f>
        <v>3301.81604066</v>
      </c>
      <c r="E41" s="36">
        <f>SUMIFS(СВЦЭМ!$C$33:$C$776,СВЦЭМ!$A$33:$A$776,$A41,СВЦЭМ!$B$33:$B$776,E$11)+'СЕТ СН'!$F$12+СВЦЭМ!$D$10+'СЕТ СН'!$F$5-'СЕТ СН'!$F$20</f>
        <v>3324.8349811100002</v>
      </c>
      <c r="F41" s="36">
        <f>SUMIFS(СВЦЭМ!$C$33:$C$776,СВЦЭМ!$A$33:$A$776,$A41,СВЦЭМ!$B$33:$B$776,F$11)+'СЕТ СН'!$F$12+СВЦЭМ!$D$10+'СЕТ СН'!$F$5-'СЕТ СН'!$F$20</f>
        <v>3329.92867596</v>
      </c>
      <c r="G41" s="36">
        <f>SUMIFS(СВЦЭМ!$C$33:$C$776,СВЦЭМ!$A$33:$A$776,$A41,СВЦЭМ!$B$33:$B$776,G$11)+'СЕТ СН'!$F$12+СВЦЭМ!$D$10+'СЕТ СН'!$F$5-'СЕТ СН'!$F$20</f>
        <v>3337.1288260700003</v>
      </c>
      <c r="H41" s="36">
        <f>SUMIFS(СВЦЭМ!$C$33:$C$776,СВЦЭМ!$A$33:$A$776,$A41,СВЦЭМ!$B$33:$B$776,H$11)+'СЕТ СН'!$F$12+СВЦЭМ!$D$10+'СЕТ СН'!$F$5-'СЕТ СН'!$F$20</f>
        <v>3311.45758759</v>
      </c>
      <c r="I41" s="36">
        <f>SUMIFS(СВЦЭМ!$C$33:$C$776,СВЦЭМ!$A$33:$A$776,$A41,СВЦЭМ!$B$33:$B$776,I$11)+'СЕТ СН'!$F$12+СВЦЭМ!$D$10+'СЕТ СН'!$F$5-'СЕТ СН'!$F$20</f>
        <v>3278.2258950200003</v>
      </c>
      <c r="J41" s="36">
        <f>SUMIFS(СВЦЭМ!$C$33:$C$776,СВЦЭМ!$A$33:$A$776,$A41,СВЦЭМ!$B$33:$B$776,J$11)+'СЕТ СН'!$F$12+СВЦЭМ!$D$10+'СЕТ СН'!$F$5-'СЕТ СН'!$F$20</f>
        <v>3219.6661724400001</v>
      </c>
      <c r="K41" s="36">
        <f>SUMIFS(СВЦЭМ!$C$33:$C$776,СВЦЭМ!$A$33:$A$776,$A41,СВЦЭМ!$B$33:$B$776,K$11)+'СЕТ СН'!$F$12+СВЦЭМ!$D$10+'СЕТ СН'!$F$5-'СЕТ СН'!$F$20</f>
        <v>3196.7635566600002</v>
      </c>
      <c r="L41" s="36">
        <f>SUMIFS(СВЦЭМ!$C$33:$C$776,СВЦЭМ!$A$33:$A$776,$A41,СВЦЭМ!$B$33:$B$776,L$11)+'СЕТ СН'!$F$12+СВЦЭМ!$D$10+'СЕТ СН'!$F$5-'СЕТ СН'!$F$20</f>
        <v>3169.5904687100001</v>
      </c>
      <c r="M41" s="36">
        <f>SUMIFS(СВЦЭМ!$C$33:$C$776,СВЦЭМ!$A$33:$A$776,$A41,СВЦЭМ!$B$33:$B$776,M$11)+'СЕТ СН'!$F$12+СВЦЭМ!$D$10+'СЕТ СН'!$F$5-'СЕТ СН'!$F$20</f>
        <v>3152.6782087700003</v>
      </c>
      <c r="N41" s="36">
        <f>SUMIFS(СВЦЭМ!$C$33:$C$776,СВЦЭМ!$A$33:$A$776,$A41,СВЦЭМ!$B$33:$B$776,N$11)+'СЕТ СН'!$F$12+СВЦЭМ!$D$10+'СЕТ СН'!$F$5-'СЕТ СН'!$F$20</f>
        <v>3165.93190921</v>
      </c>
      <c r="O41" s="36">
        <f>SUMIFS(СВЦЭМ!$C$33:$C$776,СВЦЭМ!$A$33:$A$776,$A41,СВЦЭМ!$B$33:$B$776,O$11)+'СЕТ СН'!$F$12+СВЦЭМ!$D$10+'СЕТ СН'!$F$5-'СЕТ СН'!$F$20</f>
        <v>3186.7410169100003</v>
      </c>
      <c r="P41" s="36">
        <f>SUMIFS(СВЦЭМ!$C$33:$C$776,СВЦЭМ!$A$33:$A$776,$A41,СВЦЭМ!$B$33:$B$776,P$11)+'СЕТ СН'!$F$12+СВЦЭМ!$D$10+'СЕТ СН'!$F$5-'СЕТ СН'!$F$20</f>
        <v>3199.68370258</v>
      </c>
      <c r="Q41" s="36">
        <f>SUMIFS(СВЦЭМ!$C$33:$C$776,СВЦЭМ!$A$33:$A$776,$A41,СВЦЭМ!$B$33:$B$776,Q$11)+'СЕТ СН'!$F$12+СВЦЭМ!$D$10+'СЕТ СН'!$F$5-'СЕТ СН'!$F$20</f>
        <v>3169.8435132600002</v>
      </c>
      <c r="R41" s="36">
        <f>SUMIFS(СВЦЭМ!$C$33:$C$776,СВЦЭМ!$A$33:$A$776,$A41,СВЦЭМ!$B$33:$B$776,R$11)+'СЕТ СН'!$F$12+СВЦЭМ!$D$10+'СЕТ СН'!$F$5-'СЕТ СН'!$F$20</f>
        <v>3108.53177719</v>
      </c>
      <c r="S41" s="36">
        <f>SUMIFS(СВЦЭМ!$C$33:$C$776,СВЦЭМ!$A$33:$A$776,$A41,СВЦЭМ!$B$33:$B$776,S$11)+'СЕТ СН'!$F$12+СВЦЭМ!$D$10+'СЕТ СН'!$F$5-'СЕТ СН'!$F$20</f>
        <v>3106.1091023100003</v>
      </c>
      <c r="T41" s="36">
        <f>SUMIFS(СВЦЭМ!$C$33:$C$776,СВЦЭМ!$A$33:$A$776,$A41,СВЦЭМ!$B$33:$B$776,T$11)+'СЕТ СН'!$F$12+СВЦЭМ!$D$10+'СЕТ СН'!$F$5-'СЕТ СН'!$F$20</f>
        <v>3113.68209617</v>
      </c>
      <c r="U41" s="36">
        <f>SUMIFS(СВЦЭМ!$C$33:$C$776,СВЦЭМ!$A$33:$A$776,$A41,СВЦЭМ!$B$33:$B$776,U$11)+'СЕТ СН'!$F$12+СВЦЭМ!$D$10+'СЕТ СН'!$F$5-'СЕТ СН'!$F$20</f>
        <v>3129.0209480600001</v>
      </c>
      <c r="V41" s="36">
        <f>SUMIFS(СВЦЭМ!$C$33:$C$776,СВЦЭМ!$A$33:$A$776,$A41,СВЦЭМ!$B$33:$B$776,V$11)+'СЕТ СН'!$F$12+СВЦЭМ!$D$10+'СЕТ СН'!$F$5-'СЕТ СН'!$F$20</f>
        <v>3097.9063731900001</v>
      </c>
      <c r="W41" s="36">
        <f>SUMIFS(СВЦЭМ!$C$33:$C$776,СВЦЭМ!$A$33:$A$776,$A41,СВЦЭМ!$B$33:$B$776,W$11)+'СЕТ СН'!$F$12+СВЦЭМ!$D$10+'СЕТ СН'!$F$5-'СЕТ СН'!$F$20</f>
        <v>3076.6215189200002</v>
      </c>
      <c r="X41" s="36">
        <f>SUMIFS(СВЦЭМ!$C$33:$C$776,СВЦЭМ!$A$33:$A$776,$A41,СВЦЭМ!$B$33:$B$776,X$11)+'СЕТ СН'!$F$12+СВЦЭМ!$D$10+'СЕТ СН'!$F$5-'СЕТ СН'!$F$20</f>
        <v>3094.4682899600002</v>
      </c>
      <c r="Y41" s="36">
        <f>SUMIFS(СВЦЭМ!$C$33:$C$776,СВЦЭМ!$A$33:$A$776,$A41,СВЦЭМ!$B$33:$B$776,Y$11)+'СЕТ СН'!$F$12+СВЦЭМ!$D$10+'СЕТ СН'!$F$5-'СЕТ СН'!$F$20</f>
        <v>3151.8757332599998</v>
      </c>
    </row>
    <row r="42" spans="1:25" ht="15.75" hidden="1" x14ac:dyDescent="0.2">
      <c r="A42" s="35">
        <f t="shared" si="0"/>
        <v>43647</v>
      </c>
      <c r="B42" s="36">
        <f>SUMIFS(СВЦЭМ!$C$33:$C$776,СВЦЭМ!$A$33:$A$776,$A42,СВЦЭМ!$B$33:$B$776,B$11)+'СЕТ СН'!$F$12+СВЦЭМ!$D$10+'СЕТ СН'!$F$5-'СЕТ СН'!$F$20</f>
        <v>2527.1872099100001</v>
      </c>
      <c r="C42" s="36">
        <f>SUMIFS(СВЦЭМ!$C$33:$C$776,СВЦЭМ!$A$33:$A$776,$A42,СВЦЭМ!$B$33:$B$776,C$11)+'СЕТ СН'!$F$12+СВЦЭМ!$D$10+'СЕТ СН'!$F$5-'СЕТ СН'!$F$20</f>
        <v>2527.1872099100001</v>
      </c>
      <c r="D42" s="36">
        <f>SUMIFS(СВЦЭМ!$C$33:$C$776,СВЦЭМ!$A$33:$A$776,$A42,СВЦЭМ!$B$33:$B$776,D$11)+'СЕТ СН'!$F$12+СВЦЭМ!$D$10+'СЕТ СН'!$F$5-'СЕТ СН'!$F$20</f>
        <v>2527.1872099100001</v>
      </c>
      <c r="E42" s="36">
        <f>SUMIFS(СВЦЭМ!$C$33:$C$776,СВЦЭМ!$A$33:$A$776,$A42,СВЦЭМ!$B$33:$B$776,E$11)+'СЕТ СН'!$F$12+СВЦЭМ!$D$10+'СЕТ СН'!$F$5-'СЕТ СН'!$F$20</f>
        <v>2527.1872099100001</v>
      </c>
      <c r="F42" s="36">
        <f>SUMIFS(СВЦЭМ!$C$33:$C$776,СВЦЭМ!$A$33:$A$776,$A42,СВЦЭМ!$B$33:$B$776,F$11)+'СЕТ СН'!$F$12+СВЦЭМ!$D$10+'СЕТ СН'!$F$5-'СЕТ СН'!$F$20</f>
        <v>2527.1872099100001</v>
      </c>
      <c r="G42" s="36">
        <f>SUMIFS(СВЦЭМ!$C$33:$C$776,СВЦЭМ!$A$33:$A$776,$A42,СВЦЭМ!$B$33:$B$776,G$11)+'СЕТ СН'!$F$12+СВЦЭМ!$D$10+'СЕТ СН'!$F$5-'СЕТ СН'!$F$20</f>
        <v>2527.1872099100001</v>
      </c>
      <c r="H42" s="36">
        <f>SUMIFS(СВЦЭМ!$C$33:$C$776,СВЦЭМ!$A$33:$A$776,$A42,СВЦЭМ!$B$33:$B$776,H$11)+'СЕТ СН'!$F$12+СВЦЭМ!$D$10+'СЕТ СН'!$F$5-'СЕТ СН'!$F$20</f>
        <v>2527.1872099100001</v>
      </c>
      <c r="I42" s="36">
        <f>SUMIFS(СВЦЭМ!$C$33:$C$776,СВЦЭМ!$A$33:$A$776,$A42,СВЦЭМ!$B$33:$B$776,I$11)+'СЕТ СН'!$F$12+СВЦЭМ!$D$10+'СЕТ СН'!$F$5-'СЕТ СН'!$F$20</f>
        <v>2527.1872099100001</v>
      </c>
      <c r="J42" s="36">
        <f>SUMIFS(СВЦЭМ!$C$33:$C$776,СВЦЭМ!$A$33:$A$776,$A42,СВЦЭМ!$B$33:$B$776,J$11)+'СЕТ СН'!$F$12+СВЦЭМ!$D$10+'СЕТ СН'!$F$5-'СЕТ СН'!$F$20</f>
        <v>2527.1872099100001</v>
      </c>
      <c r="K42" s="36">
        <f>SUMIFS(СВЦЭМ!$C$33:$C$776,СВЦЭМ!$A$33:$A$776,$A42,СВЦЭМ!$B$33:$B$776,K$11)+'СЕТ СН'!$F$12+СВЦЭМ!$D$10+'СЕТ СН'!$F$5-'СЕТ СН'!$F$20</f>
        <v>2527.1872099100001</v>
      </c>
      <c r="L42" s="36">
        <f>SUMIFS(СВЦЭМ!$C$33:$C$776,СВЦЭМ!$A$33:$A$776,$A42,СВЦЭМ!$B$33:$B$776,L$11)+'СЕТ СН'!$F$12+СВЦЭМ!$D$10+'СЕТ СН'!$F$5-'СЕТ СН'!$F$20</f>
        <v>2527.1872099100001</v>
      </c>
      <c r="M42" s="36">
        <f>SUMIFS(СВЦЭМ!$C$33:$C$776,СВЦЭМ!$A$33:$A$776,$A42,СВЦЭМ!$B$33:$B$776,M$11)+'СЕТ СН'!$F$12+СВЦЭМ!$D$10+'СЕТ СН'!$F$5-'СЕТ СН'!$F$20</f>
        <v>2527.1872099100001</v>
      </c>
      <c r="N42" s="36">
        <f>SUMIFS(СВЦЭМ!$C$33:$C$776,СВЦЭМ!$A$33:$A$776,$A42,СВЦЭМ!$B$33:$B$776,N$11)+'СЕТ СН'!$F$12+СВЦЭМ!$D$10+'СЕТ СН'!$F$5-'СЕТ СН'!$F$20</f>
        <v>2527.1872099100001</v>
      </c>
      <c r="O42" s="36">
        <f>SUMIFS(СВЦЭМ!$C$33:$C$776,СВЦЭМ!$A$33:$A$776,$A42,СВЦЭМ!$B$33:$B$776,O$11)+'СЕТ СН'!$F$12+СВЦЭМ!$D$10+'СЕТ СН'!$F$5-'СЕТ СН'!$F$20</f>
        <v>2527.1872099100001</v>
      </c>
      <c r="P42" s="36">
        <f>SUMIFS(СВЦЭМ!$C$33:$C$776,СВЦЭМ!$A$33:$A$776,$A42,СВЦЭМ!$B$33:$B$776,P$11)+'СЕТ СН'!$F$12+СВЦЭМ!$D$10+'СЕТ СН'!$F$5-'СЕТ СН'!$F$20</f>
        <v>2527.1872099100001</v>
      </c>
      <c r="Q42" s="36">
        <f>SUMIFS(СВЦЭМ!$C$33:$C$776,СВЦЭМ!$A$33:$A$776,$A42,СВЦЭМ!$B$33:$B$776,Q$11)+'СЕТ СН'!$F$12+СВЦЭМ!$D$10+'СЕТ СН'!$F$5-'СЕТ СН'!$F$20</f>
        <v>2527.1872099100001</v>
      </c>
      <c r="R42" s="36">
        <f>SUMIFS(СВЦЭМ!$C$33:$C$776,СВЦЭМ!$A$33:$A$776,$A42,СВЦЭМ!$B$33:$B$776,R$11)+'СЕТ СН'!$F$12+СВЦЭМ!$D$10+'СЕТ СН'!$F$5-'СЕТ СН'!$F$20</f>
        <v>2527.1872099100001</v>
      </c>
      <c r="S42" s="36">
        <f>SUMIFS(СВЦЭМ!$C$33:$C$776,СВЦЭМ!$A$33:$A$776,$A42,СВЦЭМ!$B$33:$B$776,S$11)+'СЕТ СН'!$F$12+СВЦЭМ!$D$10+'СЕТ СН'!$F$5-'СЕТ СН'!$F$20</f>
        <v>2527.1872099100001</v>
      </c>
      <c r="T42" s="36">
        <f>SUMIFS(СВЦЭМ!$C$33:$C$776,СВЦЭМ!$A$33:$A$776,$A42,СВЦЭМ!$B$33:$B$776,T$11)+'СЕТ СН'!$F$12+СВЦЭМ!$D$10+'СЕТ СН'!$F$5-'СЕТ СН'!$F$20</f>
        <v>2527.1872099100001</v>
      </c>
      <c r="U42" s="36">
        <f>SUMIFS(СВЦЭМ!$C$33:$C$776,СВЦЭМ!$A$33:$A$776,$A42,СВЦЭМ!$B$33:$B$776,U$11)+'СЕТ СН'!$F$12+СВЦЭМ!$D$10+'СЕТ СН'!$F$5-'СЕТ СН'!$F$20</f>
        <v>2527.1872099100001</v>
      </c>
      <c r="V42" s="36">
        <f>SUMIFS(СВЦЭМ!$C$33:$C$776,СВЦЭМ!$A$33:$A$776,$A42,СВЦЭМ!$B$33:$B$776,V$11)+'СЕТ СН'!$F$12+СВЦЭМ!$D$10+'СЕТ СН'!$F$5-'СЕТ СН'!$F$20</f>
        <v>2527.1872099100001</v>
      </c>
      <c r="W42" s="36">
        <f>SUMIFS(СВЦЭМ!$C$33:$C$776,СВЦЭМ!$A$33:$A$776,$A42,СВЦЭМ!$B$33:$B$776,W$11)+'СЕТ СН'!$F$12+СВЦЭМ!$D$10+'СЕТ СН'!$F$5-'СЕТ СН'!$F$20</f>
        <v>2527.1872099100001</v>
      </c>
      <c r="X42" s="36">
        <f>SUMIFS(СВЦЭМ!$C$33:$C$776,СВЦЭМ!$A$33:$A$776,$A42,СВЦЭМ!$B$33:$B$776,X$11)+'СЕТ СН'!$F$12+СВЦЭМ!$D$10+'СЕТ СН'!$F$5-'СЕТ СН'!$F$20</f>
        <v>2527.1872099100001</v>
      </c>
      <c r="Y42" s="36">
        <f>SUMIFS(СВЦЭМ!$C$33:$C$776,СВЦЭМ!$A$33:$A$776,$A42,СВЦЭМ!$B$33:$B$776,Y$11)+'СЕТ СН'!$F$12+СВЦЭМ!$D$10+'СЕТ СН'!$F$5-'СЕТ СН'!$F$20</f>
        <v>2527.1872099100001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01.06.2019</v>
      </c>
      <c r="B48" s="36">
        <f>SUMIFS(СВЦЭМ!$C$33:$C$776,СВЦЭМ!$A$33:$A$776,$A48,СВЦЭМ!$B$33:$B$776,B$47)+'СЕТ СН'!$G$12+СВЦЭМ!$D$10+'СЕТ СН'!$G$5-'СЕТ СН'!$G$20</f>
        <v>3394.7520957300003</v>
      </c>
      <c r="C48" s="36">
        <f>SUMIFS(СВЦЭМ!$C$33:$C$776,СВЦЭМ!$A$33:$A$776,$A48,СВЦЭМ!$B$33:$B$776,C$47)+'СЕТ СН'!$G$12+СВЦЭМ!$D$10+'СЕТ СН'!$G$5-'СЕТ СН'!$G$20</f>
        <v>3445.4313569800001</v>
      </c>
      <c r="D48" s="36">
        <f>SUMIFS(СВЦЭМ!$C$33:$C$776,СВЦЭМ!$A$33:$A$776,$A48,СВЦЭМ!$B$33:$B$776,D$47)+'СЕТ СН'!$G$12+СВЦЭМ!$D$10+'СЕТ СН'!$G$5-'СЕТ СН'!$G$20</f>
        <v>3496.27423421</v>
      </c>
      <c r="E48" s="36">
        <f>SUMIFS(СВЦЭМ!$C$33:$C$776,СВЦЭМ!$A$33:$A$776,$A48,СВЦЭМ!$B$33:$B$776,E$47)+'СЕТ СН'!$G$12+СВЦЭМ!$D$10+'СЕТ СН'!$G$5-'СЕТ СН'!$G$20</f>
        <v>3519.6432752800001</v>
      </c>
      <c r="F48" s="36">
        <f>SUMIFS(СВЦЭМ!$C$33:$C$776,СВЦЭМ!$A$33:$A$776,$A48,СВЦЭМ!$B$33:$B$776,F$47)+'СЕТ СН'!$G$12+СВЦЭМ!$D$10+'СЕТ СН'!$G$5-'СЕТ СН'!$G$20</f>
        <v>3531.94016762</v>
      </c>
      <c r="G48" s="36">
        <f>SUMIFS(СВЦЭМ!$C$33:$C$776,СВЦЭМ!$A$33:$A$776,$A48,СВЦЭМ!$B$33:$B$776,G$47)+'СЕТ СН'!$G$12+СВЦЭМ!$D$10+'СЕТ СН'!$G$5-'СЕТ СН'!$G$20</f>
        <v>3538.1066767000002</v>
      </c>
      <c r="H48" s="36">
        <f>SUMIFS(СВЦЭМ!$C$33:$C$776,СВЦЭМ!$A$33:$A$776,$A48,СВЦЭМ!$B$33:$B$776,H$47)+'СЕТ СН'!$G$12+СВЦЭМ!$D$10+'СЕТ СН'!$G$5-'СЕТ СН'!$G$20</f>
        <v>3499.6935314700004</v>
      </c>
      <c r="I48" s="36">
        <f>SUMIFS(СВЦЭМ!$C$33:$C$776,СВЦЭМ!$A$33:$A$776,$A48,СВЦЭМ!$B$33:$B$776,I$47)+'СЕТ СН'!$G$12+СВЦЭМ!$D$10+'СЕТ СН'!$G$5-'СЕТ СН'!$G$20</f>
        <v>3473.9797517000002</v>
      </c>
      <c r="J48" s="36">
        <f>SUMIFS(СВЦЭМ!$C$33:$C$776,СВЦЭМ!$A$33:$A$776,$A48,СВЦЭМ!$B$33:$B$776,J$47)+'СЕТ СН'!$G$12+СВЦЭМ!$D$10+'СЕТ СН'!$G$5-'СЕТ СН'!$G$20</f>
        <v>3435.3451740500004</v>
      </c>
      <c r="K48" s="36">
        <f>SUMIFS(СВЦЭМ!$C$33:$C$776,СВЦЭМ!$A$33:$A$776,$A48,СВЦЭМ!$B$33:$B$776,K$47)+'СЕТ СН'!$G$12+СВЦЭМ!$D$10+'СЕТ СН'!$G$5-'СЕТ СН'!$G$20</f>
        <v>3365.5911007700001</v>
      </c>
      <c r="L48" s="36">
        <f>SUMIFS(СВЦЭМ!$C$33:$C$776,СВЦЭМ!$A$33:$A$776,$A48,СВЦЭМ!$B$33:$B$776,L$47)+'СЕТ СН'!$G$12+СВЦЭМ!$D$10+'СЕТ СН'!$G$5-'СЕТ СН'!$G$20</f>
        <v>3331.40226919</v>
      </c>
      <c r="M48" s="36">
        <f>SUMIFS(СВЦЭМ!$C$33:$C$776,СВЦЭМ!$A$33:$A$776,$A48,СВЦЭМ!$B$33:$B$776,M$47)+'СЕТ СН'!$G$12+СВЦЭМ!$D$10+'СЕТ СН'!$G$5-'СЕТ СН'!$G$20</f>
        <v>3308.76644093</v>
      </c>
      <c r="N48" s="36">
        <f>SUMIFS(СВЦЭМ!$C$33:$C$776,СВЦЭМ!$A$33:$A$776,$A48,СВЦЭМ!$B$33:$B$776,N$47)+'СЕТ СН'!$G$12+СВЦЭМ!$D$10+'СЕТ СН'!$G$5-'СЕТ СН'!$G$20</f>
        <v>3337.1292582300002</v>
      </c>
      <c r="O48" s="36">
        <f>SUMIFS(СВЦЭМ!$C$33:$C$776,СВЦЭМ!$A$33:$A$776,$A48,СВЦЭМ!$B$33:$B$776,O$47)+'СЕТ СН'!$G$12+СВЦЭМ!$D$10+'СЕТ СН'!$G$5-'СЕТ СН'!$G$20</f>
        <v>3336.4255063099999</v>
      </c>
      <c r="P48" s="36">
        <f>SUMIFS(СВЦЭМ!$C$33:$C$776,СВЦЭМ!$A$33:$A$776,$A48,СВЦЭМ!$B$33:$B$776,P$47)+'СЕТ СН'!$G$12+СВЦЭМ!$D$10+'СЕТ СН'!$G$5-'СЕТ СН'!$G$20</f>
        <v>3360.1534415200003</v>
      </c>
      <c r="Q48" s="36">
        <f>SUMIFS(СВЦЭМ!$C$33:$C$776,СВЦЭМ!$A$33:$A$776,$A48,СВЦЭМ!$B$33:$B$776,Q$47)+'СЕТ СН'!$G$12+СВЦЭМ!$D$10+'СЕТ СН'!$G$5-'СЕТ СН'!$G$20</f>
        <v>3321.8397839400004</v>
      </c>
      <c r="R48" s="36">
        <f>SUMIFS(СВЦЭМ!$C$33:$C$776,СВЦЭМ!$A$33:$A$776,$A48,СВЦЭМ!$B$33:$B$776,R$47)+'СЕТ СН'!$G$12+СВЦЭМ!$D$10+'СЕТ СН'!$G$5-'СЕТ СН'!$G$20</f>
        <v>3285.22488776</v>
      </c>
      <c r="S48" s="36">
        <f>SUMIFS(СВЦЭМ!$C$33:$C$776,СВЦЭМ!$A$33:$A$776,$A48,СВЦЭМ!$B$33:$B$776,S$47)+'СЕТ СН'!$G$12+СВЦЭМ!$D$10+'СЕТ СН'!$G$5-'СЕТ СН'!$G$20</f>
        <v>3317.76948545</v>
      </c>
      <c r="T48" s="36">
        <f>SUMIFS(СВЦЭМ!$C$33:$C$776,СВЦЭМ!$A$33:$A$776,$A48,СВЦЭМ!$B$33:$B$776,T$47)+'СЕТ СН'!$G$12+СВЦЭМ!$D$10+'СЕТ СН'!$G$5-'СЕТ СН'!$G$20</f>
        <v>3301.27106344</v>
      </c>
      <c r="U48" s="36">
        <f>SUMIFS(СВЦЭМ!$C$33:$C$776,СВЦЭМ!$A$33:$A$776,$A48,СВЦЭМ!$B$33:$B$776,U$47)+'СЕТ СН'!$G$12+СВЦЭМ!$D$10+'СЕТ СН'!$G$5-'СЕТ СН'!$G$20</f>
        <v>3275.1579466399999</v>
      </c>
      <c r="V48" s="36">
        <f>SUMIFS(СВЦЭМ!$C$33:$C$776,СВЦЭМ!$A$33:$A$776,$A48,СВЦЭМ!$B$33:$B$776,V$47)+'СЕТ СН'!$G$12+СВЦЭМ!$D$10+'СЕТ СН'!$G$5-'СЕТ СН'!$G$20</f>
        <v>3261.6350502499999</v>
      </c>
      <c r="W48" s="36">
        <f>SUMIFS(СВЦЭМ!$C$33:$C$776,СВЦЭМ!$A$33:$A$776,$A48,СВЦЭМ!$B$33:$B$776,W$47)+'СЕТ СН'!$G$12+СВЦЭМ!$D$10+'СЕТ СН'!$G$5-'СЕТ СН'!$G$20</f>
        <v>3228.0324771000001</v>
      </c>
      <c r="X48" s="36">
        <f>SUMIFS(СВЦЭМ!$C$33:$C$776,СВЦЭМ!$A$33:$A$776,$A48,СВЦЭМ!$B$33:$B$776,X$47)+'СЕТ СН'!$G$12+СВЦЭМ!$D$10+'СЕТ СН'!$G$5-'СЕТ СН'!$G$20</f>
        <v>3239.8798545899999</v>
      </c>
      <c r="Y48" s="36">
        <f>SUMIFS(СВЦЭМ!$C$33:$C$776,СВЦЭМ!$A$33:$A$776,$A48,СВЦЭМ!$B$33:$B$776,Y$47)+'СЕТ СН'!$G$12+СВЦЭМ!$D$10+'СЕТ СН'!$G$5-'СЕТ СН'!$G$20</f>
        <v>3320.6600919800003</v>
      </c>
    </row>
    <row r="49" spans="1:25" ht="15.75" x14ac:dyDescent="0.2">
      <c r="A49" s="35">
        <f>A48+1</f>
        <v>43618</v>
      </c>
      <c r="B49" s="36">
        <f>SUMIFS(СВЦЭМ!$C$33:$C$776,СВЦЭМ!$A$33:$A$776,$A49,СВЦЭМ!$B$33:$B$776,B$47)+'СЕТ СН'!$G$12+СВЦЭМ!$D$10+'СЕТ СН'!$G$5-'СЕТ СН'!$G$20</f>
        <v>3371.9177019500003</v>
      </c>
      <c r="C49" s="36">
        <f>SUMIFS(СВЦЭМ!$C$33:$C$776,СВЦЭМ!$A$33:$A$776,$A49,СВЦЭМ!$B$33:$B$776,C$47)+'СЕТ СН'!$G$12+СВЦЭМ!$D$10+'СЕТ СН'!$G$5-'СЕТ СН'!$G$20</f>
        <v>3422.54984268</v>
      </c>
      <c r="D49" s="36">
        <f>SUMIFS(СВЦЭМ!$C$33:$C$776,СВЦЭМ!$A$33:$A$776,$A49,СВЦЭМ!$B$33:$B$776,D$47)+'СЕТ СН'!$G$12+СВЦЭМ!$D$10+'СЕТ СН'!$G$5-'СЕТ СН'!$G$20</f>
        <v>3455.8388565499999</v>
      </c>
      <c r="E49" s="36">
        <f>SUMIFS(СВЦЭМ!$C$33:$C$776,СВЦЭМ!$A$33:$A$776,$A49,СВЦЭМ!$B$33:$B$776,E$47)+'СЕТ СН'!$G$12+СВЦЭМ!$D$10+'СЕТ СН'!$G$5-'СЕТ СН'!$G$20</f>
        <v>3480.8239469600003</v>
      </c>
      <c r="F49" s="36">
        <f>SUMIFS(СВЦЭМ!$C$33:$C$776,СВЦЭМ!$A$33:$A$776,$A49,СВЦЭМ!$B$33:$B$776,F$47)+'СЕТ СН'!$G$12+СВЦЭМ!$D$10+'СЕТ СН'!$G$5-'СЕТ СН'!$G$20</f>
        <v>3489.1224792600001</v>
      </c>
      <c r="G49" s="36">
        <f>SUMIFS(СВЦЭМ!$C$33:$C$776,СВЦЭМ!$A$33:$A$776,$A49,СВЦЭМ!$B$33:$B$776,G$47)+'СЕТ СН'!$G$12+СВЦЭМ!$D$10+'СЕТ СН'!$G$5-'СЕТ СН'!$G$20</f>
        <v>3493.1380565600002</v>
      </c>
      <c r="H49" s="36">
        <f>SUMIFS(СВЦЭМ!$C$33:$C$776,СВЦЭМ!$A$33:$A$776,$A49,СВЦЭМ!$B$33:$B$776,H$47)+'СЕТ СН'!$G$12+СВЦЭМ!$D$10+'СЕТ СН'!$G$5-'СЕТ СН'!$G$20</f>
        <v>3474.12919629</v>
      </c>
      <c r="I49" s="36">
        <f>SUMIFS(СВЦЭМ!$C$33:$C$776,СВЦЭМ!$A$33:$A$776,$A49,СВЦЭМ!$B$33:$B$776,I$47)+'СЕТ СН'!$G$12+СВЦЭМ!$D$10+'СЕТ СН'!$G$5-'СЕТ СН'!$G$20</f>
        <v>3434.41580286</v>
      </c>
      <c r="J49" s="36">
        <f>SUMIFS(СВЦЭМ!$C$33:$C$776,СВЦЭМ!$A$33:$A$776,$A49,СВЦЭМ!$B$33:$B$776,J$47)+'СЕТ СН'!$G$12+СВЦЭМ!$D$10+'СЕТ СН'!$G$5-'СЕТ СН'!$G$20</f>
        <v>3380.0801024100001</v>
      </c>
      <c r="K49" s="36">
        <f>SUMIFS(СВЦЭМ!$C$33:$C$776,СВЦЭМ!$A$33:$A$776,$A49,СВЦЭМ!$B$33:$B$776,K$47)+'СЕТ СН'!$G$12+СВЦЭМ!$D$10+'СЕТ СН'!$G$5-'СЕТ СН'!$G$20</f>
        <v>3344.4588694700001</v>
      </c>
      <c r="L49" s="36">
        <f>SUMIFS(СВЦЭМ!$C$33:$C$776,СВЦЭМ!$A$33:$A$776,$A49,СВЦЭМ!$B$33:$B$776,L$47)+'СЕТ СН'!$G$12+СВЦЭМ!$D$10+'СЕТ СН'!$G$5-'СЕТ СН'!$G$20</f>
        <v>3315.2153476600001</v>
      </c>
      <c r="M49" s="36">
        <f>SUMIFS(СВЦЭМ!$C$33:$C$776,СВЦЭМ!$A$33:$A$776,$A49,СВЦЭМ!$B$33:$B$776,M$47)+'СЕТ СН'!$G$12+СВЦЭМ!$D$10+'СЕТ СН'!$G$5-'СЕТ СН'!$G$20</f>
        <v>3294.50731778</v>
      </c>
      <c r="N49" s="36">
        <f>SUMIFS(СВЦЭМ!$C$33:$C$776,СВЦЭМ!$A$33:$A$776,$A49,СВЦЭМ!$B$33:$B$776,N$47)+'СЕТ СН'!$G$12+СВЦЭМ!$D$10+'СЕТ СН'!$G$5-'СЕТ СН'!$G$20</f>
        <v>3314.8557510600003</v>
      </c>
      <c r="O49" s="36">
        <f>SUMIFS(СВЦЭМ!$C$33:$C$776,СВЦЭМ!$A$33:$A$776,$A49,СВЦЭМ!$B$33:$B$776,O$47)+'СЕТ СН'!$G$12+СВЦЭМ!$D$10+'СЕТ СН'!$G$5-'СЕТ СН'!$G$20</f>
        <v>3307.57026791</v>
      </c>
      <c r="P49" s="36">
        <f>SUMIFS(СВЦЭМ!$C$33:$C$776,СВЦЭМ!$A$33:$A$776,$A49,СВЦЭМ!$B$33:$B$776,P$47)+'СЕТ СН'!$G$12+СВЦЭМ!$D$10+'СЕТ СН'!$G$5-'СЕТ СН'!$G$20</f>
        <v>3319.8902595100003</v>
      </c>
      <c r="Q49" s="36">
        <f>SUMIFS(СВЦЭМ!$C$33:$C$776,СВЦЭМ!$A$33:$A$776,$A49,СВЦЭМ!$B$33:$B$776,Q$47)+'СЕТ СН'!$G$12+СВЦЭМ!$D$10+'СЕТ СН'!$G$5-'СЕТ СН'!$G$20</f>
        <v>3288.9873749900003</v>
      </c>
      <c r="R49" s="36">
        <f>SUMIFS(СВЦЭМ!$C$33:$C$776,СВЦЭМ!$A$33:$A$776,$A49,СВЦЭМ!$B$33:$B$776,R$47)+'СЕТ СН'!$G$12+СВЦЭМ!$D$10+'СЕТ СН'!$G$5-'СЕТ СН'!$G$20</f>
        <v>3245.2628216200001</v>
      </c>
      <c r="S49" s="36">
        <f>SUMIFS(СВЦЭМ!$C$33:$C$776,СВЦЭМ!$A$33:$A$776,$A49,СВЦЭМ!$B$33:$B$776,S$47)+'СЕТ СН'!$G$12+СВЦЭМ!$D$10+'СЕТ СН'!$G$5-'СЕТ СН'!$G$20</f>
        <v>3248.4063255400001</v>
      </c>
      <c r="T49" s="36">
        <f>SUMIFS(СВЦЭМ!$C$33:$C$776,СВЦЭМ!$A$33:$A$776,$A49,СВЦЭМ!$B$33:$B$776,T$47)+'СЕТ СН'!$G$12+СВЦЭМ!$D$10+'СЕТ СН'!$G$5-'СЕТ СН'!$G$20</f>
        <v>3245.6326166100002</v>
      </c>
      <c r="U49" s="36">
        <f>SUMIFS(СВЦЭМ!$C$33:$C$776,СВЦЭМ!$A$33:$A$776,$A49,СВЦЭМ!$B$33:$B$776,U$47)+'СЕТ СН'!$G$12+СВЦЭМ!$D$10+'СЕТ СН'!$G$5-'СЕТ СН'!$G$20</f>
        <v>3227.88993218</v>
      </c>
      <c r="V49" s="36">
        <f>SUMIFS(СВЦЭМ!$C$33:$C$776,СВЦЭМ!$A$33:$A$776,$A49,СВЦЭМ!$B$33:$B$776,V$47)+'СЕТ СН'!$G$12+СВЦЭМ!$D$10+'СЕТ СН'!$G$5-'СЕТ СН'!$G$20</f>
        <v>3218.4790666700001</v>
      </c>
      <c r="W49" s="36">
        <f>SUMIFS(СВЦЭМ!$C$33:$C$776,СВЦЭМ!$A$33:$A$776,$A49,СВЦЭМ!$B$33:$B$776,W$47)+'СЕТ СН'!$G$12+СВЦЭМ!$D$10+'СЕТ СН'!$G$5-'СЕТ СН'!$G$20</f>
        <v>3217.9897723700001</v>
      </c>
      <c r="X49" s="36">
        <f>SUMIFS(СВЦЭМ!$C$33:$C$776,СВЦЭМ!$A$33:$A$776,$A49,СВЦЭМ!$B$33:$B$776,X$47)+'СЕТ СН'!$G$12+СВЦЭМ!$D$10+'СЕТ СН'!$G$5-'СЕТ СН'!$G$20</f>
        <v>3223.0716455800002</v>
      </c>
      <c r="Y49" s="36">
        <f>SUMIFS(СВЦЭМ!$C$33:$C$776,СВЦЭМ!$A$33:$A$776,$A49,СВЦЭМ!$B$33:$B$776,Y$47)+'СЕТ СН'!$G$12+СВЦЭМ!$D$10+'СЕТ СН'!$G$5-'СЕТ СН'!$G$20</f>
        <v>3309.4093973500003</v>
      </c>
    </row>
    <row r="50" spans="1:25" ht="15.75" x14ac:dyDescent="0.2">
      <c r="A50" s="35">
        <f t="shared" ref="A50:A78" si="1">A49+1</f>
        <v>43619</v>
      </c>
      <c r="B50" s="36">
        <f>SUMIFS(СВЦЭМ!$C$33:$C$776,СВЦЭМ!$A$33:$A$776,$A50,СВЦЭМ!$B$33:$B$776,B$47)+'СЕТ СН'!$G$12+СВЦЭМ!$D$10+'СЕТ СН'!$G$5-'СЕТ СН'!$G$20</f>
        <v>3447.5487990300003</v>
      </c>
      <c r="C50" s="36">
        <f>SUMIFS(СВЦЭМ!$C$33:$C$776,СВЦЭМ!$A$33:$A$776,$A50,СВЦЭМ!$B$33:$B$776,C$47)+'СЕТ СН'!$G$12+СВЦЭМ!$D$10+'СЕТ СН'!$G$5-'СЕТ СН'!$G$20</f>
        <v>3493.2164132799999</v>
      </c>
      <c r="D50" s="36">
        <f>SUMIFS(СВЦЭМ!$C$33:$C$776,СВЦЭМ!$A$33:$A$776,$A50,СВЦЭМ!$B$33:$B$776,D$47)+'СЕТ СН'!$G$12+СВЦЭМ!$D$10+'СЕТ СН'!$G$5-'СЕТ СН'!$G$20</f>
        <v>3518.9361419200004</v>
      </c>
      <c r="E50" s="36">
        <f>SUMIFS(СВЦЭМ!$C$33:$C$776,СВЦЭМ!$A$33:$A$776,$A50,СВЦЭМ!$B$33:$B$776,E$47)+'СЕТ СН'!$G$12+СВЦЭМ!$D$10+'СЕТ СН'!$G$5-'СЕТ СН'!$G$20</f>
        <v>3517.0327386700001</v>
      </c>
      <c r="F50" s="36">
        <f>SUMIFS(СВЦЭМ!$C$33:$C$776,СВЦЭМ!$A$33:$A$776,$A50,СВЦЭМ!$B$33:$B$776,F$47)+'СЕТ СН'!$G$12+СВЦЭМ!$D$10+'СЕТ СН'!$G$5-'СЕТ СН'!$G$20</f>
        <v>3509.5236958200003</v>
      </c>
      <c r="G50" s="36">
        <f>SUMIFS(СВЦЭМ!$C$33:$C$776,СВЦЭМ!$A$33:$A$776,$A50,СВЦЭМ!$B$33:$B$776,G$47)+'СЕТ СН'!$G$12+СВЦЭМ!$D$10+'СЕТ СН'!$G$5-'СЕТ СН'!$G$20</f>
        <v>3476.2516471100002</v>
      </c>
      <c r="H50" s="36">
        <f>SUMIFS(СВЦЭМ!$C$33:$C$776,СВЦЭМ!$A$33:$A$776,$A50,СВЦЭМ!$B$33:$B$776,H$47)+'СЕТ СН'!$G$12+СВЦЭМ!$D$10+'СЕТ СН'!$G$5-'СЕТ СН'!$G$20</f>
        <v>3468.9563381100002</v>
      </c>
      <c r="I50" s="36">
        <f>SUMIFS(СВЦЭМ!$C$33:$C$776,СВЦЭМ!$A$33:$A$776,$A50,СВЦЭМ!$B$33:$B$776,I$47)+'СЕТ СН'!$G$12+СВЦЭМ!$D$10+'СЕТ СН'!$G$5-'СЕТ СН'!$G$20</f>
        <v>3432.9385076900003</v>
      </c>
      <c r="J50" s="36">
        <f>SUMIFS(СВЦЭМ!$C$33:$C$776,СВЦЭМ!$A$33:$A$776,$A50,СВЦЭМ!$B$33:$B$776,J$47)+'СЕТ СН'!$G$12+СВЦЭМ!$D$10+'СЕТ СН'!$G$5-'СЕТ СН'!$G$20</f>
        <v>3409.6618234600001</v>
      </c>
      <c r="K50" s="36">
        <f>SUMIFS(СВЦЭМ!$C$33:$C$776,СВЦЭМ!$A$33:$A$776,$A50,СВЦЭМ!$B$33:$B$776,K$47)+'СЕТ СН'!$G$12+СВЦЭМ!$D$10+'СЕТ СН'!$G$5-'СЕТ СН'!$G$20</f>
        <v>3393.8261217600002</v>
      </c>
      <c r="L50" s="36">
        <f>SUMIFS(СВЦЭМ!$C$33:$C$776,СВЦЭМ!$A$33:$A$776,$A50,СВЦЭМ!$B$33:$B$776,L$47)+'СЕТ СН'!$G$12+СВЦЭМ!$D$10+'СЕТ СН'!$G$5-'СЕТ СН'!$G$20</f>
        <v>3357.0584028800004</v>
      </c>
      <c r="M50" s="36">
        <f>SUMIFS(СВЦЭМ!$C$33:$C$776,СВЦЭМ!$A$33:$A$776,$A50,СВЦЭМ!$B$33:$B$776,M$47)+'СЕТ СН'!$G$12+СВЦЭМ!$D$10+'СЕТ СН'!$G$5-'СЕТ СН'!$G$20</f>
        <v>3314.0894964100003</v>
      </c>
      <c r="N50" s="36">
        <f>SUMIFS(СВЦЭМ!$C$33:$C$776,СВЦЭМ!$A$33:$A$776,$A50,СВЦЭМ!$B$33:$B$776,N$47)+'СЕТ СН'!$G$12+СВЦЭМ!$D$10+'СЕТ СН'!$G$5-'СЕТ СН'!$G$20</f>
        <v>3294.7699771500002</v>
      </c>
      <c r="O50" s="36">
        <f>SUMIFS(СВЦЭМ!$C$33:$C$776,СВЦЭМ!$A$33:$A$776,$A50,СВЦЭМ!$B$33:$B$776,O$47)+'СЕТ СН'!$G$12+СВЦЭМ!$D$10+'СЕТ СН'!$G$5-'СЕТ СН'!$G$20</f>
        <v>3299.80946025</v>
      </c>
      <c r="P50" s="36">
        <f>SUMIFS(СВЦЭМ!$C$33:$C$776,СВЦЭМ!$A$33:$A$776,$A50,СВЦЭМ!$B$33:$B$776,P$47)+'СЕТ СН'!$G$12+СВЦЭМ!$D$10+'СЕТ СН'!$G$5-'СЕТ СН'!$G$20</f>
        <v>3297.4374039200002</v>
      </c>
      <c r="Q50" s="36">
        <f>SUMIFS(СВЦЭМ!$C$33:$C$776,СВЦЭМ!$A$33:$A$776,$A50,СВЦЭМ!$B$33:$B$776,Q$47)+'СЕТ СН'!$G$12+СВЦЭМ!$D$10+'СЕТ СН'!$G$5-'СЕТ СН'!$G$20</f>
        <v>3257.2685666500001</v>
      </c>
      <c r="R50" s="36">
        <f>SUMIFS(СВЦЭМ!$C$33:$C$776,СВЦЭМ!$A$33:$A$776,$A50,СВЦЭМ!$B$33:$B$776,R$47)+'СЕТ СН'!$G$12+СВЦЭМ!$D$10+'СЕТ СН'!$G$5-'СЕТ СН'!$G$20</f>
        <v>3216.0025906999999</v>
      </c>
      <c r="S50" s="36">
        <f>SUMIFS(СВЦЭМ!$C$33:$C$776,СВЦЭМ!$A$33:$A$776,$A50,СВЦЭМ!$B$33:$B$776,S$47)+'СЕТ СН'!$G$12+СВЦЭМ!$D$10+'СЕТ СН'!$G$5-'СЕТ СН'!$G$20</f>
        <v>3226.1862235200001</v>
      </c>
      <c r="T50" s="36">
        <f>SUMIFS(СВЦЭМ!$C$33:$C$776,СВЦЭМ!$A$33:$A$776,$A50,СВЦЭМ!$B$33:$B$776,T$47)+'СЕТ СН'!$G$12+СВЦЭМ!$D$10+'СЕТ СН'!$G$5-'СЕТ СН'!$G$20</f>
        <v>3230.10933075</v>
      </c>
      <c r="U50" s="36">
        <f>SUMIFS(СВЦЭМ!$C$33:$C$776,СВЦЭМ!$A$33:$A$776,$A50,СВЦЭМ!$B$33:$B$776,U$47)+'СЕТ СН'!$G$12+СВЦЭМ!$D$10+'СЕТ СН'!$G$5-'СЕТ СН'!$G$20</f>
        <v>3240.8076081200002</v>
      </c>
      <c r="V50" s="36">
        <f>SUMIFS(СВЦЭМ!$C$33:$C$776,СВЦЭМ!$A$33:$A$776,$A50,СВЦЭМ!$B$33:$B$776,V$47)+'СЕТ СН'!$G$12+СВЦЭМ!$D$10+'СЕТ СН'!$G$5-'СЕТ СН'!$G$20</f>
        <v>3302.7269852200002</v>
      </c>
      <c r="W50" s="36">
        <f>SUMIFS(СВЦЭМ!$C$33:$C$776,СВЦЭМ!$A$33:$A$776,$A50,СВЦЭМ!$B$33:$B$776,W$47)+'СЕТ СН'!$G$12+СВЦЭМ!$D$10+'СЕТ СН'!$G$5-'СЕТ СН'!$G$20</f>
        <v>3222.32726387</v>
      </c>
      <c r="X50" s="36">
        <f>SUMIFS(СВЦЭМ!$C$33:$C$776,СВЦЭМ!$A$33:$A$776,$A50,СВЦЭМ!$B$33:$B$776,X$47)+'СЕТ СН'!$G$12+СВЦЭМ!$D$10+'СЕТ СН'!$G$5-'СЕТ СН'!$G$20</f>
        <v>3192.6204722700004</v>
      </c>
      <c r="Y50" s="36">
        <f>SUMIFS(СВЦЭМ!$C$33:$C$776,СВЦЭМ!$A$33:$A$776,$A50,СВЦЭМ!$B$33:$B$776,Y$47)+'СЕТ СН'!$G$12+СВЦЭМ!$D$10+'СЕТ СН'!$G$5-'СЕТ СН'!$G$20</f>
        <v>3296.2964432100002</v>
      </c>
    </row>
    <row r="51" spans="1:25" ht="15.75" x14ac:dyDescent="0.2">
      <c r="A51" s="35">
        <f t="shared" si="1"/>
        <v>43620</v>
      </c>
      <c r="B51" s="36">
        <f>SUMIFS(СВЦЭМ!$C$33:$C$776,СВЦЭМ!$A$33:$A$776,$A51,СВЦЭМ!$B$33:$B$776,B$47)+'СЕТ СН'!$G$12+СВЦЭМ!$D$10+'СЕТ СН'!$G$5-'СЕТ СН'!$G$20</f>
        <v>3433.05299672</v>
      </c>
      <c r="C51" s="36">
        <f>SUMIFS(СВЦЭМ!$C$33:$C$776,СВЦЭМ!$A$33:$A$776,$A51,СВЦЭМ!$B$33:$B$776,C$47)+'СЕТ СН'!$G$12+СВЦЭМ!$D$10+'СЕТ СН'!$G$5-'СЕТ СН'!$G$20</f>
        <v>3496.5602371600003</v>
      </c>
      <c r="D51" s="36">
        <f>SUMIFS(СВЦЭМ!$C$33:$C$776,СВЦЭМ!$A$33:$A$776,$A51,СВЦЭМ!$B$33:$B$776,D$47)+'СЕТ СН'!$G$12+СВЦЭМ!$D$10+'СЕТ СН'!$G$5-'СЕТ СН'!$G$20</f>
        <v>3515.9218249800001</v>
      </c>
      <c r="E51" s="36">
        <f>SUMIFS(СВЦЭМ!$C$33:$C$776,СВЦЭМ!$A$33:$A$776,$A51,СВЦЭМ!$B$33:$B$776,E$47)+'СЕТ СН'!$G$12+СВЦЭМ!$D$10+'СЕТ СН'!$G$5-'СЕТ СН'!$G$20</f>
        <v>3514.3575807500001</v>
      </c>
      <c r="F51" s="36">
        <f>SUMIFS(СВЦЭМ!$C$33:$C$776,СВЦЭМ!$A$33:$A$776,$A51,СВЦЭМ!$B$33:$B$776,F$47)+'СЕТ СН'!$G$12+СВЦЭМ!$D$10+'СЕТ СН'!$G$5-'СЕТ СН'!$G$20</f>
        <v>3509.0122498400001</v>
      </c>
      <c r="G51" s="36">
        <f>SUMIFS(СВЦЭМ!$C$33:$C$776,СВЦЭМ!$A$33:$A$776,$A51,СВЦЭМ!$B$33:$B$776,G$47)+'СЕТ СН'!$G$12+СВЦЭМ!$D$10+'СЕТ СН'!$G$5-'СЕТ СН'!$G$20</f>
        <v>3484.9803902399999</v>
      </c>
      <c r="H51" s="36">
        <f>SUMIFS(СВЦЭМ!$C$33:$C$776,СВЦЭМ!$A$33:$A$776,$A51,СВЦЭМ!$B$33:$B$776,H$47)+'СЕТ СН'!$G$12+СВЦЭМ!$D$10+'СЕТ СН'!$G$5-'СЕТ СН'!$G$20</f>
        <v>3461.9593782300003</v>
      </c>
      <c r="I51" s="36">
        <f>SUMIFS(СВЦЭМ!$C$33:$C$776,СВЦЭМ!$A$33:$A$776,$A51,СВЦЭМ!$B$33:$B$776,I$47)+'СЕТ СН'!$G$12+СВЦЭМ!$D$10+'СЕТ СН'!$G$5-'СЕТ СН'!$G$20</f>
        <v>3401.32480175</v>
      </c>
      <c r="J51" s="36">
        <f>SUMIFS(СВЦЭМ!$C$33:$C$776,СВЦЭМ!$A$33:$A$776,$A51,СВЦЭМ!$B$33:$B$776,J$47)+'СЕТ СН'!$G$12+СВЦЭМ!$D$10+'СЕТ СН'!$G$5-'СЕТ СН'!$G$20</f>
        <v>3362.83982371</v>
      </c>
      <c r="K51" s="36">
        <f>SUMIFS(СВЦЭМ!$C$33:$C$776,СВЦЭМ!$A$33:$A$776,$A51,СВЦЭМ!$B$33:$B$776,K$47)+'СЕТ СН'!$G$12+СВЦЭМ!$D$10+'СЕТ СН'!$G$5-'СЕТ СН'!$G$20</f>
        <v>3347.7507091800003</v>
      </c>
      <c r="L51" s="36">
        <f>SUMIFS(СВЦЭМ!$C$33:$C$776,СВЦЭМ!$A$33:$A$776,$A51,СВЦЭМ!$B$33:$B$776,L$47)+'СЕТ СН'!$G$12+СВЦЭМ!$D$10+'СЕТ СН'!$G$5-'СЕТ СН'!$G$20</f>
        <v>3336.5163706500002</v>
      </c>
      <c r="M51" s="36">
        <f>SUMIFS(СВЦЭМ!$C$33:$C$776,СВЦЭМ!$A$33:$A$776,$A51,СВЦЭМ!$B$33:$B$776,M$47)+'СЕТ СН'!$G$12+СВЦЭМ!$D$10+'СЕТ СН'!$G$5-'СЕТ СН'!$G$20</f>
        <v>3315.0972981499999</v>
      </c>
      <c r="N51" s="36">
        <f>SUMIFS(СВЦЭМ!$C$33:$C$776,СВЦЭМ!$A$33:$A$776,$A51,СВЦЭМ!$B$33:$B$776,N$47)+'СЕТ СН'!$G$12+СВЦЭМ!$D$10+'СЕТ СН'!$G$5-'СЕТ СН'!$G$20</f>
        <v>3321.94944777</v>
      </c>
      <c r="O51" s="36">
        <f>SUMIFS(СВЦЭМ!$C$33:$C$776,СВЦЭМ!$A$33:$A$776,$A51,СВЦЭМ!$B$33:$B$776,O$47)+'СЕТ СН'!$G$12+СВЦЭМ!$D$10+'СЕТ СН'!$G$5-'СЕТ СН'!$G$20</f>
        <v>3325.1468298700001</v>
      </c>
      <c r="P51" s="36">
        <f>SUMIFS(СВЦЭМ!$C$33:$C$776,СВЦЭМ!$A$33:$A$776,$A51,СВЦЭМ!$B$33:$B$776,P$47)+'СЕТ СН'!$G$12+СВЦЭМ!$D$10+'СЕТ СН'!$G$5-'СЕТ СН'!$G$20</f>
        <v>3341.7327024400001</v>
      </c>
      <c r="Q51" s="36">
        <f>SUMIFS(СВЦЭМ!$C$33:$C$776,СВЦЭМ!$A$33:$A$776,$A51,СВЦЭМ!$B$33:$B$776,Q$47)+'СЕТ СН'!$G$12+СВЦЭМ!$D$10+'СЕТ СН'!$G$5-'СЕТ СН'!$G$20</f>
        <v>3297.4657032300001</v>
      </c>
      <c r="R51" s="36">
        <f>SUMIFS(СВЦЭМ!$C$33:$C$776,СВЦЭМ!$A$33:$A$776,$A51,СВЦЭМ!$B$33:$B$776,R$47)+'СЕТ СН'!$G$12+СВЦЭМ!$D$10+'СЕТ СН'!$G$5-'СЕТ СН'!$G$20</f>
        <v>3254.8764303100002</v>
      </c>
      <c r="S51" s="36">
        <f>SUMIFS(СВЦЭМ!$C$33:$C$776,СВЦЭМ!$A$33:$A$776,$A51,СВЦЭМ!$B$33:$B$776,S$47)+'СЕТ СН'!$G$12+СВЦЭМ!$D$10+'СЕТ СН'!$G$5-'СЕТ СН'!$G$20</f>
        <v>3266.2028611599999</v>
      </c>
      <c r="T51" s="36">
        <f>SUMIFS(СВЦЭМ!$C$33:$C$776,СВЦЭМ!$A$33:$A$776,$A51,СВЦЭМ!$B$33:$B$776,T$47)+'СЕТ СН'!$G$12+СВЦЭМ!$D$10+'СЕТ СН'!$G$5-'СЕТ СН'!$G$20</f>
        <v>3260.3883332300002</v>
      </c>
      <c r="U51" s="36">
        <f>SUMIFS(СВЦЭМ!$C$33:$C$776,СВЦЭМ!$A$33:$A$776,$A51,СВЦЭМ!$B$33:$B$776,U$47)+'СЕТ СН'!$G$12+СВЦЭМ!$D$10+'СЕТ СН'!$G$5-'СЕТ СН'!$G$20</f>
        <v>3244.7614822200003</v>
      </c>
      <c r="V51" s="36">
        <f>SUMIFS(СВЦЭМ!$C$33:$C$776,СВЦЭМ!$A$33:$A$776,$A51,СВЦЭМ!$B$33:$B$776,V$47)+'СЕТ СН'!$G$12+СВЦЭМ!$D$10+'СЕТ СН'!$G$5-'СЕТ СН'!$G$20</f>
        <v>3237.88577072</v>
      </c>
      <c r="W51" s="36">
        <f>SUMIFS(СВЦЭМ!$C$33:$C$776,СВЦЭМ!$A$33:$A$776,$A51,СВЦЭМ!$B$33:$B$776,W$47)+'СЕТ СН'!$G$12+СВЦЭМ!$D$10+'СЕТ СН'!$G$5-'СЕТ СН'!$G$20</f>
        <v>3227.2850510799999</v>
      </c>
      <c r="X51" s="36">
        <f>SUMIFS(СВЦЭМ!$C$33:$C$776,СВЦЭМ!$A$33:$A$776,$A51,СВЦЭМ!$B$33:$B$776,X$47)+'СЕТ СН'!$G$12+СВЦЭМ!$D$10+'СЕТ СН'!$G$5-'СЕТ СН'!$G$20</f>
        <v>3233.3409278200002</v>
      </c>
      <c r="Y51" s="36">
        <f>SUMIFS(СВЦЭМ!$C$33:$C$776,СВЦЭМ!$A$33:$A$776,$A51,СВЦЭМ!$B$33:$B$776,Y$47)+'СЕТ СН'!$G$12+СВЦЭМ!$D$10+'СЕТ СН'!$G$5-'СЕТ СН'!$G$20</f>
        <v>3311.06965072</v>
      </c>
    </row>
    <row r="52" spans="1:25" ht="15.75" x14ac:dyDescent="0.2">
      <c r="A52" s="35">
        <f t="shared" si="1"/>
        <v>43621</v>
      </c>
      <c r="B52" s="36">
        <f>SUMIFS(СВЦЭМ!$C$33:$C$776,СВЦЭМ!$A$33:$A$776,$A52,СВЦЭМ!$B$33:$B$776,B$47)+'СЕТ СН'!$G$12+СВЦЭМ!$D$10+'СЕТ СН'!$G$5-'СЕТ СН'!$G$20</f>
        <v>3388.09925522</v>
      </c>
      <c r="C52" s="36">
        <f>SUMIFS(СВЦЭМ!$C$33:$C$776,СВЦЭМ!$A$33:$A$776,$A52,СВЦЭМ!$B$33:$B$776,C$47)+'СЕТ СН'!$G$12+СВЦЭМ!$D$10+'СЕТ СН'!$G$5-'СЕТ СН'!$G$20</f>
        <v>3434.6597543500002</v>
      </c>
      <c r="D52" s="36">
        <f>SUMIFS(СВЦЭМ!$C$33:$C$776,СВЦЭМ!$A$33:$A$776,$A52,СВЦЭМ!$B$33:$B$776,D$47)+'СЕТ СН'!$G$12+СВЦЭМ!$D$10+'СЕТ СН'!$G$5-'СЕТ СН'!$G$20</f>
        <v>3475.6736141700003</v>
      </c>
      <c r="E52" s="36">
        <f>SUMIFS(СВЦЭМ!$C$33:$C$776,СВЦЭМ!$A$33:$A$776,$A52,СВЦЭМ!$B$33:$B$776,E$47)+'СЕТ СН'!$G$12+СВЦЭМ!$D$10+'СЕТ СН'!$G$5-'СЕТ СН'!$G$20</f>
        <v>3484.98397342</v>
      </c>
      <c r="F52" s="36">
        <f>SUMIFS(СВЦЭМ!$C$33:$C$776,СВЦЭМ!$A$33:$A$776,$A52,СВЦЭМ!$B$33:$B$776,F$47)+'СЕТ СН'!$G$12+СВЦЭМ!$D$10+'СЕТ СН'!$G$5-'СЕТ СН'!$G$20</f>
        <v>3479.7309447900002</v>
      </c>
      <c r="G52" s="36">
        <f>SUMIFS(СВЦЭМ!$C$33:$C$776,СВЦЭМ!$A$33:$A$776,$A52,СВЦЭМ!$B$33:$B$776,G$47)+'СЕТ СН'!$G$12+СВЦЭМ!$D$10+'СЕТ СН'!$G$5-'СЕТ СН'!$G$20</f>
        <v>3474.1280052500001</v>
      </c>
      <c r="H52" s="36">
        <f>SUMIFS(СВЦЭМ!$C$33:$C$776,СВЦЭМ!$A$33:$A$776,$A52,СВЦЭМ!$B$33:$B$776,H$47)+'СЕТ СН'!$G$12+СВЦЭМ!$D$10+'СЕТ СН'!$G$5-'СЕТ СН'!$G$20</f>
        <v>3427.6458397400002</v>
      </c>
      <c r="I52" s="36">
        <f>SUMIFS(СВЦЭМ!$C$33:$C$776,СВЦЭМ!$A$33:$A$776,$A52,СВЦЭМ!$B$33:$B$776,I$47)+'СЕТ СН'!$G$12+СВЦЭМ!$D$10+'СЕТ СН'!$G$5-'СЕТ СН'!$G$20</f>
        <v>3385.18546397</v>
      </c>
      <c r="J52" s="36">
        <f>SUMIFS(СВЦЭМ!$C$33:$C$776,СВЦЭМ!$A$33:$A$776,$A52,СВЦЭМ!$B$33:$B$776,J$47)+'СЕТ СН'!$G$12+СВЦЭМ!$D$10+'СЕТ СН'!$G$5-'СЕТ СН'!$G$20</f>
        <v>3342.8664335600001</v>
      </c>
      <c r="K52" s="36">
        <f>SUMIFS(СВЦЭМ!$C$33:$C$776,СВЦЭМ!$A$33:$A$776,$A52,СВЦЭМ!$B$33:$B$776,K$47)+'СЕТ СН'!$G$12+СВЦЭМ!$D$10+'СЕТ СН'!$G$5-'СЕТ СН'!$G$20</f>
        <v>3316.9959225100001</v>
      </c>
      <c r="L52" s="36">
        <f>SUMIFS(СВЦЭМ!$C$33:$C$776,СВЦЭМ!$A$33:$A$776,$A52,СВЦЭМ!$B$33:$B$776,L$47)+'СЕТ СН'!$G$12+СВЦЭМ!$D$10+'СЕТ СН'!$G$5-'СЕТ СН'!$G$20</f>
        <v>3313.3039652400003</v>
      </c>
      <c r="M52" s="36">
        <f>SUMIFS(СВЦЭМ!$C$33:$C$776,СВЦЭМ!$A$33:$A$776,$A52,СВЦЭМ!$B$33:$B$776,M$47)+'СЕТ СН'!$G$12+СВЦЭМ!$D$10+'СЕТ СН'!$G$5-'СЕТ СН'!$G$20</f>
        <v>3296.7181806600001</v>
      </c>
      <c r="N52" s="36">
        <f>SUMIFS(СВЦЭМ!$C$33:$C$776,СВЦЭМ!$A$33:$A$776,$A52,СВЦЭМ!$B$33:$B$776,N$47)+'СЕТ СН'!$G$12+СВЦЭМ!$D$10+'СЕТ СН'!$G$5-'СЕТ СН'!$G$20</f>
        <v>3328.7982903100001</v>
      </c>
      <c r="O52" s="36">
        <f>SUMIFS(СВЦЭМ!$C$33:$C$776,СВЦЭМ!$A$33:$A$776,$A52,СВЦЭМ!$B$33:$B$776,O$47)+'СЕТ СН'!$G$12+СВЦЭМ!$D$10+'СЕТ СН'!$G$5-'СЕТ СН'!$G$20</f>
        <v>3341.0597013400002</v>
      </c>
      <c r="P52" s="36">
        <f>SUMIFS(СВЦЭМ!$C$33:$C$776,СВЦЭМ!$A$33:$A$776,$A52,СВЦЭМ!$B$33:$B$776,P$47)+'СЕТ СН'!$G$12+СВЦЭМ!$D$10+'СЕТ СН'!$G$5-'СЕТ СН'!$G$20</f>
        <v>3348.2967042099999</v>
      </c>
      <c r="Q52" s="36">
        <f>SUMIFS(СВЦЭМ!$C$33:$C$776,СВЦЭМ!$A$33:$A$776,$A52,СВЦЭМ!$B$33:$B$776,Q$47)+'СЕТ СН'!$G$12+СВЦЭМ!$D$10+'СЕТ СН'!$G$5-'СЕТ СН'!$G$20</f>
        <v>3294.2469232800004</v>
      </c>
      <c r="R52" s="36">
        <f>SUMIFS(СВЦЭМ!$C$33:$C$776,СВЦЭМ!$A$33:$A$776,$A52,СВЦЭМ!$B$33:$B$776,R$47)+'СЕТ СН'!$G$12+СВЦЭМ!$D$10+'СЕТ СН'!$G$5-'СЕТ СН'!$G$20</f>
        <v>3249.2782018100002</v>
      </c>
      <c r="S52" s="36">
        <f>SUMIFS(СВЦЭМ!$C$33:$C$776,СВЦЭМ!$A$33:$A$776,$A52,СВЦЭМ!$B$33:$B$776,S$47)+'СЕТ СН'!$G$12+СВЦЭМ!$D$10+'СЕТ СН'!$G$5-'СЕТ СН'!$G$20</f>
        <v>3257.3999919600001</v>
      </c>
      <c r="T52" s="36">
        <f>SUMIFS(СВЦЭМ!$C$33:$C$776,СВЦЭМ!$A$33:$A$776,$A52,СВЦЭМ!$B$33:$B$776,T$47)+'СЕТ СН'!$G$12+СВЦЭМ!$D$10+'СЕТ СН'!$G$5-'СЕТ СН'!$G$20</f>
        <v>3256.7213077500001</v>
      </c>
      <c r="U52" s="36">
        <f>SUMIFS(СВЦЭМ!$C$33:$C$776,СВЦЭМ!$A$33:$A$776,$A52,СВЦЭМ!$B$33:$B$776,U$47)+'СЕТ СН'!$G$12+СВЦЭМ!$D$10+'СЕТ СН'!$G$5-'СЕТ СН'!$G$20</f>
        <v>3239.2758893700002</v>
      </c>
      <c r="V52" s="36">
        <f>SUMIFS(СВЦЭМ!$C$33:$C$776,СВЦЭМ!$A$33:$A$776,$A52,СВЦЭМ!$B$33:$B$776,V$47)+'СЕТ СН'!$G$12+СВЦЭМ!$D$10+'СЕТ СН'!$G$5-'СЕТ СН'!$G$20</f>
        <v>3236.5071053300003</v>
      </c>
      <c r="W52" s="36">
        <f>SUMIFS(СВЦЭМ!$C$33:$C$776,СВЦЭМ!$A$33:$A$776,$A52,СВЦЭМ!$B$33:$B$776,W$47)+'СЕТ СН'!$G$12+СВЦЭМ!$D$10+'СЕТ СН'!$G$5-'СЕТ СН'!$G$20</f>
        <v>3215.7753094600002</v>
      </c>
      <c r="X52" s="36">
        <f>SUMIFS(СВЦЭМ!$C$33:$C$776,СВЦЭМ!$A$33:$A$776,$A52,СВЦЭМ!$B$33:$B$776,X$47)+'СЕТ СН'!$G$12+СВЦЭМ!$D$10+'СЕТ СН'!$G$5-'СЕТ СН'!$G$20</f>
        <v>3241.5362122200004</v>
      </c>
      <c r="Y52" s="36">
        <f>SUMIFS(СВЦЭМ!$C$33:$C$776,СВЦЭМ!$A$33:$A$776,$A52,СВЦЭМ!$B$33:$B$776,Y$47)+'СЕТ СН'!$G$12+СВЦЭМ!$D$10+'СЕТ СН'!$G$5-'СЕТ СН'!$G$20</f>
        <v>3320.0306118200001</v>
      </c>
    </row>
    <row r="53" spans="1:25" ht="15.75" x14ac:dyDescent="0.2">
      <c r="A53" s="35">
        <f t="shared" si="1"/>
        <v>43622</v>
      </c>
      <c r="B53" s="36">
        <f>SUMIFS(СВЦЭМ!$C$33:$C$776,СВЦЭМ!$A$33:$A$776,$A53,СВЦЭМ!$B$33:$B$776,B$47)+'СЕТ СН'!$G$12+СВЦЭМ!$D$10+'СЕТ СН'!$G$5-'СЕТ СН'!$G$20</f>
        <v>3418.6597470000002</v>
      </c>
      <c r="C53" s="36">
        <f>SUMIFS(СВЦЭМ!$C$33:$C$776,СВЦЭМ!$A$33:$A$776,$A53,СВЦЭМ!$B$33:$B$776,C$47)+'СЕТ СН'!$G$12+СВЦЭМ!$D$10+'СЕТ СН'!$G$5-'СЕТ СН'!$G$20</f>
        <v>3459.6061821500002</v>
      </c>
      <c r="D53" s="36">
        <f>SUMIFS(СВЦЭМ!$C$33:$C$776,СВЦЭМ!$A$33:$A$776,$A53,СВЦЭМ!$B$33:$B$776,D$47)+'СЕТ СН'!$G$12+СВЦЭМ!$D$10+'СЕТ СН'!$G$5-'СЕТ СН'!$G$20</f>
        <v>3478.5017936200002</v>
      </c>
      <c r="E53" s="36">
        <f>SUMIFS(СВЦЭМ!$C$33:$C$776,СВЦЭМ!$A$33:$A$776,$A53,СВЦЭМ!$B$33:$B$776,E$47)+'СЕТ СН'!$G$12+СВЦЭМ!$D$10+'СЕТ СН'!$G$5-'СЕТ СН'!$G$20</f>
        <v>3489.50550733</v>
      </c>
      <c r="F53" s="36">
        <f>SUMIFS(СВЦЭМ!$C$33:$C$776,СВЦЭМ!$A$33:$A$776,$A53,СВЦЭМ!$B$33:$B$776,F$47)+'СЕТ СН'!$G$12+СВЦЭМ!$D$10+'СЕТ СН'!$G$5-'СЕТ СН'!$G$20</f>
        <v>3484.4138213300002</v>
      </c>
      <c r="G53" s="36">
        <f>SUMIFS(СВЦЭМ!$C$33:$C$776,СВЦЭМ!$A$33:$A$776,$A53,СВЦЭМ!$B$33:$B$776,G$47)+'СЕТ СН'!$G$12+СВЦЭМ!$D$10+'СЕТ СН'!$G$5-'СЕТ СН'!$G$20</f>
        <v>3478.0131234600003</v>
      </c>
      <c r="H53" s="36">
        <f>SUMIFS(СВЦЭМ!$C$33:$C$776,СВЦЭМ!$A$33:$A$776,$A53,СВЦЭМ!$B$33:$B$776,H$47)+'СЕТ СН'!$G$12+СВЦЭМ!$D$10+'СЕТ СН'!$G$5-'СЕТ СН'!$G$20</f>
        <v>3418.5380852400003</v>
      </c>
      <c r="I53" s="36">
        <f>SUMIFS(СВЦЭМ!$C$33:$C$776,СВЦЭМ!$A$33:$A$776,$A53,СВЦЭМ!$B$33:$B$776,I$47)+'СЕТ СН'!$G$12+СВЦЭМ!$D$10+'СЕТ СН'!$G$5-'СЕТ СН'!$G$20</f>
        <v>3342.1640076399999</v>
      </c>
      <c r="J53" s="36">
        <f>SUMIFS(СВЦЭМ!$C$33:$C$776,СВЦЭМ!$A$33:$A$776,$A53,СВЦЭМ!$B$33:$B$776,J$47)+'СЕТ СН'!$G$12+СВЦЭМ!$D$10+'СЕТ СН'!$G$5-'СЕТ СН'!$G$20</f>
        <v>3301.2461474900001</v>
      </c>
      <c r="K53" s="36">
        <f>SUMIFS(СВЦЭМ!$C$33:$C$776,СВЦЭМ!$A$33:$A$776,$A53,СВЦЭМ!$B$33:$B$776,K$47)+'СЕТ СН'!$G$12+СВЦЭМ!$D$10+'СЕТ СН'!$G$5-'СЕТ СН'!$G$20</f>
        <v>3261.7775456300001</v>
      </c>
      <c r="L53" s="36">
        <f>SUMIFS(СВЦЭМ!$C$33:$C$776,СВЦЭМ!$A$33:$A$776,$A53,СВЦЭМ!$B$33:$B$776,L$47)+'СЕТ СН'!$G$12+СВЦЭМ!$D$10+'СЕТ СН'!$G$5-'СЕТ СН'!$G$20</f>
        <v>3258.23792959</v>
      </c>
      <c r="M53" s="36">
        <f>SUMIFS(СВЦЭМ!$C$33:$C$776,СВЦЭМ!$A$33:$A$776,$A53,СВЦЭМ!$B$33:$B$776,M$47)+'СЕТ СН'!$G$12+СВЦЭМ!$D$10+'СЕТ СН'!$G$5-'СЕТ СН'!$G$20</f>
        <v>3262.67113784</v>
      </c>
      <c r="N53" s="36">
        <f>SUMIFS(СВЦЭМ!$C$33:$C$776,СВЦЭМ!$A$33:$A$776,$A53,СВЦЭМ!$B$33:$B$776,N$47)+'СЕТ СН'!$G$12+СВЦЭМ!$D$10+'СЕТ СН'!$G$5-'СЕТ СН'!$G$20</f>
        <v>3269.9648023600002</v>
      </c>
      <c r="O53" s="36">
        <f>SUMIFS(СВЦЭМ!$C$33:$C$776,СВЦЭМ!$A$33:$A$776,$A53,СВЦЭМ!$B$33:$B$776,O$47)+'СЕТ СН'!$G$12+СВЦЭМ!$D$10+'СЕТ СН'!$G$5-'СЕТ СН'!$G$20</f>
        <v>3265.1462534700004</v>
      </c>
      <c r="P53" s="36">
        <f>SUMIFS(СВЦЭМ!$C$33:$C$776,СВЦЭМ!$A$33:$A$776,$A53,СВЦЭМ!$B$33:$B$776,P$47)+'СЕТ СН'!$G$12+СВЦЭМ!$D$10+'СЕТ СН'!$G$5-'СЕТ СН'!$G$20</f>
        <v>3281.9344939100001</v>
      </c>
      <c r="Q53" s="36">
        <f>SUMIFS(СВЦЭМ!$C$33:$C$776,СВЦЭМ!$A$33:$A$776,$A53,СВЦЭМ!$B$33:$B$776,Q$47)+'СЕТ СН'!$G$12+СВЦЭМ!$D$10+'СЕТ СН'!$G$5-'СЕТ СН'!$G$20</f>
        <v>3255.8317749000003</v>
      </c>
      <c r="R53" s="36">
        <f>SUMIFS(СВЦЭМ!$C$33:$C$776,СВЦЭМ!$A$33:$A$776,$A53,СВЦЭМ!$B$33:$B$776,R$47)+'СЕТ СН'!$G$12+СВЦЭМ!$D$10+'СЕТ СН'!$G$5-'СЕТ СН'!$G$20</f>
        <v>3219.7822320800001</v>
      </c>
      <c r="S53" s="36">
        <f>SUMIFS(СВЦЭМ!$C$33:$C$776,СВЦЭМ!$A$33:$A$776,$A53,СВЦЭМ!$B$33:$B$776,S$47)+'СЕТ СН'!$G$12+СВЦЭМ!$D$10+'СЕТ СН'!$G$5-'СЕТ СН'!$G$20</f>
        <v>3209.33820707</v>
      </c>
      <c r="T53" s="36">
        <f>SUMIFS(СВЦЭМ!$C$33:$C$776,СВЦЭМ!$A$33:$A$776,$A53,СВЦЭМ!$B$33:$B$776,T$47)+'СЕТ СН'!$G$12+СВЦЭМ!$D$10+'СЕТ СН'!$G$5-'СЕТ СН'!$G$20</f>
        <v>3203.5719874400002</v>
      </c>
      <c r="U53" s="36">
        <f>SUMIFS(СВЦЭМ!$C$33:$C$776,СВЦЭМ!$A$33:$A$776,$A53,СВЦЭМ!$B$33:$B$776,U$47)+'СЕТ СН'!$G$12+СВЦЭМ!$D$10+'СЕТ СН'!$G$5-'СЕТ СН'!$G$20</f>
        <v>3184.6176326900004</v>
      </c>
      <c r="V53" s="36">
        <f>SUMIFS(СВЦЭМ!$C$33:$C$776,СВЦЭМ!$A$33:$A$776,$A53,СВЦЭМ!$B$33:$B$776,V$47)+'СЕТ СН'!$G$12+СВЦЭМ!$D$10+'СЕТ СН'!$G$5-'СЕТ СН'!$G$20</f>
        <v>3181.6839932700004</v>
      </c>
      <c r="W53" s="36">
        <f>SUMIFS(СВЦЭМ!$C$33:$C$776,СВЦЭМ!$A$33:$A$776,$A53,СВЦЭМ!$B$33:$B$776,W$47)+'СЕТ СН'!$G$12+СВЦЭМ!$D$10+'СЕТ СН'!$G$5-'СЕТ СН'!$G$20</f>
        <v>3164.45660817</v>
      </c>
      <c r="X53" s="36">
        <f>SUMIFS(СВЦЭМ!$C$33:$C$776,СВЦЭМ!$A$33:$A$776,$A53,СВЦЭМ!$B$33:$B$776,X$47)+'СЕТ СН'!$G$12+СВЦЭМ!$D$10+'СЕТ СН'!$G$5-'СЕТ СН'!$G$20</f>
        <v>3195.4993453200004</v>
      </c>
      <c r="Y53" s="36">
        <f>SUMIFS(СВЦЭМ!$C$33:$C$776,СВЦЭМ!$A$33:$A$776,$A53,СВЦЭМ!$B$33:$B$776,Y$47)+'СЕТ СН'!$G$12+СВЦЭМ!$D$10+'СЕТ СН'!$G$5-'СЕТ СН'!$G$20</f>
        <v>3297.78829701</v>
      </c>
    </row>
    <row r="54" spans="1:25" ht="15.75" x14ac:dyDescent="0.2">
      <c r="A54" s="35">
        <f t="shared" si="1"/>
        <v>43623</v>
      </c>
      <c r="B54" s="36">
        <f>SUMIFS(СВЦЭМ!$C$33:$C$776,СВЦЭМ!$A$33:$A$776,$A54,СВЦЭМ!$B$33:$B$776,B$47)+'СЕТ СН'!$G$12+СВЦЭМ!$D$10+'СЕТ СН'!$G$5-'СЕТ СН'!$G$20</f>
        <v>3359.49154628</v>
      </c>
      <c r="C54" s="36">
        <f>SUMIFS(СВЦЭМ!$C$33:$C$776,СВЦЭМ!$A$33:$A$776,$A54,СВЦЭМ!$B$33:$B$776,C$47)+'СЕТ СН'!$G$12+СВЦЭМ!$D$10+'СЕТ СН'!$G$5-'СЕТ СН'!$G$20</f>
        <v>3415.4595864900002</v>
      </c>
      <c r="D54" s="36">
        <f>SUMIFS(СВЦЭМ!$C$33:$C$776,СВЦЭМ!$A$33:$A$776,$A54,СВЦЭМ!$B$33:$B$776,D$47)+'СЕТ СН'!$G$12+СВЦЭМ!$D$10+'СЕТ СН'!$G$5-'СЕТ СН'!$G$20</f>
        <v>3448.1273102200003</v>
      </c>
      <c r="E54" s="36">
        <f>SUMIFS(СВЦЭМ!$C$33:$C$776,СВЦЭМ!$A$33:$A$776,$A54,СВЦЭМ!$B$33:$B$776,E$47)+'СЕТ СН'!$G$12+СВЦЭМ!$D$10+'СЕТ СН'!$G$5-'СЕТ СН'!$G$20</f>
        <v>3454.1206691800003</v>
      </c>
      <c r="F54" s="36">
        <f>SUMIFS(СВЦЭМ!$C$33:$C$776,СВЦЭМ!$A$33:$A$776,$A54,СВЦЭМ!$B$33:$B$776,F$47)+'СЕТ СН'!$G$12+СВЦЭМ!$D$10+'СЕТ СН'!$G$5-'СЕТ СН'!$G$20</f>
        <v>3440.1178883700004</v>
      </c>
      <c r="G54" s="36">
        <f>SUMIFS(СВЦЭМ!$C$33:$C$776,СВЦЭМ!$A$33:$A$776,$A54,СВЦЭМ!$B$33:$B$776,G$47)+'СЕТ СН'!$G$12+СВЦЭМ!$D$10+'СЕТ СН'!$G$5-'СЕТ СН'!$G$20</f>
        <v>3437.9699197</v>
      </c>
      <c r="H54" s="36">
        <f>SUMIFS(СВЦЭМ!$C$33:$C$776,СВЦЭМ!$A$33:$A$776,$A54,СВЦЭМ!$B$33:$B$776,H$47)+'СЕТ СН'!$G$12+СВЦЭМ!$D$10+'СЕТ СН'!$G$5-'СЕТ СН'!$G$20</f>
        <v>3395.1381808400001</v>
      </c>
      <c r="I54" s="36">
        <f>SUMIFS(СВЦЭМ!$C$33:$C$776,СВЦЭМ!$A$33:$A$776,$A54,СВЦЭМ!$B$33:$B$776,I$47)+'СЕТ СН'!$G$12+СВЦЭМ!$D$10+'СЕТ СН'!$G$5-'СЕТ СН'!$G$20</f>
        <v>3327.44682947</v>
      </c>
      <c r="J54" s="36">
        <f>SUMIFS(СВЦЭМ!$C$33:$C$776,СВЦЭМ!$A$33:$A$776,$A54,СВЦЭМ!$B$33:$B$776,J$47)+'СЕТ СН'!$G$12+СВЦЭМ!$D$10+'СЕТ СН'!$G$5-'СЕТ СН'!$G$20</f>
        <v>3286.1712212500001</v>
      </c>
      <c r="K54" s="36">
        <f>SUMIFS(СВЦЭМ!$C$33:$C$776,СВЦЭМ!$A$33:$A$776,$A54,СВЦЭМ!$B$33:$B$776,K$47)+'СЕТ СН'!$G$12+СВЦЭМ!$D$10+'СЕТ СН'!$G$5-'СЕТ СН'!$G$20</f>
        <v>3282.9637687700001</v>
      </c>
      <c r="L54" s="36">
        <f>SUMIFS(СВЦЭМ!$C$33:$C$776,СВЦЭМ!$A$33:$A$776,$A54,СВЦЭМ!$B$33:$B$776,L$47)+'СЕТ СН'!$G$12+СВЦЭМ!$D$10+'СЕТ СН'!$G$5-'СЕТ СН'!$G$20</f>
        <v>3288.1970495300002</v>
      </c>
      <c r="M54" s="36">
        <f>SUMIFS(СВЦЭМ!$C$33:$C$776,СВЦЭМ!$A$33:$A$776,$A54,СВЦЭМ!$B$33:$B$776,M$47)+'СЕТ СН'!$G$12+СВЦЭМ!$D$10+'СЕТ СН'!$G$5-'СЕТ СН'!$G$20</f>
        <v>3273.35519299</v>
      </c>
      <c r="N54" s="36">
        <f>SUMIFS(СВЦЭМ!$C$33:$C$776,СВЦЭМ!$A$33:$A$776,$A54,СВЦЭМ!$B$33:$B$776,N$47)+'СЕТ СН'!$G$12+СВЦЭМ!$D$10+'СЕТ СН'!$G$5-'СЕТ СН'!$G$20</f>
        <v>3288.9423211100002</v>
      </c>
      <c r="O54" s="36">
        <f>SUMIFS(СВЦЭМ!$C$33:$C$776,СВЦЭМ!$A$33:$A$776,$A54,СВЦЭМ!$B$33:$B$776,O$47)+'СЕТ СН'!$G$12+СВЦЭМ!$D$10+'СЕТ СН'!$G$5-'СЕТ СН'!$G$20</f>
        <v>3284.08985755</v>
      </c>
      <c r="P54" s="36">
        <f>SUMIFS(СВЦЭМ!$C$33:$C$776,СВЦЭМ!$A$33:$A$776,$A54,СВЦЭМ!$B$33:$B$776,P$47)+'СЕТ СН'!$G$12+СВЦЭМ!$D$10+'СЕТ СН'!$G$5-'СЕТ СН'!$G$20</f>
        <v>3297.7429946100001</v>
      </c>
      <c r="Q54" s="36">
        <f>SUMIFS(СВЦЭМ!$C$33:$C$776,СВЦЭМ!$A$33:$A$776,$A54,СВЦЭМ!$B$33:$B$776,Q$47)+'СЕТ СН'!$G$12+СВЦЭМ!$D$10+'СЕТ СН'!$G$5-'СЕТ СН'!$G$20</f>
        <v>3252.6559894100001</v>
      </c>
      <c r="R54" s="36">
        <f>SUMIFS(СВЦЭМ!$C$33:$C$776,СВЦЭМ!$A$33:$A$776,$A54,СВЦЭМ!$B$33:$B$776,R$47)+'СЕТ СН'!$G$12+СВЦЭМ!$D$10+'СЕТ СН'!$G$5-'СЕТ СН'!$G$20</f>
        <v>3212.0532445500003</v>
      </c>
      <c r="S54" s="36">
        <f>SUMIFS(СВЦЭМ!$C$33:$C$776,СВЦЭМ!$A$33:$A$776,$A54,СВЦЭМ!$B$33:$B$776,S$47)+'СЕТ СН'!$G$12+СВЦЭМ!$D$10+'СЕТ СН'!$G$5-'СЕТ СН'!$G$20</f>
        <v>3221.6851995699999</v>
      </c>
      <c r="T54" s="36">
        <f>SUMIFS(СВЦЭМ!$C$33:$C$776,СВЦЭМ!$A$33:$A$776,$A54,СВЦЭМ!$B$33:$B$776,T$47)+'СЕТ СН'!$G$12+СВЦЭМ!$D$10+'СЕТ СН'!$G$5-'СЕТ СН'!$G$20</f>
        <v>3217.1561062200003</v>
      </c>
      <c r="U54" s="36">
        <f>SUMIFS(СВЦЭМ!$C$33:$C$776,СВЦЭМ!$A$33:$A$776,$A54,СВЦЭМ!$B$33:$B$776,U$47)+'СЕТ СН'!$G$12+СВЦЭМ!$D$10+'СЕТ СН'!$G$5-'СЕТ СН'!$G$20</f>
        <v>3206.3495421900002</v>
      </c>
      <c r="V54" s="36">
        <f>SUMIFS(СВЦЭМ!$C$33:$C$776,СВЦЭМ!$A$33:$A$776,$A54,СВЦЭМ!$B$33:$B$776,V$47)+'СЕТ СН'!$G$12+СВЦЭМ!$D$10+'СЕТ СН'!$G$5-'СЕТ СН'!$G$20</f>
        <v>3190.8352257700003</v>
      </c>
      <c r="W54" s="36">
        <f>SUMIFS(СВЦЭМ!$C$33:$C$776,СВЦЭМ!$A$33:$A$776,$A54,СВЦЭМ!$B$33:$B$776,W$47)+'СЕТ СН'!$G$12+СВЦЭМ!$D$10+'СЕТ СН'!$G$5-'СЕТ СН'!$G$20</f>
        <v>3152.2502078900002</v>
      </c>
      <c r="X54" s="36">
        <f>SUMIFS(СВЦЭМ!$C$33:$C$776,СВЦЭМ!$A$33:$A$776,$A54,СВЦЭМ!$B$33:$B$776,X$47)+'СЕТ СН'!$G$12+СВЦЭМ!$D$10+'СЕТ СН'!$G$5-'СЕТ СН'!$G$20</f>
        <v>3126.6780840000001</v>
      </c>
      <c r="Y54" s="36">
        <f>SUMIFS(СВЦЭМ!$C$33:$C$776,СВЦЭМ!$A$33:$A$776,$A54,СВЦЭМ!$B$33:$B$776,Y$47)+'СЕТ СН'!$G$12+СВЦЭМ!$D$10+'СЕТ СН'!$G$5-'СЕТ СН'!$G$20</f>
        <v>3210.8726059099999</v>
      </c>
    </row>
    <row r="55" spans="1:25" ht="15.75" x14ac:dyDescent="0.2">
      <c r="A55" s="35">
        <f t="shared" si="1"/>
        <v>43624</v>
      </c>
      <c r="B55" s="36">
        <f>SUMIFS(СВЦЭМ!$C$33:$C$776,СВЦЭМ!$A$33:$A$776,$A55,СВЦЭМ!$B$33:$B$776,B$47)+'СЕТ СН'!$G$12+СВЦЭМ!$D$10+'СЕТ СН'!$G$5-'СЕТ СН'!$G$20</f>
        <v>3261.3060985500001</v>
      </c>
      <c r="C55" s="36">
        <f>SUMIFS(СВЦЭМ!$C$33:$C$776,СВЦЭМ!$A$33:$A$776,$A55,СВЦЭМ!$B$33:$B$776,C$47)+'СЕТ СН'!$G$12+СВЦЭМ!$D$10+'СЕТ СН'!$G$5-'СЕТ СН'!$G$20</f>
        <v>3254.9851614400004</v>
      </c>
      <c r="D55" s="36">
        <f>SUMIFS(СВЦЭМ!$C$33:$C$776,СВЦЭМ!$A$33:$A$776,$A55,СВЦЭМ!$B$33:$B$776,D$47)+'СЕТ СН'!$G$12+СВЦЭМ!$D$10+'СЕТ СН'!$G$5-'СЕТ СН'!$G$20</f>
        <v>3290.2236929800001</v>
      </c>
      <c r="E55" s="36">
        <f>SUMIFS(СВЦЭМ!$C$33:$C$776,СВЦЭМ!$A$33:$A$776,$A55,СВЦЭМ!$B$33:$B$776,E$47)+'СЕТ СН'!$G$12+СВЦЭМ!$D$10+'СЕТ СН'!$G$5-'СЕТ СН'!$G$20</f>
        <v>3376.2843837400001</v>
      </c>
      <c r="F55" s="36">
        <f>SUMIFS(СВЦЭМ!$C$33:$C$776,СВЦЭМ!$A$33:$A$776,$A55,СВЦЭМ!$B$33:$B$776,F$47)+'СЕТ СН'!$G$12+СВЦЭМ!$D$10+'СЕТ СН'!$G$5-'СЕТ СН'!$G$20</f>
        <v>3333.0260029300002</v>
      </c>
      <c r="G55" s="36">
        <f>SUMIFS(СВЦЭМ!$C$33:$C$776,СВЦЭМ!$A$33:$A$776,$A55,СВЦЭМ!$B$33:$B$776,G$47)+'СЕТ СН'!$G$12+СВЦЭМ!$D$10+'СЕТ СН'!$G$5-'СЕТ СН'!$G$20</f>
        <v>3298.26356816</v>
      </c>
      <c r="H55" s="36">
        <f>SUMIFS(СВЦЭМ!$C$33:$C$776,СВЦЭМ!$A$33:$A$776,$A55,СВЦЭМ!$B$33:$B$776,H$47)+'СЕТ СН'!$G$12+СВЦЭМ!$D$10+'СЕТ СН'!$G$5-'СЕТ СН'!$G$20</f>
        <v>3301.5142458600003</v>
      </c>
      <c r="I55" s="36">
        <f>SUMIFS(СВЦЭМ!$C$33:$C$776,СВЦЭМ!$A$33:$A$776,$A55,СВЦЭМ!$B$33:$B$776,I$47)+'СЕТ СН'!$G$12+СВЦЭМ!$D$10+'СЕТ СН'!$G$5-'СЕТ СН'!$G$20</f>
        <v>3271.6276604499999</v>
      </c>
      <c r="J55" s="36">
        <f>SUMIFS(СВЦЭМ!$C$33:$C$776,СВЦЭМ!$A$33:$A$776,$A55,СВЦЭМ!$B$33:$B$776,J$47)+'СЕТ СН'!$G$12+СВЦЭМ!$D$10+'СЕТ СН'!$G$5-'СЕТ СН'!$G$20</f>
        <v>3281.6566015000003</v>
      </c>
      <c r="K55" s="36">
        <f>SUMIFS(СВЦЭМ!$C$33:$C$776,СВЦЭМ!$A$33:$A$776,$A55,СВЦЭМ!$B$33:$B$776,K$47)+'СЕТ СН'!$G$12+СВЦЭМ!$D$10+'СЕТ СН'!$G$5-'СЕТ СН'!$G$20</f>
        <v>3304.1570497900002</v>
      </c>
      <c r="L55" s="36">
        <f>SUMIFS(СВЦЭМ!$C$33:$C$776,СВЦЭМ!$A$33:$A$776,$A55,СВЦЭМ!$B$33:$B$776,L$47)+'СЕТ СН'!$G$12+СВЦЭМ!$D$10+'СЕТ СН'!$G$5-'СЕТ СН'!$G$20</f>
        <v>3311.3045867200003</v>
      </c>
      <c r="M55" s="36">
        <f>SUMIFS(СВЦЭМ!$C$33:$C$776,СВЦЭМ!$A$33:$A$776,$A55,СВЦЭМ!$B$33:$B$776,M$47)+'СЕТ СН'!$G$12+СВЦЭМ!$D$10+'СЕТ СН'!$G$5-'СЕТ СН'!$G$20</f>
        <v>3296.9975752500004</v>
      </c>
      <c r="N55" s="36">
        <f>SUMIFS(СВЦЭМ!$C$33:$C$776,СВЦЭМ!$A$33:$A$776,$A55,СВЦЭМ!$B$33:$B$776,N$47)+'СЕТ СН'!$G$12+СВЦЭМ!$D$10+'СЕТ СН'!$G$5-'СЕТ СН'!$G$20</f>
        <v>3302.7414198300003</v>
      </c>
      <c r="O55" s="36">
        <f>SUMIFS(СВЦЭМ!$C$33:$C$776,СВЦЭМ!$A$33:$A$776,$A55,СВЦЭМ!$B$33:$B$776,O$47)+'СЕТ СН'!$G$12+СВЦЭМ!$D$10+'СЕТ СН'!$G$5-'СЕТ СН'!$G$20</f>
        <v>3291.4040549199999</v>
      </c>
      <c r="P55" s="36">
        <f>SUMIFS(СВЦЭМ!$C$33:$C$776,СВЦЭМ!$A$33:$A$776,$A55,СВЦЭМ!$B$33:$B$776,P$47)+'СЕТ СН'!$G$12+СВЦЭМ!$D$10+'СЕТ СН'!$G$5-'СЕТ СН'!$G$20</f>
        <v>3298.2957054799999</v>
      </c>
      <c r="Q55" s="36">
        <f>SUMIFS(СВЦЭМ!$C$33:$C$776,СВЦЭМ!$A$33:$A$776,$A55,СВЦЭМ!$B$33:$B$776,Q$47)+'СЕТ СН'!$G$12+СВЦЭМ!$D$10+'СЕТ СН'!$G$5-'СЕТ СН'!$G$20</f>
        <v>3183.58128291</v>
      </c>
      <c r="R55" s="36">
        <f>SUMIFS(СВЦЭМ!$C$33:$C$776,СВЦЭМ!$A$33:$A$776,$A55,СВЦЭМ!$B$33:$B$776,R$47)+'СЕТ СН'!$G$12+СВЦЭМ!$D$10+'СЕТ СН'!$G$5-'СЕТ СН'!$G$20</f>
        <v>3142.7193265200003</v>
      </c>
      <c r="S55" s="36">
        <f>SUMIFS(СВЦЭМ!$C$33:$C$776,СВЦЭМ!$A$33:$A$776,$A55,СВЦЭМ!$B$33:$B$776,S$47)+'СЕТ СН'!$G$12+СВЦЭМ!$D$10+'СЕТ СН'!$G$5-'СЕТ СН'!$G$20</f>
        <v>3133.1646921400002</v>
      </c>
      <c r="T55" s="36">
        <f>SUMIFS(СВЦЭМ!$C$33:$C$776,СВЦЭМ!$A$33:$A$776,$A55,СВЦЭМ!$B$33:$B$776,T$47)+'СЕТ СН'!$G$12+СВЦЭМ!$D$10+'СЕТ СН'!$G$5-'СЕТ СН'!$G$20</f>
        <v>3129.7226857400001</v>
      </c>
      <c r="U55" s="36">
        <f>SUMIFS(СВЦЭМ!$C$33:$C$776,СВЦЭМ!$A$33:$A$776,$A55,СВЦЭМ!$B$33:$B$776,U$47)+'СЕТ СН'!$G$12+СВЦЭМ!$D$10+'СЕТ СН'!$G$5-'СЕТ СН'!$G$20</f>
        <v>3121.6085143099999</v>
      </c>
      <c r="V55" s="36">
        <f>SUMIFS(СВЦЭМ!$C$33:$C$776,СВЦЭМ!$A$33:$A$776,$A55,СВЦЭМ!$B$33:$B$776,V$47)+'СЕТ СН'!$G$12+СВЦЭМ!$D$10+'СЕТ СН'!$G$5-'СЕТ СН'!$G$20</f>
        <v>3108.0809225900002</v>
      </c>
      <c r="W55" s="36">
        <f>SUMIFS(СВЦЭМ!$C$33:$C$776,СВЦЭМ!$A$33:$A$776,$A55,СВЦЭМ!$B$33:$B$776,W$47)+'СЕТ СН'!$G$12+СВЦЭМ!$D$10+'СЕТ СН'!$G$5-'СЕТ СН'!$G$20</f>
        <v>3087.5318051300001</v>
      </c>
      <c r="X55" s="36">
        <f>SUMIFS(СВЦЭМ!$C$33:$C$776,СВЦЭМ!$A$33:$A$776,$A55,СВЦЭМ!$B$33:$B$776,X$47)+'СЕТ СН'!$G$12+СВЦЭМ!$D$10+'СЕТ СН'!$G$5-'СЕТ СН'!$G$20</f>
        <v>3099.4932620899999</v>
      </c>
      <c r="Y55" s="36">
        <f>SUMIFS(СВЦЭМ!$C$33:$C$776,СВЦЭМ!$A$33:$A$776,$A55,СВЦЭМ!$B$33:$B$776,Y$47)+'СЕТ СН'!$G$12+СВЦЭМ!$D$10+'СЕТ СН'!$G$5-'СЕТ СН'!$G$20</f>
        <v>3185.6862621700002</v>
      </c>
    </row>
    <row r="56" spans="1:25" ht="15.75" x14ac:dyDescent="0.2">
      <c r="A56" s="35">
        <f t="shared" si="1"/>
        <v>43625</v>
      </c>
      <c r="B56" s="36">
        <f>SUMIFS(СВЦЭМ!$C$33:$C$776,СВЦЭМ!$A$33:$A$776,$A56,СВЦЭМ!$B$33:$B$776,B$47)+'СЕТ СН'!$G$12+СВЦЭМ!$D$10+'СЕТ СН'!$G$5-'СЕТ СН'!$G$20</f>
        <v>3309.3168770299999</v>
      </c>
      <c r="C56" s="36">
        <f>SUMIFS(СВЦЭМ!$C$33:$C$776,СВЦЭМ!$A$33:$A$776,$A56,СВЦЭМ!$B$33:$B$776,C$47)+'СЕТ СН'!$G$12+СВЦЭМ!$D$10+'СЕТ СН'!$G$5-'СЕТ СН'!$G$20</f>
        <v>3331.3231149900002</v>
      </c>
      <c r="D56" s="36">
        <f>SUMIFS(СВЦЭМ!$C$33:$C$776,СВЦЭМ!$A$33:$A$776,$A56,СВЦЭМ!$B$33:$B$776,D$47)+'СЕТ СН'!$G$12+СВЦЭМ!$D$10+'СЕТ СН'!$G$5-'СЕТ СН'!$G$20</f>
        <v>3366.1292856</v>
      </c>
      <c r="E56" s="36">
        <f>SUMIFS(СВЦЭМ!$C$33:$C$776,СВЦЭМ!$A$33:$A$776,$A56,СВЦЭМ!$B$33:$B$776,E$47)+'СЕТ СН'!$G$12+СВЦЭМ!$D$10+'СЕТ СН'!$G$5-'СЕТ СН'!$G$20</f>
        <v>3376.0094215300001</v>
      </c>
      <c r="F56" s="36">
        <f>SUMIFS(СВЦЭМ!$C$33:$C$776,СВЦЭМ!$A$33:$A$776,$A56,СВЦЭМ!$B$33:$B$776,F$47)+'СЕТ СН'!$G$12+СВЦЭМ!$D$10+'СЕТ СН'!$G$5-'СЕТ СН'!$G$20</f>
        <v>3369.5887791200003</v>
      </c>
      <c r="G56" s="36">
        <f>SUMIFS(СВЦЭМ!$C$33:$C$776,СВЦЭМ!$A$33:$A$776,$A56,СВЦЭМ!$B$33:$B$776,G$47)+'СЕТ СН'!$G$12+СВЦЭМ!$D$10+'СЕТ СН'!$G$5-'СЕТ СН'!$G$20</f>
        <v>3378.23104147</v>
      </c>
      <c r="H56" s="36">
        <f>SUMIFS(СВЦЭМ!$C$33:$C$776,СВЦЭМ!$A$33:$A$776,$A56,СВЦЭМ!$B$33:$B$776,H$47)+'СЕТ СН'!$G$12+СВЦЭМ!$D$10+'СЕТ СН'!$G$5-'СЕТ СН'!$G$20</f>
        <v>3384.9735852800004</v>
      </c>
      <c r="I56" s="36">
        <f>SUMIFS(СВЦЭМ!$C$33:$C$776,СВЦЭМ!$A$33:$A$776,$A56,СВЦЭМ!$B$33:$B$776,I$47)+'СЕТ СН'!$G$12+СВЦЭМ!$D$10+'СЕТ СН'!$G$5-'СЕТ СН'!$G$20</f>
        <v>3342.74902389</v>
      </c>
      <c r="J56" s="36">
        <f>SUMIFS(СВЦЭМ!$C$33:$C$776,СВЦЭМ!$A$33:$A$776,$A56,СВЦЭМ!$B$33:$B$776,J$47)+'СЕТ СН'!$G$12+СВЦЭМ!$D$10+'СЕТ СН'!$G$5-'СЕТ СН'!$G$20</f>
        <v>3290.4089013400003</v>
      </c>
      <c r="K56" s="36">
        <f>SUMIFS(СВЦЭМ!$C$33:$C$776,СВЦЭМ!$A$33:$A$776,$A56,СВЦЭМ!$B$33:$B$776,K$47)+'СЕТ СН'!$G$12+СВЦЭМ!$D$10+'СЕТ СН'!$G$5-'СЕТ СН'!$G$20</f>
        <v>3261.7162234500001</v>
      </c>
      <c r="L56" s="36">
        <f>SUMIFS(СВЦЭМ!$C$33:$C$776,СВЦЭМ!$A$33:$A$776,$A56,СВЦЭМ!$B$33:$B$776,L$47)+'СЕТ СН'!$G$12+СВЦЭМ!$D$10+'СЕТ СН'!$G$5-'СЕТ СН'!$G$20</f>
        <v>3236.2187986200001</v>
      </c>
      <c r="M56" s="36">
        <f>SUMIFS(СВЦЭМ!$C$33:$C$776,СВЦЭМ!$A$33:$A$776,$A56,СВЦЭМ!$B$33:$B$776,M$47)+'СЕТ СН'!$G$12+СВЦЭМ!$D$10+'СЕТ СН'!$G$5-'СЕТ СН'!$G$20</f>
        <v>3210.6651905200001</v>
      </c>
      <c r="N56" s="36">
        <f>SUMIFS(СВЦЭМ!$C$33:$C$776,СВЦЭМ!$A$33:$A$776,$A56,СВЦЭМ!$B$33:$B$776,N$47)+'СЕТ СН'!$G$12+СВЦЭМ!$D$10+'СЕТ СН'!$G$5-'СЕТ СН'!$G$20</f>
        <v>3205.2643690600003</v>
      </c>
      <c r="O56" s="36">
        <f>SUMIFS(СВЦЭМ!$C$33:$C$776,СВЦЭМ!$A$33:$A$776,$A56,СВЦЭМ!$B$33:$B$776,O$47)+'СЕТ СН'!$G$12+СВЦЭМ!$D$10+'СЕТ СН'!$G$5-'СЕТ СН'!$G$20</f>
        <v>3206.63877796</v>
      </c>
      <c r="P56" s="36">
        <f>SUMIFS(СВЦЭМ!$C$33:$C$776,СВЦЭМ!$A$33:$A$776,$A56,СВЦЭМ!$B$33:$B$776,P$47)+'СЕТ СН'!$G$12+СВЦЭМ!$D$10+'СЕТ СН'!$G$5-'СЕТ СН'!$G$20</f>
        <v>3223.7626500400002</v>
      </c>
      <c r="Q56" s="36">
        <f>SUMIFS(СВЦЭМ!$C$33:$C$776,СВЦЭМ!$A$33:$A$776,$A56,СВЦЭМ!$B$33:$B$776,Q$47)+'СЕТ СН'!$G$12+СВЦЭМ!$D$10+'СЕТ СН'!$G$5-'СЕТ СН'!$G$20</f>
        <v>3183.1735700300001</v>
      </c>
      <c r="R56" s="36">
        <f>SUMIFS(СВЦЭМ!$C$33:$C$776,СВЦЭМ!$A$33:$A$776,$A56,СВЦЭМ!$B$33:$B$776,R$47)+'СЕТ СН'!$G$12+СВЦЭМ!$D$10+'СЕТ СН'!$G$5-'СЕТ СН'!$G$20</f>
        <v>3145.59774698</v>
      </c>
      <c r="S56" s="36">
        <f>SUMIFS(СВЦЭМ!$C$33:$C$776,СВЦЭМ!$A$33:$A$776,$A56,СВЦЭМ!$B$33:$B$776,S$47)+'СЕТ СН'!$G$12+СВЦЭМ!$D$10+'СЕТ СН'!$G$5-'СЕТ СН'!$G$20</f>
        <v>3149.4118721</v>
      </c>
      <c r="T56" s="36">
        <f>SUMIFS(СВЦЭМ!$C$33:$C$776,СВЦЭМ!$A$33:$A$776,$A56,СВЦЭМ!$B$33:$B$776,T$47)+'СЕТ СН'!$G$12+СВЦЭМ!$D$10+'СЕТ СН'!$G$5-'СЕТ СН'!$G$20</f>
        <v>3160.3219272800002</v>
      </c>
      <c r="U56" s="36">
        <f>SUMIFS(СВЦЭМ!$C$33:$C$776,СВЦЭМ!$A$33:$A$776,$A56,СВЦЭМ!$B$33:$B$776,U$47)+'СЕТ СН'!$G$12+СВЦЭМ!$D$10+'СЕТ СН'!$G$5-'СЕТ СН'!$G$20</f>
        <v>3148.2237967000001</v>
      </c>
      <c r="V56" s="36">
        <f>SUMIFS(СВЦЭМ!$C$33:$C$776,СВЦЭМ!$A$33:$A$776,$A56,СВЦЭМ!$B$33:$B$776,V$47)+'СЕТ СН'!$G$12+СВЦЭМ!$D$10+'СЕТ СН'!$G$5-'СЕТ СН'!$G$20</f>
        <v>3146.6574603700001</v>
      </c>
      <c r="W56" s="36">
        <f>SUMIFS(СВЦЭМ!$C$33:$C$776,СВЦЭМ!$A$33:$A$776,$A56,СВЦЭМ!$B$33:$B$776,W$47)+'СЕТ СН'!$G$12+СВЦЭМ!$D$10+'СЕТ СН'!$G$5-'СЕТ СН'!$G$20</f>
        <v>3127.0422121900001</v>
      </c>
      <c r="X56" s="36">
        <f>SUMIFS(СВЦЭМ!$C$33:$C$776,СВЦЭМ!$A$33:$A$776,$A56,СВЦЭМ!$B$33:$B$776,X$47)+'СЕТ СН'!$G$12+СВЦЭМ!$D$10+'СЕТ СН'!$G$5-'СЕТ СН'!$G$20</f>
        <v>3130.4522507900001</v>
      </c>
      <c r="Y56" s="36">
        <f>SUMIFS(СВЦЭМ!$C$33:$C$776,СВЦЭМ!$A$33:$A$776,$A56,СВЦЭМ!$B$33:$B$776,Y$47)+'СЕТ СН'!$G$12+СВЦЭМ!$D$10+'СЕТ СН'!$G$5-'СЕТ СН'!$G$20</f>
        <v>3212.8769469100002</v>
      </c>
    </row>
    <row r="57" spans="1:25" ht="15.75" x14ac:dyDescent="0.2">
      <c r="A57" s="35">
        <f t="shared" si="1"/>
        <v>43626</v>
      </c>
      <c r="B57" s="36">
        <f>SUMIFS(СВЦЭМ!$C$33:$C$776,СВЦЭМ!$A$33:$A$776,$A57,СВЦЭМ!$B$33:$B$776,B$47)+'СЕТ СН'!$G$12+СВЦЭМ!$D$10+'СЕТ СН'!$G$5-'СЕТ СН'!$G$20</f>
        <v>3325.2795627800001</v>
      </c>
      <c r="C57" s="36">
        <f>SUMIFS(СВЦЭМ!$C$33:$C$776,СВЦЭМ!$A$33:$A$776,$A57,СВЦЭМ!$B$33:$B$776,C$47)+'СЕТ СН'!$G$12+СВЦЭМ!$D$10+'СЕТ СН'!$G$5-'СЕТ СН'!$G$20</f>
        <v>3363.3982508200002</v>
      </c>
      <c r="D57" s="36">
        <f>SUMIFS(СВЦЭМ!$C$33:$C$776,СВЦЭМ!$A$33:$A$776,$A57,СВЦЭМ!$B$33:$B$776,D$47)+'СЕТ СН'!$G$12+СВЦЭМ!$D$10+'СЕТ СН'!$G$5-'СЕТ СН'!$G$20</f>
        <v>3391.7787695300003</v>
      </c>
      <c r="E57" s="36">
        <f>SUMIFS(СВЦЭМ!$C$33:$C$776,СВЦЭМ!$A$33:$A$776,$A57,СВЦЭМ!$B$33:$B$776,E$47)+'СЕТ СН'!$G$12+СВЦЭМ!$D$10+'СЕТ СН'!$G$5-'СЕТ СН'!$G$20</f>
        <v>3389.8274724700004</v>
      </c>
      <c r="F57" s="36">
        <f>SUMIFS(СВЦЭМ!$C$33:$C$776,СВЦЭМ!$A$33:$A$776,$A57,СВЦЭМ!$B$33:$B$776,F$47)+'СЕТ СН'!$G$12+СВЦЭМ!$D$10+'СЕТ СН'!$G$5-'СЕТ СН'!$G$20</f>
        <v>3389.02987192</v>
      </c>
      <c r="G57" s="36">
        <f>SUMIFS(СВЦЭМ!$C$33:$C$776,СВЦЭМ!$A$33:$A$776,$A57,СВЦЭМ!$B$33:$B$776,G$47)+'СЕТ СН'!$G$12+СВЦЭМ!$D$10+'СЕТ СН'!$G$5-'СЕТ СН'!$G$20</f>
        <v>3388.7080366999999</v>
      </c>
      <c r="H57" s="36">
        <f>SUMIFS(СВЦЭМ!$C$33:$C$776,СВЦЭМ!$A$33:$A$776,$A57,СВЦЭМ!$B$33:$B$776,H$47)+'СЕТ СН'!$G$12+СВЦЭМ!$D$10+'СЕТ СН'!$G$5-'СЕТ СН'!$G$20</f>
        <v>3377.0759229200003</v>
      </c>
      <c r="I57" s="36">
        <f>SUMIFS(СВЦЭМ!$C$33:$C$776,СВЦЭМ!$A$33:$A$776,$A57,СВЦЭМ!$B$33:$B$776,I$47)+'СЕТ СН'!$G$12+СВЦЭМ!$D$10+'СЕТ СН'!$G$5-'СЕТ СН'!$G$20</f>
        <v>3334.31336422</v>
      </c>
      <c r="J57" s="36">
        <f>SUMIFS(СВЦЭМ!$C$33:$C$776,СВЦЭМ!$A$33:$A$776,$A57,СВЦЭМ!$B$33:$B$776,J$47)+'СЕТ СН'!$G$12+СВЦЭМ!$D$10+'СЕТ СН'!$G$5-'СЕТ СН'!$G$20</f>
        <v>3296.1983317600002</v>
      </c>
      <c r="K57" s="36">
        <f>SUMIFS(СВЦЭМ!$C$33:$C$776,СВЦЭМ!$A$33:$A$776,$A57,СВЦЭМ!$B$33:$B$776,K$47)+'СЕТ СН'!$G$12+СВЦЭМ!$D$10+'СЕТ СН'!$G$5-'СЕТ СН'!$G$20</f>
        <v>3270.9847678800002</v>
      </c>
      <c r="L57" s="36">
        <f>SUMIFS(СВЦЭМ!$C$33:$C$776,СВЦЭМ!$A$33:$A$776,$A57,СВЦЭМ!$B$33:$B$776,L$47)+'СЕТ СН'!$G$12+СВЦЭМ!$D$10+'СЕТ СН'!$G$5-'СЕТ СН'!$G$20</f>
        <v>3254.4771795500001</v>
      </c>
      <c r="M57" s="36">
        <f>SUMIFS(СВЦЭМ!$C$33:$C$776,СВЦЭМ!$A$33:$A$776,$A57,СВЦЭМ!$B$33:$B$776,M$47)+'СЕТ СН'!$G$12+СВЦЭМ!$D$10+'СЕТ СН'!$G$5-'СЕТ СН'!$G$20</f>
        <v>3233.3729701400002</v>
      </c>
      <c r="N57" s="36">
        <f>SUMIFS(СВЦЭМ!$C$33:$C$776,СВЦЭМ!$A$33:$A$776,$A57,СВЦЭМ!$B$33:$B$776,N$47)+'СЕТ СН'!$G$12+СВЦЭМ!$D$10+'СЕТ СН'!$G$5-'СЕТ СН'!$G$20</f>
        <v>3258.0857838500001</v>
      </c>
      <c r="O57" s="36">
        <f>SUMIFS(СВЦЭМ!$C$33:$C$776,СВЦЭМ!$A$33:$A$776,$A57,СВЦЭМ!$B$33:$B$776,O$47)+'СЕТ СН'!$G$12+СВЦЭМ!$D$10+'СЕТ СН'!$G$5-'СЕТ СН'!$G$20</f>
        <v>3250.5774935300001</v>
      </c>
      <c r="P57" s="36">
        <f>SUMIFS(СВЦЭМ!$C$33:$C$776,СВЦЭМ!$A$33:$A$776,$A57,СВЦЭМ!$B$33:$B$776,P$47)+'СЕТ СН'!$G$12+СВЦЭМ!$D$10+'СЕТ СН'!$G$5-'СЕТ СН'!$G$20</f>
        <v>3264.7656121200002</v>
      </c>
      <c r="Q57" s="36">
        <f>SUMIFS(СВЦЭМ!$C$33:$C$776,СВЦЭМ!$A$33:$A$776,$A57,СВЦЭМ!$B$33:$B$776,Q$47)+'СЕТ СН'!$G$12+СВЦЭМ!$D$10+'СЕТ СН'!$G$5-'СЕТ СН'!$G$20</f>
        <v>3221.2551963000001</v>
      </c>
      <c r="R57" s="36">
        <f>SUMIFS(СВЦЭМ!$C$33:$C$776,СВЦЭМ!$A$33:$A$776,$A57,СВЦЭМ!$B$33:$B$776,R$47)+'СЕТ СН'!$G$12+СВЦЭМ!$D$10+'СЕТ СН'!$G$5-'СЕТ СН'!$G$20</f>
        <v>3182.1358110900001</v>
      </c>
      <c r="S57" s="36">
        <f>SUMIFS(СВЦЭМ!$C$33:$C$776,СВЦЭМ!$A$33:$A$776,$A57,СВЦЭМ!$B$33:$B$776,S$47)+'СЕТ СН'!$G$12+СВЦЭМ!$D$10+'СЕТ СН'!$G$5-'СЕТ СН'!$G$20</f>
        <v>3203.4011830700001</v>
      </c>
      <c r="T57" s="36">
        <f>SUMIFS(СВЦЭМ!$C$33:$C$776,СВЦЭМ!$A$33:$A$776,$A57,СВЦЭМ!$B$33:$B$776,T$47)+'СЕТ СН'!$G$12+СВЦЭМ!$D$10+'СЕТ СН'!$G$5-'СЕТ СН'!$G$20</f>
        <v>3210.78494206</v>
      </c>
      <c r="U57" s="36">
        <f>SUMIFS(СВЦЭМ!$C$33:$C$776,СВЦЭМ!$A$33:$A$776,$A57,СВЦЭМ!$B$33:$B$776,U$47)+'СЕТ СН'!$G$12+СВЦЭМ!$D$10+'СЕТ СН'!$G$5-'СЕТ СН'!$G$20</f>
        <v>3194.2850822999999</v>
      </c>
      <c r="V57" s="36">
        <f>SUMIFS(СВЦЭМ!$C$33:$C$776,СВЦЭМ!$A$33:$A$776,$A57,СВЦЭМ!$B$33:$B$776,V$47)+'СЕТ СН'!$G$12+СВЦЭМ!$D$10+'СЕТ СН'!$G$5-'СЕТ СН'!$G$20</f>
        <v>3181.9673105300003</v>
      </c>
      <c r="W57" s="36">
        <f>SUMIFS(СВЦЭМ!$C$33:$C$776,СВЦЭМ!$A$33:$A$776,$A57,СВЦЭМ!$B$33:$B$776,W$47)+'СЕТ СН'!$G$12+СВЦЭМ!$D$10+'СЕТ СН'!$G$5-'СЕТ СН'!$G$20</f>
        <v>3165.5698533700001</v>
      </c>
      <c r="X57" s="36">
        <f>SUMIFS(СВЦЭМ!$C$33:$C$776,СВЦЭМ!$A$33:$A$776,$A57,СВЦЭМ!$B$33:$B$776,X$47)+'СЕТ СН'!$G$12+СВЦЭМ!$D$10+'СЕТ СН'!$G$5-'СЕТ СН'!$G$20</f>
        <v>3169.5988206900001</v>
      </c>
      <c r="Y57" s="36">
        <f>SUMIFS(СВЦЭМ!$C$33:$C$776,СВЦЭМ!$A$33:$A$776,$A57,СВЦЭМ!$B$33:$B$776,Y$47)+'СЕТ СН'!$G$12+СВЦЭМ!$D$10+'СЕТ СН'!$G$5-'СЕТ СН'!$G$20</f>
        <v>3255.3959185000003</v>
      </c>
    </row>
    <row r="58" spans="1:25" ht="15.75" x14ac:dyDescent="0.2">
      <c r="A58" s="35">
        <f t="shared" si="1"/>
        <v>43627</v>
      </c>
      <c r="B58" s="36">
        <f>SUMIFS(СВЦЭМ!$C$33:$C$776,СВЦЭМ!$A$33:$A$776,$A58,СВЦЭМ!$B$33:$B$776,B$47)+'СЕТ СН'!$G$12+СВЦЭМ!$D$10+'СЕТ СН'!$G$5-'СЕТ СН'!$G$20</f>
        <v>3367.2027277400002</v>
      </c>
      <c r="C58" s="36">
        <f>SUMIFS(СВЦЭМ!$C$33:$C$776,СВЦЭМ!$A$33:$A$776,$A58,СВЦЭМ!$B$33:$B$776,C$47)+'СЕТ СН'!$G$12+СВЦЭМ!$D$10+'СЕТ СН'!$G$5-'СЕТ СН'!$G$20</f>
        <v>3435.4212371800004</v>
      </c>
      <c r="D58" s="36">
        <f>SUMIFS(СВЦЭМ!$C$33:$C$776,СВЦЭМ!$A$33:$A$776,$A58,СВЦЭМ!$B$33:$B$776,D$47)+'СЕТ СН'!$G$12+СВЦЭМ!$D$10+'СЕТ СН'!$G$5-'СЕТ СН'!$G$20</f>
        <v>3417.1639912400001</v>
      </c>
      <c r="E58" s="36">
        <f>SUMIFS(СВЦЭМ!$C$33:$C$776,СВЦЭМ!$A$33:$A$776,$A58,СВЦЭМ!$B$33:$B$776,E$47)+'СЕТ СН'!$G$12+СВЦЭМ!$D$10+'СЕТ СН'!$G$5-'СЕТ СН'!$G$20</f>
        <v>3413.7419984600001</v>
      </c>
      <c r="F58" s="36">
        <f>SUMIFS(СВЦЭМ!$C$33:$C$776,СВЦЭМ!$A$33:$A$776,$A58,СВЦЭМ!$B$33:$B$776,F$47)+'СЕТ СН'!$G$12+СВЦЭМ!$D$10+'СЕТ СН'!$G$5-'СЕТ СН'!$G$20</f>
        <v>3409.4837709800004</v>
      </c>
      <c r="G58" s="36">
        <f>SUMIFS(СВЦЭМ!$C$33:$C$776,СВЦЭМ!$A$33:$A$776,$A58,СВЦЭМ!$B$33:$B$776,G$47)+'СЕТ СН'!$G$12+СВЦЭМ!$D$10+'СЕТ СН'!$G$5-'СЕТ СН'!$G$20</f>
        <v>3406.2770583199999</v>
      </c>
      <c r="H58" s="36">
        <f>SUMIFS(СВЦЭМ!$C$33:$C$776,СВЦЭМ!$A$33:$A$776,$A58,СВЦЭМ!$B$33:$B$776,H$47)+'СЕТ СН'!$G$12+СВЦЭМ!$D$10+'СЕТ СН'!$G$5-'СЕТ СН'!$G$20</f>
        <v>3412.9952345600004</v>
      </c>
      <c r="I58" s="36">
        <f>SUMIFS(СВЦЭМ!$C$33:$C$776,СВЦЭМ!$A$33:$A$776,$A58,СВЦЭМ!$B$33:$B$776,I$47)+'СЕТ СН'!$G$12+СВЦЭМ!$D$10+'СЕТ СН'!$G$5-'СЕТ СН'!$G$20</f>
        <v>3327.4115060500003</v>
      </c>
      <c r="J58" s="36">
        <f>SUMIFS(СВЦЭМ!$C$33:$C$776,СВЦЭМ!$A$33:$A$776,$A58,СВЦЭМ!$B$33:$B$776,J$47)+'СЕТ СН'!$G$12+СВЦЭМ!$D$10+'СЕТ СН'!$G$5-'СЕТ СН'!$G$20</f>
        <v>3299.9911822800004</v>
      </c>
      <c r="K58" s="36">
        <f>SUMIFS(СВЦЭМ!$C$33:$C$776,СВЦЭМ!$A$33:$A$776,$A58,СВЦЭМ!$B$33:$B$776,K$47)+'СЕТ СН'!$G$12+СВЦЭМ!$D$10+'СЕТ СН'!$G$5-'СЕТ СН'!$G$20</f>
        <v>3282.2770000400001</v>
      </c>
      <c r="L58" s="36">
        <f>SUMIFS(СВЦЭМ!$C$33:$C$776,СВЦЭМ!$A$33:$A$776,$A58,СВЦЭМ!$B$33:$B$776,L$47)+'СЕТ СН'!$G$12+СВЦЭМ!$D$10+'СЕТ СН'!$G$5-'СЕТ СН'!$G$20</f>
        <v>3271.40373477</v>
      </c>
      <c r="M58" s="36">
        <f>SUMIFS(СВЦЭМ!$C$33:$C$776,СВЦЭМ!$A$33:$A$776,$A58,СВЦЭМ!$B$33:$B$776,M$47)+'СЕТ СН'!$G$12+СВЦЭМ!$D$10+'СЕТ СН'!$G$5-'СЕТ СН'!$G$20</f>
        <v>3265.21856501</v>
      </c>
      <c r="N58" s="36">
        <f>SUMIFS(СВЦЭМ!$C$33:$C$776,СВЦЭМ!$A$33:$A$776,$A58,СВЦЭМ!$B$33:$B$776,N$47)+'СЕТ СН'!$G$12+СВЦЭМ!$D$10+'СЕТ СН'!$G$5-'СЕТ СН'!$G$20</f>
        <v>3277.80783522</v>
      </c>
      <c r="O58" s="36">
        <f>SUMIFS(СВЦЭМ!$C$33:$C$776,СВЦЭМ!$A$33:$A$776,$A58,СВЦЭМ!$B$33:$B$776,O$47)+'СЕТ СН'!$G$12+СВЦЭМ!$D$10+'СЕТ СН'!$G$5-'СЕТ СН'!$G$20</f>
        <v>3267.4773018100004</v>
      </c>
      <c r="P58" s="36">
        <f>SUMIFS(СВЦЭМ!$C$33:$C$776,СВЦЭМ!$A$33:$A$776,$A58,СВЦЭМ!$B$33:$B$776,P$47)+'СЕТ СН'!$G$12+СВЦЭМ!$D$10+'СЕТ СН'!$G$5-'СЕТ СН'!$G$20</f>
        <v>3281.4203117900001</v>
      </c>
      <c r="Q58" s="36">
        <f>SUMIFS(СВЦЭМ!$C$33:$C$776,СВЦЭМ!$A$33:$A$776,$A58,СВЦЭМ!$B$33:$B$776,Q$47)+'СЕТ СН'!$G$12+СВЦЭМ!$D$10+'СЕТ СН'!$G$5-'СЕТ СН'!$G$20</f>
        <v>3244.69987313</v>
      </c>
      <c r="R58" s="36">
        <f>SUMIFS(СВЦЭМ!$C$33:$C$776,СВЦЭМ!$A$33:$A$776,$A58,СВЦЭМ!$B$33:$B$776,R$47)+'СЕТ СН'!$G$12+СВЦЭМ!$D$10+'СЕТ СН'!$G$5-'СЕТ СН'!$G$20</f>
        <v>3206.1392499500002</v>
      </c>
      <c r="S58" s="36">
        <f>SUMIFS(СВЦЭМ!$C$33:$C$776,СВЦЭМ!$A$33:$A$776,$A58,СВЦЭМ!$B$33:$B$776,S$47)+'СЕТ СН'!$G$12+СВЦЭМ!$D$10+'СЕТ СН'!$G$5-'СЕТ СН'!$G$20</f>
        <v>3213.7351875700001</v>
      </c>
      <c r="T58" s="36">
        <f>SUMIFS(СВЦЭМ!$C$33:$C$776,СВЦЭМ!$A$33:$A$776,$A58,СВЦЭМ!$B$33:$B$776,T$47)+'СЕТ СН'!$G$12+СВЦЭМ!$D$10+'СЕТ СН'!$G$5-'СЕТ СН'!$G$20</f>
        <v>3220.7035176700001</v>
      </c>
      <c r="U58" s="36">
        <f>SUMIFS(СВЦЭМ!$C$33:$C$776,СВЦЭМ!$A$33:$A$776,$A58,СВЦЭМ!$B$33:$B$776,U$47)+'СЕТ СН'!$G$12+СВЦЭМ!$D$10+'СЕТ СН'!$G$5-'СЕТ СН'!$G$20</f>
        <v>3211.73270787</v>
      </c>
      <c r="V58" s="36">
        <f>SUMIFS(СВЦЭМ!$C$33:$C$776,СВЦЭМ!$A$33:$A$776,$A58,СВЦЭМ!$B$33:$B$776,V$47)+'СЕТ СН'!$G$12+СВЦЭМ!$D$10+'СЕТ СН'!$G$5-'СЕТ СН'!$G$20</f>
        <v>3199.4727159399999</v>
      </c>
      <c r="W58" s="36">
        <f>SUMIFS(СВЦЭМ!$C$33:$C$776,СВЦЭМ!$A$33:$A$776,$A58,СВЦЭМ!$B$33:$B$776,W$47)+'СЕТ СН'!$G$12+СВЦЭМ!$D$10+'СЕТ СН'!$G$5-'СЕТ СН'!$G$20</f>
        <v>3190.9239975999999</v>
      </c>
      <c r="X58" s="36">
        <f>SUMIFS(СВЦЭМ!$C$33:$C$776,СВЦЭМ!$A$33:$A$776,$A58,СВЦЭМ!$B$33:$B$776,X$47)+'СЕТ СН'!$G$12+СВЦЭМ!$D$10+'СЕТ СН'!$G$5-'СЕТ СН'!$G$20</f>
        <v>3196.0686308100003</v>
      </c>
      <c r="Y58" s="36">
        <f>SUMIFS(СВЦЭМ!$C$33:$C$776,СВЦЭМ!$A$33:$A$776,$A58,СВЦЭМ!$B$33:$B$776,Y$47)+'СЕТ СН'!$G$12+СВЦЭМ!$D$10+'СЕТ СН'!$G$5-'СЕТ СН'!$G$20</f>
        <v>3274.88737391</v>
      </c>
    </row>
    <row r="59" spans="1:25" ht="15.75" x14ac:dyDescent="0.2">
      <c r="A59" s="35">
        <f t="shared" si="1"/>
        <v>43628</v>
      </c>
      <c r="B59" s="36">
        <f>SUMIFS(СВЦЭМ!$C$33:$C$776,СВЦЭМ!$A$33:$A$776,$A59,СВЦЭМ!$B$33:$B$776,B$47)+'СЕТ СН'!$G$12+СВЦЭМ!$D$10+'СЕТ СН'!$G$5-'СЕТ СН'!$G$20</f>
        <v>3316.2193405600001</v>
      </c>
      <c r="C59" s="36">
        <f>SUMIFS(СВЦЭМ!$C$33:$C$776,СВЦЭМ!$A$33:$A$776,$A59,СВЦЭМ!$B$33:$B$776,C$47)+'СЕТ СН'!$G$12+СВЦЭМ!$D$10+'СЕТ СН'!$G$5-'СЕТ СН'!$G$20</f>
        <v>3363.7380897900002</v>
      </c>
      <c r="D59" s="36">
        <f>SUMIFS(СВЦЭМ!$C$33:$C$776,СВЦЭМ!$A$33:$A$776,$A59,СВЦЭМ!$B$33:$B$776,D$47)+'СЕТ СН'!$G$12+СВЦЭМ!$D$10+'СЕТ СН'!$G$5-'СЕТ СН'!$G$20</f>
        <v>3398.3651174000001</v>
      </c>
      <c r="E59" s="36">
        <f>SUMIFS(СВЦЭМ!$C$33:$C$776,СВЦЭМ!$A$33:$A$776,$A59,СВЦЭМ!$B$33:$B$776,E$47)+'СЕТ СН'!$G$12+СВЦЭМ!$D$10+'СЕТ СН'!$G$5-'СЕТ СН'!$G$20</f>
        <v>3406.0414147000001</v>
      </c>
      <c r="F59" s="36">
        <f>SUMIFS(СВЦЭМ!$C$33:$C$776,СВЦЭМ!$A$33:$A$776,$A59,СВЦЭМ!$B$33:$B$776,F$47)+'СЕТ СН'!$G$12+СВЦЭМ!$D$10+'СЕТ СН'!$G$5-'СЕТ СН'!$G$20</f>
        <v>3421.3613238100002</v>
      </c>
      <c r="G59" s="36">
        <f>SUMIFS(СВЦЭМ!$C$33:$C$776,СВЦЭМ!$A$33:$A$776,$A59,СВЦЭМ!$B$33:$B$776,G$47)+'СЕТ СН'!$G$12+СВЦЭМ!$D$10+'СЕТ СН'!$G$5-'СЕТ СН'!$G$20</f>
        <v>3432.7723993200002</v>
      </c>
      <c r="H59" s="36">
        <f>SUMIFS(СВЦЭМ!$C$33:$C$776,СВЦЭМ!$A$33:$A$776,$A59,СВЦЭМ!$B$33:$B$776,H$47)+'СЕТ СН'!$G$12+СВЦЭМ!$D$10+'СЕТ СН'!$G$5-'СЕТ СН'!$G$20</f>
        <v>3413.2175505800001</v>
      </c>
      <c r="I59" s="36">
        <f>SUMIFS(СВЦЭМ!$C$33:$C$776,СВЦЭМ!$A$33:$A$776,$A59,СВЦЭМ!$B$33:$B$776,I$47)+'СЕТ СН'!$G$12+СВЦЭМ!$D$10+'СЕТ СН'!$G$5-'СЕТ СН'!$G$20</f>
        <v>3384.1832499700004</v>
      </c>
      <c r="J59" s="36">
        <f>SUMIFS(СВЦЭМ!$C$33:$C$776,СВЦЭМ!$A$33:$A$776,$A59,СВЦЭМ!$B$33:$B$776,J$47)+'СЕТ СН'!$G$12+СВЦЭМ!$D$10+'СЕТ СН'!$G$5-'СЕТ СН'!$G$20</f>
        <v>3332.40229026</v>
      </c>
      <c r="K59" s="36">
        <f>SUMIFS(СВЦЭМ!$C$33:$C$776,СВЦЭМ!$A$33:$A$776,$A59,СВЦЭМ!$B$33:$B$776,K$47)+'СЕТ СН'!$G$12+СВЦЭМ!$D$10+'СЕТ СН'!$G$5-'СЕТ СН'!$G$20</f>
        <v>3285.8807082500002</v>
      </c>
      <c r="L59" s="36">
        <f>SUMIFS(СВЦЭМ!$C$33:$C$776,СВЦЭМ!$A$33:$A$776,$A59,СВЦЭМ!$B$33:$B$776,L$47)+'СЕТ СН'!$G$12+СВЦЭМ!$D$10+'СЕТ СН'!$G$5-'СЕТ СН'!$G$20</f>
        <v>3254.2614149000001</v>
      </c>
      <c r="M59" s="36">
        <f>SUMIFS(СВЦЭМ!$C$33:$C$776,СВЦЭМ!$A$33:$A$776,$A59,СВЦЭМ!$B$33:$B$776,M$47)+'СЕТ СН'!$G$12+СВЦЭМ!$D$10+'СЕТ СН'!$G$5-'СЕТ СН'!$G$20</f>
        <v>3230.1002524300002</v>
      </c>
      <c r="N59" s="36">
        <f>SUMIFS(СВЦЭМ!$C$33:$C$776,СВЦЭМ!$A$33:$A$776,$A59,СВЦЭМ!$B$33:$B$776,N$47)+'СЕТ СН'!$G$12+СВЦЭМ!$D$10+'СЕТ СН'!$G$5-'СЕТ СН'!$G$20</f>
        <v>3249.9361274500002</v>
      </c>
      <c r="O59" s="36">
        <f>SUMIFS(СВЦЭМ!$C$33:$C$776,СВЦЭМ!$A$33:$A$776,$A59,СВЦЭМ!$B$33:$B$776,O$47)+'СЕТ СН'!$G$12+СВЦЭМ!$D$10+'СЕТ СН'!$G$5-'СЕТ СН'!$G$20</f>
        <v>3238.3747822700002</v>
      </c>
      <c r="P59" s="36">
        <f>SUMIFS(СВЦЭМ!$C$33:$C$776,СВЦЭМ!$A$33:$A$776,$A59,СВЦЭМ!$B$33:$B$776,P$47)+'СЕТ СН'!$G$12+СВЦЭМ!$D$10+'СЕТ СН'!$G$5-'СЕТ СН'!$G$20</f>
        <v>3243.0330707600001</v>
      </c>
      <c r="Q59" s="36">
        <f>SUMIFS(СВЦЭМ!$C$33:$C$776,СВЦЭМ!$A$33:$A$776,$A59,СВЦЭМ!$B$33:$B$776,Q$47)+'СЕТ СН'!$G$12+СВЦЭМ!$D$10+'СЕТ СН'!$G$5-'СЕТ СН'!$G$20</f>
        <v>3212.7604809700001</v>
      </c>
      <c r="R59" s="36">
        <f>SUMIFS(СВЦЭМ!$C$33:$C$776,СВЦЭМ!$A$33:$A$776,$A59,СВЦЭМ!$B$33:$B$776,R$47)+'СЕТ СН'!$G$12+СВЦЭМ!$D$10+'СЕТ СН'!$G$5-'СЕТ СН'!$G$20</f>
        <v>3175.8636792000002</v>
      </c>
      <c r="S59" s="36">
        <f>SUMIFS(СВЦЭМ!$C$33:$C$776,СВЦЭМ!$A$33:$A$776,$A59,СВЦЭМ!$B$33:$B$776,S$47)+'СЕТ СН'!$G$12+СВЦЭМ!$D$10+'СЕТ СН'!$G$5-'СЕТ СН'!$G$20</f>
        <v>3192.5455713600004</v>
      </c>
      <c r="T59" s="36">
        <f>SUMIFS(СВЦЭМ!$C$33:$C$776,СВЦЭМ!$A$33:$A$776,$A59,СВЦЭМ!$B$33:$B$776,T$47)+'СЕТ СН'!$G$12+СВЦЭМ!$D$10+'СЕТ СН'!$G$5-'СЕТ СН'!$G$20</f>
        <v>3186.8223358400001</v>
      </c>
      <c r="U59" s="36">
        <f>SUMIFS(СВЦЭМ!$C$33:$C$776,СВЦЭМ!$A$33:$A$776,$A59,СВЦЭМ!$B$33:$B$776,U$47)+'СЕТ СН'!$G$12+СВЦЭМ!$D$10+'СЕТ СН'!$G$5-'СЕТ СН'!$G$20</f>
        <v>3172.9258875700002</v>
      </c>
      <c r="V59" s="36">
        <f>SUMIFS(СВЦЭМ!$C$33:$C$776,СВЦЭМ!$A$33:$A$776,$A59,СВЦЭМ!$B$33:$B$776,V$47)+'СЕТ СН'!$G$12+СВЦЭМ!$D$10+'СЕТ СН'!$G$5-'СЕТ СН'!$G$20</f>
        <v>3157.9106232399999</v>
      </c>
      <c r="W59" s="36">
        <f>SUMIFS(СВЦЭМ!$C$33:$C$776,СВЦЭМ!$A$33:$A$776,$A59,СВЦЭМ!$B$33:$B$776,W$47)+'СЕТ СН'!$G$12+СВЦЭМ!$D$10+'СЕТ СН'!$G$5-'СЕТ СН'!$G$20</f>
        <v>3142.0748235700003</v>
      </c>
      <c r="X59" s="36">
        <f>SUMIFS(СВЦЭМ!$C$33:$C$776,СВЦЭМ!$A$33:$A$776,$A59,СВЦЭМ!$B$33:$B$776,X$47)+'СЕТ СН'!$G$12+СВЦЭМ!$D$10+'СЕТ СН'!$G$5-'СЕТ СН'!$G$20</f>
        <v>3162.9952889300002</v>
      </c>
      <c r="Y59" s="36">
        <f>SUMIFS(СВЦЭМ!$C$33:$C$776,СВЦЭМ!$A$33:$A$776,$A59,СВЦЭМ!$B$33:$B$776,Y$47)+'СЕТ СН'!$G$12+СВЦЭМ!$D$10+'СЕТ СН'!$G$5-'СЕТ СН'!$G$20</f>
        <v>3241.9034763300001</v>
      </c>
    </row>
    <row r="60" spans="1:25" ht="15.75" x14ac:dyDescent="0.2">
      <c r="A60" s="35">
        <f t="shared" si="1"/>
        <v>43629</v>
      </c>
      <c r="B60" s="36">
        <f>SUMIFS(СВЦЭМ!$C$33:$C$776,СВЦЭМ!$A$33:$A$776,$A60,СВЦЭМ!$B$33:$B$776,B$47)+'СЕТ СН'!$G$12+СВЦЭМ!$D$10+'СЕТ СН'!$G$5-'СЕТ СН'!$G$20</f>
        <v>3321.9419096500001</v>
      </c>
      <c r="C60" s="36">
        <f>SUMIFS(СВЦЭМ!$C$33:$C$776,СВЦЭМ!$A$33:$A$776,$A60,СВЦЭМ!$B$33:$B$776,C$47)+'СЕТ СН'!$G$12+СВЦЭМ!$D$10+'СЕТ СН'!$G$5-'СЕТ СН'!$G$20</f>
        <v>3379.0671683800001</v>
      </c>
      <c r="D60" s="36">
        <f>SUMIFS(СВЦЭМ!$C$33:$C$776,СВЦЭМ!$A$33:$A$776,$A60,СВЦЭМ!$B$33:$B$776,D$47)+'СЕТ СН'!$G$12+СВЦЭМ!$D$10+'СЕТ СН'!$G$5-'СЕТ СН'!$G$20</f>
        <v>3402.9027511200002</v>
      </c>
      <c r="E60" s="36">
        <f>SUMIFS(СВЦЭМ!$C$33:$C$776,СВЦЭМ!$A$33:$A$776,$A60,СВЦЭМ!$B$33:$B$776,E$47)+'СЕТ СН'!$G$12+СВЦЭМ!$D$10+'СЕТ СН'!$G$5-'СЕТ СН'!$G$20</f>
        <v>3412.4780771300002</v>
      </c>
      <c r="F60" s="36">
        <f>SUMIFS(СВЦЭМ!$C$33:$C$776,СВЦЭМ!$A$33:$A$776,$A60,СВЦЭМ!$B$33:$B$776,F$47)+'СЕТ СН'!$G$12+СВЦЭМ!$D$10+'СЕТ СН'!$G$5-'СЕТ СН'!$G$20</f>
        <v>3416.7508851000002</v>
      </c>
      <c r="G60" s="36">
        <f>SUMIFS(СВЦЭМ!$C$33:$C$776,СВЦЭМ!$A$33:$A$776,$A60,СВЦЭМ!$B$33:$B$776,G$47)+'СЕТ СН'!$G$12+СВЦЭМ!$D$10+'СЕТ СН'!$G$5-'СЕТ СН'!$G$20</f>
        <v>3423.3774112700003</v>
      </c>
      <c r="H60" s="36">
        <f>SUMIFS(СВЦЭМ!$C$33:$C$776,СВЦЭМ!$A$33:$A$776,$A60,СВЦЭМ!$B$33:$B$776,H$47)+'СЕТ СН'!$G$12+СВЦЭМ!$D$10+'СЕТ СН'!$G$5-'СЕТ СН'!$G$20</f>
        <v>3356.5399049300004</v>
      </c>
      <c r="I60" s="36">
        <f>SUMIFS(СВЦЭМ!$C$33:$C$776,СВЦЭМ!$A$33:$A$776,$A60,СВЦЭМ!$B$33:$B$776,I$47)+'СЕТ СН'!$G$12+СВЦЭМ!$D$10+'СЕТ СН'!$G$5-'СЕТ СН'!$G$20</f>
        <v>3307.8555157200003</v>
      </c>
      <c r="J60" s="36">
        <f>SUMIFS(СВЦЭМ!$C$33:$C$776,СВЦЭМ!$A$33:$A$776,$A60,СВЦЭМ!$B$33:$B$776,J$47)+'СЕТ СН'!$G$12+СВЦЭМ!$D$10+'СЕТ СН'!$G$5-'СЕТ СН'!$G$20</f>
        <v>3295.9332374800001</v>
      </c>
      <c r="K60" s="36">
        <f>SUMIFS(СВЦЭМ!$C$33:$C$776,СВЦЭМ!$A$33:$A$776,$A60,СВЦЭМ!$B$33:$B$776,K$47)+'СЕТ СН'!$G$12+СВЦЭМ!$D$10+'СЕТ СН'!$G$5-'СЕТ СН'!$G$20</f>
        <v>3263.25933386</v>
      </c>
      <c r="L60" s="36">
        <f>SUMIFS(СВЦЭМ!$C$33:$C$776,СВЦЭМ!$A$33:$A$776,$A60,СВЦЭМ!$B$33:$B$776,L$47)+'СЕТ СН'!$G$12+СВЦЭМ!$D$10+'СЕТ СН'!$G$5-'СЕТ СН'!$G$20</f>
        <v>3252.6479894700001</v>
      </c>
      <c r="M60" s="36">
        <f>SUMIFS(СВЦЭМ!$C$33:$C$776,СВЦЭМ!$A$33:$A$776,$A60,СВЦЭМ!$B$33:$B$776,M$47)+'СЕТ СН'!$G$12+СВЦЭМ!$D$10+'СЕТ СН'!$G$5-'СЕТ СН'!$G$20</f>
        <v>3246.2735320100001</v>
      </c>
      <c r="N60" s="36">
        <f>SUMIFS(СВЦЭМ!$C$33:$C$776,СВЦЭМ!$A$33:$A$776,$A60,СВЦЭМ!$B$33:$B$776,N$47)+'СЕТ СН'!$G$12+СВЦЭМ!$D$10+'СЕТ СН'!$G$5-'СЕТ СН'!$G$20</f>
        <v>3272.4454070199999</v>
      </c>
      <c r="O60" s="36">
        <f>SUMIFS(СВЦЭМ!$C$33:$C$776,СВЦЭМ!$A$33:$A$776,$A60,СВЦЭМ!$B$33:$B$776,O$47)+'СЕТ СН'!$G$12+СВЦЭМ!$D$10+'СЕТ СН'!$G$5-'СЕТ СН'!$G$20</f>
        <v>3262.5562995999999</v>
      </c>
      <c r="P60" s="36">
        <f>SUMIFS(СВЦЭМ!$C$33:$C$776,СВЦЭМ!$A$33:$A$776,$A60,СВЦЭМ!$B$33:$B$776,P$47)+'СЕТ СН'!$G$12+СВЦЭМ!$D$10+'СЕТ СН'!$G$5-'СЕТ СН'!$G$20</f>
        <v>3277.18218957</v>
      </c>
      <c r="Q60" s="36">
        <f>SUMIFS(СВЦЭМ!$C$33:$C$776,СВЦЭМ!$A$33:$A$776,$A60,СВЦЭМ!$B$33:$B$776,Q$47)+'СЕТ СН'!$G$12+СВЦЭМ!$D$10+'СЕТ СН'!$G$5-'СЕТ СН'!$G$20</f>
        <v>3244.0431879100001</v>
      </c>
      <c r="R60" s="36">
        <f>SUMIFS(СВЦЭМ!$C$33:$C$776,СВЦЭМ!$A$33:$A$776,$A60,СВЦЭМ!$B$33:$B$776,R$47)+'СЕТ СН'!$G$12+СВЦЭМ!$D$10+'СЕТ СН'!$G$5-'СЕТ СН'!$G$20</f>
        <v>3210.3256902200001</v>
      </c>
      <c r="S60" s="36">
        <f>SUMIFS(СВЦЭМ!$C$33:$C$776,СВЦЭМ!$A$33:$A$776,$A60,СВЦЭМ!$B$33:$B$776,S$47)+'СЕТ СН'!$G$12+СВЦЭМ!$D$10+'СЕТ СН'!$G$5-'СЕТ СН'!$G$20</f>
        <v>3230.1643968600001</v>
      </c>
      <c r="T60" s="36">
        <f>SUMIFS(СВЦЭМ!$C$33:$C$776,СВЦЭМ!$A$33:$A$776,$A60,СВЦЭМ!$B$33:$B$776,T$47)+'СЕТ СН'!$G$12+СВЦЭМ!$D$10+'СЕТ СН'!$G$5-'СЕТ СН'!$G$20</f>
        <v>3221.2356942300003</v>
      </c>
      <c r="U60" s="36">
        <f>SUMIFS(СВЦЭМ!$C$33:$C$776,СВЦЭМ!$A$33:$A$776,$A60,СВЦЭМ!$B$33:$B$776,U$47)+'СЕТ СН'!$G$12+СВЦЭМ!$D$10+'СЕТ СН'!$G$5-'СЕТ СН'!$G$20</f>
        <v>3189.7461492100001</v>
      </c>
      <c r="V60" s="36">
        <f>SUMIFS(СВЦЭМ!$C$33:$C$776,СВЦЭМ!$A$33:$A$776,$A60,СВЦЭМ!$B$33:$B$776,V$47)+'СЕТ СН'!$G$12+СВЦЭМ!$D$10+'СЕТ СН'!$G$5-'СЕТ СН'!$G$20</f>
        <v>3185.2304933700002</v>
      </c>
      <c r="W60" s="36">
        <f>SUMIFS(СВЦЭМ!$C$33:$C$776,СВЦЭМ!$A$33:$A$776,$A60,СВЦЭМ!$B$33:$B$776,W$47)+'СЕТ СН'!$G$12+СВЦЭМ!$D$10+'СЕТ СН'!$G$5-'СЕТ СН'!$G$20</f>
        <v>3180.1493235000003</v>
      </c>
      <c r="X60" s="36">
        <f>SUMIFS(СВЦЭМ!$C$33:$C$776,СВЦЭМ!$A$33:$A$776,$A60,СВЦЭМ!$B$33:$B$776,X$47)+'СЕТ СН'!$G$12+СВЦЭМ!$D$10+'СЕТ СН'!$G$5-'СЕТ СН'!$G$20</f>
        <v>3175.0171699900002</v>
      </c>
      <c r="Y60" s="36">
        <f>SUMIFS(СВЦЭМ!$C$33:$C$776,СВЦЭМ!$A$33:$A$776,$A60,СВЦЭМ!$B$33:$B$776,Y$47)+'СЕТ СН'!$G$12+СВЦЭМ!$D$10+'СЕТ СН'!$G$5-'СЕТ СН'!$G$20</f>
        <v>3254.3379754699999</v>
      </c>
    </row>
    <row r="61" spans="1:25" ht="15.75" x14ac:dyDescent="0.2">
      <c r="A61" s="35">
        <f t="shared" si="1"/>
        <v>43630</v>
      </c>
      <c r="B61" s="36">
        <f>SUMIFS(СВЦЭМ!$C$33:$C$776,СВЦЭМ!$A$33:$A$776,$A61,СВЦЭМ!$B$33:$B$776,B$47)+'СЕТ СН'!$G$12+СВЦЭМ!$D$10+'СЕТ СН'!$G$5-'СЕТ СН'!$G$20</f>
        <v>3332.9562580300003</v>
      </c>
      <c r="C61" s="36">
        <f>SUMIFS(СВЦЭМ!$C$33:$C$776,СВЦЭМ!$A$33:$A$776,$A61,СВЦЭМ!$B$33:$B$776,C$47)+'СЕТ СН'!$G$12+СВЦЭМ!$D$10+'СЕТ СН'!$G$5-'СЕТ СН'!$G$20</f>
        <v>3378.7926187900002</v>
      </c>
      <c r="D61" s="36">
        <f>SUMIFS(СВЦЭМ!$C$33:$C$776,СВЦЭМ!$A$33:$A$776,$A61,СВЦЭМ!$B$33:$B$776,D$47)+'СЕТ СН'!$G$12+СВЦЭМ!$D$10+'СЕТ СН'!$G$5-'СЕТ СН'!$G$20</f>
        <v>3407.9256819700004</v>
      </c>
      <c r="E61" s="36">
        <f>SUMIFS(СВЦЭМ!$C$33:$C$776,СВЦЭМ!$A$33:$A$776,$A61,СВЦЭМ!$B$33:$B$776,E$47)+'СЕТ СН'!$G$12+СВЦЭМ!$D$10+'СЕТ СН'!$G$5-'СЕТ СН'!$G$20</f>
        <v>3411.7066890300002</v>
      </c>
      <c r="F61" s="36">
        <f>SUMIFS(СВЦЭМ!$C$33:$C$776,СВЦЭМ!$A$33:$A$776,$A61,СВЦЭМ!$B$33:$B$776,F$47)+'СЕТ СН'!$G$12+СВЦЭМ!$D$10+'СЕТ СН'!$G$5-'СЕТ СН'!$G$20</f>
        <v>3402.4307465300003</v>
      </c>
      <c r="G61" s="36">
        <f>SUMIFS(СВЦЭМ!$C$33:$C$776,СВЦЭМ!$A$33:$A$776,$A61,СВЦЭМ!$B$33:$B$776,G$47)+'СЕТ СН'!$G$12+СВЦЭМ!$D$10+'СЕТ СН'!$G$5-'СЕТ СН'!$G$20</f>
        <v>3428.8306760100004</v>
      </c>
      <c r="H61" s="36">
        <f>SUMIFS(СВЦЭМ!$C$33:$C$776,СВЦЭМ!$A$33:$A$776,$A61,СВЦЭМ!$B$33:$B$776,H$47)+'СЕТ СН'!$G$12+СВЦЭМ!$D$10+'СЕТ СН'!$G$5-'СЕТ СН'!$G$20</f>
        <v>3366.6053679000001</v>
      </c>
      <c r="I61" s="36">
        <f>SUMIFS(СВЦЭМ!$C$33:$C$776,СВЦЭМ!$A$33:$A$776,$A61,СВЦЭМ!$B$33:$B$776,I$47)+'СЕТ СН'!$G$12+СВЦЭМ!$D$10+'СЕТ СН'!$G$5-'СЕТ СН'!$G$20</f>
        <v>3317.05561833</v>
      </c>
      <c r="J61" s="36">
        <f>SUMIFS(СВЦЭМ!$C$33:$C$776,СВЦЭМ!$A$33:$A$776,$A61,СВЦЭМ!$B$33:$B$776,J$47)+'СЕТ СН'!$G$12+СВЦЭМ!$D$10+'СЕТ СН'!$G$5-'СЕТ СН'!$G$20</f>
        <v>3273.9253262900002</v>
      </c>
      <c r="K61" s="36">
        <f>SUMIFS(СВЦЭМ!$C$33:$C$776,СВЦЭМ!$A$33:$A$776,$A61,СВЦЭМ!$B$33:$B$776,K$47)+'СЕТ СН'!$G$12+СВЦЭМ!$D$10+'СЕТ СН'!$G$5-'СЕТ СН'!$G$20</f>
        <v>3262.4449568700002</v>
      </c>
      <c r="L61" s="36">
        <f>SUMIFS(СВЦЭМ!$C$33:$C$776,СВЦЭМ!$A$33:$A$776,$A61,СВЦЭМ!$B$33:$B$776,L$47)+'СЕТ СН'!$G$12+СВЦЭМ!$D$10+'СЕТ СН'!$G$5-'СЕТ СН'!$G$20</f>
        <v>3250.7564128600002</v>
      </c>
      <c r="M61" s="36">
        <f>SUMIFS(СВЦЭМ!$C$33:$C$776,СВЦЭМ!$A$33:$A$776,$A61,СВЦЭМ!$B$33:$B$776,M$47)+'СЕТ СН'!$G$12+СВЦЭМ!$D$10+'СЕТ СН'!$G$5-'СЕТ СН'!$G$20</f>
        <v>3232.3040298100004</v>
      </c>
      <c r="N61" s="36">
        <f>SUMIFS(СВЦЭМ!$C$33:$C$776,СВЦЭМ!$A$33:$A$776,$A61,СВЦЭМ!$B$33:$B$776,N$47)+'СЕТ СН'!$G$12+СВЦЭМ!$D$10+'СЕТ СН'!$G$5-'СЕТ СН'!$G$20</f>
        <v>3258.5631422500001</v>
      </c>
      <c r="O61" s="36">
        <f>SUMIFS(СВЦЭМ!$C$33:$C$776,СВЦЭМ!$A$33:$A$776,$A61,СВЦЭМ!$B$33:$B$776,O$47)+'СЕТ СН'!$G$12+СВЦЭМ!$D$10+'СЕТ СН'!$G$5-'СЕТ СН'!$G$20</f>
        <v>3247.8259081900001</v>
      </c>
      <c r="P61" s="36">
        <f>SUMIFS(СВЦЭМ!$C$33:$C$776,СВЦЭМ!$A$33:$A$776,$A61,СВЦЭМ!$B$33:$B$776,P$47)+'СЕТ СН'!$G$12+СВЦЭМ!$D$10+'СЕТ СН'!$G$5-'СЕТ СН'!$G$20</f>
        <v>3246.51523322</v>
      </c>
      <c r="Q61" s="36">
        <f>SUMIFS(СВЦЭМ!$C$33:$C$776,СВЦЭМ!$A$33:$A$776,$A61,СВЦЭМ!$B$33:$B$776,Q$47)+'СЕТ СН'!$G$12+СВЦЭМ!$D$10+'СЕТ СН'!$G$5-'СЕТ СН'!$G$20</f>
        <v>3216.3181476099999</v>
      </c>
      <c r="R61" s="36">
        <f>SUMIFS(СВЦЭМ!$C$33:$C$776,СВЦЭМ!$A$33:$A$776,$A61,СВЦЭМ!$B$33:$B$776,R$47)+'СЕТ СН'!$G$12+СВЦЭМ!$D$10+'СЕТ СН'!$G$5-'СЕТ СН'!$G$20</f>
        <v>3180.3607599000002</v>
      </c>
      <c r="S61" s="36">
        <f>SUMIFS(СВЦЭМ!$C$33:$C$776,СВЦЭМ!$A$33:$A$776,$A61,СВЦЭМ!$B$33:$B$776,S$47)+'СЕТ СН'!$G$12+СВЦЭМ!$D$10+'СЕТ СН'!$G$5-'СЕТ СН'!$G$20</f>
        <v>3199.6325598900003</v>
      </c>
      <c r="T61" s="36">
        <f>SUMIFS(СВЦЭМ!$C$33:$C$776,СВЦЭМ!$A$33:$A$776,$A61,СВЦЭМ!$B$33:$B$776,T$47)+'СЕТ СН'!$G$12+СВЦЭМ!$D$10+'СЕТ СН'!$G$5-'СЕТ СН'!$G$20</f>
        <v>3191.6415407700001</v>
      </c>
      <c r="U61" s="36">
        <f>SUMIFS(СВЦЭМ!$C$33:$C$776,СВЦЭМ!$A$33:$A$776,$A61,СВЦЭМ!$B$33:$B$776,U$47)+'СЕТ СН'!$G$12+СВЦЭМ!$D$10+'СЕТ СН'!$G$5-'СЕТ СН'!$G$20</f>
        <v>3186.1756704400004</v>
      </c>
      <c r="V61" s="36">
        <f>SUMIFS(СВЦЭМ!$C$33:$C$776,СВЦЭМ!$A$33:$A$776,$A61,СВЦЭМ!$B$33:$B$776,V$47)+'СЕТ СН'!$G$12+СВЦЭМ!$D$10+'СЕТ СН'!$G$5-'СЕТ СН'!$G$20</f>
        <v>3183.2201794700004</v>
      </c>
      <c r="W61" s="36">
        <f>SUMIFS(СВЦЭМ!$C$33:$C$776,СВЦЭМ!$A$33:$A$776,$A61,СВЦЭМ!$B$33:$B$776,W$47)+'СЕТ СН'!$G$12+СВЦЭМ!$D$10+'СЕТ СН'!$G$5-'СЕТ СН'!$G$20</f>
        <v>3176.7599520700001</v>
      </c>
      <c r="X61" s="36">
        <f>SUMIFS(СВЦЭМ!$C$33:$C$776,СВЦЭМ!$A$33:$A$776,$A61,СВЦЭМ!$B$33:$B$776,X$47)+'СЕТ СН'!$G$12+СВЦЭМ!$D$10+'СЕТ СН'!$G$5-'СЕТ СН'!$G$20</f>
        <v>3192.3237799600001</v>
      </c>
      <c r="Y61" s="36">
        <f>SUMIFS(СВЦЭМ!$C$33:$C$776,СВЦЭМ!$A$33:$A$776,$A61,СВЦЭМ!$B$33:$B$776,Y$47)+'СЕТ СН'!$G$12+СВЦЭМ!$D$10+'СЕТ СН'!$G$5-'СЕТ СН'!$G$20</f>
        <v>3223.4901398500001</v>
      </c>
    </row>
    <row r="62" spans="1:25" ht="15.75" x14ac:dyDescent="0.2">
      <c r="A62" s="35">
        <f t="shared" si="1"/>
        <v>43631</v>
      </c>
      <c r="B62" s="36">
        <f>SUMIFS(СВЦЭМ!$C$33:$C$776,СВЦЭМ!$A$33:$A$776,$A62,СВЦЭМ!$B$33:$B$776,B$47)+'СЕТ СН'!$G$12+СВЦЭМ!$D$10+'СЕТ СН'!$G$5-'СЕТ СН'!$G$20</f>
        <v>3220.0436620200003</v>
      </c>
      <c r="C62" s="36">
        <f>SUMIFS(СВЦЭМ!$C$33:$C$776,СВЦЭМ!$A$33:$A$776,$A62,СВЦЭМ!$B$33:$B$776,C$47)+'СЕТ СН'!$G$12+СВЦЭМ!$D$10+'СЕТ СН'!$G$5-'СЕТ СН'!$G$20</f>
        <v>3259.7860659600001</v>
      </c>
      <c r="D62" s="36">
        <f>SUMIFS(СВЦЭМ!$C$33:$C$776,СВЦЭМ!$A$33:$A$776,$A62,СВЦЭМ!$B$33:$B$776,D$47)+'СЕТ СН'!$G$12+СВЦЭМ!$D$10+'СЕТ СН'!$G$5-'СЕТ СН'!$G$20</f>
        <v>3298.27142108</v>
      </c>
      <c r="E62" s="36">
        <f>SUMIFS(СВЦЭМ!$C$33:$C$776,СВЦЭМ!$A$33:$A$776,$A62,СВЦЭМ!$B$33:$B$776,E$47)+'СЕТ СН'!$G$12+СВЦЭМ!$D$10+'СЕТ СН'!$G$5-'СЕТ СН'!$G$20</f>
        <v>3315.7824909600004</v>
      </c>
      <c r="F62" s="36">
        <f>SUMIFS(СВЦЭМ!$C$33:$C$776,СВЦЭМ!$A$33:$A$776,$A62,СВЦЭМ!$B$33:$B$776,F$47)+'СЕТ СН'!$G$12+СВЦЭМ!$D$10+'СЕТ СН'!$G$5-'СЕТ СН'!$G$20</f>
        <v>3317.7605855800002</v>
      </c>
      <c r="G62" s="36">
        <f>SUMIFS(СВЦЭМ!$C$33:$C$776,СВЦЭМ!$A$33:$A$776,$A62,СВЦЭМ!$B$33:$B$776,G$47)+'СЕТ СН'!$G$12+СВЦЭМ!$D$10+'СЕТ СН'!$G$5-'СЕТ СН'!$G$20</f>
        <v>3327.30864569</v>
      </c>
      <c r="H62" s="36">
        <f>SUMIFS(СВЦЭМ!$C$33:$C$776,СВЦЭМ!$A$33:$A$776,$A62,СВЦЭМ!$B$33:$B$776,H$47)+'СЕТ СН'!$G$12+СВЦЭМ!$D$10+'СЕТ СН'!$G$5-'СЕТ СН'!$G$20</f>
        <v>3332.1432291900001</v>
      </c>
      <c r="I62" s="36">
        <f>SUMIFS(СВЦЭМ!$C$33:$C$776,СВЦЭМ!$A$33:$A$776,$A62,СВЦЭМ!$B$33:$B$776,I$47)+'СЕТ СН'!$G$12+СВЦЭМ!$D$10+'СЕТ СН'!$G$5-'СЕТ СН'!$G$20</f>
        <v>3283.6298578000001</v>
      </c>
      <c r="J62" s="36">
        <f>SUMIFS(СВЦЭМ!$C$33:$C$776,СВЦЭМ!$A$33:$A$776,$A62,СВЦЭМ!$B$33:$B$776,J$47)+'СЕТ СН'!$G$12+СВЦЭМ!$D$10+'СЕТ СН'!$G$5-'СЕТ СН'!$G$20</f>
        <v>3237.40119392</v>
      </c>
      <c r="K62" s="36">
        <f>SUMIFS(СВЦЭМ!$C$33:$C$776,СВЦЭМ!$A$33:$A$776,$A62,СВЦЭМ!$B$33:$B$776,K$47)+'СЕТ СН'!$G$12+СВЦЭМ!$D$10+'СЕТ СН'!$G$5-'СЕТ СН'!$G$20</f>
        <v>3176.1381039400003</v>
      </c>
      <c r="L62" s="36">
        <f>SUMIFS(СВЦЭМ!$C$33:$C$776,СВЦЭМ!$A$33:$A$776,$A62,СВЦЭМ!$B$33:$B$776,L$47)+'СЕТ СН'!$G$12+СВЦЭМ!$D$10+'СЕТ СН'!$G$5-'СЕТ СН'!$G$20</f>
        <v>3178.1468908000002</v>
      </c>
      <c r="M62" s="36">
        <f>SUMIFS(СВЦЭМ!$C$33:$C$776,СВЦЭМ!$A$33:$A$776,$A62,СВЦЭМ!$B$33:$B$776,M$47)+'СЕТ СН'!$G$12+СВЦЭМ!$D$10+'СЕТ СН'!$G$5-'СЕТ СН'!$G$20</f>
        <v>3173.69145622</v>
      </c>
      <c r="N62" s="36">
        <f>SUMIFS(СВЦЭМ!$C$33:$C$776,СВЦЭМ!$A$33:$A$776,$A62,СВЦЭМ!$B$33:$B$776,N$47)+'СЕТ СН'!$G$12+СВЦЭМ!$D$10+'СЕТ СН'!$G$5-'СЕТ СН'!$G$20</f>
        <v>3170.1475804199999</v>
      </c>
      <c r="O62" s="36">
        <f>SUMIFS(СВЦЭМ!$C$33:$C$776,СВЦЭМ!$A$33:$A$776,$A62,СВЦЭМ!$B$33:$B$776,O$47)+'СЕТ СН'!$G$12+СВЦЭМ!$D$10+'СЕТ СН'!$G$5-'СЕТ СН'!$G$20</f>
        <v>3167.1096160100001</v>
      </c>
      <c r="P62" s="36">
        <f>SUMIFS(СВЦЭМ!$C$33:$C$776,СВЦЭМ!$A$33:$A$776,$A62,СВЦЭМ!$B$33:$B$776,P$47)+'СЕТ СН'!$G$12+СВЦЭМ!$D$10+'СЕТ СН'!$G$5-'СЕТ СН'!$G$20</f>
        <v>3177.0300835000003</v>
      </c>
      <c r="Q62" s="36">
        <f>SUMIFS(СВЦЭМ!$C$33:$C$776,СВЦЭМ!$A$33:$A$776,$A62,СВЦЭМ!$B$33:$B$776,Q$47)+'СЕТ СН'!$G$12+СВЦЭМ!$D$10+'СЕТ СН'!$G$5-'СЕТ СН'!$G$20</f>
        <v>3142.2028622500002</v>
      </c>
      <c r="R62" s="36">
        <f>SUMIFS(СВЦЭМ!$C$33:$C$776,СВЦЭМ!$A$33:$A$776,$A62,СВЦЭМ!$B$33:$B$776,R$47)+'СЕТ СН'!$G$12+СВЦЭМ!$D$10+'СЕТ СН'!$G$5-'СЕТ СН'!$G$20</f>
        <v>3109.7016793000003</v>
      </c>
      <c r="S62" s="36">
        <f>SUMIFS(СВЦЭМ!$C$33:$C$776,СВЦЭМ!$A$33:$A$776,$A62,СВЦЭМ!$B$33:$B$776,S$47)+'СЕТ СН'!$G$12+СВЦЭМ!$D$10+'СЕТ СН'!$G$5-'СЕТ СН'!$G$20</f>
        <v>3113.5113470000001</v>
      </c>
      <c r="T62" s="36">
        <f>SUMIFS(СВЦЭМ!$C$33:$C$776,СВЦЭМ!$A$33:$A$776,$A62,СВЦЭМ!$B$33:$B$776,T$47)+'СЕТ СН'!$G$12+СВЦЭМ!$D$10+'СЕТ СН'!$G$5-'СЕТ СН'!$G$20</f>
        <v>3205.3348109799999</v>
      </c>
      <c r="U62" s="36">
        <f>SUMIFS(СВЦЭМ!$C$33:$C$776,СВЦЭМ!$A$33:$A$776,$A62,СВЦЭМ!$B$33:$B$776,U$47)+'СЕТ СН'!$G$12+СВЦЭМ!$D$10+'СЕТ СН'!$G$5-'СЕТ СН'!$G$20</f>
        <v>3151.79217685</v>
      </c>
      <c r="V62" s="36">
        <f>SUMIFS(СВЦЭМ!$C$33:$C$776,СВЦЭМ!$A$33:$A$776,$A62,СВЦЭМ!$B$33:$B$776,V$47)+'СЕТ СН'!$G$12+СВЦЭМ!$D$10+'СЕТ СН'!$G$5-'СЕТ СН'!$G$20</f>
        <v>3127.61641874</v>
      </c>
      <c r="W62" s="36">
        <f>SUMIFS(СВЦЭМ!$C$33:$C$776,СВЦЭМ!$A$33:$A$776,$A62,СВЦЭМ!$B$33:$B$776,W$47)+'СЕТ СН'!$G$12+СВЦЭМ!$D$10+'СЕТ СН'!$G$5-'СЕТ СН'!$G$20</f>
        <v>3135.6058923000001</v>
      </c>
      <c r="X62" s="36">
        <f>SUMIFS(СВЦЭМ!$C$33:$C$776,СВЦЭМ!$A$33:$A$776,$A62,СВЦЭМ!$B$33:$B$776,X$47)+'СЕТ СН'!$G$12+СВЦЭМ!$D$10+'СЕТ СН'!$G$5-'СЕТ СН'!$G$20</f>
        <v>3108.5065806400003</v>
      </c>
      <c r="Y62" s="36">
        <f>SUMIFS(СВЦЭМ!$C$33:$C$776,СВЦЭМ!$A$33:$A$776,$A62,СВЦЭМ!$B$33:$B$776,Y$47)+'СЕТ СН'!$G$12+СВЦЭМ!$D$10+'СЕТ СН'!$G$5-'СЕТ СН'!$G$20</f>
        <v>3120.0276792499999</v>
      </c>
    </row>
    <row r="63" spans="1:25" ht="15.75" x14ac:dyDescent="0.2">
      <c r="A63" s="35">
        <f t="shared" si="1"/>
        <v>43632</v>
      </c>
      <c r="B63" s="36">
        <f>SUMIFS(СВЦЭМ!$C$33:$C$776,СВЦЭМ!$A$33:$A$776,$A63,СВЦЭМ!$B$33:$B$776,B$47)+'СЕТ СН'!$G$12+СВЦЭМ!$D$10+'СЕТ СН'!$G$5-'СЕТ СН'!$G$20</f>
        <v>3179.34329884</v>
      </c>
      <c r="C63" s="36">
        <f>SUMIFS(СВЦЭМ!$C$33:$C$776,СВЦЭМ!$A$33:$A$776,$A63,СВЦЭМ!$B$33:$B$776,C$47)+'СЕТ СН'!$G$12+СВЦЭМ!$D$10+'СЕТ СН'!$G$5-'СЕТ СН'!$G$20</f>
        <v>3203.2250642200001</v>
      </c>
      <c r="D63" s="36">
        <f>SUMIFS(СВЦЭМ!$C$33:$C$776,СВЦЭМ!$A$33:$A$776,$A63,СВЦЭМ!$B$33:$B$776,D$47)+'СЕТ СН'!$G$12+СВЦЭМ!$D$10+'СЕТ СН'!$G$5-'СЕТ СН'!$G$20</f>
        <v>3226.3851856000001</v>
      </c>
      <c r="E63" s="36">
        <f>SUMIFS(СВЦЭМ!$C$33:$C$776,СВЦЭМ!$A$33:$A$776,$A63,СВЦЭМ!$B$33:$B$776,E$47)+'СЕТ СН'!$G$12+СВЦЭМ!$D$10+'СЕТ СН'!$G$5-'СЕТ СН'!$G$20</f>
        <v>3237.0538422100003</v>
      </c>
      <c r="F63" s="36">
        <f>SUMIFS(СВЦЭМ!$C$33:$C$776,СВЦЭМ!$A$33:$A$776,$A63,СВЦЭМ!$B$33:$B$776,F$47)+'СЕТ СН'!$G$12+СВЦЭМ!$D$10+'СЕТ СН'!$G$5-'СЕТ СН'!$G$20</f>
        <v>3243.6034146700003</v>
      </c>
      <c r="G63" s="36">
        <f>SUMIFS(СВЦЭМ!$C$33:$C$776,СВЦЭМ!$A$33:$A$776,$A63,СВЦЭМ!$B$33:$B$776,G$47)+'СЕТ СН'!$G$12+СВЦЭМ!$D$10+'СЕТ СН'!$G$5-'СЕТ СН'!$G$20</f>
        <v>3242.2792481200004</v>
      </c>
      <c r="H63" s="36">
        <f>SUMIFS(СВЦЭМ!$C$33:$C$776,СВЦЭМ!$A$33:$A$776,$A63,СВЦЭМ!$B$33:$B$776,H$47)+'СЕТ СН'!$G$12+СВЦЭМ!$D$10+'СЕТ СН'!$G$5-'СЕТ СН'!$G$20</f>
        <v>3231.9605891700003</v>
      </c>
      <c r="I63" s="36">
        <f>SUMIFS(СВЦЭМ!$C$33:$C$776,СВЦЭМ!$A$33:$A$776,$A63,СВЦЭМ!$B$33:$B$776,I$47)+'СЕТ СН'!$G$12+СВЦЭМ!$D$10+'СЕТ СН'!$G$5-'СЕТ СН'!$G$20</f>
        <v>3202.3902078199999</v>
      </c>
      <c r="J63" s="36">
        <f>SUMIFS(СВЦЭМ!$C$33:$C$776,СВЦЭМ!$A$33:$A$776,$A63,СВЦЭМ!$B$33:$B$776,J$47)+'СЕТ СН'!$G$12+СВЦЭМ!$D$10+'СЕТ СН'!$G$5-'СЕТ СН'!$G$20</f>
        <v>3175.4708485300002</v>
      </c>
      <c r="K63" s="36">
        <f>SUMIFS(СВЦЭМ!$C$33:$C$776,СВЦЭМ!$A$33:$A$776,$A63,СВЦЭМ!$B$33:$B$776,K$47)+'СЕТ СН'!$G$12+СВЦЭМ!$D$10+'СЕТ СН'!$G$5-'СЕТ СН'!$G$20</f>
        <v>3155.9452912100001</v>
      </c>
      <c r="L63" s="36">
        <f>SUMIFS(СВЦЭМ!$C$33:$C$776,СВЦЭМ!$A$33:$A$776,$A63,СВЦЭМ!$B$33:$B$776,L$47)+'СЕТ СН'!$G$12+СВЦЭМ!$D$10+'СЕТ СН'!$G$5-'СЕТ СН'!$G$20</f>
        <v>3139.0673143100003</v>
      </c>
      <c r="M63" s="36">
        <f>SUMIFS(СВЦЭМ!$C$33:$C$776,СВЦЭМ!$A$33:$A$776,$A63,СВЦЭМ!$B$33:$B$776,M$47)+'СЕТ СН'!$G$12+СВЦЭМ!$D$10+'СЕТ СН'!$G$5-'СЕТ СН'!$G$20</f>
        <v>3134.9319347800001</v>
      </c>
      <c r="N63" s="36">
        <f>SUMIFS(СВЦЭМ!$C$33:$C$776,СВЦЭМ!$A$33:$A$776,$A63,СВЦЭМ!$B$33:$B$776,N$47)+'СЕТ СН'!$G$12+СВЦЭМ!$D$10+'СЕТ СН'!$G$5-'СЕТ СН'!$G$20</f>
        <v>3125.2324397800003</v>
      </c>
      <c r="O63" s="36">
        <f>SUMIFS(СВЦЭМ!$C$33:$C$776,СВЦЭМ!$A$33:$A$776,$A63,СВЦЭМ!$B$33:$B$776,O$47)+'СЕТ СН'!$G$12+СВЦЭМ!$D$10+'СЕТ СН'!$G$5-'СЕТ СН'!$G$20</f>
        <v>3133.9981297300001</v>
      </c>
      <c r="P63" s="36">
        <f>SUMIFS(СВЦЭМ!$C$33:$C$776,СВЦЭМ!$A$33:$A$776,$A63,СВЦЭМ!$B$33:$B$776,P$47)+'СЕТ СН'!$G$12+СВЦЭМ!$D$10+'СЕТ СН'!$G$5-'СЕТ СН'!$G$20</f>
        <v>3166.7170157600003</v>
      </c>
      <c r="Q63" s="36">
        <f>SUMIFS(СВЦЭМ!$C$33:$C$776,СВЦЭМ!$A$33:$A$776,$A63,СВЦЭМ!$B$33:$B$776,Q$47)+'СЕТ СН'!$G$12+СВЦЭМ!$D$10+'СЕТ СН'!$G$5-'СЕТ СН'!$G$20</f>
        <v>3142.46822148</v>
      </c>
      <c r="R63" s="36">
        <f>SUMIFS(СВЦЭМ!$C$33:$C$776,СВЦЭМ!$A$33:$A$776,$A63,СВЦЭМ!$B$33:$B$776,R$47)+'СЕТ СН'!$G$12+СВЦЭМ!$D$10+'СЕТ СН'!$G$5-'СЕТ СН'!$G$20</f>
        <v>3170.4784370500001</v>
      </c>
      <c r="S63" s="36">
        <f>SUMIFS(СВЦЭМ!$C$33:$C$776,СВЦЭМ!$A$33:$A$776,$A63,СВЦЭМ!$B$33:$B$776,S$47)+'СЕТ СН'!$G$12+СВЦЭМ!$D$10+'СЕТ СН'!$G$5-'СЕТ СН'!$G$20</f>
        <v>3182.6251043800003</v>
      </c>
      <c r="T63" s="36">
        <f>SUMIFS(СВЦЭМ!$C$33:$C$776,СВЦЭМ!$A$33:$A$776,$A63,СВЦЭМ!$B$33:$B$776,T$47)+'СЕТ СН'!$G$12+СВЦЭМ!$D$10+'СЕТ СН'!$G$5-'СЕТ СН'!$G$20</f>
        <v>3188.2188770400003</v>
      </c>
      <c r="U63" s="36">
        <f>SUMIFS(СВЦЭМ!$C$33:$C$776,СВЦЭМ!$A$33:$A$776,$A63,СВЦЭМ!$B$33:$B$776,U$47)+'СЕТ СН'!$G$12+СВЦЭМ!$D$10+'СЕТ СН'!$G$5-'СЕТ СН'!$G$20</f>
        <v>3189.23277207</v>
      </c>
      <c r="V63" s="36">
        <f>SUMIFS(СВЦЭМ!$C$33:$C$776,СВЦЭМ!$A$33:$A$776,$A63,СВЦЭМ!$B$33:$B$776,V$47)+'СЕТ СН'!$G$12+СВЦЭМ!$D$10+'СЕТ СН'!$G$5-'СЕТ СН'!$G$20</f>
        <v>3202.3106555200002</v>
      </c>
      <c r="W63" s="36">
        <f>SUMIFS(СВЦЭМ!$C$33:$C$776,СВЦЭМ!$A$33:$A$776,$A63,СВЦЭМ!$B$33:$B$776,W$47)+'СЕТ СН'!$G$12+СВЦЭМ!$D$10+'СЕТ СН'!$G$5-'СЕТ СН'!$G$20</f>
        <v>3231.2585648600002</v>
      </c>
      <c r="X63" s="36">
        <f>SUMIFS(СВЦЭМ!$C$33:$C$776,СВЦЭМ!$A$33:$A$776,$A63,СВЦЭМ!$B$33:$B$776,X$47)+'СЕТ СН'!$G$12+СВЦЭМ!$D$10+'СЕТ СН'!$G$5-'СЕТ СН'!$G$20</f>
        <v>3196.7828711299999</v>
      </c>
      <c r="Y63" s="36">
        <f>SUMIFS(СВЦЭМ!$C$33:$C$776,СВЦЭМ!$A$33:$A$776,$A63,СВЦЭМ!$B$33:$B$776,Y$47)+'СЕТ СН'!$G$12+СВЦЭМ!$D$10+'СЕТ СН'!$G$5-'СЕТ СН'!$G$20</f>
        <v>3169.2133996500002</v>
      </c>
    </row>
    <row r="64" spans="1:25" ht="15.75" x14ac:dyDescent="0.2">
      <c r="A64" s="35">
        <f t="shared" si="1"/>
        <v>43633</v>
      </c>
      <c r="B64" s="36">
        <f>SUMIFS(СВЦЭМ!$C$33:$C$776,СВЦЭМ!$A$33:$A$776,$A64,СВЦЭМ!$B$33:$B$776,B$47)+'СЕТ СН'!$G$12+СВЦЭМ!$D$10+'СЕТ СН'!$G$5-'СЕТ СН'!$G$20</f>
        <v>3229.6976337900001</v>
      </c>
      <c r="C64" s="36">
        <f>SUMIFS(СВЦЭМ!$C$33:$C$776,СВЦЭМ!$A$33:$A$776,$A64,СВЦЭМ!$B$33:$B$776,C$47)+'СЕТ СН'!$G$12+СВЦЭМ!$D$10+'СЕТ СН'!$G$5-'СЕТ СН'!$G$20</f>
        <v>3261.7090557000001</v>
      </c>
      <c r="D64" s="36">
        <f>SUMIFS(СВЦЭМ!$C$33:$C$776,СВЦЭМ!$A$33:$A$776,$A64,СВЦЭМ!$B$33:$B$776,D$47)+'СЕТ СН'!$G$12+СВЦЭМ!$D$10+'СЕТ СН'!$G$5-'СЕТ СН'!$G$20</f>
        <v>3302.53887403</v>
      </c>
      <c r="E64" s="36">
        <f>SUMIFS(СВЦЭМ!$C$33:$C$776,СВЦЭМ!$A$33:$A$776,$A64,СВЦЭМ!$B$33:$B$776,E$47)+'СЕТ СН'!$G$12+СВЦЭМ!$D$10+'СЕТ СН'!$G$5-'СЕТ СН'!$G$20</f>
        <v>3316.5157521199999</v>
      </c>
      <c r="F64" s="36">
        <f>SUMIFS(СВЦЭМ!$C$33:$C$776,СВЦЭМ!$A$33:$A$776,$A64,СВЦЭМ!$B$33:$B$776,F$47)+'СЕТ СН'!$G$12+СВЦЭМ!$D$10+'СЕТ СН'!$G$5-'СЕТ СН'!$G$20</f>
        <v>3332.0670113000001</v>
      </c>
      <c r="G64" s="36">
        <f>SUMIFS(СВЦЭМ!$C$33:$C$776,СВЦЭМ!$A$33:$A$776,$A64,СВЦЭМ!$B$33:$B$776,G$47)+'СЕТ СН'!$G$12+СВЦЭМ!$D$10+'СЕТ СН'!$G$5-'СЕТ СН'!$G$20</f>
        <v>3326.7970055100004</v>
      </c>
      <c r="H64" s="36">
        <f>SUMIFS(СВЦЭМ!$C$33:$C$776,СВЦЭМ!$A$33:$A$776,$A64,СВЦЭМ!$B$33:$B$776,H$47)+'СЕТ СН'!$G$12+СВЦЭМ!$D$10+'СЕТ СН'!$G$5-'СЕТ СН'!$G$20</f>
        <v>3260.9543290900001</v>
      </c>
      <c r="I64" s="36">
        <f>SUMIFS(СВЦЭМ!$C$33:$C$776,СВЦЭМ!$A$33:$A$776,$A64,СВЦЭМ!$B$33:$B$776,I$47)+'СЕТ СН'!$G$12+СВЦЭМ!$D$10+'СЕТ СН'!$G$5-'СЕТ СН'!$G$20</f>
        <v>3232.1938158000003</v>
      </c>
      <c r="J64" s="36">
        <f>SUMIFS(СВЦЭМ!$C$33:$C$776,СВЦЭМ!$A$33:$A$776,$A64,СВЦЭМ!$B$33:$B$776,J$47)+'СЕТ СН'!$G$12+СВЦЭМ!$D$10+'СЕТ СН'!$G$5-'СЕТ СН'!$G$20</f>
        <v>3217.7815441700004</v>
      </c>
      <c r="K64" s="36">
        <f>SUMIFS(СВЦЭМ!$C$33:$C$776,СВЦЭМ!$A$33:$A$776,$A64,СВЦЭМ!$B$33:$B$776,K$47)+'СЕТ СН'!$G$12+СВЦЭМ!$D$10+'СЕТ СН'!$G$5-'СЕТ СН'!$G$20</f>
        <v>3200.9817934000002</v>
      </c>
      <c r="L64" s="36">
        <f>SUMIFS(СВЦЭМ!$C$33:$C$776,СВЦЭМ!$A$33:$A$776,$A64,СВЦЭМ!$B$33:$B$776,L$47)+'СЕТ СН'!$G$12+СВЦЭМ!$D$10+'СЕТ СН'!$G$5-'СЕТ СН'!$G$20</f>
        <v>3197.2168431200002</v>
      </c>
      <c r="M64" s="36">
        <f>SUMIFS(СВЦЭМ!$C$33:$C$776,СВЦЭМ!$A$33:$A$776,$A64,СВЦЭМ!$B$33:$B$776,M$47)+'СЕТ СН'!$G$12+СВЦЭМ!$D$10+'СЕТ СН'!$G$5-'СЕТ СН'!$G$20</f>
        <v>3195.4228070200002</v>
      </c>
      <c r="N64" s="36">
        <f>SUMIFS(СВЦЭМ!$C$33:$C$776,СВЦЭМ!$A$33:$A$776,$A64,СВЦЭМ!$B$33:$B$776,N$47)+'СЕТ СН'!$G$12+СВЦЭМ!$D$10+'СЕТ СН'!$G$5-'СЕТ СН'!$G$20</f>
        <v>3197.12255344</v>
      </c>
      <c r="O64" s="36">
        <f>SUMIFS(СВЦЭМ!$C$33:$C$776,СВЦЭМ!$A$33:$A$776,$A64,СВЦЭМ!$B$33:$B$776,O$47)+'СЕТ СН'!$G$12+СВЦЭМ!$D$10+'СЕТ СН'!$G$5-'СЕТ СН'!$G$20</f>
        <v>3196.5009397000003</v>
      </c>
      <c r="P64" s="36">
        <f>SUMIFS(СВЦЭМ!$C$33:$C$776,СВЦЭМ!$A$33:$A$776,$A64,СВЦЭМ!$B$33:$B$776,P$47)+'СЕТ СН'!$G$12+СВЦЭМ!$D$10+'СЕТ СН'!$G$5-'СЕТ СН'!$G$20</f>
        <v>3212.4946222100002</v>
      </c>
      <c r="Q64" s="36">
        <f>SUMIFS(СВЦЭМ!$C$33:$C$776,СВЦЭМ!$A$33:$A$776,$A64,СВЦЭМ!$B$33:$B$776,Q$47)+'СЕТ СН'!$G$12+СВЦЭМ!$D$10+'СЕТ СН'!$G$5-'СЕТ СН'!$G$20</f>
        <v>3205.8875663600002</v>
      </c>
      <c r="R64" s="36">
        <f>SUMIFS(СВЦЭМ!$C$33:$C$776,СВЦЭМ!$A$33:$A$776,$A64,СВЦЭМ!$B$33:$B$776,R$47)+'СЕТ СН'!$G$12+СВЦЭМ!$D$10+'СЕТ СН'!$G$5-'СЕТ СН'!$G$20</f>
        <v>3243.1200269999999</v>
      </c>
      <c r="S64" s="36">
        <f>SUMIFS(СВЦЭМ!$C$33:$C$776,СВЦЭМ!$A$33:$A$776,$A64,СВЦЭМ!$B$33:$B$776,S$47)+'СЕТ СН'!$G$12+СВЦЭМ!$D$10+'СЕТ СН'!$G$5-'СЕТ СН'!$G$20</f>
        <v>3252.2578492299999</v>
      </c>
      <c r="T64" s="36">
        <f>SUMIFS(СВЦЭМ!$C$33:$C$776,СВЦЭМ!$A$33:$A$776,$A64,СВЦЭМ!$B$33:$B$776,T$47)+'СЕТ СН'!$G$12+СВЦЭМ!$D$10+'СЕТ СН'!$G$5-'СЕТ СН'!$G$20</f>
        <v>3257.2403870500002</v>
      </c>
      <c r="U64" s="36">
        <f>SUMIFS(СВЦЭМ!$C$33:$C$776,СВЦЭМ!$A$33:$A$776,$A64,СВЦЭМ!$B$33:$B$776,U$47)+'СЕТ СН'!$G$12+СВЦЭМ!$D$10+'СЕТ СН'!$G$5-'СЕТ СН'!$G$20</f>
        <v>3250.1884413800003</v>
      </c>
      <c r="V64" s="36">
        <f>SUMIFS(СВЦЭМ!$C$33:$C$776,СВЦЭМ!$A$33:$A$776,$A64,СВЦЭМ!$B$33:$B$776,V$47)+'СЕТ СН'!$G$12+СВЦЭМ!$D$10+'СЕТ СН'!$G$5-'СЕТ СН'!$G$20</f>
        <v>3259.3911716400003</v>
      </c>
      <c r="W64" s="36">
        <f>SUMIFS(СВЦЭМ!$C$33:$C$776,СВЦЭМ!$A$33:$A$776,$A64,СВЦЭМ!$B$33:$B$776,W$47)+'СЕТ СН'!$G$12+СВЦЭМ!$D$10+'СЕТ СН'!$G$5-'СЕТ СН'!$G$20</f>
        <v>3276.6785554100002</v>
      </c>
      <c r="X64" s="36">
        <f>SUMIFS(СВЦЭМ!$C$33:$C$776,СВЦЭМ!$A$33:$A$776,$A64,СВЦЭМ!$B$33:$B$776,X$47)+'СЕТ СН'!$G$12+СВЦЭМ!$D$10+'СЕТ СН'!$G$5-'СЕТ СН'!$G$20</f>
        <v>3255.0903933600002</v>
      </c>
      <c r="Y64" s="36">
        <f>SUMIFS(СВЦЭМ!$C$33:$C$776,СВЦЭМ!$A$33:$A$776,$A64,СВЦЭМ!$B$33:$B$776,Y$47)+'СЕТ СН'!$G$12+СВЦЭМ!$D$10+'СЕТ СН'!$G$5-'СЕТ СН'!$G$20</f>
        <v>3161.32283882</v>
      </c>
    </row>
    <row r="65" spans="1:27" ht="15.75" x14ac:dyDescent="0.2">
      <c r="A65" s="35">
        <f t="shared" si="1"/>
        <v>43634</v>
      </c>
      <c r="B65" s="36">
        <f>SUMIFS(СВЦЭМ!$C$33:$C$776,СВЦЭМ!$A$33:$A$776,$A65,СВЦЭМ!$B$33:$B$776,B$47)+'СЕТ СН'!$G$12+СВЦЭМ!$D$10+'СЕТ СН'!$G$5-'СЕТ СН'!$G$20</f>
        <v>3369.0086467300002</v>
      </c>
      <c r="C65" s="36">
        <f>SUMIFS(СВЦЭМ!$C$33:$C$776,СВЦЭМ!$A$33:$A$776,$A65,СВЦЭМ!$B$33:$B$776,C$47)+'СЕТ СН'!$G$12+СВЦЭМ!$D$10+'СЕТ СН'!$G$5-'СЕТ СН'!$G$20</f>
        <v>3416.9758583600001</v>
      </c>
      <c r="D65" s="36">
        <f>SUMIFS(СВЦЭМ!$C$33:$C$776,СВЦЭМ!$A$33:$A$776,$A65,СВЦЭМ!$B$33:$B$776,D$47)+'СЕТ СН'!$G$12+СВЦЭМ!$D$10+'СЕТ СН'!$G$5-'СЕТ СН'!$G$20</f>
        <v>3432.5723314800002</v>
      </c>
      <c r="E65" s="36">
        <f>SUMIFS(СВЦЭМ!$C$33:$C$776,СВЦЭМ!$A$33:$A$776,$A65,СВЦЭМ!$B$33:$B$776,E$47)+'СЕТ СН'!$G$12+СВЦЭМ!$D$10+'СЕТ СН'!$G$5-'СЕТ СН'!$G$20</f>
        <v>3454.5743776200002</v>
      </c>
      <c r="F65" s="36">
        <f>SUMIFS(СВЦЭМ!$C$33:$C$776,СВЦЭМ!$A$33:$A$776,$A65,СВЦЭМ!$B$33:$B$776,F$47)+'СЕТ СН'!$G$12+СВЦЭМ!$D$10+'СЕТ СН'!$G$5-'СЕТ СН'!$G$20</f>
        <v>3441.49576591</v>
      </c>
      <c r="G65" s="36">
        <f>SUMIFS(СВЦЭМ!$C$33:$C$776,СВЦЭМ!$A$33:$A$776,$A65,СВЦЭМ!$B$33:$B$776,G$47)+'СЕТ СН'!$G$12+СВЦЭМ!$D$10+'СЕТ СН'!$G$5-'СЕТ СН'!$G$20</f>
        <v>3427.4536151800003</v>
      </c>
      <c r="H65" s="36">
        <f>SUMIFS(СВЦЭМ!$C$33:$C$776,СВЦЭМ!$A$33:$A$776,$A65,СВЦЭМ!$B$33:$B$776,H$47)+'СЕТ СН'!$G$12+СВЦЭМ!$D$10+'СЕТ СН'!$G$5-'СЕТ СН'!$G$20</f>
        <v>3388.2147034300001</v>
      </c>
      <c r="I65" s="36">
        <f>SUMIFS(СВЦЭМ!$C$33:$C$776,СВЦЭМ!$A$33:$A$776,$A65,СВЦЭМ!$B$33:$B$776,I$47)+'СЕТ СН'!$G$12+СВЦЭМ!$D$10+'СЕТ СН'!$G$5-'СЕТ СН'!$G$20</f>
        <v>3338.7110210700002</v>
      </c>
      <c r="J65" s="36">
        <f>SUMIFS(СВЦЭМ!$C$33:$C$776,СВЦЭМ!$A$33:$A$776,$A65,СВЦЭМ!$B$33:$B$776,J$47)+'СЕТ СН'!$G$12+СВЦЭМ!$D$10+'СЕТ СН'!$G$5-'СЕТ СН'!$G$20</f>
        <v>3275.9779455500002</v>
      </c>
      <c r="K65" s="36">
        <f>SUMIFS(СВЦЭМ!$C$33:$C$776,СВЦЭМ!$A$33:$A$776,$A65,СВЦЭМ!$B$33:$B$776,K$47)+'СЕТ СН'!$G$12+СВЦЭМ!$D$10+'СЕТ СН'!$G$5-'СЕТ СН'!$G$20</f>
        <v>3239.89637606</v>
      </c>
      <c r="L65" s="36">
        <f>SUMIFS(СВЦЭМ!$C$33:$C$776,СВЦЭМ!$A$33:$A$776,$A65,СВЦЭМ!$B$33:$B$776,L$47)+'СЕТ СН'!$G$12+СВЦЭМ!$D$10+'СЕТ СН'!$G$5-'СЕТ СН'!$G$20</f>
        <v>3242.7894850100001</v>
      </c>
      <c r="M65" s="36">
        <f>SUMIFS(СВЦЭМ!$C$33:$C$776,СВЦЭМ!$A$33:$A$776,$A65,СВЦЭМ!$B$33:$B$776,M$47)+'СЕТ СН'!$G$12+СВЦЭМ!$D$10+'СЕТ СН'!$G$5-'СЕТ СН'!$G$20</f>
        <v>3248.3933639699999</v>
      </c>
      <c r="N65" s="36">
        <f>SUMIFS(СВЦЭМ!$C$33:$C$776,СВЦЭМ!$A$33:$A$776,$A65,СВЦЭМ!$B$33:$B$776,N$47)+'СЕТ СН'!$G$12+СВЦЭМ!$D$10+'СЕТ СН'!$G$5-'СЕТ СН'!$G$20</f>
        <v>3247.6961142</v>
      </c>
      <c r="O65" s="36">
        <f>SUMIFS(СВЦЭМ!$C$33:$C$776,СВЦЭМ!$A$33:$A$776,$A65,СВЦЭМ!$B$33:$B$776,O$47)+'СЕТ СН'!$G$12+СВЦЭМ!$D$10+'СЕТ СН'!$G$5-'СЕТ СН'!$G$20</f>
        <v>3250.2976423200003</v>
      </c>
      <c r="P65" s="36">
        <f>SUMIFS(СВЦЭМ!$C$33:$C$776,СВЦЭМ!$A$33:$A$776,$A65,СВЦЭМ!$B$33:$B$776,P$47)+'СЕТ СН'!$G$12+СВЦЭМ!$D$10+'СЕТ СН'!$G$5-'СЕТ СН'!$G$20</f>
        <v>3264.4190101300001</v>
      </c>
      <c r="Q65" s="36">
        <f>SUMIFS(СВЦЭМ!$C$33:$C$776,СВЦЭМ!$A$33:$A$776,$A65,СВЦЭМ!$B$33:$B$776,Q$47)+'СЕТ СН'!$G$12+СВЦЭМ!$D$10+'СЕТ СН'!$G$5-'СЕТ СН'!$G$20</f>
        <v>3236.8925841999999</v>
      </c>
      <c r="R65" s="36">
        <f>SUMIFS(СВЦЭМ!$C$33:$C$776,СВЦЭМ!$A$33:$A$776,$A65,СВЦЭМ!$B$33:$B$776,R$47)+'СЕТ СН'!$G$12+СВЦЭМ!$D$10+'СЕТ СН'!$G$5-'СЕТ СН'!$G$20</f>
        <v>3245.4315237800001</v>
      </c>
      <c r="S65" s="36">
        <f>SUMIFS(СВЦЭМ!$C$33:$C$776,СВЦЭМ!$A$33:$A$776,$A65,СВЦЭМ!$B$33:$B$776,S$47)+'СЕТ СН'!$G$12+СВЦЭМ!$D$10+'СЕТ СН'!$G$5-'СЕТ СН'!$G$20</f>
        <v>3246.95066683</v>
      </c>
      <c r="T65" s="36">
        <f>SUMIFS(СВЦЭМ!$C$33:$C$776,СВЦЭМ!$A$33:$A$776,$A65,СВЦЭМ!$B$33:$B$776,T$47)+'СЕТ СН'!$G$12+СВЦЭМ!$D$10+'СЕТ СН'!$G$5-'СЕТ СН'!$G$20</f>
        <v>3250.71606793</v>
      </c>
      <c r="U65" s="36">
        <f>SUMIFS(СВЦЭМ!$C$33:$C$776,СВЦЭМ!$A$33:$A$776,$A65,СВЦЭМ!$B$33:$B$776,U$47)+'СЕТ СН'!$G$12+СВЦЭМ!$D$10+'СЕТ СН'!$G$5-'СЕТ СН'!$G$20</f>
        <v>3251.7853972000003</v>
      </c>
      <c r="V65" s="36">
        <f>SUMIFS(СВЦЭМ!$C$33:$C$776,СВЦЭМ!$A$33:$A$776,$A65,СВЦЭМ!$B$33:$B$776,V$47)+'СЕТ СН'!$G$12+СВЦЭМ!$D$10+'СЕТ СН'!$G$5-'СЕТ СН'!$G$20</f>
        <v>3253.2428864200001</v>
      </c>
      <c r="W65" s="36">
        <f>SUMIFS(СВЦЭМ!$C$33:$C$776,СВЦЭМ!$A$33:$A$776,$A65,СВЦЭМ!$B$33:$B$776,W$47)+'СЕТ СН'!$G$12+СВЦЭМ!$D$10+'СЕТ СН'!$G$5-'СЕТ СН'!$G$20</f>
        <v>3251.7304026900001</v>
      </c>
      <c r="X65" s="36">
        <f>SUMIFS(СВЦЭМ!$C$33:$C$776,СВЦЭМ!$A$33:$A$776,$A65,СВЦЭМ!$B$33:$B$776,X$47)+'СЕТ СН'!$G$12+СВЦЭМ!$D$10+'СЕТ СН'!$G$5-'СЕТ СН'!$G$20</f>
        <v>3152.0806019199999</v>
      </c>
      <c r="Y65" s="36">
        <f>SUMIFS(СВЦЭМ!$C$33:$C$776,СВЦЭМ!$A$33:$A$776,$A65,СВЦЭМ!$B$33:$B$776,Y$47)+'СЕТ СН'!$G$12+СВЦЭМ!$D$10+'СЕТ СН'!$G$5-'СЕТ СН'!$G$20</f>
        <v>3175.7988963100001</v>
      </c>
    </row>
    <row r="66" spans="1:27" ht="15.75" x14ac:dyDescent="0.2">
      <c r="A66" s="35">
        <f t="shared" si="1"/>
        <v>43635</v>
      </c>
      <c r="B66" s="36">
        <f>SUMIFS(СВЦЭМ!$C$33:$C$776,СВЦЭМ!$A$33:$A$776,$A66,СВЦЭМ!$B$33:$B$776,B$47)+'СЕТ СН'!$G$12+СВЦЭМ!$D$10+'СЕТ СН'!$G$5-'СЕТ СН'!$G$20</f>
        <v>3301.8996070000003</v>
      </c>
      <c r="C66" s="36">
        <f>SUMIFS(СВЦЭМ!$C$33:$C$776,СВЦЭМ!$A$33:$A$776,$A66,СВЦЭМ!$B$33:$B$776,C$47)+'СЕТ СН'!$G$12+СВЦЭМ!$D$10+'СЕТ СН'!$G$5-'СЕТ СН'!$G$20</f>
        <v>3358.39607277</v>
      </c>
      <c r="D66" s="36">
        <f>SUMIFS(СВЦЭМ!$C$33:$C$776,СВЦЭМ!$A$33:$A$776,$A66,СВЦЭМ!$B$33:$B$776,D$47)+'СЕТ СН'!$G$12+СВЦЭМ!$D$10+'СЕТ СН'!$G$5-'СЕТ СН'!$G$20</f>
        <v>3394.4831064200002</v>
      </c>
      <c r="E66" s="36">
        <f>SUMIFS(СВЦЭМ!$C$33:$C$776,СВЦЭМ!$A$33:$A$776,$A66,СВЦЭМ!$B$33:$B$776,E$47)+'СЕТ СН'!$G$12+СВЦЭМ!$D$10+'СЕТ СН'!$G$5-'СЕТ СН'!$G$20</f>
        <v>3404.8043478200002</v>
      </c>
      <c r="F66" s="36">
        <f>SUMIFS(СВЦЭМ!$C$33:$C$776,СВЦЭМ!$A$33:$A$776,$A66,СВЦЭМ!$B$33:$B$776,F$47)+'СЕТ СН'!$G$12+СВЦЭМ!$D$10+'СЕТ СН'!$G$5-'СЕТ СН'!$G$20</f>
        <v>3395.2574925600002</v>
      </c>
      <c r="G66" s="36">
        <f>SUMIFS(СВЦЭМ!$C$33:$C$776,СВЦЭМ!$A$33:$A$776,$A66,СВЦЭМ!$B$33:$B$776,G$47)+'СЕТ СН'!$G$12+СВЦЭМ!$D$10+'СЕТ СН'!$G$5-'СЕТ СН'!$G$20</f>
        <v>3398.6011084300003</v>
      </c>
      <c r="H66" s="36">
        <f>SUMIFS(СВЦЭМ!$C$33:$C$776,СВЦЭМ!$A$33:$A$776,$A66,СВЦЭМ!$B$33:$B$776,H$47)+'СЕТ СН'!$G$12+СВЦЭМ!$D$10+'СЕТ СН'!$G$5-'СЕТ СН'!$G$20</f>
        <v>3334.6819997100001</v>
      </c>
      <c r="I66" s="36">
        <f>SUMIFS(СВЦЭМ!$C$33:$C$776,СВЦЭМ!$A$33:$A$776,$A66,СВЦЭМ!$B$33:$B$776,I$47)+'СЕТ СН'!$G$12+СВЦЭМ!$D$10+'СЕТ СН'!$G$5-'СЕТ СН'!$G$20</f>
        <v>3277.69957393</v>
      </c>
      <c r="J66" s="36">
        <f>SUMIFS(СВЦЭМ!$C$33:$C$776,СВЦЭМ!$A$33:$A$776,$A66,СВЦЭМ!$B$33:$B$776,J$47)+'СЕТ СН'!$G$12+СВЦЭМ!$D$10+'СЕТ СН'!$G$5-'СЕТ СН'!$G$20</f>
        <v>3255.7795314</v>
      </c>
      <c r="K66" s="36">
        <f>SUMIFS(СВЦЭМ!$C$33:$C$776,СВЦЭМ!$A$33:$A$776,$A66,СВЦЭМ!$B$33:$B$776,K$47)+'СЕТ СН'!$G$12+СВЦЭМ!$D$10+'СЕТ СН'!$G$5-'СЕТ СН'!$G$20</f>
        <v>3207.7497804200002</v>
      </c>
      <c r="L66" s="36">
        <f>SUMIFS(СВЦЭМ!$C$33:$C$776,СВЦЭМ!$A$33:$A$776,$A66,СВЦЭМ!$B$33:$B$776,L$47)+'СЕТ СН'!$G$12+СВЦЭМ!$D$10+'СЕТ СН'!$G$5-'СЕТ СН'!$G$20</f>
        <v>3217.8041599600001</v>
      </c>
      <c r="M66" s="36">
        <f>SUMIFS(СВЦЭМ!$C$33:$C$776,СВЦЭМ!$A$33:$A$776,$A66,СВЦЭМ!$B$33:$B$776,M$47)+'СЕТ СН'!$G$12+СВЦЭМ!$D$10+'СЕТ СН'!$G$5-'СЕТ СН'!$G$20</f>
        <v>3213.2613395000003</v>
      </c>
      <c r="N66" s="36">
        <f>SUMIFS(СВЦЭМ!$C$33:$C$776,СВЦЭМ!$A$33:$A$776,$A66,СВЦЭМ!$B$33:$B$776,N$47)+'СЕТ СН'!$G$12+СВЦЭМ!$D$10+'СЕТ СН'!$G$5-'СЕТ СН'!$G$20</f>
        <v>3240.0997318600002</v>
      </c>
      <c r="O66" s="36">
        <f>SUMIFS(СВЦЭМ!$C$33:$C$776,СВЦЭМ!$A$33:$A$776,$A66,СВЦЭМ!$B$33:$B$776,O$47)+'СЕТ СН'!$G$12+СВЦЭМ!$D$10+'СЕТ СН'!$G$5-'СЕТ СН'!$G$20</f>
        <v>3221.9196973200001</v>
      </c>
      <c r="P66" s="36">
        <f>SUMIFS(СВЦЭМ!$C$33:$C$776,СВЦЭМ!$A$33:$A$776,$A66,СВЦЭМ!$B$33:$B$776,P$47)+'СЕТ СН'!$G$12+СВЦЭМ!$D$10+'СЕТ СН'!$G$5-'СЕТ СН'!$G$20</f>
        <v>3227.8202969500003</v>
      </c>
      <c r="Q66" s="36">
        <f>SUMIFS(СВЦЭМ!$C$33:$C$776,СВЦЭМ!$A$33:$A$776,$A66,СВЦЭМ!$B$33:$B$776,Q$47)+'СЕТ СН'!$G$12+СВЦЭМ!$D$10+'СЕТ СН'!$G$5-'СЕТ СН'!$G$20</f>
        <v>3190.21701381</v>
      </c>
      <c r="R66" s="36">
        <f>SUMIFS(СВЦЭМ!$C$33:$C$776,СВЦЭМ!$A$33:$A$776,$A66,СВЦЭМ!$B$33:$B$776,R$47)+'СЕТ СН'!$G$12+СВЦЭМ!$D$10+'СЕТ СН'!$G$5-'СЕТ СН'!$G$20</f>
        <v>3147.28412626</v>
      </c>
      <c r="S66" s="36">
        <f>SUMIFS(СВЦЭМ!$C$33:$C$776,СВЦЭМ!$A$33:$A$776,$A66,СВЦЭМ!$B$33:$B$776,S$47)+'СЕТ СН'!$G$12+СВЦЭМ!$D$10+'СЕТ СН'!$G$5-'СЕТ СН'!$G$20</f>
        <v>3175.6972155800004</v>
      </c>
      <c r="T66" s="36">
        <f>SUMIFS(СВЦЭМ!$C$33:$C$776,СВЦЭМ!$A$33:$A$776,$A66,СВЦЭМ!$B$33:$B$776,T$47)+'СЕТ СН'!$G$12+СВЦЭМ!$D$10+'СЕТ СН'!$G$5-'СЕТ СН'!$G$20</f>
        <v>3163.9300256400002</v>
      </c>
      <c r="U66" s="36">
        <f>SUMIFS(СВЦЭМ!$C$33:$C$776,СВЦЭМ!$A$33:$A$776,$A66,СВЦЭМ!$B$33:$B$776,U$47)+'СЕТ СН'!$G$12+СВЦЭМ!$D$10+'СЕТ СН'!$G$5-'СЕТ СН'!$G$20</f>
        <v>3157.3220734800002</v>
      </c>
      <c r="V66" s="36">
        <f>SUMIFS(СВЦЭМ!$C$33:$C$776,СВЦЭМ!$A$33:$A$776,$A66,СВЦЭМ!$B$33:$B$776,V$47)+'СЕТ СН'!$G$12+СВЦЭМ!$D$10+'СЕТ СН'!$G$5-'СЕТ СН'!$G$20</f>
        <v>3145.3316448400001</v>
      </c>
      <c r="W66" s="36">
        <f>SUMIFS(СВЦЭМ!$C$33:$C$776,СВЦЭМ!$A$33:$A$776,$A66,СВЦЭМ!$B$33:$B$776,W$47)+'СЕТ СН'!$G$12+СВЦЭМ!$D$10+'СЕТ СН'!$G$5-'СЕТ СН'!$G$20</f>
        <v>3133.2048896300003</v>
      </c>
      <c r="X66" s="36">
        <f>SUMIFS(СВЦЭМ!$C$33:$C$776,СВЦЭМ!$A$33:$A$776,$A66,СВЦЭМ!$B$33:$B$776,X$47)+'СЕТ СН'!$G$12+СВЦЭМ!$D$10+'СЕТ СН'!$G$5-'СЕТ СН'!$G$20</f>
        <v>3146.4270301700003</v>
      </c>
      <c r="Y66" s="36">
        <f>SUMIFS(СВЦЭМ!$C$33:$C$776,СВЦЭМ!$A$33:$A$776,$A66,СВЦЭМ!$B$33:$B$776,Y$47)+'СЕТ СН'!$G$12+СВЦЭМ!$D$10+'СЕТ СН'!$G$5-'СЕТ СН'!$G$20</f>
        <v>3220.3715628200002</v>
      </c>
    </row>
    <row r="67" spans="1:27" ht="15.75" x14ac:dyDescent="0.2">
      <c r="A67" s="35">
        <f t="shared" si="1"/>
        <v>43636</v>
      </c>
      <c r="B67" s="36">
        <f>SUMIFS(СВЦЭМ!$C$33:$C$776,СВЦЭМ!$A$33:$A$776,$A67,СВЦЭМ!$B$33:$B$776,B$47)+'СЕТ СН'!$G$12+СВЦЭМ!$D$10+'СЕТ СН'!$G$5-'СЕТ СН'!$G$20</f>
        <v>3261.8434612900001</v>
      </c>
      <c r="C67" s="36">
        <f>SUMIFS(СВЦЭМ!$C$33:$C$776,СВЦЭМ!$A$33:$A$776,$A67,СВЦЭМ!$B$33:$B$776,C$47)+'СЕТ СН'!$G$12+СВЦЭМ!$D$10+'СЕТ СН'!$G$5-'СЕТ СН'!$G$20</f>
        <v>3311.0218657700002</v>
      </c>
      <c r="D67" s="36">
        <f>SUMIFS(СВЦЭМ!$C$33:$C$776,СВЦЭМ!$A$33:$A$776,$A67,СВЦЭМ!$B$33:$B$776,D$47)+'СЕТ СН'!$G$12+СВЦЭМ!$D$10+'СЕТ СН'!$G$5-'СЕТ СН'!$G$20</f>
        <v>3343.6184598200002</v>
      </c>
      <c r="E67" s="36">
        <f>SUMIFS(СВЦЭМ!$C$33:$C$776,СВЦЭМ!$A$33:$A$776,$A67,СВЦЭМ!$B$33:$B$776,E$47)+'СЕТ СН'!$G$12+СВЦЭМ!$D$10+'СЕТ СН'!$G$5-'СЕТ СН'!$G$20</f>
        <v>3347.5805255600003</v>
      </c>
      <c r="F67" s="36">
        <f>SUMIFS(СВЦЭМ!$C$33:$C$776,СВЦЭМ!$A$33:$A$776,$A67,СВЦЭМ!$B$33:$B$776,F$47)+'СЕТ СН'!$G$12+СВЦЭМ!$D$10+'СЕТ СН'!$G$5-'СЕТ СН'!$G$20</f>
        <v>3348.3515574200001</v>
      </c>
      <c r="G67" s="36">
        <f>SUMIFS(СВЦЭМ!$C$33:$C$776,СВЦЭМ!$A$33:$A$776,$A67,СВЦЭМ!$B$33:$B$776,G$47)+'СЕТ СН'!$G$12+СВЦЭМ!$D$10+'СЕТ СН'!$G$5-'СЕТ СН'!$G$20</f>
        <v>3359.5656747900002</v>
      </c>
      <c r="H67" s="36">
        <f>SUMIFS(СВЦЭМ!$C$33:$C$776,СВЦЭМ!$A$33:$A$776,$A67,СВЦЭМ!$B$33:$B$776,H$47)+'СЕТ СН'!$G$12+СВЦЭМ!$D$10+'СЕТ СН'!$G$5-'СЕТ СН'!$G$20</f>
        <v>3349.7260136900004</v>
      </c>
      <c r="I67" s="36">
        <f>SUMIFS(СВЦЭМ!$C$33:$C$776,СВЦЭМ!$A$33:$A$776,$A67,СВЦЭМ!$B$33:$B$776,I$47)+'СЕТ СН'!$G$12+СВЦЭМ!$D$10+'СЕТ СН'!$G$5-'СЕТ СН'!$G$20</f>
        <v>3328.09809705</v>
      </c>
      <c r="J67" s="36">
        <f>SUMIFS(СВЦЭМ!$C$33:$C$776,СВЦЭМ!$A$33:$A$776,$A67,СВЦЭМ!$B$33:$B$776,J$47)+'СЕТ СН'!$G$12+СВЦЭМ!$D$10+'СЕТ СН'!$G$5-'СЕТ СН'!$G$20</f>
        <v>3303.9981676699999</v>
      </c>
      <c r="K67" s="36">
        <f>SUMIFS(СВЦЭМ!$C$33:$C$776,СВЦЭМ!$A$33:$A$776,$A67,СВЦЭМ!$B$33:$B$776,K$47)+'СЕТ СН'!$G$12+СВЦЭМ!$D$10+'СЕТ СН'!$G$5-'СЕТ СН'!$G$20</f>
        <v>3277.3566608199999</v>
      </c>
      <c r="L67" s="36">
        <f>SUMIFS(СВЦЭМ!$C$33:$C$776,СВЦЭМ!$A$33:$A$776,$A67,СВЦЭМ!$B$33:$B$776,L$47)+'СЕТ СН'!$G$12+СВЦЭМ!$D$10+'СЕТ СН'!$G$5-'СЕТ СН'!$G$20</f>
        <v>3280.85024763</v>
      </c>
      <c r="M67" s="36">
        <f>SUMIFS(СВЦЭМ!$C$33:$C$776,СВЦЭМ!$A$33:$A$776,$A67,СВЦЭМ!$B$33:$B$776,M$47)+'СЕТ СН'!$G$12+СВЦЭМ!$D$10+'СЕТ СН'!$G$5-'СЕТ СН'!$G$20</f>
        <v>3283.7706580900003</v>
      </c>
      <c r="N67" s="36">
        <f>SUMIFS(СВЦЭМ!$C$33:$C$776,СВЦЭМ!$A$33:$A$776,$A67,СВЦЭМ!$B$33:$B$776,N$47)+'СЕТ СН'!$G$12+СВЦЭМ!$D$10+'СЕТ СН'!$G$5-'СЕТ СН'!$G$20</f>
        <v>3288.0395888500002</v>
      </c>
      <c r="O67" s="36">
        <f>SUMIFS(СВЦЭМ!$C$33:$C$776,СВЦЭМ!$A$33:$A$776,$A67,СВЦЭМ!$B$33:$B$776,O$47)+'СЕТ СН'!$G$12+СВЦЭМ!$D$10+'СЕТ СН'!$G$5-'СЕТ СН'!$G$20</f>
        <v>3293.6810989000001</v>
      </c>
      <c r="P67" s="36">
        <f>SUMIFS(СВЦЭМ!$C$33:$C$776,СВЦЭМ!$A$33:$A$776,$A67,СВЦЭМ!$B$33:$B$776,P$47)+'СЕТ СН'!$G$12+СВЦЭМ!$D$10+'СЕТ СН'!$G$5-'СЕТ СН'!$G$20</f>
        <v>3301.6848062700001</v>
      </c>
      <c r="Q67" s="36">
        <f>SUMIFS(СВЦЭМ!$C$33:$C$776,СВЦЭМ!$A$33:$A$776,$A67,СВЦЭМ!$B$33:$B$776,Q$47)+'СЕТ СН'!$G$12+СВЦЭМ!$D$10+'СЕТ СН'!$G$5-'СЕТ СН'!$G$20</f>
        <v>3264.62368874</v>
      </c>
      <c r="R67" s="36">
        <f>SUMIFS(СВЦЭМ!$C$33:$C$776,СВЦЭМ!$A$33:$A$776,$A67,СВЦЭМ!$B$33:$B$776,R$47)+'СЕТ СН'!$G$12+СВЦЭМ!$D$10+'СЕТ СН'!$G$5-'СЕТ СН'!$G$20</f>
        <v>3210.87348436</v>
      </c>
      <c r="S67" s="36">
        <f>SUMIFS(СВЦЭМ!$C$33:$C$776,СВЦЭМ!$A$33:$A$776,$A67,СВЦЭМ!$B$33:$B$776,S$47)+'СЕТ СН'!$G$12+СВЦЭМ!$D$10+'СЕТ СН'!$G$5-'СЕТ СН'!$G$20</f>
        <v>3216.9549512500002</v>
      </c>
      <c r="T67" s="36">
        <f>SUMIFS(СВЦЭМ!$C$33:$C$776,СВЦЭМ!$A$33:$A$776,$A67,СВЦЭМ!$B$33:$B$776,T$47)+'СЕТ СН'!$G$12+СВЦЭМ!$D$10+'СЕТ СН'!$G$5-'СЕТ СН'!$G$20</f>
        <v>3224.8092585900004</v>
      </c>
      <c r="U67" s="36">
        <f>SUMIFS(СВЦЭМ!$C$33:$C$776,СВЦЭМ!$A$33:$A$776,$A67,СВЦЭМ!$B$33:$B$776,U$47)+'СЕТ СН'!$G$12+СВЦЭМ!$D$10+'СЕТ СН'!$G$5-'СЕТ СН'!$G$20</f>
        <v>3235.1989708999999</v>
      </c>
      <c r="V67" s="36">
        <f>SUMIFS(СВЦЭМ!$C$33:$C$776,СВЦЭМ!$A$33:$A$776,$A67,СВЦЭМ!$B$33:$B$776,V$47)+'СЕТ СН'!$G$12+СВЦЭМ!$D$10+'СЕТ СН'!$G$5-'СЕТ СН'!$G$20</f>
        <v>3256.9197187200002</v>
      </c>
      <c r="W67" s="36">
        <f>SUMIFS(СВЦЭМ!$C$33:$C$776,СВЦЭМ!$A$33:$A$776,$A67,СВЦЭМ!$B$33:$B$776,W$47)+'СЕТ СН'!$G$12+СВЦЭМ!$D$10+'СЕТ СН'!$G$5-'СЕТ СН'!$G$20</f>
        <v>3258.6539027900003</v>
      </c>
      <c r="X67" s="36">
        <f>SUMIFS(СВЦЭМ!$C$33:$C$776,СВЦЭМ!$A$33:$A$776,$A67,СВЦЭМ!$B$33:$B$776,X$47)+'СЕТ СН'!$G$12+СВЦЭМ!$D$10+'СЕТ СН'!$G$5-'СЕТ СН'!$G$20</f>
        <v>3248.1416455400004</v>
      </c>
      <c r="Y67" s="36">
        <f>SUMIFS(СВЦЭМ!$C$33:$C$776,СВЦЭМ!$A$33:$A$776,$A67,СВЦЭМ!$B$33:$B$776,Y$47)+'СЕТ СН'!$G$12+СВЦЭМ!$D$10+'СЕТ СН'!$G$5-'СЕТ СН'!$G$20</f>
        <v>3290.1913852100001</v>
      </c>
    </row>
    <row r="68" spans="1:27" ht="15.75" x14ac:dyDescent="0.2">
      <c r="A68" s="35">
        <f t="shared" si="1"/>
        <v>43637</v>
      </c>
      <c r="B68" s="36">
        <f>SUMIFS(СВЦЭМ!$C$33:$C$776,СВЦЭМ!$A$33:$A$776,$A68,СВЦЭМ!$B$33:$B$776,B$47)+'СЕТ СН'!$G$12+СВЦЭМ!$D$10+'СЕТ СН'!$G$5-'СЕТ СН'!$G$20</f>
        <v>3277.4657207700002</v>
      </c>
      <c r="C68" s="36">
        <f>SUMIFS(СВЦЭМ!$C$33:$C$776,СВЦЭМ!$A$33:$A$776,$A68,СВЦЭМ!$B$33:$B$776,C$47)+'СЕТ СН'!$G$12+СВЦЭМ!$D$10+'СЕТ СН'!$G$5-'СЕТ СН'!$G$20</f>
        <v>3279.2938182100002</v>
      </c>
      <c r="D68" s="36">
        <f>SUMIFS(СВЦЭМ!$C$33:$C$776,СВЦЭМ!$A$33:$A$776,$A68,СВЦЭМ!$B$33:$B$776,D$47)+'СЕТ СН'!$G$12+СВЦЭМ!$D$10+'СЕТ СН'!$G$5-'СЕТ СН'!$G$20</f>
        <v>3306.2907969600001</v>
      </c>
      <c r="E68" s="36">
        <f>SUMIFS(СВЦЭМ!$C$33:$C$776,СВЦЭМ!$A$33:$A$776,$A68,СВЦЭМ!$B$33:$B$776,E$47)+'СЕТ СН'!$G$12+СВЦЭМ!$D$10+'СЕТ СН'!$G$5-'СЕТ СН'!$G$20</f>
        <v>3343.8963355400001</v>
      </c>
      <c r="F68" s="36">
        <f>SUMIFS(СВЦЭМ!$C$33:$C$776,СВЦЭМ!$A$33:$A$776,$A68,СВЦЭМ!$B$33:$B$776,F$47)+'СЕТ СН'!$G$12+СВЦЭМ!$D$10+'СЕТ СН'!$G$5-'СЕТ СН'!$G$20</f>
        <v>3351.1128245500004</v>
      </c>
      <c r="G68" s="36">
        <f>SUMIFS(СВЦЭМ!$C$33:$C$776,СВЦЭМ!$A$33:$A$776,$A68,СВЦЭМ!$B$33:$B$776,G$47)+'СЕТ СН'!$G$12+СВЦЭМ!$D$10+'СЕТ СН'!$G$5-'СЕТ СН'!$G$20</f>
        <v>3350.5654603900002</v>
      </c>
      <c r="H68" s="36">
        <f>SUMIFS(СВЦЭМ!$C$33:$C$776,СВЦЭМ!$A$33:$A$776,$A68,СВЦЭМ!$B$33:$B$776,H$47)+'СЕТ СН'!$G$12+СВЦЭМ!$D$10+'СЕТ СН'!$G$5-'СЕТ СН'!$G$20</f>
        <v>3300.6401721400002</v>
      </c>
      <c r="I68" s="36">
        <f>SUMIFS(СВЦЭМ!$C$33:$C$776,СВЦЭМ!$A$33:$A$776,$A68,СВЦЭМ!$B$33:$B$776,I$47)+'СЕТ СН'!$G$12+СВЦЭМ!$D$10+'СЕТ СН'!$G$5-'СЕТ СН'!$G$20</f>
        <v>3285.3924172800002</v>
      </c>
      <c r="J68" s="36">
        <f>SUMIFS(СВЦЭМ!$C$33:$C$776,СВЦЭМ!$A$33:$A$776,$A68,СВЦЭМ!$B$33:$B$776,J$47)+'СЕТ СН'!$G$12+СВЦЭМ!$D$10+'СЕТ СН'!$G$5-'СЕТ СН'!$G$20</f>
        <v>3290.3958356500002</v>
      </c>
      <c r="K68" s="36">
        <f>SUMIFS(СВЦЭМ!$C$33:$C$776,СВЦЭМ!$A$33:$A$776,$A68,СВЦЭМ!$B$33:$B$776,K$47)+'СЕТ СН'!$G$12+СВЦЭМ!$D$10+'СЕТ СН'!$G$5-'СЕТ СН'!$G$20</f>
        <v>3292.7189671400001</v>
      </c>
      <c r="L68" s="36">
        <f>SUMIFS(СВЦЭМ!$C$33:$C$776,СВЦЭМ!$A$33:$A$776,$A68,СВЦЭМ!$B$33:$B$776,L$47)+'СЕТ СН'!$G$12+СВЦЭМ!$D$10+'СЕТ СН'!$G$5-'СЕТ СН'!$G$20</f>
        <v>3301.3020787300002</v>
      </c>
      <c r="M68" s="36">
        <f>SUMIFS(СВЦЭМ!$C$33:$C$776,СВЦЭМ!$A$33:$A$776,$A68,СВЦЭМ!$B$33:$B$776,M$47)+'СЕТ СН'!$G$12+СВЦЭМ!$D$10+'СЕТ СН'!$G$5-'СЕТ СН'!$G$20</f>
        <v>3293.0822119200002</v>
      </c>
      <c r="N68" s="36">
        <f>SUMIFS(СВЦЭМ!$C$33:$C$776,СВЦЭМ!$A$33:$A$776,$A68,СВЦЭМ!$B$33:$B$776,N$47)+'СЕТ СН'!$G$12+СВЦЭМ!$D$10+'СЕТ СН'!$G$5-'СЕТ СН'!$G$20</f>
        <v>3289.1423751900002</v>
      </c>
      <c r="O68" s="36">
        <f>SUMIFS(СВЦЭМ!$C$33:$C$776,СВЦЭМ!$A$33:$A$776,$A68,СВЦЭМ!$B$33:$B$776,O$47)+'СЕТ СН'!$G$12+СВЦЭМ!$D$10+'СЕТ СН'!$G$5-'СЕТ СН'!$G$20</f>
        <v>3292.0246577900002</v>
      </c>
      <c r="P68" s="36">
        <f>SUMIFS(СВЦЭМ!$C$33:$C$776,СВЦЭМ!$A$33:$A$776,$A68,СВЦЭМ!$B$33:$B$776,P$47)+'СЕТ СН'!$G$12+СВЦЭМ!$D$10+'СЕТ СН'!$G$5-'СЕТ СН'!$G$20</f>
        <v>3302.16257713</v>
      </c>
      <c r="Q68" s="36">
        <f>SUMIFS(СВЦЭМ!$C$33:$C$776,СВЦЭМ!$A$33:$A$776,$A68,СВЦЭМ!$B$33:$B$776,Q$47)+'СЕТ СН'!$G$12+СВЦЭМ!$D$10+'СЕТ СН'!$G$5-'СЕТ СН'!$G$20</f>
        <v>3256.64202385</v>
      </c>
      <c r="R68" s="36">
        <f>SUMIFS(СВЦЭМ!$C$33:$C$776,СВЦЭМ!$A$33:$A$776,$A68,СВЦЭМ!$B$33:$B$776,R$47)+'СЕТ СН'!$G$12+СВЦЭМ!$D$10+'СЕТ СН'!$G$5-'СЕТ СН'!$G$20</f>
        <v>3200.0903120200001</v>
      </c>
      <c r="S68" s="36">
        <f>SUMIFS(СВЦЭМ!$C$33:$C$776,СВЦЭМ!$A$33:$A$776,$A68,СВЦЭМ!$B$33:$B$776,S$47)+'СЕТ СН'!$G$12+СВЦЭМ!$D$10+'СЕТ СН'!$G$5-'СЕТ СН'!$G$20</f>
        <v>3130.5317818000003</v>
      </c>
      <c r="T68" s="36">
        <f>SUMIFS(СВЦЭМ!$C$33:$C$776,СВЦЭМ!$A$33:$A$776,$A68,СВЦЭМ!$B$33:$B$776,T$47)+'СЕТ СН'!$G$12+СВЦЭМ!$D$10+'СЕТ СН'!$G$5-'СЕТ СН'!$G$20</f>
        <v>3135.13690847</v>
      </c>
      <c r="U68" s="36">
        <f>SUMIFS(СВЦЭМ!$C$33:$C$776,СВЦЭМ!$A$33:$A$776,$A68,СВЦЭМ!$B$33:$B$776,U$47)+'СЕТ СН'!$G$12+СВЦЭМ!$D$10+'СЕТ СН'!$G$5-'СЕТ СН'!$G$20</f>
        <v>3128.3436953800001</v>
      </c>
      <c r="V68" s="36">
        <f>SUMIFS(СВЦЭМ!$C$33:$C$776,СВЦЭМ!$A$33:$A$776,$A68,СВЦЭМ!$B$33:$B$776,V$47)+'СЕТ СН'!$G$12+СВЦЭМ!$D$10+'СЕТ СН'!$G$5-'СЕТ СН'!$G$20</f>
        <v>3144.8744521400004</v>
      </c>
      <c r="W68" s="36">
        <f>SUMIFS(СВЦЭМ!$C$33:$C$776,СВЦЭМ!$A$33:$A$776,$A68,СВЦЭМ!$B$33:$B$776,W$47)+'СЕТ СН'!$G$12+СВЦЭМ!$D$10+'СЕТ СН'!$G$5-'СЕТ СН'!$G$20</f>
        <v>3152.9245970500001</v>
      </c>
      <c r="X68" s="36">
        <f>SUMIFS(СВЦЭМ!$C$33:$C$776,СВЦЭМ!$A$33:$A$776,$A68,СВЦЭМ!$B$33:$B$776,X$47)+'СЕТ СН'!$G$12+СВЦЭМ!$D$10+'СЕТ СН'!$G$5-'СЕТ СН'!$G$20</f>
        <v>3130.2767085100004</v>
      </c>
      <c r="Y68" s="36">
        <f>SUMIFS(СВЦЭМ!$C$33:$C$776,СВЦЭМ!$A$33:$A$776,$A68,СВЦЭМ!$B$33:$B$776,Y$47)+'СЕТ СН'!$G$12+СВЦЭМ!$D$10+'СЕТ СН'!$G$5-'СЕТ СН'!$G$20</f>
        <v>3152.8709797300003</v>
      </c>
    </row>
    <row r="69" spans="1:27" ht="15.75" x14ac:dyDescent="0.2">
      <c r="A69" s="35">
        <f t="shared" si="1"/>
        <v>43638</v>
      </c>
      <c r="B69" s="36">
        <f>SUMIFS(СВЦЭМ!$C$33:$C$776,СВЦЭМ!$A$33:$A$776,$A69,СВЦЭМ!$B$33:$B$776,B$47)+'СЕТ СН'!$G$12+СВЦЭМ!$D$10+'СЕТ СН'!$G$5-'СЕТ СН'!$G$20</f>
        <v>3301.5135339600001</v>
      </c>
      <c r="C69" s="36">
        <f>SUMIFS(СВЦЭМ!$C$33:$C$776,СВЦЭМ!$A$33:$A$776,$A69,СВЦЭМ!$B$33:$B$776,C$47)+'СЕТ СН'!$G$12+СВЦЭМ!$D$10+'СЕТ СН'!$G$5-'СЕТ СН'!$G$20</f>
        <v>3344.5976006300002</v>
      </c>
      <c r="D69" s="36">
        <f>SUMIFS(СВЦЭМ!$C$33:$C$776,СВЦЭМ!$A$33:$A$776,$A69,СВЦЭМ!$B$33:$B$776,D$47)+'СЕТ СН'!$G$12+СВЦЭМ!$D$10+'СЕТ СН'!$G$5-'СЕТ СН'!$G$20</f>
        <v>3364.5217881600001</v>
      </c>
      <c r="E69" s="36">
        <f>SUMIFS(СВЦЭМ!$C$33:$C$776,СВЦЭМ!$A$33:$A$776,$A69,СВЦЭМ!$B$33:$B$776,E$47)+'СЕТ СН'!$G$12+СВЦЭМ!$D$10+'СЕТ СН'!$G$5-'СЕТ СН'!$G$20</f>
        <v>3403.8864399200002</v>
      </c>
      <c r="F69" s="36">
        <f>SUMIFS(СВЦЭМ!$C$33:$C$776,СВЦЭМ!$A$33:$A$776,$A69,СВЦЭМ!$B$33:$B$776,F$47)+'СЕТ СН'!$G$12+СВЦЭМ!$D$10+'СЕТ СН'!$G$5-'СЕТ СН'!$G$20</f>
        <v>3405.01817777</v>
      </c>
      <c r="G69" s="36">
        <f>SUMIFS(СВЦЭМ!$C$33:$C$776,СВЦЭМ!$A$33:$A$776,$A69,СВЦЭМ!$B$33:$B$776,G$47)+'СЕТ СН'!$G$12+СВЦЭМ!$D$10+'СЕТ СН'!$G$5-'СЕТ СН'!$G$20</f>
        <v>3407.7543261600003</v>
      </c>
      <c r="H69" s="36">
        <f>SUMIFS(СВЦЭМ!$C$33:$C$776,СВЦЭМ!$A$33:$A$776,$A69,СВЦЭМ!$B$33:$B$776,H$47)+'СЕТ СН'!$G$12+СВЦЭМ!$D$10+'СЕТ СН'!$G$5-'СЕТ СН'!$G$20</f>
        <v>3414.7587629200002</v>
      </c>
      <c r="I69" s="36">
        <f>SUMIFS(СВЦЭМ!$C$33:$C$776,СВЦЭМ!$A$33:$A$776,$A69,СВЦЭМ!$B$33:$B$776,I$47)+'СЕТ СН'!$G$12+СВЦЭМ!$D$10+'СЕТ СН'!$G$5-'СЕТ СН'!$G$20</f>
        <v>3331.1569377599999</v>
      </c>
      <c r="J69" s="36">
        <f>SUMIFS(СВЦЭМ!$C$33:$C$776,СВЦЭМ!$A$33:$A$776,$A69,СВЦЭМ!$B$33:$B$776,J$47)+'СЕТ СН'!$G$12+СВЦЭМ!$D$10+'СЕТ СН'!$G$5-'СЕТ СН'!$G$20</f>
        <v>2589.8772099100001</v>
      </c>
      <c r="K69" s="36">
        <f>SUMIFS(СВЦЭМ!$C$33:$C$776,СВЦЭМ!$A$33:$A$776,$A69,СВЦЭМ!$B$33:$B$776,K$47)+'СЕТ СН'!$G$12+СВЦЭМ!$D$10+'СЕТ СН'!$G$5-'СЕТ СН'!$G$20</f>
        <v>2589.8772099100001</v>
      </c>
      <c r="L69" s="36">
        <f>SUMIFS(СВЦЭМ!$C$33:$C$776,СВЦЭМ!$A$33:$A$776,$A69,СВЦЭМ!$B$33:$B$776,L$47)+'СЕТ СН'!$G$12+СВЦЭМ!$D$10+'СЕТ СН'!$G$5-'СЕТ СН'!$G$20</f>
        <v>2589.8772099100001</v>
      </c>
      <c r="M69" s="36">
        <f>SUMIFS(СВЦЭМ!$C$33:$C$776,СВЦЭМ!$A$33:$A$776,$A69,СВЦЭМ!$B$33:$B$776,M$47)+'СЕТ СН'!$G$12+СВЦЭМ!$D$10+'СЕТ СН'!$G$5-'СЕТ СН'!$G$20</f>
        <v>2589.8772099100001</v>
      </c>
      <c r="N69" s="36">
        <f>SUMIFS(СВЦЭМ!$C$33:$C$776,СВЦЭМ!$A$33:$A$776,$A69,СВЦЭМ!$B$33:$B$776,N$47)+'СЕТ СН'!$G$12+СВЦЭМ!$D$10+'СЕТ СН'!$G$5-'СЕТ СН'!$G$20</f>
        <v>2589.8772099100001</v>
      </c>
      <c r="O69" s="36">
        <f>SUMIFS(СВЦЭМ!$C$33:$C$776,СВЦЭМ!$A$33:$A$776,$A69,СВЦЭМ!$B$33:$B$776,O$47)+'СЕТ СН'!$G$12+СВЦЭМ!$D$10+'СЕТ СН'!$G$5-'СЕТ СН'!$G$20</f>
        <v>2589.8772099100001</v>
      </c>
      <c r="P69" s="36">
        <f>SUMIFS(СВЦЭМ!$C$33:$C$776,СВЦЭМ!$A$33:$A$776,$A69,СВЦЭМ!$B$33:$B$776,P$47)+'СЕТ СН'!$G$12+СВЦЭМ!$D$10+'СЕТ СН'!$G$5-'СЕТ СН'!$G$20</f>
        <v>2589.8772099100001</v>
      </c>
      <c r="Q69" s="36">
        <f>SUMIFS(СВЦЭМ!$C$33:$C$776,СВЦЭМ!$A$33:$A$776,$A69,СВЦЭМ!$B$33:$B$776,Q$47)+'СЕТ СН'!$G$12+СВЦЭМ!$D$10+'СЕТ СН'!$G$5-'СЕТ СН'!$G$20</f>
        <v>2589.8772099100001</v>
      </c>
      <c r="R69" s="36">
        <f>SUMIFS(СВЦЭМ!$C$33:$C$776,СВЦЭМ!$A$33:$A$776,$A69,СВЦЭМ!$B$33:$B$776,R$47)+'СЕТ СН'!$G$12+СВЦЭМ!$D$10+'СЕТ СН'!$G$5-'СЕТ СН'!$G$20</f>
        <v>2589.8772099100001</v>
      </c>
      <c r="S69" s="36">
        <f>SUMIFS(СВЦЭМ!$C$33:$C$776,СВЦЭМ!$A$33:$A$776,$A69,СВЦЭМ!$B$33:$B$776,S$47)+'СЕТ СН'!$G$12+СВЦЭМ!$D$10+'СЕТ СН'!$G$5-'СЕТ СН'!$G$20</f>
        <v>2589.8772099100001</v>
      </c>
      <c r="T69" s="36">
        <f>SUMIFS(СВЦЭМ!$C$33:$C$776,СВЦЭМ!$A$33:$A$776,$A69,СВЦЭМ!$B$33:$B$776,T$47)+'СЕТ СН'!$G$12+СВЦЭМ!$D$10+'СЕТ СН'!$G$5-'СЕТ СН'!$G$20</f>
        <v>2589.8772099100001</v>
      </c>
      <c r="U69" s="36">
        <f>SUMIFS(СВЦЭМ!$C$33:$C$776,СВЦЭМ!$A$33:$A$776,$A69,СВЦЭМ!$B$33:$B$776,U$47)+'СЕТ СН'!$G$12+СВЦЭМ!$D$10+'СЕТ СН'!$G$5-'СЕТ СН'!$G$20</f>
        <v>2589.8772099100001</v>
      </c>
      <c r="V69" s="36">
        <f>SUMIFS(СВЦЭМ!$C$33:$C$776,СВЦЭМ!$A$33:$A$776,$A69,СВЦЭМ!$B$33:$B$776,V$47)+'СЕТ СН'!$G$12+СВЦЭМ!$D$10+'СЕТ СН'!$G$5-'СЕТ СН'!$G$20</f>
        <v>2589.8772099100001</v>
      </c>
      <c r="W69" s="36">
        <f>SUMIFS(СВЦЭМ!$C$33:$C$776,СВЦЭМ!$A$33:$A$776,$A69,СВЦЭМ!$B$33:$B$776,W$47)+'СЕТ СН'!$G$12+СВЦЭМ!$D$10+'СЕТ СН'!$G$5-'СЕТ СН'!$G$20</f>
        <v>2589.8772099100001</v>
      </c>
      <c r="X69" s="36">
        <f>SUMIFS(СВЦЭМ!$C$33:$C$776,СВЦЭМ!$A$33:$A$776,$A69,СВЦЭМ!$B$33:$B$776,X$47)+'СЕТ СН'!$G$12+СВЦЭМ!$D$10+'СЕТ СН'!$G$5-'СЕТ СН'!$G$20</f>
        <v>2589.8772099100001</v>
      </c>
      <c r="Y69" s="36">
        <f>SUMIFS(СВЦЭМ!$C$33:$C$776,СВЦЭМ!$A$33:$A$776,$A69,СВЦЭМ!$B$33:$B$776,Y$47)+'СЕТ СН'!$G$12+СВЦЭМ!$D$10+'СЕТ СН'!$G$5-'СЕТ СН'!$G$20</f>
        <v>2589.8772099100001</v>
      </c>
    </row>
    <row r="70" spans="1:27" ht="15.75" x14ac:dyDescent="0.2">
      <c r="A70" s="35">
        <f t="shared" si="1"/>
        <v>43639</v>
      </c>
      <c r="B70" s="36">
        <f>SUMIFS(СВЦЭМ!$C$33:$C$776,СВЦЭМ!$A$33:$A$776,$A70,СВЦЭМ!$B$33:$B$776,B$47)+'СЕТ СН'!$G$12+СВЦЭМ!$D$10+'СЕТ СН'!$G$5-'СЕТ СН'!$G$20</f>
        <v>2589.8772099100001</v>
      </c>
      <c r="C70" s="36">
        <f>SUMIFS(СВЦЭМ!$C$33:$C$776,СВЦЭМ!$A$33:$A$776,$A70,СВЦЭМ!$B$33:$B$776,C$47)+'СЕТ СН'!$G$12+СВЦЭМ!$D$10+'СЕТ СН'!$G$5-'СЕТ СН'!$G$20</f>
        <v>2589.8772099100001</v>
      </c>
      <c r="D70" s="36">
        <f>SUMIFS(СВЦЭМ!$C$33:$C$776,СВЦЭМ!$A$33:$A$776,$A70,СВЦЭМ!$B$33:$B$776,D$47)+'СЕТ СН'!$G$12+СВЦЭМ!$D$10+'СЕТ СН'!$G$5-'СЕТ СН'!$G$20</f>
        <v>2589.8772099100001</v>
      </c>
      <c r="E70" s="36">
        <f>SUMIFS(СВЦЭМ!$C$33:$C$776,СВЦЭМ!$A$33:$A$776,$A70,СВЦЭМ!$B$33:$B$776,E$47)+'СЕТ СН'!$G$12+СВЦЭМ!$D$10+'СЕТ СН'!$G$5-'СЕТ СН'!$G$20</f>
        <v>2589.8772099100001</v>
      </c>
      <c r="F70" s="36">
        <f>SUMIFS(СВЦЭМ!$C$33:$C$776,СВЦЭМ!$A$33:$A$776,$A70,СВЦЭМ!$B$33:$B$776,F$47)+'СЕТ СН'!$G$12+СВЦЭМ!$D$10+'СЕТ СН'!$G$5-'СЕТ СН'!$G$20</f>
        <v>2589.8772099100001</v>
      </c>
      <c r="G70" s="36">
        <f>SUMIFS(СВЦЭМ!$C$33:$C$776,СВЦЭМ!$A$33:$A$776,$A70,СВЦЭМ!$B$33:$B$776,G$47)+'СЕТ СН'!$G$12+СВЦЭМ!$D$10+'СЕТ СН'!$G$5-'СЕТ СН'!$G$20</f>
        <v>2589.8772099100001</v>
      </c>
      <c r="H70" s="36">
        <f>SUMIFS(СВЦЭМ!$C$33:$C$776,СВЦЭМ!$A$33:$A$776,$A70,СВЦЭМ!$B$33:$B$776,H$47)+'СЕТ СН'!$G$12+СВЦЭМ!$D$10+'СЕТ СН'!$G$5-'СЕТ СН'!$G$20</f>
        <v>2589.8772099100001</v>
      </c>
      <c r="I70" s="36">
        <f>SUMIFS(СВЦЭМ!$C$33:$C$776,СВЦЭМ!$A$33:$A$776,$A70,СВЦЭМ!$B$33:$B$776,I$47)+'СЕТ СН'!$G$12+СВЦЭМ!$D$10+'СЕТ СН'!$G$5-'СЕТ СН'!$G$20</f>
        <v>2589.8772099100001</v>
      </c>
      <c r="J70" s="36">
        <f>SUMIFS(СВЦЭМ!$C$33:$C$776,СВЦЭМ!$A$33:$A$776,$A70,СВЦЭМ!$B$33:$B$776,J$47)+'СЕТ СН'!$G$12+СВЦЭМ!$D$10+'СЕТ СН'!$G$5-'СЕТ СН'!$G$20</f>
        <v>2589.8772099100001</v>
      </c>
      <c r="K70" s="36">
        <f>SUMIFS(СВЦЭМ!$C$33:$C$776,СВЦЭМ!$A$33:$A$776,$A70,СВЦЭМ!$B$33:$B$776,K$47)+'СЕТ СН'!$G$12+СВЦЭМ!$D$10+'СЕТ СН'!$G$5-'СЕТ СН'!$G$20</f>
        <v>2589.8772099100001</v>
      </c>
      <c r="L70" s="36">
        <f>SUMIFS(СВЦЭМ!$C$33:$C$776,СВЦЭМ!$A$33:$A$776,$A70,СВЦЭМ!$B$33:$B$776,L$47)+'СЕТ СН'!$G$12+СВЦЭМ!$D$10+'СЕТ СН'!$G$5-'СЕТ СН'!$G$20</f>
        <v>2589.8772099100001</v>
      </c>
      <c r="M70" s="36">
        <f>SUMIFS(СВЦЭМ!$C$33:$C$776,СВЦЭМ!$A$33:$A$776,$A70,СВЦЭМ!$B$33:$B$776,M$47)+'СЕТ СН'!$G$12+СВЦЭМ!$D$10+'СЕТ СН'!$G$5-'СЕТ СН'!$G$20</f>
        <v>2589.8772099100001</v>
      </c>
      <c r="N70" s="36">
        <f>SUMIFS(СВЦЭМ!$C$33:$C$776,СВЦЭМ!$A$33:$A$776,$A70,СВЦЭМ!$B$33:$B$776,N$47)+'СЕТ СН'!$G$12+СВЦЭМ!$D$10+'СЕТ СН'!$G$5-'СЕТ СН'!$G$20</f>
        <v>2589.8772099100001</v>
      </c>
      <c r="O70" s="36">
        <f>SUMIFS(СВЦЭМ!$C$33:$C$776,СВЦЭМ!$A$33:$A$776,$A70,СВЦЭМ!$B$33:$B$776,O$47)+'СЕТ СН'!$G$12+СВЦЭМ!$D$10+'СЕТ СН'!$G$5-'СЕТ СН'!$G$20</f>
        <v>2589.8772099100001</v>
      </c>
      <c r="P70" s="36">
        <f>SUMIFS(СВЦЭМ!$C$33:$C$776,СВЦЭМ!$A$33:$A$776,$A70,СВЦЭМ!$B$33:$B$776,P$47)+'СЕТ СН'!$G$12+СВЦЭМ!$D$10+'СЕТ СН'!$G$5-'СЕТ СН'!$G$20</f>
        <v>2589.8772099100001</v>
      </c>
      <c r="Q70" s="36">
        <f>SUMIFS(СВЦЭМ!$C$33:$C$776,СВЦЭМ!$A$33:$A$776,$A70,СВЦЭМ!$B$33:$B$776,Q$47)+'СЕТ СН'!$G$12+СВЦЭМ!$D$10+'СЕТ СН'!$G$5-'СЕТ СН'!$G$20</f>
        <v>2589.8772099100001</v>
      </c>
      <c r="R70" s="36">
        <f>SUMIFS(СВЦЭМ!$C$33:$C$776,СВЦЭМ!$A$33:$A$776,$A70,СВЦЭМ!$B$33:$B$776,R$47)+'СЕТ СН'!$G$12+СВЦЭМ!$D$10+'СЕТ СН'!$G$5-'СЕТ СН'!$G$20</f>
        <v>2589.8772099100001</v>
      </c>
      <c r="S70" s="36">
        <f>SUMIFS(СВЦЭМ!$C$33:$C$776,СВЦЭМ!$A$33:$A$776,$A70,СВЦЭМ!$B$33:$B$776,S$47)+'СЕТ СН'!$G$12+СВЦЭМ!$D$10+'СЕТ СН'!$G$5-'СЕТ СН'!$G$20</f>
        <v>2589.8772099100001</v>
      </c>
      <c r="T70" s="36">
        <f>SUMIFS(СВЦЭМ!$C$33:$C$776,СВЦЭМ!$A$33:$A$776,$A70,СВЦЭМ!$B$33:$B$776,T$47)+'СЕТ СН'!$G$12+СВЦЭМ!$D$10+'СЕТ СН'!$G$5-'СЕТ СН'!$G$20</f>
        <v>2589.8772099100001</v>
      </c>
      <c r="U70" s="36">
        <f>SUMIFS(СВЦЭМ!$C$33:$C$776,СВЦЭМ!$A$33:$A$776,$A70,СВЦЭМ!$B$33:$B$776,U$47)+'СЕТ СН'!$G$12+СВЦЭМ!$D$10+'СЕТ СН'!$G$5-'СЕТ СН'!$G$20</f>
        <v>2589.8772099100001</v>
      </c>
      <c r="V70" s="36">
        <f>SUMIFS(СВЦЭМ!$C$33:$C$776,СВЦЭМ!$A$33:$A$776,$A70,СВЦЭМ!$B$33:$B$776,V$47)+'СЕТ СН'!$G$12+СВЦЭМ!$D$10+'СЕТ СН'!$G$5-'СЕТ СН'!$G$20</f>
        <v>2589.8772099100001</v>
      </c>
      <c r="W70" s="36">
        <f>SUMIFS(СВЦЭМ!$C$33:$C$776,СВЦЭМ!$A$33:$A$776,$A70,СВЦЭМ!$B$33:$B$776,W$47)+'СЕТ СН'!$G$12+СВЦЭМ!$D$10+'СЕТ СН'!$G$5-'СЕТ СН'!$G$20</f>
        <v>2589.8772099100001</v>
      </c>
      <c r="X70" s="36">
        <f>SUMIFS(СВЦЭМ!$C$33:$C$776,СВЦЭМ!$A$33:$A$776,$A70,СВЦЭМ!$B$33:$B$776,X$47)+'СЕТ СН'!$G$12+СВЦЭМ!$D$10+'СЕТ СН'!$G$5-'СЕТ СН'!$G$20</f>
        <v>2589.8772099100001</v>
      </c>
      <c r="Y70" s="36">
        <f>SUMIFS(СВЦЭМ!$C$33:$C$776,СВЦЭМ!$A$33:$A$776,$A70,СВЦЭМ!$B$33:$B$776,Y$47)+'СЕТ СН'!$G$12+СВЦЭМ!$D$10+'СЕТ СН'!$G$5-'СЕТ СН'!$G$20</f>
        <v>2589.8772099100001</v>
      </c>
    </row>
    <row r="71" spans="1:27" ht="15.75" x14ac:dyDescent="0.2">
      <c r="A71" s="35">
        <f t="shared" si="1"/>
        <v>43640</v>
      </c>
      <c r="B71" s="36">
        <f>SUMIFS(СВЦЭМ!$C$33:$C$776,СВЦЭМ!$A$33:$A$776,$A71,СВЦЭМ!$B$33:$B$776,B$47)+'СЕТ СН'!$G$12+СВЦЭМ!$D$10+'СЕТ СН'!$G$5-'СЕТ СН'!$G$20</f>
        <v>2589.8772099100001</v>
      </c>
      <c r="C71" s="36">
        <f>SUMIFS(СВЦЭМ!$C$33:$C$776,СВЦЭМ!$A$33:$A$776,$A71,СВЦЭМ!$B$33:$B$776,C$47)+'СЕТ СН'!$G$12+СВЦЭМ!$D$10+'СЕТ СН'!$G$5-'СЕТ СН'!$G$20</f>
        <v>2589.8772099100001</v>
      </c>
      <c r="D71" s="36">
        <f>SUMIFS(СВЦЭМ!$C$33:$C$776,СВЦЭМ!$A$33:$A$776,$A71,СВЦЭМ!$B$33:$B$776,D$47)+'СЕТ СН'!$G$12+СВЦЭМ!$D$10+'СЕТ СН'!$G$5-'СЕТ СН'!$G$20</f>
        <v>2589.8772099100001</v>
      </c>
      <c r="E71" s="36">
        <f>SUMIFS(СВЦЭМ!$C$33:$C$776,СВЦЭМ!$A$33:$A$776,$A71,СВЦЭМ!$B$33:$B$776,E$47)+'СЕТ СН'!$G$12+СВЦЭМ!$D$10+'СЕТ СН'!$G$5-'СЕТ СН'!$G$20</f>
        <v>2589.8772099100001</v>
      </c>
      <c r="F71" s="36">
        <f>SUMIFS(СВЦЭМ!$C$33:$C$776,СВЦЭМ!$A$33:$A$776,$A71,СВЦЭМ!$B$33:$B$776,F$47)+'СЕТ СН'!$G$12+СВЦЭМ!$D$10+'СЕТ СН'!$G$5-'СЕТ СН'!$G$20</f>
        <v>2589.8772099100001</v>
      </c>
      <c r="G71" s="36">
        <f>SUMIFS(СВЦЭМ!$C$33:$C$776,СВЦЭМ!$A$33:$A$776,$A71,СВЦЭМ!$B$33:$B$776,G$47)+'СЕТ СН'!$G$12+СВЦЭМ!$D$10+'СЕТ СН'!$G$5-'СЕТ СН'!$G$20</f>
        <v>2589.8772099100001</v>
      </c>
      <c r="H71" s="36">
        <f>SUMIFS(СВЦЭМ!$C$33:$C$776,СВЦЭМ!$A$33:$A$776,$A71,СВЦЭМ!$B$33:$B$776,H$47)+'СЕТ СН'!$G$12+СВЦЭМ!$D$10+'СЕТ СН'!$G$5-'СЕТ СН'!$G$20</f>
        <v>2589.8772099100001</v>
      </c>
      <c r="I71" s="36">
        <f>SUMIFS(СВЦЭМ!$C$33:$C$776,СВЦЭМ!$A$33:$A$776,$A71,СВЦЭМ!$B$33:$B$776,I$47)+'СЕТ СН'!$G$12+СВЦЭМ!$D$10+'СЕТ СН'!$G$5-'СЕТ СН'!$G$20</f>
        <v>2589.8772099100001</v>
      </c>
      <c r="J71" s="36">
        <f>SUMIFS(СВЦЭМ!$C$33:$C$776,СВЦЭМ!$A$33:$A$776,$A71,СВЦЭМ!$B$33:$B$776,J$47)+'СЕТ СН'!$G$12+СВЦЭМ!$D$10+'СЕТ СН'!$G$5-'СЕТ СН'!$G$20</f>
        <v>2589.8772099100001</v>
      </c>
      <c r="K71" s="36">
        <f>SUMIFS(СВЦЭМ!$C$33:$C$776,СВЦЭМ!$A$33:$A$776,$A71,СВЦЭМ!$B$33:$B$776,K$47)+'СЕТ СН'!$G$12+СВЦЭМ!$D$10+'СЕТ СН'!$G$5-'СЕТ СН'!$G$20</f>
        <v>2589.8772099100001</v>
      </c>
      <c r="L71" s="36">
        <f>SUMIFS(СВЦЭМ!$C$33:$C$776,СВЦЭМ!$A$33:$A$776,$A71,СВЦЭМ!$B$33:$B$776,L$47)+'СЕТ СН'!$G$12+СВЦЭМ!$D$10+'СЕТ СН'!$G$5-'СЕТ СН'!$G$20</f>
        <v>2589.8772099100001</v>
      </c>
      <c r="M71" s="36">
        <f>SUMIFS(СВЦЭМ!$C$33:$C$776,СВЦЭМ!$A$33:$A$776,$A71,СВЦЭМ!$B$33:$B$776,M$47)+'СЕТ СН'!$G$12+СВЦЭМ!$D$10+'СЕТ СН'!$G$5-'СЕТ СН'!$G$20</f>
        <v>2589.8772099100001</v>
      </c>
      <c r="N71" s="36">
        <f>SUMIFS(СВЦЭМ!$C$33:$C$776,СВЦЭМ!$A$33:$A$776,$A71,СВЦЭМ!$B$33:$B$776,N$47)+'СЕТ СН'!$G$12+СВЦЭМ!$D$10+'СЕТ СН'!$G$5-'СЕТ СН'!$G$20</f>
        <v>2589.8772099100001</v>
      </c>
      <c r="O71" s="36">
        <f>SUMIFS(СВЦЭМ!$C$33:$C$776,СВЦЭМ!$A$33:$A$776,$A71,СВЦЭМ!$B$33:$B$776,O$47)+'СЕТ СН'!$G$12+СВЦЭМ!$D$10+'СЕТ СН'!$G$5-'СЕТ СН'!$G$20</f>
        <v>2589.8772099100001</v>
      </c>
      <c r="P71" s="36">
        <f>SUMIFS(СВЦЭМ!$C$33:$C$776,СВЦЭМ!$A$33:$A$776,$A71,СВЦЭМ!$B$33:$B$776,P$47)+'СЕТ СН'!$G$12+СВЦЭМ!$D$10+'СЕТ СН'!$G$5-'СЕТ СН'!$G$20</f>
        <v>2589.8772099100001</v>
      </c>
      <c r="Q71" s="36">
        <f>SUMIFS(СВЦЭМ!$C$33:$C$776,СВЦЭМ!$A$33:$A$776,$A71,СВЦЭМ!$B$33:$B$776,Q$47)+'СЕТ СН'!$G$12+СВЦЭМ!$D$10+'СЕТ СН'!$G$5-'СЕТ СН'!$G$20</f>
        <v>2589.8772099100001</v>
      </c>
      <c r="R71" s="36">
        <f>SUMIFS(СВЦЭМ!$C$33:$C$776,СВЦЭМ!$A$33:$A$776,$A71,СВЦЭМ!$B$33:$B$776,R$47)+'СЕТ СН'!$G$12+СВЦЭМ!$D$10+'СЕТ СН'!$G$5-'СЕТ СН'!$G$20</f>
        <v>2589.8772099100001</v>
      </c>
      <c r="S71" s="36">
        <f>SUMIFS(СВЦЭМ!$C$33:$C$776,СВЦЭМ!$A$33:$A$776,$A71,СВЦЭМ!$B$33:$B$776,S$47)+'СЕТ СН'!$G$12+СВЦЭМ!$D$10+'СЕТ СН'!$G$5-'СЕТ СН'!$G$20</f>
        <v>2589.8772099100001</v>
      </c>
      <c r="T71" s="36">
        <f>SUMIFS(СВЦЭМ!$C$33:$C$776,СВЦЭМ!$A$33:$A$776,$A71,СВЦЭМ!$B$33:$B$776,T$47)+'СЕТ СН'!$G$12+СВЦЭМ!$D$10+'СЕТ СН'!$G$5-'СЕТ СН'!$G$20</f>
        <v>2589.8772099100001</v>
      </c>
      <c r="U71" s="36">
        <f>SUMIFS(СВЦЭМ!$C$33:$C$776,СВЦЭМ!$A$33:$A$776,$A71,СВЦЭМ!$B$33:$B$776,U$47)+'СЕТ СН'!$G$12+СВЦЭМ!$D$10+'СЕТ СН'!$G$5-'СЕТ СН'!$G$20</f>
        <v>2589.8772099100001</v>
      </c>
      <c r="V71" s="36">
        <f>SUMIFS(СВЦЭМ!$C$33:$C$776,СВЦЭМ!$A$33:$A$776,$A71,СВЦЭМ!$B$33:$B$776,V$47)+'СЕТ СН'!$G$12+СВЦЭМ!$D$10+'СЕТ СН'!$G$5-'СЕТ СН'!$G$20</f>
        <v>2589.8772099100001</v>
      </c>
      <c r="W71" s="36">
        <f>SUMIFS(СВЦЭМ!$C$33:$C$776,СВЦЭМ!$A$33:$A$776,$A71,СВЦЭМ!$B$33:$B$776,W$47)+'СЕТ СН'!$G$12+СВЦЭМ!$D$10+'СЕТ СН'!$G$5-'СЕТ СН'!$G$20</f>
        <v>2589.8772099100001</v>
      </c>
      <c r="X71" s="36">
        <f>SUMIFS(СВЦЭМ!$C$33:$C$776,СВЦЭМ!$A$33:$A$776,$A71,СВЦЭМ!$B$33:$B$776,X$47)+'СЕТ СН'!$G$12+СВЦЭМ!$D$10+'СЕТ СН'!$G$5-'СЕТ СН'!$G$20</f>
        <v>2589.8772099100001</v>
      </c>
      <c r="Y71" s="36">
        <f>SUMIFS(СВЦЭМ!$C$33:$C$776,СВЦЭМ!$A$33:$A$776,$A71,СВЦЭМ!$B$33:$B$776,Y$47)+'СЕТ СН'!$G$12+СВЦЭМ!$D$10+'СЕТ СН'!$G$5-'СЕТ СН'!$G$20</f>
        <v>2589.8772099100001</v>
      </c>
    </row>
    <row r="72" spans="1:27" ht="15.75" x14ac:dyDescent="0.2">
      <c r="A72" s="35">
        <f t="shared" si="1"/>
        <v>43641</v>
      </c>
      <c r="B72" s="36">
        <f>SUMIFS(СВЦЭМ!$C$33:$C$776,СВЦЭМ!$A$33:$A$776,$A72,СВЦЭМ!$B$33:$B$776,B$47)+'СЕТ СН'!$G$12+СВЦЭМ!$D$10+'СЕТ СН'!$G$5-'СЕТ СН'!$G$20</f>
        <v>2589.8772099100001</v>
      </c>
      <c r="C72" s="36">
        <f>SUMIFS(СВЦЭМ!$C$33:$C$776,СВЦЭМ!$A$33:$A$776,$A72,СВЦЭМ!$B$33:$B$776,C$47)+'СЕТ СН'!$G$12+СВЦЭМ!$D$10+'СЕТ СН'!$G$5-'СЕТ СН'!$G$20</f>
        <v>2589.8772099100001</v>
      </c>
      <c r="D72" s="36">
        <f>SUMIFS(СВЦЭМ!$C$33:$C$776,СВЦЭМ!$A$33:$A$776,$A72,СВЦЭМ!$B$33:$B$776,D$47)+'СЕТ СН'!$G$12+СВЦЭМ!$D$10+'СЕТ СН'!$G$5-'СЕТ СН'!$G$20</f>
        <v>2589.8772099100001</v>
      </c>
      <c r="E72" s="36">
        <f>SUMIFS(СВЦЭМ!$C$33:$C$776,СВЦЭМ!$A$33:$A$776,$A72,СВЦЭМ!$B$33:$B$776,E$47)+'СЕТ СН'!$G$12+СВЦЭМ!$D$10+'СЕТ СН'!$G$5-'СЕТ СН'!$G$20</f>
        <v>2589.8772099100001</v>
      </c>
      <c r="F72" s="36">
        <f>SUMIFS(СВЦЭМ!$C$33:$C$776,СВЦЭМ!$A$33:$A$776,$A72,СВЦЭМ!$B$33:$B$776,F$47)+'СЕТ СН'!$G$12+СВЦЭМ!$D$10+'СЕТ СН'!$G$5-'СЕТ СН'!$G$20</f>
        <v>2589.8772099100001</v>
      </c>
      <c r="G72" s="36">
        <f>SUMIFS(СВЦЭМ!$C$33:$C$776,СВЦЭМ!$A$33:$A$776,$A72,СВЦЭМ!$B$33:$B$776,G$47)+'СЕТ СН'!$G$12+СВЦЭМ!$D$10+'СЕТ СН'!$G$5-'СЕТ СН'!$G$20</f>
        <v>2589.8772099100001</v>
      </c>
      <c r="H72" s="36">
        <f>SUMIFS(СВЦЭМ!$C$33:$C$776,СВЦЭМ!$A$33:$A$776,$A72,СВЦЭМ!$B$33:$B$776,H$47)+'СЕТ СН'!$G$12+СВЦЭМ!$D$10+'СЕТ СН'!$G$5-'СЕТ СН'!$G$20</f>
        <v>2589.8772099100001</v>
      </c>
      <c r="I72" s="36">
        <f>SUMIFS(СВЦЭМ!$C$33:$C$776,СВЦЭМ!$A$33:$A$776,$A72,СВЦЭМ!$B$33:$B$776,I$47)+'СЕТ СН'!$G$12+СВЦЭМ!$D$10+'СЕТ СН'!$G$5-'СЕТ СН'!$G$20</f>
        <v>2589.8772099100001</v>
      </c>
      <c r="J72" s="36">
        <f>SUMIFS(СВЦЭМ!$C$33:$C$776,СВЦЭМ!$A$33:$A$776,$A72,СВЦЭМ!$B$33:$B$776,J$47)+'СЕТ СН'!$G$12+СВЦЭМ!$D$10+'СЕТ СН'!$G$5-'СЕТ СН'!$G$20</f>
        <v>2589.8772099100001</v>
      </c>
      <c r="K72" s="36">
        <f>SUMIFS(СВЦЭМ!$C$33:$C$776,СВЦЭМ!$A$33:$A$776,$A72,СВЦЭМ!$B$33:$B$776,K$47)+'СЕТ СН'!$G$12+СВЦЭМ!$D$10+'СЕТ СН'!$G$5-'СЕТ СН'!$G$20</f>
        <v>2589.8772099100001</v>
      </c>
      <c r="L72" s="36">
        <f>SUMIFS(СВЦЭМ!$C$33:$C$776,СВЦЭМ!$A$33:$A$776,$A72,СВЦЭМ!$B$33:$B$776,L$47)+'СЕТ СН'!$G$12+СВЦЭМ!$D$10+'СЕТ СН'!$G$5-'СЕТ СН'!$G$20</f>
        <v>2589.8772099100001</v>
      </c>
      <c r="M72" s="36">
        <f>SUMIFS(СВЦЭМ!$C$33:$C$776,СВЦЭМ!$A$33:$A$776,$A72,СВЦЭМ!$B$33:$B$776,M$47)+'СЕТ СН'!$G$12+СВЦЭМ!$D$10+'СЕТ СН'!$G$5-'СЕТ СН'!$G$20</f>
        <v>2589.8772099100001</v>
      </c>
      <c r="N72" s="36">
        <f>SUMIFS(СВЦЭМ!$C$33:$C$776,СВЦЭМ!$A$33:$A$776,$A72,СВЦЭМ!$B$33:$B$776,N$47)+'СЕТ СН'!$G$12+СВЦЭМ!$D$10+'СЕТ СН'!$G$5-'СЕТ СН'!$G$20</f>
        <v>2589.8772099100001</v>
      </c>
      <c r="O72" s="36">
        <f>SUMIFS(СВЦЭМ!$C$33:$C$776,СВЦЭМ!$A$33:$A$776,$A72,СВЦЭМ!$B$33:$B$776,O$47)+'СЕТ СН'!$G$12+СВЦЭМ!$D$10+'СЕТ СН'!$G$5-'СЕТ СН'!$G$20</f>
        <v>2589.8772099100001</v>
      </c>
      <c r="P72" s="36">
        <f>SUMIFS(СВЦЭМ!$C$33:$C$776,СВЦЭМ!$A$33:$A$776,$A72,СВЦЭМ!$B$33:$B$776,P$47)+'СЕТ СН'!$G$12+СВЦЭМ!$D$10+'СЕТ СН'!$G$5-'СЕТ СН'!$G$20</f>
        <v>2589.8772099100001</v>
      </c>
      <c r="Q72" s="36">
        <f>SUMIFS(СВЦЭМ!$C$33:$C$776,СВЦЭМ!$A$33:$A$776,$A72,СВЦЭМ!$B$33:$B$776,Q$47)+'СЕТ СН'!$G$12+СВЦЭМ!$D$10+'СЕТ СН'!$G$5-'СЕТ СН'!$G$20</f>
        <v>2589.8772099100001</v>
      </c>
      <c r="R72" s="36">
        <f>SUMIFS(СВЦЭМ!$C$33:$C$776,СВЦЭМ!$A$33:$A$776,$A72,СВЦЭМ!$B$33:$B$776,R$47)+'СЕТ СН'!$G$12+СВЦЭМ!$D$10+'СЕТ СН'!$G$5-'СЕТ СН'!$G$20</f>
        <v>2589.8772099100001</v>
      </c>
      <c r="S72" s="36">
        <f>SUMIFS(СВЦЭМ!$C$33:$C$776,СВЦЭМ!$A$33:$A$776,$A72,СВЦЭМ!$B$33:$B$776,S$47)+'СЕТ СН'!$G$12+СВЦЭМ!$D$10+'СЕТ СН'!$G$5-'СЕТ СН'!$G$20</f>
        <v>2589.8772099100001</v>
      </c>
      <c r="T72" s="36">
        <f>SUMIFS(СВЦЭМ!$C$33:$C$776,СВЦЭМ!$A$33:$A$776,$A72,СВЦЭМ!$B$33:$B$776,T$47)+'СЕТ СН'!$G$12+СВЦЭМ!$D$10+'СЕТ СН'!$G$5-'СЕТ СН'!$G$20</f>
        <v>2589.8772099100001</v>
      </c>
      <c r="U72" s="36">
        <f>SUMIFS(СВЦЭМ!$C$33:$C$776,СВЦЭМ!$A$33:$A$776,$A72,СВЦЭМ!$B$33:$B$776,U$47)+'СЕТ СН'!$G$12+СВЦЭМ!$D$10+'СЕТ СН'!$G$5-'СЕТ СН'!$G$20</f>
        <v>2589.8772099100001</v>
      </c>
      <c r="V72" s="36">
        <f>SUMIFS(СВЦЭМ!$C$33:$C$776,СВЦЭМ!$A$33:$A$776,$A72,СВЦЭМ!$B$33:$B$776,V$47)+'СЕТ СН'!$G$12+СВЦЭМ!$D$10+'СЕТ СН'!$G$5-'СЕТ СН'!$G$20</f>
        <v>2589.8772099100001</v>
      </c>
      <c r="W72" s="36">
        <f>SUMIFS(СВЦЭМ!$C$33:$C$776,СВЦЭМ!$A$33:$A$776,$A72,СВЦЭМ!$B$33:$B$776,W$47)+'СЕТ СН'!$G$12+СВЦЭМ!$D$10+'СЕТ СН'!$G$5-'СЕТ СН'!$G$20</f>
        <v>2589.8772099100001</v>
      </c>
      <c r="X72" s="36">
        <f>SUMIFS(СВЦЭМ!$C$33:$C$776,СВЦЭМ!$A$33:$A$776,$A72,СВЦЭМ!$B$33:$B$776,X$47)+'СЕТ СН'!$G$12+СВЦЭМ!$D$10+'СЕТ СН'!$G$5-'СЕТ СН'!$G$20</f>
        <v>2589.8772099100001</v>
      </c>
      <c r="Y72" s="36">
        <f>SUMIFS(СВЦЭМ!$C$33:$C$776,СВЦЭМ!$A$33:$A$776,$A72,СВЦЭМ!$B$33:$B$776,Y$47)+'СЕТ СН'!$G$12+СВЦЭМ!$D$10+'СЕТ СН'!$G$5-'СЕТ СН'!$G$20</f>
        <v>2589.8772099100001</v>
      </c>
    </row>
    <row r="73" spans="1:27" ht="15.75" x14ac:dyDescent="0.2">
      <c r="A73" s="35">
        <f t="shared" si="1"/>
        <v>43642</v>
      </c>
      <c r="B73" s="36">
        <f>SUMIFS(СВЦЭМ!$C$33:$C$776,СВЦЭМ!$A$33:$A$776,$A73,СВЦЭМ!$B$33:$B$776,B$47)+'СЕТ СН'!$G$12+СВЦЭМ!$D$10+'СЕТ СН'!$G$5-'СЕТ СН'!$G$20</f>
        <v>2589.8772099100001</v>
      </c>
      <c r="C73" s="36">
        <f>SUMIFS(СВЦЭМ!$C$33:$C$776,СВЦЭМ!$A$33:$A$776,$A73,СВЦЭМ!$B$33:$B$776,C$47)+'СЕТ СН'!$G$12+СВЦЭМ!$D$10+'СЕТ СН'!$G$5-'СЕТ СН'!$G$20</f>
        <v>2589.8772099100001</v>
      </c>
      <c r="D73" s="36">
        <f>SUMIFS(СВЦЭМ!$C$33:$C$776,СВЦЭМ!$A$33:$A$776,$A73,СВЦЭМ!$B$33:$B$776,D$47)+'СЕТ СН'!$G$12+СВЦЭМ!$D$10+'СЕТ СН'!$G$5-'СЕТ СН'!$G$20</f>
        <v>2589.8772099100001</v>
      </c>
      <c r="E73" s="36">
        <f>SUMIFS(СВЦЭМ!$C$33:$C$776,СВЦЭМ!$A$33:$A$776,$A73,СВЦЭМ!$B$33:$B$776,E$47)+'СЕТ СН'!$G$12+СВЦЭМ!$D$10+'СЕТ СН'!$G$5-'СЕТ СН'!$G$20</f>
        <v>2589.8772099100001</v>
      </c>
      <c r="F73" s="36">
        <f>SUMIFS(СВЦЭМ!$C$33:$C$776,СВЦЭМ!$A$33:$A$776,$A73,СВЦЭМ!$B$33:$B$776,F$47)+'СЕТ СН'!$G$12+СВЦЭМ!$D$10+'СЕТ СН'!$G$5-'СЕТ СН'!$G$20</f>
        <v>2589.8772099100001</v>
      </c>
      <c r="G73" s="36">
        <f>SUMIFS(СВЦЭМ!$C$33:$C$776,СВЦЭМ!$A$33:$A$776,$A73,СВЦЭМ!$B$33:$B$776,G$47)+'СЕТ СН'!$G$12+СВЦЭМ!$D$10+'СЕТ СН'!$G$5-'СЕТ СН'!$G$20</f>
        <v>2589.8772099100001</v>
      </c>
      <c r="H73" s="36">
        <f>SUMIFS(СВЦЭМ!$C$33:$C$776,СВЦЭМ!$A$33:$A$776,$A73,СВЦЭМ!$B$33:$B$776,H$47)+'СЕТ СН'!$G$12+СВЦЭМ!$D$10+'СЕТ СН'!$G$5-'СЕТ СН'!$G$20</f>
        <v>2589.8772099100001</v>
      </c>
      <c r="I73" s="36">
        <f>SUMIFS(СВЦЭМ!$C$33:$C$776,СВЦЭМ!$A$33:$A$776,$A73,СВЦЭМ!$B$33:$B$776,I$47)+'СЕТ СН'!$G$12+СВЦЭМ!$D$10+'СЕТ СН'!$G$5-'СЕТ СН'!$G$20</f>
        <v>2589.8772099100001</v>
      </c>
      <c r="J73" s="36">
        <f>SUMIFS(СВЦЭМ!$C$33:$C$776,СВЦЭМ!$A$33:$A$776,$A73,СВЦЭМ!$B$33:$B$776,J$47)+'СЕТ СН'!$G$12+СВЦЭМ!$D$10+'СЕТ СН'!$G$5-'СЕТ СН'!$G$20</f>
        <v>2589.8772099100001</v>
      </c>
      <c r="K73" s="36">
        <f>SUMIFS(СВЦЭМ!$C$33:$C$776,СВЦЭМ!$A$33:$A$776,$A73,СВЦЭМ!$B$33:$B$776,K$47)+'СЕТ СН'!$G$12+СВЦЭМ!$D$10+'СЕТ СН'!$G$5-'СЕТ СН'!$G$20</f>
        <v>2589.8772099100001</v>
      </c>
      <c r="L73" s="36">
        <f>SUMIFS(СВЦЭМ!$C$33:$C$776,СВЦЭМ!$A$33:$A$776,$A73,СВЦЭМ!$B$33:$B$776,L$47)+'СЕТ СН'!$G$12+СВЦЭМ!$D$10+'СЕТ СН'!$G$5-'СЕТ СН'!$G$20</f>
        <v>2589.8772099100001</v>
      </c>
      <c r="M73" s="36">
        <f>SUMIFS(СВЦЭМ!$C$33:$C$776,СВЦЭМ!$A$33:$A$776,$A73,СВЦЭМ!$B$33:$B$776,M$47)+'СЕТ СН'!$G$12+СВЦЭМ!$D$10+'СЕТ СН'!$G$5-'СЕТ СН'!$G$20</f>
        <v>2589.8772099100001</v>
      </c>
      <c r="N73" s="36">
        <f>SUMIFS(СВЦЭМ!$C$33:$C$776,СВЦЭМ!$A$33:$A$776,$A73,СВЦЭМ!$B$33:$B$776,N$47)+'СЕТ СН'!$G$12+СВЦЭМ!$D$10+'СЕТ СН'!$G$5-'СЕТ СН'!$G$20</f>
        <v>2589.8772099100001</v>
      </c>
      <c r="O73" s="36">
        <f>SUMIFS(СВЦЭМ!$C$33:$C$776,СВЦЭМ!$A$33:$A$776,$A73,СВЦЭМ!$B$33:$B$776,O$47)+'СЕТ СН'!$G$12+СВЦЭМ!$D$10+'СЕТ СН'!$G$5-'СЕТ СН'!$G$20</f>
        <v>2589.8772099100001</v>
      </c>
      <c r="P73" s="36">
        <f>SUMIFS(СВЦЭМ!$C$33:$C$776,СВЦЭМ!$A$33:$A$776,$A73,СВЦЭМ!$B$33:$B$776,P$47)+'СЕТ СН'!$G$12+СВЦЭМ!$D$10+'СЕТ СН'!$G$5-'СЕТ СН'!$G$20</f>
        <v>2589.8772099100001</v>
      </c>
      <c r="Q73" s="36">
        <f>SUMIFS(СВЦЭМ!$C$33:$C$776,СВЦЭМ!$A$33:$A$776,$A73,СВЦЭМ!$B$33:$B$776,Q$47)+'СЕТ СН'!$G$12+СВЦЭМ!$D$10+'СЕТ СН'!$G$5-'СЕТ СН'!$G$20</f>
        <v>2589.8772099100001</v>
      </c>
      <c r="R73" s="36">
        <f>SUMIFS(СВЦЭМ!$C$33:$C$776,СВЦЭМ!$A$33:$A$776,$A73,СВЦЭМ!$B$33:$B$776,R$47)+'СЕТ СН'!$G$12+СВЦЭМ!$D$10+'СЕТ СН'!$G$5-'СЕТ СН'!$G$20</f>
        <v>2589.8772099100001</v>
      </c>
      <c r="S73" s="36">
        <f>SUMIFS(СВЦЭМ!$C$33:$C$776,СВЦЭМ!$A$33:$A$776,$A73,СВЦЭМ!$B$33:$B$776,S$47)+'СЕТ СН'!$G$12+СВЦЭМ!$D$10+'СЕТ СН'!$G$5-'СЕТ СН'!$G$20</f>
        <v>2589.8772099100001</v>
      </c>
      <c r="T73" s="36">
        <f>SUMIFS(СВЦЭМ!$C$33:$C$776,СВЦЭМ!$A$33:$A$776,$A73,СВЦЭМ!$B$33:$B$776,T$47)+'СЕТ СН'!$G$12+СВЦЭМ!$D$10+'СЕТ СН'!$G$5-'СЕТ СН'!$G$20</f>
        <v>2589.8772099100001</v>
      </c>
      <c r="U73" s="36">
        <f>SUMIFS(СВЦЭМ!$C$33:$C$776,СВЦЭМ!$A$33:$A$776,$A73,СВЦЭМ!$B$33:$B$776,U$47)+'СЕТ СН'!$G$12+СВЦЭМ!$D$10+'СЕТ СН'!$G$5-'СЕТ СН'!$G$20</f>
        <v>2589.8772099100001</v>
      </c>
      <c r="V73" s="36">
        <f>SUMIFS(СВЦЭМ!$C$33:$C$776,СВЦЭМ!$A$33:$A$776,$A73,СВЦЭМ!$B$33:$B$776,V$47)+'СЕТ СН'!$G$12+СВЦЭМ!$D$10+'СЕТ СН'!$G$5-'СЕТ СН'!$G$20</f>
        <v>2589.8772099100001</v>
      </c>
      <c r="W73" s="36">
        <f>SUMIFS(СВЦЭМ!$C$33:$C$776,СВЦЭМ!$A$33:$A$776,$A73,СВЦЭМ!$B$33:$B$776,W$47)+'СЕТ СН'!$G$12+СВЦЭМ!$D$10+'СЕТ СН'!$G$5-'СЕТ СН'!$G$20</f>
        <v>2589.8772099100001</v>
      </c>
      <c r="X73" s="36">
        <f>SUMIFS(СВЦЭМ!$C$33:$C$776,СВЦЭМ!$A$33:$A$776,$A73,СВЦЭМ!$B$33:$B$776,X$47)+'СЕТ СН'!$G$12+СВЦЭМ!$D$10+'СЕТ СН'!$G$5-'СЕТ СН'!$G$20</f>
        <v>2589.8772099100001</v>
      </c>
      <c r="Y73" s="36">
        <f>SUMIFS(СВЦЭМ!$C$33:$C$776,СВЦЭМ!$A$33:$A$776,$A73,СВЦЭМ!$B$33:$B$776,Y$47)+'СЕТ СН'!$G$12+СВЦЭМ!$D$10+'СЕТ СН'!$G$5-'СЕТ СН'!$G$20</f>
        <v>2589.8772099100001</v>
      </c>
    </row>
    <row r="74" spans="1:27" ht="15.75" x14ac:dyDescent="0.2">
      <c r="A74" s="35">
        <f t="shared" si="1"/>
        <v>43643</v>
      </c>
      <c r="B74" s="36">
        <f>SUMIFS(СВЦЭМ!$C$33:$C$776,СВЦЭМ!$A$33:$A$776,$A74,СВЦЭМ!$B$33:$B$776,B$47)+'СЕТ СН'!$G$12+СВЦЭМ!$D$10+'СЕТ СН'!$G$5-'СЕТ СН'!$G$20</f>
        <v>2589.8772099100001</v>
      </c>
      <c r="C74" s="36">
        <f>SUMIFS(СВЦЭМ!$C$33:$C$776,СВЦЭМ!$A$33:$A$776,$A74,СВЦЭМ!$B$33:$B$776,C$47)+'СЕТ СН'!$G$12+СВЦЭМ!$D$10+'СЕТ СН'!$G$5-'СЕТ СН'!$G$20</f>
        <v>2589.8772099100001</v>
      </c>
      <c r="D74" s="36">
        <f>SUMIFS(СВЦЭМ!$C$33:$C$776,СВЦЭМ!$A$33:$A$776,$A74,СВЦЭМ!$B$33:$B$776,D$47)+'СЕТ СН'!$G$12+СВЦЭМ!$D$10+'СЕТ СН'!$G$5-'СЕТ СН'!$G$20</f>
        <v>2589.8772099100001</v>
      </c>
      <c r="E74" s="36">
        <f>SUMIFS(СВЦЭМ!$C$33:$C$776,СВЦЭМ!$A$33:$A$776,$A74,СВЦЭМ!$B$33:$B$776,E$47)+'СЕТ СН'!$G$12+СВЦЭМ!$D$10+'СЕТ СН'!$G$5-'СЕТ СН'!$G$20</f>
        <v>2589.8772099100001</v>
      </c>
      <c r="F74" s="36">
        <f>SUMIFS(СВЦЭМ!$C$33:$C$776,СВЦЭМ!$A$33:$A$776,$A74,СВЦЭМ!$B$33:$B$776,F$47)+'СЕТ СН'!$G$12+СВЦЭМ!$D$10+'СЕТ СН'!$G$5-'СЕТ СН'!$G$20</f>
        <v>2589.8772099100001</v>
      </c>
      <c r="G74" s="36">
        <f>SUMIFS(СВЦЭМ!$C$33:$C$776,СВЦЭМ!$A$33:$A$776,$A74,СВЦЭМ!$B$33:$B$776,G$47)+'СЕТ СН'!$G$12+СВЦЭМ!$D$10+'СЕТ СН'!$G$5-'СЕТ СН'!$G$20</f>
        <v>2589.8772099100001</v>
      </c>
      <c r="H74" s="36">
        <f>SUMIFS(СВЦЭМ!$C$33:$C$776,СВЦЭМ!$A$33:$A$776,$A74,СВЦЭМ!$B$33:$B$776,H$47)+'СЕТ СН'!$G$12+СВЦЭМ!$D$10+'СЕТ СН'!$G$5-'СЕТ СН'!$G$20</f>
        <v>2589.8772099100001</v>
      </c>
      <c r="I74" s="36">
        <f>SUMIFS(СВЦЭМ!$C$33:$C$776,СВЦЭМ!$A$33:$A$776,$A74,СВЦЭМ!$B$33:$B$776,I$47)+'СЕТ СН'!$G$12+СВЦЭМ!$D$10+'СЕТ СН'!$G$5-'СЕТ СН'!$G$20</f>
        <v>2589.8772099100001</v>
      </c>
      <c r="J74" s="36">
        <f>SUMIFS(СВЦЭМ!$C$33:$C$776,СВЦЭМ!$A$33:$A$776,$A74,СВЦЭМ!$B$33:$B$776,J$47)+'СЕТ СН'!$G$12+СВЦЭМ!$D$10+'СЕТ СН'!$G$5-'СЕТ СН'!$G$20</f>
        <v>2589.8772099100001</v>
      </c>
      <c r="K74" s="36">
        <f>SUMIFS(СВЦЭМ!$C$33:$C$776,СВЦЭМ!$A$33:$A$776,$A74,СВЦЭМ!$B$33:$B$776,K$47)+'СЕТ СН'!$G$12+СВЦЭМ!$D$10+'СЕТ СН'!$G$5-'СЕТ СН'!$G$20</f>
        <v>2589.8772099100001</v>
      </c>
      <c r="L74" s="36">
        <f>SUMIFS(СВЦЭМ!$C$33:$C$776,СВЦЭМ!$A$33:$A$776,$A74,СВЦЭМ!$B$33:$B$776,L$47)+'СЕТ СН'!$G$12+СВЦЭМ!$D$10+'СЕТ СН'!$G$5-'СЕТ СН'!$G$20</f>
        <v>2589.8772099100001</v>
      </c>
      <c r="M74" s="36">
        <f>SUMIFS(СВЦЭМ!$C$33:$C$776,СВЦЭМ!$A$33:$A$776,$A74,СВЦЭМ!$B$33:$B$776,M$47)+'СЕТ СН'!$G$12+СВЦЭМ!$D$10+'СЕТ СН'!$G$5-'СЕТ СН'!$G$20</f>
        <v>2589.8772099100001</v>
      </c>
      <c r="N74" s="36">
        <f>SUMIFS(СВЦЭМ!$C$33:$C$776,СВЦЭМ!$A$33:$A$776,$A74,СВЦЭМ!$B$33:$B$776,N$47)+'СЕТ СН'!$G$12+СВЦЭМ!$D$10+'СЕТ СН'!$G$5-'СЕТ СН'!$G$20</f>
        <v>2589.8772099100001</v>
      </c>
      <c r="O74" s="36">
        <f>SUMIFS(СВЦЭМ!$C$33:$C$776,СВЦЭМ!$A$33:$A$776,$A74,СВЦЭМ!$B$33:$B$776,O$47)+'СЕТ СН'!$G$12+СВЦЭМ!$D$10+'СЕТ СН'!$G$5-'СЕТ СН'!$G$20</f>
        <v>2589.8772099100001</v>
      </c>
      <c r="P74" s="36">
        <f>SUMIFS(СВЦЭМ!$C$33:$C$776,СВЦЭМ!$A$33:$A$776,$A74,СВЦЭМ!$B$33:$B$776,P$47)+'СЕТ СН'!$G$12+СВЦЭМ!$D$10+'СЕТ СН'!$G$5-'СЕТ СН'!$G$20</f>
        <v>2589.8772099100001</v>
      </c>
      <c r="Q74" s="36">
        <f>SUMIFS(СВЦЭМ!$C$33:$C$776,СВЦЭМ!$A$33:$A$776,$A74,СВЦЭМ!$B$33:$B$776,Q$47)+'СЕТ СН'!$G$12+СВЦЭМ!$D$10+'СЕТ СН'!$G$5-'СЕТ СН'!$G$20</f>
        <v>2589.8772099100001</v>
      </c>
      <c r="R74" s="36">
        <f>SUMIFS(СВЦЭМ!$C$33:$C$776,СВЦЭМ!$A$33:$A$776,$A74,СВЦЭМ!$B$33:$B$776,R$47)+'СЕТ СН'!$G$12+СВЦЭМ!$D$10+'СЕТ СН'!$G$5-'СЕТ СН'!$G$20</f>
        <v>2589.8772099100001</v>
      </c>
      <c r="S74" s="36">
        <f>SUMIFS(СВЦЭМ!$C$33:$C$776,СВЦЭМ!$A$33:$A$776,$A74,СВЦЭМ!$B$33:$B$776,S$47)+'СЕТ СН'!$G$12+СВЦЭМ!$D$10+'СЕТ СН'!$G$5-'СЕТ СН'!$G$20</f>
        <v>2589.8772099100001</v>
      </c>
      <c r="T74" s="36">
        <f>SUMIFS(СВЦЭМ!$C$33:$C$776,СВЦЭМ!$A$33:$A$776,$A74,СВЦЭМ!$B$33:$B$776,T$47)+'СЕТ СН'!$G$12+СВЦЭМ!$D$10+'СЕТ СН'!$G$5-'СЕТ СН'!$G$20</f>
        <v>2589.8772099100001</v>
      </c>
      <c r="U74" s="36">
        <f>SUMIFS(СВЦЭМ!$C$33:$C$776,СВЦЭМ!$A$33:$A$776,$A74,СВЦЭМ!$B$33:$B$776,U$47)+'СЕТ СН'!$G$12+СВЦЭМ!$D$10+'СЕТ СН'!$G$5-'СЕТ СН'!$G$20</f>
        <v>2589.8772099100001</v>
      </c>
      <c r="V74" s="36">
        <f>SUMIFS(СВЦЭМ!$C$33:$C$776,СВЦЭМ!$A$33:$A$776,$A74,СВЦЭМ!$B$33:$B$776,V$47)+'СЕТ СН'!$G$12+СВЦЭМ!$D$10+'СЕТ СН'!$G$5-'СЕТ СН'!$G$20</f>
        <v>2589.8772099100001</v>
      </c>
      <c r="W74" s="36">
        <f>SUMIFS(СВЦЭМ!$C$33:$C$776,СВЦЭМ!$A$33:$A$776,$A74,СВЦЭМ!$B$33:$B$776,W$47)+'СЕТ СН'!$G$12+СВЦЭМ!$D$10+'СЕТ СН'!$G$5-'СЕТ СН'!$G$20</f>
        <v>2589.8772099100001</v>
      </c>
      <c r="X74" s="36">
        <f>SUMIFS(СВЦЭМ!$C$33:$C$776,СВЦЭМ!$A$33:$A$776,$A74,СВЦЭМ!$B$33:$B$776,X$47)+'СЕТ СН'!$G$12+СВЦЭМ!$D$10+'СЕТ СН'!$G$5-'СЕТ СН'!$G$20</f>
        <v>3143.4637048000004</v>
      </c>
      <c r="Y74" s="36">
        <f>SUMIFS(СВЦЭМ!$C$33:$C$776,СВЦЭМ!$A$33:$A$776,$A74,СВЦЭМ!$B$33:$B$776,Y$47)+'СЕТ СН'!$G$12+СВЦЭМ!$D$10+'СЕТ СН'!$G$5-'СЕТ СН'!$G$20</f>
        <v>3204.8019659500001</v>
      </c>
    </row>
    <row r="75" spans="1:27" ht="15.75" x14ac:dyDescent="0.2">
      <c r="A75" s="35">
        <f t="shared" si="1"/>
        <v>43644</v>
      </c>
      <c r="B75" s="36">
        <f>SUMIFS(СВЦЭМ!$C$33:$C$776,СВЦЭМ!$A$33:$A$776,$A75,СВЦЭМ!$B$33:$B$776,B$47)+'СЕТ СН'!$G$12+СВЦЭМ!$D$10+'СЕТ СН'!$G$5-'СЕТ СН'!$G$20</f>
        <v>3295.3179498600002</v>
      </c>
      <c r="C75" s="36">
        <f>SUMIFS(СВЦЭМ!$C$33:$C$776,СВЦЭМ!$A$33:$A$776,$A75,СВЦЭМ!$B$33:$B$776,C$47)+'СЕТ СН'!$G$12+СВЦЭМ!$D$10+'СЕТ СН'!$G$5-'СЕТ СН'!$G$20</f>
        <v>3340.15160169</v>
      </c>
      <c r="D75" s="36">
        <f>SUMIFS(СВЦЭМ!$C$33:$C$776,СВЦЭМ!$A$33:$A$776,$A75,СВЦЭМ!$B$33:$B$776,D$47)+'СЕТ СН'!$G$12+СВЦЭМ!$D$10+'СЕТ СН'!$G$5-'СЕТ СН'!$G$20</f>
        <v>3381.5882325900002</v>
      </c>
      <c r="E75" s="36">
        <f>SUMIFS(СВЦЭМ!$C$33:$C$776,СВЦЭМ!$A$33:$A$776,$A75,СВЦЭМ!$B$33:$B$776,E$47)+'СЕТ СН'!$G$12+СВЦЭМ!$D$10+'СЕТ СН'!$G$5-'СЕТ СН'!$G$20</f>
        <v>3385.92451983</v>
      </c>
      <c r="F75" s="36">
        <f>SUMIFS(СВЦЭМ!$C$33:$C$776,СВЦЭМ!$A$33:$A$776,$A75,СВЦЭМ!$B$33:$B$776,F$47)+'СЕТ СН'!$G$12+СВЦЭМ!$D$10+'СЕТ СН'!$G$5-'СЕТ СН'!$G$20</f>
        <v>3393.35330411</v>
      </c>
      <c r="G75" s="36">
        <f>SUMIFS(СВЦЭМ!$C$33:$C$776,СВЦЭМ!$A$33:$A$776,$A75,СВЦЭМ!$B$33:$B$776,G$47)+'СЕТ СН'!$G$12+СВЦЭМ!$D$10+'СЕТ СН'!$G$5-'СЕТ СН'!$G$20</f>
        <v>3379.8373819900003</v>
      </c>
      <c r="H75" s="36">
        <f>SUMIFS(СВЦЭМ!$C$33:$C$776,СВЦЭМ!$A$33:$A$776,$A75,СВЦЭМ!$B$33:$B$776,H$47)+'СЕТ СН'!$G$12+СВЦЭМ!$D$10+'СЕТ СН'!$G$5-'СЕТ СН'!$G$20</f>
        <v>3727.8894520700001</v>
      </c>
      <c r="I75" s="36">
        <f>SUMIFS(СВЦЭМ!$C$33:$C$776,СВЦЭМ!$A$33:$A$776,$A75,СВЦЭМ!$B$33:$B$776,I$47)+'СЕТ СН'!$G$12+СВЦЭМ!$D$10+'СЕТ СН'!$G$5-'СЕТ СН'!$G$20</f>
        <v>3313.55513531</v>
      </c>
      <c r="J75" s="36">
        <f>SUMIFS(СВЦЭМ!$C$33:$C$776,СВЦЭМ!$A$33:$A$776,$A75,СВЦЭМ!$B$33:$B$776,J$47)+'СЕТ СН'!$G$12+СВЦЭМ!$D$10+'СЕТ СН'!$G$5-'СЕТ СН'!$G$20</f>
        <v>3249.3235681700003</v>
      </c>
      <c r="K75" s="36">
        <f>SUMIFS(СВЦЭМ!$C$33:$C$776,СВЦЭМ!$A$33:$A$776,$A75,СВЦЭМ!$B$33:$B$776,K$47)+'СЕТ СН'!$G$12+СВЦЭМ!$D$10+'СЕТ СН'!$G$5-'СЕТ СН'!$G$20</f>
        <v>3233.4058131400002</v>
      </c>
      <c r="L75" s="36">
        <f>SUMIFS(СВЦЭМ!$C$33:$C$776,СВЦЭМ!$A$33:$A$776,$A75,СВЦЭМ!$B$33:$B$776,L$47)+'СЕТ СН'!$G$12+СВЦЭМ!$D$10+'СЕТ СН'!$G$5-'СЕТ СН'!$G$20</f>
        <v>3256.91521891</v>
      </c>
      <c r="M75" s="36">
        <f>SUMIFS(СВЦЭМ!$C$33:$C$776,СВЦЭМ!$A$33:$A$776,$A75,СВЦЭМ!$B$33:$B$776,M$47)+'СЕТ СН'!$G$12+СВЦЭМ!$D$10+'СЕТ СН'!$G$5-'СЕТ СН'!$G$20</f>
        <v>3259.8092379200002</v>
      </c>
      <c r="N75" s="36">
        <f>SUMIFS(СВЦЭМ!$C$33:$C$776,СВЦЭМ!$A$33:$A$776,$A75,СВЦЭМ!$B$33:$B$776,N$47)+'СЕТ СН'!$G$12+СВЦЭМ!$D$10+'СЕТ СН'!$G$5-'СЕТ СН'!$G$20</f>
        <v>3278.5296710900002</v>
      </c>
      <c r="O75" s="36">
        <f>SUMIFS(СВЦЭМ!$C$33:$C$776,СВЦЭМ!$A$33:$A$776,$A75,СВЦЭМ!$B$33:$B$776,O$47)+'СЕТ СН'!$G$12+СВЦЭМ!$D$10+'СЕТ СН'!$G$5-'СЕТ СН'!$G$20</f>
        <v>3270.96792147</v>
      </c>
      <c r="P75" s="36">
        <f>SUMIFS(СВЦЭМ!$C$33:$C$776,СВЦЭМ!$A$33:$A$776,$A75,СВЦЭМ!$B$33:$B$776,P$47)+'СЕТ СН'!$G$12+СВЦЭМ!$D$10+'СЕТ СН'!$G$5-'СЕТ СН'!$G$20</f>
        <v>3261.4249926900002</v>
      </c>
      <c r="Q75" s="36">
        <f>SUMIFS(СВЦЭМ!$C$33:$C$776,СВЦЭМ!$A$33:$A$776,$A75,СВЦЭМ!$B$33:$B$776,Q$47)+'СЕТ СН'!$G$12+СВЦЭМ!$D$10+'СЕТ СН'!$G$5-'СЕТ СН'!$G$20</f>
        <v>3238.2660928800001</v>
      </c>
      <c r="R75" s="36">
        <f>SUMIFS(СВЦЭМ!$C$33:$C$776,СВЦЭМ!$A$33:$A$776,$A75,СВЦЭМ!$B$33:$B$776,R$47)+'СЕТ СН'!$G$12+СВЦЭМ!$D$10+'СЕТ СН'!$G$5-'СЕТ СН'!$G$20</f>
        <v>3207.8708247600002</v>
      </c>
      <c r="S75" s="36">
        <f>SUMIFS(СВЦЭМ!$C$33:$C$776,СВЦЭМ!$A$33:$A$776,$A75,СВЦЭМ!$B$33:$B$776,S$47)+'СЕТ СН'!$G$12+СВЦЭМ!$D$10+'СЕТ СН'!$G$5-'СЕТ СН'!$G$20</f>
        <v>3180.8130942400003</v>
      </c>
      <c r="T75" s="36">
        <f>SUMIFS(СВЦЭМ!$C$33:$C$776,СВЦЭМ!$A$33:$A$776,$A75,СВЦЭМ!$B$33:$B$776,T$47)+'СЕТ СН'!$G$12+СВЦЭМ!$D$10+'СЕТ СН'!$G$5-'СЕТ СН'!$G$20</f>
        <v>3196.7528763200003</v>
      </c>
      <c r="U75" s="36">
        <f>SUMIFS(СВЦЭМ!$C$33:$C$776,СВЦЭМ!$A$33:$A$776,$A75,СВЦЭМ!$B$33:$B$776,U$47)+'СЕТ СН'!$G$12+СВЦЭМ!$D$10+'СЕТ СН'!$G$5-'СЕТ СН'!$G$20</f>
        <v>3205.5162464499999</v>
      </c>
      <c r="V75" s="36">
        <f>SUMIFS(СВЦЭМ!$C$33:$C$776,СВЦЭМ!$A$33:$A$776,$A75,СВЦЭМ!$B$33:$B$776,V$47)+'СЕТ СН'!$G$12+СВЦЭМ!$D$10+'СЕТ СН'!$G$5-'СЕТ СН'!$G$20</f>
        <v>3208.94020318</v>
      </c>
      <c r="W75" s="36">
        <f>SUMIFS(СВЦЭМ!$C$33:$C$776,СВЦЭМ!$A$33:$A$776,$A75,СВЦЭМ!$B$33:$B$776,W$47)+'СЕТ СН'!$G$12+СВЦЭМ!$D$10+'СЕТ СН'!$G$5-'СЕТ СН'!$G$20</f>
        <v>3176.3669153700002</v>
      </c>
      <c r="X75" s="36">
        <f>SUMIFS(СВЦЭМ!$C$33:$C$776,СВЦЭМ!$A$33:$A$776,$A75,СВЦЭМ!$B$33:$B$776,X$47)+'СЕТ СН'!$G$12+СВЦЭМ!$D$10+'СЕТ СН'!$G$5-'СЕТ СН'!$G$20</f>
        <v>3174.3481495700003</v>
      </c>
      <c r="Y75" s="36">
        <f>SUMIFS(СВЦЭМ!$C$33:$C$776,СВЦЭМ!$A$33:$A$776,$A75,СВЦЭМ!$B$33:$B$776,Y$47)+'СЕТ СН'!$G$12+СВЦЭМ!$D$10+'СЕТ СН'!$G$5-'СЕТ СН'!$G$20</f>
        <v>3262.9896096299999</v>
      </c>
    </row>
    <row r="76" spans="1:27" ht="15.75" x14ac:dyDescent="0.2">
      <c r="A76" s="35">
        <f t="shared" si="1"/>
        <v>43645</v>
      </c>
      <c r="B76" s="36">
        <f>SUMIFS(СВЦЭМ!$C$33:$C$776,СВЦЭМ!$A$33:$A$776,$A76,СВЦЭМ!$B$33:$B$776,B$47)+'СЕТ СН'!$G$12+СВЦЭМ!$D$10+'СЕТ СН'!$G$5-'СЕТ СН'!$G$20</f>
        <v>3287.1703121</v>
      </c>
      <c r="C76" s="36">
        <f>SUMIFS(СВЦЭМ!$C$33:$C$776,СВЦЭМ!$A$33:$A$776,$A76,СВЦЭМ!$B$33:$B$776,C$47)+'СЕТ СН'!$G$12+СВЦЭМ!$D$10+'СЕТ СН'!$G$5-'СЕТ СН'!$G$20</f>
        <v>3334.4381126900003</v>
      </c>
      <c r="D76" s="36">
        <f>SUMIFS(СВЦЭМ!$C$33:$C$776,СВЦЭМ!$A$33:$A$776,$A76,СВЦЭМ!$B$33:$B$776,D$47)+'СЕТ СН'!$G$12+СВЦЭМ!$D$10+'СЕТ СН'!$G$5-'СЕТ СН'!$G$20</f>
        <v>3357.9977358300002</v>
      </c>
      <c r="E76" s="36">
        <f>SUMIFS(СВЦЭМ!$C$33:$C$776,СВЦЭМ!$A$33:$A$776,$A76,СВЦЭМ!$B$33:$B$776,E$47)+'СЕТ СН'!$G$12+СВЦЭМ!$D$10+'СЕТ СН'!$G$5-'СЕТ СН'!$G$20</f>
        <v>3377.0851409800002</v>
      </c>
      <c r="F76" s="36">
        <f>SUMIFS(СВЦЭМ!$C$33:$C$776,СВЦЭМ!$A$33:$A$776,$A76,СВЦЭМ!$B$33:$B$776,F$47)+'СЕТ СН'!$G$12+СВЦЭМ!$D$10+'СЕТ СН'!$G$5-'СЕТ СН'!$G$20</f>
        <v>3381.4472708800004</v>
      </c>
      <c r="G76" s="36">
        <f>SUMIFS(СВЦЭМ!$C$33:$C$776,СВЦЭМ!$A$33:$A$776,$A76,СВЦЭМ!$B$33:$B$776,G$47)+'СЕТ СН'!$G$12+СВЦЭМ!$D$10+'СЕТ СН'!$G$5-'СЕТ СН'!$G$20</f>
        <v>3379.19343957</v>
      </c>
      <c r="H76" s="36">
        <f>SUMIFS(СВЦЭМ!$C$33:$C$776,СВЦЭМ!$A$33:$A$776,$A76,СВЦЭМ!$B$33:$B$776,H$47)+'СЕТ СН'!$G$12+СВЦЭМ!$D$10+'СЕТ СН'!$G$5-'СЕТ СН'!$G$20</f>
        <v>3342.7644489900003</v>
      </c>
      <c r="I76" s="36">
        <f>SUMIFS(СВЦЭМ!$C$33:$C$776,СВЦЭМ!$A$33:$A$776,$A76,СВЦЭМ!$B$33:$B$776,I$47)+'СЕТ СН'!$G$12+СВЦЭМ!$D$10+'СЕТ СН'!$G$5-'СЕТ СН'!$G$20</f>
        <v>3305.52278815</v>
      </c>
      <c r="J76" s="36">
        <f>SUMIFS(СВЦЭМ!$C$33:$C$776,СВЦЭМ!$A$33:$A$776,$A76,СВЦЭМ!$B$33:$B$776,J$47)+'СЕТ СН'!$G$12+СВЦЭМ!$D$10+'СЕТ СН'!$G$5-'СЕТ СН'!$G$20</f>
        <v>3290.14906032</v>
      </c>
      <c r="K76" s="36">
        <f>SUMIFS(СВЦЭМ!$C$33:$C$776,СВЦЭМ!$A$33:$A$776,$A76,СВЦЭМ!$B$33:$B$776,K$47)+'СЕТ СН'!$G$12+СВЦЭМ!$D$10+'СЕТ СН'!$G$5-'СЕТ СН'!$G$20</f>
        <v>3243.9780309800003</v>
      </c>
      <c r="L76" s="36">
        <f>SUMIFS(СВЦЭМ!$C$33:$C$776,СВЦЭМ!$A$33:$A$776,$A76,СВЦЭМ!$B$33:$B$776,L$47)+'СЕТ СН'!$G$12+СВЦЭМ!$D$10+'СЕТ СН'!$G$5-'СЕТ СН'!$G$20</f>
        <v>3225.9925773100003</v>
      </c>
      <c r="M76" s="36">
        <f>SUMIFS(СВЦЭМ!$C$33:$C$776,СВЦЭМ!$A$33:$A$776,$A76,СВЦЭМ!$B$33:$B$776,M$47)+'СЕТ СН'!$G$12+СВЦЭМ!$D$10+'СЕТ СН'!$G$5-'СЕТ СН'!$G$20</f>
        <v>3221.2922209400003</v>
      </c>
      <c r="N76" s="36">
        <f>SUMIFS(СВЦЭМ!$C$33:$C$776,СВЦЭМ!$A$33:$A$776,$A76,СВЦЭМ!$B$33:$B$776,N$47)+'СЕТ СН'!$G$12+СВЦЭМ!$D$10+'СЕТ СН'!$G$5-'СЕТ СН'!$G$20</f>
        <v>3232.38825554</v>
      </c>
      <c r="O76" s="36">
        <f>SUMIFS(СВЦЭМ!$C$33:$C$776,СВЦЭМ!$A$33:$A$776,$A76,СВЦЭМ!$B$33:$B$776,O$47)+'СЕТ СН'!$G$12+СВЦЭМ!$D$10+'СЕТ СН'!$G$5-'СЕТ СН'!$G$20</f>
        <v>3233.2010661600002</v>
      </c>
      <c r="P76" s="36">
        <f>SUMIFS(СВЦЭМ!$C$33:$C$776,СВЦЭМ!$A$33:$A$776,$A76,СВЦЭМ!$B$33:$B$776,P$47)+'СЕТ СН'!$G$12+СВЦЭМ!$D$10+'СЕТ СН'!$G$5-'СЕТ СН'!$G$20</f>
        <v>3236.4674936000001</v>
      </c>
      <c r="Q76" s="36">
        <f>SUMIFS(СВЦЭМ!$C$33:$C$776,СВЦЭМ!$A$33:$A$776,$A76,СВЦЭМ!$B$33:$B$776,Q$47)+'СЕТ СН'!$G$12+СВЦЭМ!$D$10+'СЕТ СН'!$G$5-'СЕТ СН'!$G$20</f>
        <v>3206.9408141900003</v>
      </c>
      <c r="R76" s="36">
        <f>SUMIFS(СВЦЭМ!$C$33:$C$776,СВЦЭМ!$A$33:$A$776,$A76,СВЦЭМ!$B$33:$B$776,R$47)+'СЕТ СН'!$G$12+СВЦЭМ!$D$10+'СЕТ СН'!$G$5-'СЕТ СН'!$G$20</f>
        <v>3169.80787207</v>
      </c>
      <c r="S76" s="36">
        <f>SUMIFS(СВЦЭМ!$C$33:$C$776,СВЦЭМ!$A$33:$A$776,$A76,СВЦЭМ!$B$33:$B$776,S$47)+'СЕТ СН'!$G$12+СВЦЭМ!$D$10+'СЕТ СН'!$G$5-'СЕТ СН'!$G$20</f>
        <v>3155.8083091400003</v>
      </c>
      <c r="T76" s="36">
        <f>SUMIFS(СВЦЭМ!$C$33:$C$776,СВЦЭМ!$A$33:$A$776,$A76,СВЦЭМ!$B$33:$B$776,T$47)+'СЕТ СН'!$G$12+СВЦЭМ!$D$10+'СЕТ СН'!$G$5-'СЕТ СН'!$G$20</f>
        <v>3151.2071210100003</v>
      </c>
      <c r="U76" s="36">
        <f>SUMIFS(СВЦЭМ!$C$33:$C$776,СВЦЭМ!$A$33:$A$776,$A76,СВЦЭМ!$B$33:$B$776,U$47)+'СЕТ СН'!$G$12+СВЦЭМ!$D$10+'СЕТ СН'!$G$5-'СЕТ СН'!$G$20</f>
        <v>3155.0118776500003</v>
      </c>
      <c r="V76" s="36">
        <f>SUMIFS(СВЦЭМ!$C$33:$C$776,СВЦЭМ!$A$33:$A$776,$A76,СВЦЭМ!$B$33:$B$776,V$47)+'СЕТ СН'!$G$12+СВЦЭМ!$D$10+'СЕТ СН'!$G$5-'СЕТ СН'!$G$20</f>
        <v>3156.2321559300003</v>
      </c>
      <c r="W76" s="36">
        <f>SUMIFS(СВЦЭМ!$C$33:$C$776,СВЦЭМ!$A$33:$A$776,$A76,СВЦЭМ!$B$33:$B$776,W$47)+'СЕТ СН'!$G$12+СВЦЭМ!$D$10+'СЕТ СН'!$G$5-'СЕТ СН'!$G$20</f>
        <v>3134.4079242800003</v>
      </c>
      <c r="X76" s="36">
        <f>SUMIFS(СВЦЭМ!$C$33:$C$776,СВЦЭМ!$A$33:$A$776,$A76,СВЦЭМ!$B$33:$B$776,X$47)+'СЕТ СН'!$G$12+СВЦЭМ!$D$10+'СЕТ СН'!$G$5-'СЕТ СН'!$G$20</f>
        <v>3151.0118630500001</v>
      </c>
      <c r="Y76" s="36">
        <f>SUMIFS(СВЦЭМ!$C$33:$C$776,СВЦЭМ!$A$33:$A$776,$A76,СВЦЭМ!$B$33:$B$776,Y$47)+'СЕТ СН'!$G$12+СВЦЭМ!$D$10+'СЕТ СН'!$G$5-'СЕТ СН'!$G$20</f>
        <v>3231.1958787500002</v>
      </c>
    </row>
    <row r="77" spans="1:27" ht="15.75" x14ac:dyDescent="0.2">
      <c r="A77" s="35">
        <f t="shared" si="1"/>
        <v>43646</v>
      </c>
      <c r="B77" s="36">
        <f>SUMIFS(СВЦЭМ!$C$33:$C$776,СВЦЭМ!$A$33:$A$776,$A77,СВЦЭМ!$B$33:$B$776,B$47)+'СЕТ СН'!$G$12+СВЦЭМ!$D$10+'СЕТ СН'!$G$5-'СЕТ СН'!$G$20</f>
        <v>3282.92876265</v>
      </c>
      <c r="C77" s="36">
        <f>SUMIFS(СВЦЭМ!$C$33:$C$776,СВЦЭМ!$A$33:$A$776,$A77,СВЦЭМ!$B$33:$B$776,C$47)+'СЕТ СН'!$G$12+СВЦЭМ!$D$10+'СЕТ СН'!$G$5-'СЕТ СН'!$G$20</f>
        <v>3324.6399600300001</v>
      </c>
      <c r="D77" s="36">
        <f>SUMIFS(СВЦЭМ!$C$33:$C$776,СВЦЭМ!$A$33:$A$776,$A77,СВЦЭМ!$B$33:$B$776,D$47)+'СЕТ СН'!$G$12+СВЦЭМ!$D$10+'СЕТ СН'!$G$5-'СЕТ СН'!$G$20</f>
        <v>3364.5060406600001</v>
      </c>
      <c r="E77" s="36">
        <f>SUMIFS(СВЦЭМ!$C$33:$C$776,СВЦЭМ!$A$33:$A$776,$A77,СВЦЭМ!$B$33:$B$776,E$47)+'СЕТ СН'!$G$12+СВЦЭМ!$D$10+'СЕТ СН'!$G$5-'СЕТ СН'!$G$20</f>
        <v>3387.5249811100002</v>
      </c>
      <c r="F77" s="36">
        <f>SUMIFS(СВЦЭМ!$C$33:$C$776,СВЦЭМ!$A$33:$A$776,$A77,СВЦЭМ!$B$33:$B$776,F$47)+'СЕТ СН'!$G$12+СВЦЭМ!$D$10+'СЕТ СН'!$G$5-'СЕТ СН'!$G$20</f>
        <v>3392.61867596</v>
      </c>
      <c r="G77" s="36">
        <f>SUMIFS(СВЦЭМ!$C$33:$C$776,СВЦЭМ!$A$33:$A$776,$A77,СВЦЭМ!$B$33:$B$776,G$47)+'СЕТ СН'!$G$12+СВЦЭМ!$D$10+'СЕТ СН'!$G$5-'СЕТ СН'!$G$20</f>
        <v>3399.8188260699999</v>
      </c>
      <c r="H77" s="36">
        <f>SUMIFS(СВЦЭМ!$C$33:$C$776,СВЦЭМ!$A$33:$A$776,$A77,СВЦЭМ!$B$33:$B$776,H$47)+'СЕТ СН'!$G$12+СВЦЭМ!$D$10+'СЕТ СН'!$G$5-'СЕТ СН'!$G$20</f>
        <v>3374.1475875900001</v>
      </c>
      <c r="I77" s="36">
        <f>SUMIFS(СВЦЭМ!$C$33:$C$776,СВЦЭМ!$A$33:$A$776,$A77,СВЦЭМ!$B$33:$B$776,I$47)+'СЕТ СН'!$G$12+СВЦЭМ!$D$10+'СЕТ СН'!$G$5-'СЕТ СН'!$G$20</f>
        <v>3340.9158950199999</v>
      </c>
      <c r="J77" s="36">
        <f>SUMIFS(СВЦЭМ!$C$33:$C$776,СВЦЭМ!$A$33:$A$776,$A77,СВЦЭМ!$B$33:$B$776,J$47)+'СЕТ СН'!$G$12+СВЦЭМ!$D$10+'СЕТ СН'!$G$5-'СЕТ СН'!$G$20</f>
        <v>3282.3561724400001</v>
      </c>
      <c r="K77" s="36">
        <f>SUMIFS(СВЦЭМ!$C$33:$C$776,СВЦЭМ!$A$33:$A$776,$A77,СВЦЭМ!$B$33:$B$776,K$47)+'СЕТ СН'!$G$12+СВЦЭМ!$D$10+'СЕТ СН'!$G$5-'СЕТ СН'!$G$20</f>
        <v>3259.4535566600002</v>
      </c>
      <c r="L77" s="36">
        <f>SUMIFS(СВЦЭМ!$C$33:$C$776,СВЦЭМ!$A$33:$A$776,$A77,СВЦЭМ!$B$33:$B$776,L$47)+'СЕТ СН'!$G$12+СВЦЭМ!$D$10+'СЕТ СН'!$G$5-'СЕТ СН'!$G$20</f>
        <v>3232.2804687100002</v>
      </c>
      <c r="M77" s="36">
        <f>SUMIFS(СВЦЭМ!$C$33:$C$776,СВЦЭМ!$A$33:$A$776,$A77,СВЦЭМ!$B$33:$B$776,M$47)+'СЕТ СН'!$G$12+СВЦЭМ!$D$10+'СЕТ СН'!$G$5-'СЕТ СН'!$G$20</f>
        <v>3215.3682087699999</v>
      </c>
      <c r="N77" s="36">
        <f>SUMIFS(СВЦЭМ!$C$33:$C$776,СВЦЭМ!$A$33:$A$776,$A77,СВЦЭМ!$B$33:$B$776,N$47)+'СЕТ СН'!$G$12+СВЦЭМ!$D$10+'СЕТ СН'!$G$5-'СЕТ СН'!$G$20</f>
        <v>3228.62190921</v>
      </c>
      <c r="O77" s="36">
        <f>SUMIFS(СВЦЭМ!$C$33:$C$776,СВЦЭМ!$A$33:$A$776,$A77,СВЦЭМ!$B$33:$B$776,O$47)+'СЕТ СН'!$G$12+СВЦЭМ!$D$10+'СЕТ СН'!$G$5-'СЕТ СН'!$G$20</f>
        <v>3249.4310169099999</v>
      </c>
      <c r="P77" s="36">
        <f>SUMIFS(СВЦЭМ!$C$33:$C$776,СВЦЭМ!$A$33:$A$776,$A77,СВЦЭМ!$B$33:$B$776,P$47)+'СЕТ СН'!$G$12+СВЦЭМ!$D$10+'СЕТ СН'!$G$5-'СЕТ СН'!$G$20</f>
        <v>3262.3737025800001</v>
      </c>
      <c r="Q77" s="36">
        <f>SUMIFS(СВЦЭМ!$C$33:$C$776,СВЦЭМ!$A$33:$A$776,$A77,СВЦЭМ!$B$33:$B$776,Q$47)+'СЕТ СН'!$G$12+СВЦЭМ!$D$10+'СЕТ СН'!$G$5-'СЕТ СН'!$G$20</f>
        <v>3232.5335132600003</v>
      </c>
      <c r="R77" s="36">
        <f>SUMIFS(СВЦЭМ!$C$33:$C$776,СВЦЭМ!$A$33:$A$776,$A77,СВЦЭМ!$B$33:$B$776,R$47)+'СЕТ СН'!$G$12+СВЦЭМ!$D$10+'СЕТ СН'!$G$5-'СЕТ СН'!$G$20</f>
        <v>3171.22177719</v>
      </c>
      <c r="S77" s="36">
        <f>SUMIFS(СВЦЭМ!$C$33:$C$776,СВЦЭМ!$A$33:$A$776,$A77,СВЦЭМ!$B$33:$B$776,S$47)+'СЕТ СН'!$G$12+СВЦЭМ!$D$10+'СЕТ СН'!$G$5-'СЕТ СН'!$G$20</f>
        <v>3168.7991023100003</v>
      </c>
      <c r="T77" s="36">
        <f>SUMIFS(СВЦЭМ!$C$33:$C$776,СВЦЭМ!$A$33:$A$776,$A77,СВЦЭМ!$B$33:$B$776,T$47)+'СЕТ СН'!$G$12+СВЦЭМ!$D$10+'СЕТ СН'!$G$5-'СЕТ СН'!$G$20</f>
        <v>3176.3720961700001</v>
      </c>
      <c r="U77" s="36">
        <f>SUMIFS(СВЦЭМ!$C$33:$C$776,СВЦЭМ!$A$33:$A$776,$A77,СВЦЭМ!$B$33:$B$776,U$47)+'СЕТ СН'!$G$12+СВЦЭМ!$D$10+'СЕТ СН'!$G$5-'СЕТ СН'!$G$20</f>
        <v>3191.7109480600002</v>
      </c>
      <c r="V77" s="36">
        <f>SUMIFS(СВЦЭМ!$C$33:$C$776,СВЦЭМ!$A$33:$A$776,$A77,СВЦЭМ!$B$33:$B$776,V$47)+'СЕТ СН'!$G$12+СВЦЭМ!$D$10+'СЕТ СН'!$G$5-'СЕТ СН'!$G$20</f>
        <v>3160.5963731900001</v>
      </c>
      <c r="W77" s="36">
        <f>SUMIFS(СВЦЭМ!$C$33:$C$776,СВЦЭМ!$A$33:$A$776,$A77,СВЦЭМ!$B$33:$B$776,W$47)+'СЕТ СН'!$G$12+СВЦЭМ!$D$10+'СЕТ СН'!$G$5-'СЕТ СН'!$G$20</f>
        <v>3139.3115189200003</v>
      </c>
      <c r="X77" s="36">
        <f>SUMIFS(СВЦЭМ!$C$33:$C$776,СВЦЭМ!$A$33:$A$776,$A77,СВЦЭМ!$B$33:$B$776,X$47)+'СЕТ СН'!$G$12+СВЦЭМ!$D$10+'СЕТ СН'!$G$5-'СЕТ СН'!$G$20</f>
        <v>3157.1582899600003</v>
      </c>
      <c r="Y77" s="36">
        <f>SUMIFS(СВЦЭМ!$C$33:$C$776,СВЦЭМ!$A$33:$A$776,$A77,СВЦЭМ!$B$33:$B$776,Y$47)+'СЕТ СН'!$G$12+СВЦЭМ!$D$10+'СЕТ СН'!$G$5-'СЕТ СН'!$G$20</f>
        <v>3214.5657332600003</v>
      </c>
      <c r="AA77" s="37"/>
    </row>
    <row r="78" spans="1:27" ht="15.75" hidden="1" x14ac:dyDescent="0.2">
      <c r="A78" s="35">
        <f t="shared" si="1"/>
        <v>43647</v>
      </c>
      <c r="B78" s="36">
        <f>SUMIFS(СВЦЭМ!$C$33:$C$776,СВЦЭМ!$A$33:$A$776,$A78,СВЦЭМ!$B$33:$B$776,B$47)+'СЕТ СН'!$G$12+СВЦЭМ!$D$10+'СЕТ СН'!$G$5-'СЕТ СН'!$G$20</f>
        <v>2589.8772099100001</v>
      </c>
      <c r="C78" s="36">
        <f>SUMIFS(СВЦЭМ!$C$33:$C$776,СВЦЭМ!$A$33:$A$776,$A78,СВЦЭМ!$B$33:$B$776,C$47)+'СЕТ СН'!$G$12+СВЦЭМ!$D$10+'СЕТ СН'!$G$5-'СЕТ СН'!$G$20</f>
        <v>2589.8772099100001</v>
      </c>
      <c r="D78" s="36">
        <f>SUMIFS(СВЦЭМ!$C$33:$C$776,СВЦЭМ!$A$33:$A$776,$A78,СВЦЭМ!$B$33:$B$776,D$47)+'СЕТ СН'!$G$12+СВЦЭМ!$D$10+'СЕТ СН'!$G$5-'СЕТ СН'!$G$20</f>
        <v>2589.8772099100001</v>
      </c>
      <c r="E78" s="36">
        <f>SUMIFS(СВЦЭМ!$C$33:$C$776,СВЦЭМ!$A$33:$A$776,$A78,СВЦЭМ!$B$33:$B$776,E$47)+'СЕТ СН'!$G$12+СВЦЭМ!$D$10+'СЕТ СН'!$G$5-'СЕТ СН'!$G$20</f>
        <v>2589.8772099100001</v>
      </c>
      <c r="F78" s="36">
        <f>SUMIFS(СВЦЭМ!$C$33:$C$776,СВЦЭМ!$A$33:$A$776,$A78,СВЦЭМ!$B$33:$B$776,F$47)+'СЕТ СН'!$G$12+СВЦЭМ!$D$10+'СЕТ СН'!$G$5-'СЕТ СН'!$G$20</f>
        <v>2589.8772099100001</v>
      </c>
      <c r="G78" s="36">
        <f>SUMIFS(СВЦЭМ!$C$33:$C$776,СВЦЭМ!$A$33:$A$776,$A78,СВЦЭМ!$B$33:$B$776,G$47)+'СЕТ СН'!$G$12+СВЦЭМ!$D$10+'СЕТ СН'!$G$5-'СЕТ СН'!$G$20</f>
        <v>2589.8772099100001</v>
      </c>
      <c r="H78" s="36">
        <f>SUMIFS(СВЦЭМ!$C$33:$C$776,СВЦЭМ!$A$33:$A$776,$A78,СВЦЭМ!$B$33:$B$776,H$47)+'СЕТ СН'!$G$12+СВЦЭМ!$D$10+'СЕТ СН'!$G$5-'СЕТ СН'!$G$20</f>
        <v>2589.8772099100001</v>
      </c>
      <c r="I78" s="36">
        <f>SUMIFS(СВЦЭМ!$C$33:$C$776,СВЦЭМ!$A$33:$A$776,$A78,СВЦЭМ!$B$33:$B$776,I$47)+'СЕТ СН'!$G$12+СВЦЭМ!$D$10+'СЕТ СН'!$G$5-'СЕТ СН'!$G$20</f>
        <v>2589.8772099100001</v>
      </c>
      <c r="J78" s="36">
        <f>SUMIFS(СВЦЭМ!$C$33:$C$776,СВЦЭМ!$A$33:$A$776,$A78,СВЦЭМ!$B$33:$B$776,J$47)+'СЕТ СН'!$G$12+СВЦЭМ!$D$10+'СЕТ СН'!$G$5-'СЕТ СН'!$G$20</f>
        <v>2589.8772099100001</v>
      </c>
      <c r="K78" s="36">
        <f>SUMIFS(СВЦЭМ!$C$33:$C$776,СВЦЭМ!$A$33:$A$776,$A78,СВЦЭМ!$B$33:$B$776,K$47)+'СЕТ СН'!$G$12+СВЦЭМ!$D$10+'СЕТ СН'!$G$5-'СЕТ СН'!$G$20</f>
        <v>2589.8772099100001</v>
      </c>
      <c r="L78" s="36">
        <f>SUMIFS(СВЦЭМ!$C$33:$C$776,СВЦЭМ!$A$33:$A$776,$A78,СВЦЭМ!$B$33:$B$776,L$47)+'СЕТ СН'!$G$12+СВЦЭМ!$D$10+'СЕТ СН'!$G$5-'СЕТ СН'!$G$20</f>
        <v>2589.8772099100001</v>
      </c>
      <c r="M78" s="36">
        <f>SUMIFS(СВЦЭМ!$C$33:$C$776,СВЦЭМ!$A$33:$A$776,$A78,СВЦЭМ!$B$33:$B$776,M$47)+'СЕТ СН'!$G$12+СВЦЭМ!$D$10+'СЕТ СН'!$G$5-'СЕТ СН'!$G$20</f>
        <v>2589.8772099100001</v>
      </c>
      <c r="N78" s="36">
        <f>SUMIFS(СВЦЭМ!$C$33:$C$776,СВЦЭМ!$A$33:$A$776,$A78,СВЦЭМ!$B$33:$B$776,N$47)+'СЕТ СН'!$G$12+СВЦЭМ!$D$10+'СЕТ СН'!$G$5-'СЕТ СН'!$G$20</f>
        <v>2589.8772099100001</v>
      </c>
      <c r="O78" s="36">
        <f>SUMIFS(СВЦЭМ!$C$33:$C$776,СВЦЭМ!$A$33:$A$776,$A78,СВЦЭМ!$B$33:$B$776,O$47)+'СЕТ СН'!$G$12+СВЦЭМ!$D$10+'СЕТ СН'!$G$5-'СЕТ СН'!$G$20</f>
        <v>2589.8772099100001</v>
      </c>
      <c r="P78" s="36">
        <f>SUMIFS(СВЦЭМ!$C$33:$C$776,СВЦЭМ!$A$33:$A$776,$A78,СВЦЭМ!$B$33:$B$776,P$47)+'СЕТ СН'!$G$12+СВЦЭМ!$D$10+'СЕТ СН'!$G$5-'СЕТ СН'!$G$20</f>
        <v>2589.8772099100001</v>
      </c>
      <c r="Q78" s="36">
        <f>SUMIFS(СВЦЭМ!$C$33:$C$776,СВЦЭМ!$A$33:$A$776,$A78,СВЦЭМ!$B$33:$B$776,Q$47)+'СЕТ СН'!$G$12+СВЦЭМ!$D$10+'СЕТ СН'!$G$5-'СЕТ СН'!$G$20</f>
        <v>2589.8772099100001</v>
      </c>
      <c r="R78" s="36">
        <f>SUMIFS(СВЦЭМ!$C$33:$C$776,СВЦЭМ!$A$33:$A$776,$A78,СВЦЭМ!$B$33:$B$776,R$47)+'СЕТ СН'!$G$12+СВЦЭМ!$D$10+'СЕТ СН'!$G$5-'СЕТ СН'!$G$20</f>
        <v>2589.8772099100001</v>
      </c>
      <c r="S78" s="36">
        <f>SUMIFS(СВЦЭМ!$C$33:$C$776,СВЦЭМ!$A$33:$A$776,$A78,СВЦЭМ!$B$33:$B$776,S$47)+'СЕТ СН'!$G$12+СВЦЭМ!$D$10+'СЕТ СН'!$G$5-'СЕТ СН'!$G$20</f>
        <v>2589.8772099100001</v>
      </c>
      <c r="T78" s="36">
        <f>SUMIFS(СВЦЭМ!$C$33:$C$776,СВЦЭМ!$A$33:$A$776,$A78,СВЦЭМ!$B$33:$B$776,T$47)+'СЕТ СН'!$G$12+СВЦЭМ!$D$10+'СЕТ СН'!$G$5-'СЕТ СН'!$G$20</f>
        <v>2589.8772099100001</v>
      </c>
      <c r="U78" s="36">
        <f>SUMIFS(СВЦЭМ!$C$33:$C$776,СВЦЭМ!$A$33:$A$776,$A78,СВЦЭМ!$B$33:$B$776,U$47)+'СЕТ СН'!$G$12+СВЦЭМ!$D$10+'СЕТ СН'!$G$5-'СЕТ СН'!$G$20</f>
        <v>2589.8772099100001</v>
      </c>
      <c r="V78" s="36">
        <f>SUMIFS(СВЦЭМ!$C$33:$C$776,СВЦЭМ!$A$33:$A$776,$A78,СВЦЭМ!$B$33:$B$776,V$47)+'СЕТ СН'!$G$12+СВЦЭМ!$D$10+'СЕТ СН'!$G$5-'СЕТ СН'!$G$20</f>
        <v>2589.8772099100001</v>
      </c>
      <c r="W78" s="36">
        <f>SUMIFS(СВЦЭМ!$C$33:$C$776,СВЦЭМ!$A$33:$A$776,$A78,СВЦЭМ!$B$33:$B$776,W$47)+'СЕТ СН'!$G$12+СВЦЭМ!$D$10+'СЕТ СН'!$G$5-'СЕТ СН'!$G$20</f>
        <v>2589.8772099100001</v>
      </c>
      <c r="X78" s="36">
        <f>SUMIFS(СВЦЭМ!$C$33:$C$776,СВЦЭМ!$A$33:$A$776,$A78,СВЦЭМ!$B$33:$B$776,X$47)+'СЕТ СН'!$G$12+СВЦЭМ!$D$10+'СЕТ СН'!$G$5-'СЕТ СН'!$G$20</f>
        <v>2589.8772099100001</v>
      </c>
      <c r="Y78" s="36">
        <f>SUMIFS(СВЦЭМ!$C$33:$C$776,СВЦЭМ!$A$33:$A$776,$A78,СВЦЭМ!$B$33:$B$776,Y$47)+'СЕТ СН'!$G$12+СВЦЭМ!$D$10+'СЕТ СН'!$G$5-'СЕТ СН'!$G$20</f>
        <v>2589.8772099100001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01.06.2019</v>
      </c>
      <c r="B84" s="36">
        <f>SUMIFS(СВЦЭМ!$C$33:$C$776,СВЦЭМ!$A$33:$A$776,$A84,СВЦЭМ!$B$33:$B$776,B$83)+'СЕТ СН'!$H$12+СВЦЭМ!$D$10+'СЕТ СН'!$H$5-'СЕТ СН'!$H$20</f>
        <v>3458.1020957300002</v>
      </c>
      <c r="C84" s="36">
        <f>SUMIFS(СВЦЭМ!$C$33:$C$776,СВЦЭМ!$A$33:$A$776,$A84,СВЦЭМ!$B$33:$B$776,C$83)+'СЕТ СН'!$H$12+СВЦЭМ!$D$10+'СЕТ СН'!$H$5-'СЕТ СН'!$H$20</f>
        <v>3508.7813569800001</v>
      </c>
      <c r="D84" s="36">
        <f>SUMIFS(СВЦЭМ!$C$33:$C$776,СВЦЭМ!$A$33:$A$776,$A84,СВЦЭМ!$B$33:$B$776,D$83)+'СЕТ СН'!$H$12+СВЦЭМ!$D$10+'СЕТ СН'!$H$5-'СЕТ СН'!$H$20</f>
        <v>3559.6242342099999</v>
      </c>
      <c r="E84" s="36">
        <f>SUMIFS(СВЦЭМ!$C$33:$C$776,СВЦЭМ!$A$33:$A$776,$A84,СВЦЭМ!$B$33:$B$776,E$83)+'СЕТ СН'!$H$12+СВЦЭМ!$D$10+'СЕТ СН'!$H$5-'СЕТ СН'!$H$20</f>
        <v>3582.99327528</v>
      </c>
      <c r="F84" s="36">
        <f>SUMIFS(СВЦЭМ!$C$33:$C$776,СВЦЭМ!$A$33:$A$776,$A84,СВЦЭМ!$B$33:$B$776,F$83)+'СЕТ СН'!$H$12+СВЦЭМ!$D$10+'СЕТ СН'!$H$5-'СЕТ СН'!$H$20</f>
        <v>3595.2901676199999</v>
      </c>
      <c r="G84" s="36">
        <f>SUMIFS(СВЦЭМ!$C$33:$C$776,СВЦЭМ!$A$33:$A$776,$A84,СВЦЭМ!$B$33:$B$776,G$83)+'СЕТ СН'!$H$12+СВЦЭМ!$D$10+'СЕТ СН'!$H$5-'СЕТ СН'!$H$20</f>
        <v>3601.4566767000001</v>
      </c>
      <c r="H84" s="36">
        <f>SUMIFS(СВЦЭМ!$C$33:$C$776,СВЦЭМ!$A$33:$A$776,$A84,СВЦЭМ!$B$33:$B$776,H$83)+'СЕТ СН'!$H$12+СВЦЭМ!$D$10+'СЕТ СН'!$H$5-'СЕТ СН'!$H$20</f>
        <v>3563.0435314699998</v>
      </c>
      <c r="I84" s="36">
        <f>SUMIFS(СВЦЭМ!$C$33:$C$776,СВЦЭМ!$A$33:$A$776,$A84,СВЦЭМ!$B$33:$B$776,I$83)+'СЕТ СН'!$H$12+СВЦЭМ!$D$10+'СЕТ СН'!$H$5-'СЕТ СН'!$H$20</f>
        <v>3537.3297517000001</v>
      </c>
      <c r="J84" s="36">
        <f>SUMIFS(СВЦЭМ!$C$33:$C$776,СВЦЭМ!$A$33:$A$776,$A84,СВЦЭМ!$B$33:$B$776,J$83)+'СЕТ СН'!$H$12+СВЦЭМ!$D$10+'СЕТ СН'!$H$5-'СЕТ СН'!$H$20</f>
        <v>3498.6951740499999</v>
      </c>
      <c r="K84" s="36">
        <f>SUMIFS(СВЦЭМ!$C$33:$C$776,СВЦЭМ!$A$33:$A$776,$A84,СВЦЭМ!$B$33:$B$776,K$83)+'СЕТ СН'!$H$12+СВЦЭМ!$D$10+'СЕТ СН'!$H$5-'СЕТ СН'!$H$20</f>
        <v>3428.94110077</v>
      </c>
      <c r="L84" s="36">
        <f>SUMIFS(СВЦЭМ!$C$33:$C$776,СВЦЭМ!$A$33:$A$776,$A84,СВЦЭМ!$B$33:$B$776,L$83)+'СЕТ СН'!$H$12+СВЦЭМ!$D$10+'СЕТ СН'!$H$5-'СЕТ СН'!$H$20</f>
        <v>3394.7522691900003</v>
      </c>
      <c r="M84" s="36">
        <f>SUMIFS(СВЦЭМ!$C$33:$C$776,СВЦЭМ!$A$33:$A$776,$A84,СВЦЭМ!$B$33:$B$776,M$83)+'СЕТ СН'!$H$12+СВЦЭМ!$D$10+'СЕТ СН'!$H$5-'СЕТ СН'!$H$20</f>
        <v>3372.11644093</v>
      </c>
      <c r="N84" s="36">
        <f>SUMIFS(СВЦЭМ!$C$33:$C$776,СВЦЭМ!$A$33:$A$776,$A84,СВЦЭМ!$B$33:$B$776,N$83)+'СЕТ СН'!$H$12+СВЦЭМ!$D$10+'СЕТ СН'!$H$5-'СЕТ СН'!$H$20</f>
        <v>3400.4792582300001</v>
      </c>
      <c r="O84" s="36">
        <f>SUMIFS(СВЦЭМ!$C$33:$C$776,СВЦЭМ!$A$33:$A$776,$A84,СВЦЭМ!$B$33:$B$776,O$83)+'СЕТ СН'!$H$12+СВЦЭМ!$D$10+'СЕТ СН'!$H$5-'СЕТ СН'!$H$20</f>
        <v>3399.7755063100003</v>
      </c>
      <c r="P84" s="36">
        <f>SUMIFS(СВЦЭМ!$C$33:$C$776,СВЦЭМ!$A$33:$A$776,$A84,СВЦЭМ!$B$33:$B$776,P$83)+'СЕТ СН'!$H$12+СВЦЭМ!$D$10+'СЕТ СН'!$H$5-'СЕТ СН'!$H$20</f>
        <v>3423.5034415199998</v>
      </c>
      <c r="Q84" s="36">
        <f>SUMIFS(СВЦЭМ!$C$33:$C$776,СВЦЭМ!$A$33:$A$776,$A84,СВЦЭМ!$B$33:$B$776,Q$83)+'СЕТ СН'!$H$12+СВЦЭМ!$D$10+'СЕТ СН'!$H$5-'СЕТ СН'!$H$20</f>
        <v>3385.1897839399999</v>
      </c>
      <c r="R84" s="36">
        <f>SUMIFS(СВЦЭМ!$C$33:$C$776,СВЦЭМ!$A$33:$A$776,$A84,СВЦЭМ!$B$33:$B$776,R$83)+'СЕТ СН'!$H$12+СВЦЭМ!$D$10+'СЕТ СН'!$H$5-'СЕТ СН'!$H$20</f>
        <v>3348.5748877599999</v>
      </c>
      <c r="S84" s="36">
        <f>SUMIFS(СВЦЭМ!$C$33:$C$776,СВЦЭМ!$A$33:$A$776,$A84,СВЦЭМ!$B$33:$B$776,S$83)+'СЕТ СН'!$H$12+СВЦЭМ!$D$10+'СЕТ СН'!$H$5-'СЕТ СН'!$H$20</f>
        <v>3381.11948545</v>
      </c>
      <c r="T84" s="36">
        <f>SUMIFS(СВЦЭМ!$C$33:$C$776,СВЦЭМ!$A$33:$A$776,$A84,СВЦЭМ!$B$33:$B$776,T$83)+'СЕТ СН'!$H$12+СВЦЭМ!$D$10+'СЕТ СН'!$H$5-'СЕТ СН'!$H$20</f>
        <v>3364.6210634399999</v>
      </c>
      <c r="U84" s="36">
        <f>SUMIFS(СВЦЭМ!$C$33:$C$776,СВЦЭМ!$A$33:$A$776,$A84,СВЦЭМ!$B$33:$B$776,U$83)+'СЕТ СН'!$H$12+СВЦЭМ!$D$10+'СЕТ СН'!$H$5-'СЕТ СН'!$H$20</f>
        <v>3338.5079466400002</v>
      </c>
      <c r="V84" s="36">
        <f>SUMIFS(СВЦЭМ!$C$33:$C$776,СВЦЭМ!$A$33:$A$776,$A84,СВЦЭМ!$B$33:$B$776,V$83)+'СЕТ СН'!$H$12+СВЦЭМ!$D$10+'СЕТ СН'!$H$5-'СЕТ СН'!$H$20</f>
        <v>3324.9850502500003</v>
      </c>
      <c r="W84" s="36">
        <f>SUMIFS(СВЦЭМ!$C$33:$C$776,СВЦЭМ!$A$33:$A$776,$A84,СВЦЭМ!$B$33:$B$776,W$83)+'СЕТ СН'!$H$12+СВЦЭМ!$D$10+'СЕТ СН'!$H$5-'СЕТ СН'!$H$20</f>
        <v>3291.3824771</v>
      </c>
      <c r="X84" s="36">
        <f>SUMIFS(СВЦЭМ!$C$33:$C$776,СВЦЭМ!$A$33:$A$776,$A84,СВЦЭМ!$B$33:$B$776,X$83)+'СЕТ СН'!$H$12+СВЦЭМ!$D$10+'СЕТ СН'!$H$5-'СЕТ СН'!$H$20</f>
        <v>3303.2298545900003</v>
      </c>
      <c r="Y84" s="36">
        <f>SUMIFS(СВЦЭМ!$C$33:$C$776,СВЦЭМ!$A$33:$A$776,$A84,СВЦЭМ!$B$33:$B$776,Y$83)+'СЕТ СН'!$H$12+СВЦЭМ!$D$10+'СЕТ СН'!$H$5-'СЕТ СН'!$H$20</f>
        <v>3384.0100919800002</v>
      </c>
    </row>
    <row r="85" spans="1:25" ht="15.75" x14ac:dyDescent="0.2">
      <c r="A85" s="35">
        <f>A84+1</f>
        <v>43618</v>
      </c>
      <c r="B85" s="36">
        <f>SUMIFS(СВЦЭМ!$C$33:$C$776,СВЦЭМ!$A$33:$A$776,$A85,СВЦЭМ!$B$33:$B$776,B$83)+'СЕТ СН'!$H$12+СВЦЭМ!$D$10+'СЕТ СН'!$H$5-'СЕТ СН'!$H$20</f>
        <v>3435.2677019500002</v>
      </c>
      <c r="C85" s="36">
        <f>SUMIFS(СВЦЭМ!$C$33:$C$776,СВЦЭМ!$A$33:$A$776,$A85,СВЦЭМ!$B$33:$B$776,C$83)+'СЕТ СН'!$H$12+СВЦЭМ!$D$10+'СЕТ СН'!$H$5-'СЕТ СН'!$H$20</f>
        <v>3485.8998426799999</v>
      </c>
      <c r="D85" s="36">
        <f>SUMIFS(СВЦЭМ!$C$33:$C$776,СВЦЭМ!$A$33:$A$776,$A85,СВЦЭМ!$B$33:$B$776,D$83)+'СЕТ СН'!$H$12+СВЦЭМ!$D$10+'СЕТ СН'!$H$5-'СЕТ СН'!$H$20</f>
        <v>3519.1888565500003</v>
      </c>
      <c r="E85" s="36">
        <f>SUMIFS(СВЦЭМ!$C$33:$C$776,СВЦЭМ!$A$33:$A$776,$A85,СВЦЭМ!$B$33:$B$776,E$83)+'СЕТ СН'!$H$12+СВЦЭМ!$D$10+'СЕТ СН'!$H$5-'СЕТ СН'!$H$20</f>
        <v>3544.1739469600002</v>
      </c>
      <c r="F85" s="36">
        <f>SUMIFS(СВЦЭМ!$C$33:$C$776,СВЦЭМ!$A$33:$A$776,$A85,СВЦЭМ!$B$33:$B$776,F$83)+'СЕТ СН'!$H$12+СВЦЭМ!$D$10+'СЕТ СН'!$H$5-'СЕТ СН'!$H$20</f>
        <v>3552.47247926</v>
      </c>
      <c r="G85" s="36">
        <f>SUMIFS(СВЦЭМ!$C$33:$C$776,СВЦЭМ!$A$33:$A$776,$A85,СВЦЭМ!$B$33:$B$776,G$83)+'СЕТ СН'!$H$12+СВЦЭМ!$D$10+'СЕТ СН'!$H$5-'СЕТ СН'!$H$20</f>
        <v>3556.4880565600001</v>
      </c>
      <c r="H85" s="36">
        <f>SUMIFS(СВЦЭМ!$C$33:$C$776,СВЦЭМ!$A$33:$A$776,$A85,СВЦЭМ!$B$33:$B$776,H$83)+'СЕТ СН'!$H$12+СВЦЭМ!$D$10+'СЕТ СН'!$H$5-'СЕТ СН'!$H$20</f>
        <v>3537.4791962899999</v>
      </c>
      <c r="I85" s="36">
        <f>SUMIFS(СВЦЭМ!$C$33:$C$776,СВЦЭМ!$A$33:$A$776,$A85,СВЦЭМ!$B$33:$B$776,I$83)+'СЕТ СН'!$H$12+СВЦЭМ!$D$10+'СЕТ СН'!$H$5-'СЕТ СН'!$H$20</f>
        <v>3497.7658028599999</v>
      </c>
      <c r="J85" s="36">
        <f>SUMIFS(СВЦЭМ!$C$33:$C$776,СВЦЭМ!$A$33:$A$776,$A85,СВЦЭМ!$B$33:$B$776,J$83)+'СЕТ СН'!$H$12+СВЦЭМ!$D$10+'СЕТ СН'!$H$5-'СЕТ СН'!$H$20</f>
        <v>3443.43010241</v>
      </c>
      <c r="K85" s="36">
        <f>SUMIFS(СВЦЭМ!$C$33:$C$776,СВЦЭМ!$A$33:$A$776,$A85,СВЦЭМ!$B$33:$B$776,K$83)+'СЕТ СН'!$H$12+СВЦЭМ!$D$10+'СЕТ СН'!$H$5-'СЕТ СН'!$H$20</f>
        <v>3407.80886947</v>
      </c>
      <c r="L85" s="36">
        <f>SUMIFS(СВЦЭМ!$C$33:$C$776,СВЦЭМ!$A$33:$A$776,$A85,СВЦЭМ!$B$33:$B$776,L$83)+'СЕТ СН'!$H$12+СВЦЭМ!$D$10+'СЕТ СН'!$H$5-'СЕТ СН'!$H$20</f>
        <v>3378.56534766</v>
      </c>
      <c r="M85" s="36">
        <f>SUMIFS(СВЦЭМ!$C$33:$C$776,СВЦЭМ!$A$33:$A$776,$A85,СВЦЭМ!$B$33:$B$776,M$83)+'СЕТ СН'!$H$12+СВЦЭМ!$D$10+'СЕТ СН'!$H$5-'СЕТ СН'!$H$20</f>
        <v>3357.8573177799999</v>
      </c>
      <c r="N85" s="36">
        <f>SUMIFS(СВЦЭМ!$C$33:$C$776,СВЦЭМ!$A$33:$A$776,$A85,СВЦЭМ!$B$33:$B$776,N$83)+'СЕТ СН'!$H$12+СВЦЭМ!$D$10+'СЕТ СН'!$H$5-'СЕТ СН'!$H$20</f>
        <v>3378.2057510599998</v>
      </c>
      <c r="O85" s="36">
        <f>SUMIFS(СВЦЭМ!$C$33:$C$776,СВЦЭМ!$A$33:$A$776,$A85,СВЦЭМ!$B$33:$B$776,O$83)+'СЕТ СН'!$H$12+СВЦЭМ!$D$10+'СЕТ СН'!$H$5-'СЕТ СН'!$H$20</f>
        <v>3370.9202679099999</v>
      </c>
      <c r="P85" s="36">
        <f>SUMIFS(СВЦЭМ!$C$33:$C$776,СВЦЭМ!$A$33:$A$776,$A85,СВЦЭМ!$B$33:$B$776,P$83)+'СЕТ СН'!$H$12+СВЦЭМ!$D$10+'СЕТ СН'!$H$5-'СЕТ СН'!$H$20</f>
        <v>3383.2402595100002</v>
      </c>
      <c r="Q85" s="36">
        <f>SUMIFS(СВЦЭМ!$C$33:$C$776,СВЦЭМ!$A$33:$A$776,$A85,СВЦЭМ!$B$33:$B$776,Q$83)+'СЕТ СН'!$H$12+СВЦЭМ!$D$10+'СЕТ СН'!$H$5-'СЕТ СН'!$H$20</f>
        <v>3352.3373749900002</v>
      </c>
      <c r="R85" s="36">
        <f>SUMIFS(СВЦЭМ!$C$33:$C$776,СВЦЭМ!$A$33:$A$776,$A85,СВЦЭМ!$B$33:$B$776,R$83)+'СЕТ СН'!$H$12+СВЦЭМ!$D$10+'СЕТ СН'!$H$5-'СЕТ СН'!$H$20</f>
        <v>3308.61282162</v>
      </c>
      <c r="S85" s="36">
        <f>SUMIFS(СВЦЭМ!$C$33:$C$776,СВЦЭМ!$A$33:$A$776,$A85,СВЦЭМ!$B$33:$B$776,S$83)+'СЕТ СН'!$H$12+СВЦЭМ!$D$10+'СЕТ СН'!$H$5-'СЕТ СН'!$H$20</f>
        <v>3311.75632554</v>
      </c>
      <c r="T85" s="36">
        <f>SUMIFS(СВЦЭМ!$C$33:$C$776,СВЦЭМ!$A$33:$A$776,$A85,СВЦЭМ!$B$33:$B$776,T$83)+'СЕТ СН'!$H$12+СВЦЭМ!$D$10+'СЕТ СН'!$H$5-'СЕТ СН'!$H$20</f>
        <v>3308.9826166100002</v>
      </c>
      <c r="U85" s="36">
        <f>SUMIFS(СВЦЭМ!$C$33:$C$776,СВЦЭМ!$A$33:$A$776,$A85,СВЦЭМ!$B$33:$B$776,U$83)+'СЕТ СН'!$H$12+СВЦЭМ!$D$10+'СЕТ СН'!$H$5-'СЕТ СН'!$H$20</f>
        <v>3291.2399321800003</v>
      </c>
      <c r="V85" s="36">
        <f>SUMIFS(СВЦЭМ!$C$33:$C$776,СВЦЭМ!$A$33:$A$776,$A85,СВЦЭМ!$B$33:$B$776,V$83)+'СЕТ СН'!$H$12+СВЦЭМ!$D$10+'СЕТ СН'!$H$5-'СЕТ СН'!$H$20</f>
        <v>3281.82906667</v>
      </c>
      <c r="W85" s="36">
        <f>SUMIFS(СВЦЭМ!$C$33:$C$776,СВЦЭМ!$A$33:$A$776,$A85,СВЦЭМ!$B$33:$B$776,W$83)+'СЕТ СН'!$H$12+СВЦЭМ!$D$10+'СЕТ СН'!$H$5-'СЕТ СН'!$H$20</f>
        <v>3281.33977237</v>
      </c>
      <c r="X85" s="36">
        <f>SUMIFS(СВЦЭМ!$C$33:$C$776,СВЦЭМ!$A$33:$A$776,$A85,СВЦЭМ!$B$33:$B$776,X$83)+'СЕТ СН'!$H$12+СВЦЭМ!$D$10+'СЕТ СН'!$H$5-'СЕТ СН'!$H$20</f>
        <v>3286.4216455800001</v>
      </c>
      <c r="Y85" s="36">
        <f>SUMIFS(СВЦЭМ!$C$33:$C$776,СВЦЭМ!$A$33:$A$776,$A85,СВЦЭМ!$B$33:$B$776,Y$83)+'СЕТ СН'!$H$12+СВЦЭМ!$D$10+'СЕТ СН'!$H$5-'СЕТ СН'!$H$20</f>
        <v>3372.7593973500002</v>
      </c>
    </row>
    <row r="86" spans="1:25" ht="15.75" x14ac:dyDescent="0.2">
      <c r="A86" s="35">
        <f t="shared" ref="A86:A114" si="2">A85+1</f>
        <v>43619</v>
      </c>
      <c r="B86" s="36">
        <f>SUMIFS(СВЦЭМ!$C$33:$C$776,СВЦЭМ!$A$33:$A$776,$A86,СВЦЭМ!$B$33:$B$776,B$83)+'СЕТ СН'!$H$12+СВЦЭМ!$D$10+'СЕТ СН'!$H$5-'СЕТ СН'!$H$20</f>
        <v>3510.8987990300002</v>
      </c>
      <c r="C86" s="36">
        <f>SUMIFS(СВЦЭМ!$C$33:$C$776,СВЦЭМ!$A$33:$A$776,$A86,СВЦЭМ!$B$33:$B$776,C$83)+'СЕТ СН'!$H$12+СВЦЭМ!$D$10+'СЕТ СН'!$H$5-'СЕТ СН'!$H$20</f>
        <v>3556.5664132800002</v>
      </c>
      <c r="D86" s="36">
        <f>SUMIFS(СВЦЭМ!$C$33:$C$776,СВЦЭМ!$A$33:$A$776,$A86,СВЦЭМ!$B$33:$B$776,D$83)+'СЕТ СН'!$H$12+СВЦЭМ!$D$10+'СЕТ СН'!$H$5-'СЕТ СН'!$H$20</f>
        <v>3582.2861419199999</v>
      </c>
      <c r="E86" s="36">
        <f>SUMIFS(СВЦЭМ!$C$33:$C$776,СВЦЭМ!$A$33:$A$776,$A86,СВЦЭМ!$B$33:$B$776,E$83)+'СЕТ СН'!$H$12+СВЦЭМ!$D$10+'СЕТ СН'!$H$5-'СЕТ СН'!$H$20</f>
        <v>3580.38273867</v>
      </c>
      <c r="F86" s="36">
        <f>SUMIFS(СВЦЭМ!$C$33:$C$776,СВЦЭМ!$A$33:$A$776,$A86,СВЦЭМ!$B$33:$B$776,F$83)+'СЕТ СН'!$H$12+СВЦЭМ!$D$10+'СЕТ СН'!$H$5-'СЕТ СН'!$H$20</f>
        <v>3572.8736958200002</v>
      </c>
      <c r="G86" s="36">
        <f>SUMIFS(СВЦЭМ!$C$33:$C$776,СВЦЭМ!$A$33:$A$776,$A86,СВЦЭМ!$B$33:$B$776,G$83)+'СЕТ СН'!$H$12+СВЦЭМ!$D$10+'СЕТ СН'!$H$5-'СЕТ СН'!$H$20</f>
        <v>3539.6016471100002</v>
      </c>
      <c r="H86" s="36">
        <f>SUMIFS(СВЦЭМ!$C$33:$C$776,СВЦЭМ!$A$33:$A$776,$A86,СВЦЭМ!$B$33:$B$776,H$83)+'СЕТ СН'!$H$12+СВЦЭМ!$D$10+'СЕТ СН'!$H$5-'СЕТ СН'!$H$20</f>
        <v>3532.3063381100001</v>
      </c>
      <c r="I86" s="36">
        <f>SUMIFS(СВЦЭМ!$C$33:$C$776,СВЦЭМ!$A$33:$A$776,$A86,СВЦЭМ!$B$33:$B$776,I$83)+'СЕТ СН'!$H$12+СВЦЭМ!$D$10+'СЕТ СН'!$H$5-'СЕТ СН'!$H$20</f>
        <v>3496.2885076900002</v>
      </c>
      <c r="J86" s="36">
        <f>SUMIFS(СВЦЭМ!$C$33:$C$776,СВЦЭМ!$A$33:$A$776,$A86,СВЦЭМ!$B$33:$B$776,J$83)+'СЕТ СН'!$H$12+СВЦЭМ!$D$10+'СЕТ СН'!$H$5-'СЕТ СН'!$H$20</f>
        <v>3473.01182346</v>
      </c>
      <c r="K86" s="36">
        <f>SUMIFS(СВЦЭМ!$C$33:$C$776,СВЦЭМ!$A$33:$A$776,$A86,СВЦЭМ!$B$33:$B$776,K$83)+'СЕТ СН'!$H$12+СВЦЭМ!$D$10+'СЕТ СН'!$H$5-'СЕТ СН'!$H$20</f>
        <v>3457.1761217600001</v>
      </c>
      <c r="L86" s="36">
        <f>SUMIFS(СВЦЭМ!$C$33:$C$776,СВЦЭМ!$A$33:$A$776,$A86,СВЦЭМ!$B$33:$B$776,L$83)+'СЕТ СН'!$H$12+СВЦЭМ!$D$10+'СЕТ СН'!$H$5-'СЕТ СН'!$H$20</f>
        <v>3420.4084028799998</v>
      </c>
      <c r="M86" s="36">
        <f>SUMIFS(СВЦЭМ!$C$33:$C$776,СВЦЭМ!$A$33:$A$776,$A86,СВЦЭМ!$B$33:$B$776,M$83)+'СЕТ СН'!$H$12+СВЦЭМ!$D$10+'СЕТ СН'!$H$5-'СЕТ СН'!$H$20</f>
        <v>3377.4394964100002</v>
      </c>
      <c r="N86" s="36">
        <f>SUMIFS(СВЦЭМ!$C$33:$C$776,СВЦЭМ!$A$33:$A$776,$A86,СВЦЭМ!$B$33:$B$776,N$83)+'СЕТ СН'!$H$12+СВЦЭМ!$D$10+'СЕТ СН'!$H$5-'СЕТ СН'!$H$20</f>
        <v>3358.1199771500001</v>
      </c>
      <c r="O86" s="36">
        <f>SUMIFS(СВЦЭМ!$C$33:$C$776,СВЦЭМ!$A$33:$A$776,$A86,СВЦЭМ!$B$33:$B$776,O$83)+'СЕТ СН'!$H$12+СВЦЭМ!$D$10+'СЕТ СН'!$H$5-'СЕТ СН'!$H$20</f>
        <v>3363.1594602499999</v>
      </c>
      <c r="P86" s="36">
        <f>SUMIFS(СВЦЭМ!$C$33:$C$776,СВЦЭМ!$A$33:$A$776,$A86,СВЦЭМ!$B$33:$B$776,P$83)+'СЕТ СН'!$H$12+СВЦЭМ!$D$10+'СЕТ СН'!$H$5-'СЕТ СН'!$H$20</f>
        <v>3360.7874039200001</v>
      </c>
      <c r="Q86" s="36">
        <f>SUMIFS(СВЦЭМ!$C$33:$C$776,СВЦЭМ!$A$33:$A$776,$A86,СВЦЭМ!$B$33:$B$776,Q$83)+'СЕТ СН'!$H$12+СВЦЭМ!$D$10+'СЕТ СН'!$H$5-'СЕТ СН'!$H$20</f>
        <v>3320.61856665</v>
      </c>
      <c r="R86" s="36">
        <f>SUMIFS(СВЦЭМ!$C$33:$C$776,СВЦЭМ!$A$33:$A$776,$A86,СВЦЭМ!$B$33:$B$776,R$83)+'СЕТ СН'!$H$12+СВЦЭМ!$D$10+'СЕТ СН'!$H$5-'СЕТ СН'!$H$20</f>
        <v>3279.3525907000003</v>
      </c>
      <c r="S86" s="36">
        <f>SUMIFS(СВЦЭМ!$C$33:$C$776,СВЦЭМ!$A$33:$A$776,$A86,СВЦЭМ!$B$33:$B$776,S$83)+'СЕТ СН'!$H$12+СВЦЭМ!$D$10+'СЕТ СН'!$H$5-'СЕТ СН'!$H$20</f>
        <v>3289.53622352</v>
      </c>
      <c r="T86" s="36">
        <f>SUMIFS(СВЦЭМ!$C$33:$C$776,СВЦЭМ!$A$33:$A$776,$A86,СВЦЭМ!$B$33:$B$776,T$83)+'СЕТ СН'!$H$12+СВЦЭМ!$D$10+'СЕТ СН'!$H$5-'СЕТ СН'!$H$20</f>
        <v>3293.4593307499999</v>
      </c>
      <c r="U86" s="36">
        <f>SUMIFS(СВЦЭМ!$C$33:$C$776,СВЦЭМ!$A$33:$A$776,$A86,СВЦЭМ!$B$33:$B$776,U$83)+'СЕТ СН'!$H$12+СВЦЭМ!$D$10+'СЕТ СН'!$H$5-'СЕТ СН'!$H$20</f>
        <v>3304.1576081200001</v>
      </c>
      <c r="V86" s="36">
        <f>SUMIFS(СВЦЭМ!$C$33:$C$776,СВЦЭМ!$A$33:$A$776,$A86,СВЦЭМ!$B$33:$B$776,V$83)+'СЕТ СН'!$H$12+СВЦЭМ!$D$10+'СЕТ СН'!$H$5-'СЕТ СН'!$H$20</f>
        <v>3366.0769852200001</v>
      </c>
      <c r="W86" s="36">
        <f>SUMIFS(СВЦЭМ!$C$33:$C$776,СВЦЭМ!$A$33:$A$776,$A86,СВЦЭМ!$B$33:$B$776,W$83)+'СЕТ СН'!$H$12+СВЦЭМ!$D$10+'СЕТ СН'!$H$5-'СЕТ СН'!$H$20</f>
        <v>3285.6772638699999</v>
      </c>
      <c r="X86" s="36">
        <f>SUMIFS(СВЦЭМ!$C$33:$C$776,СВЦЭМ!$A$33:$A$776,$A86,СВЦЭМ!$B$33:$B$776,X$83)+'СЕТ СН'!$H$12+СВЦЭМ!$D$10+'СЕТ СН'!$H$5-'СЕТ СН'!$H$20</f>
        <v>3255.9704722699998</v>
      </c>
      <c r="Y86" s="36">
        <f>SUMIFS(СВЦЭМ!$C$33:$C$776,СВЦЭМ!$A$33:$A$776,$A86,СВЦЭМ!$B$33:$B$776,Y$83)+'СЕТ СН'!$H$12+СВЦЭМ!$D$10+'СЕТ СН'!$H$5-'СЕТ СН'!$H$20</f>
        <v>3359.6464432100001</v>
      </c>
    </row>
    <row r="87" spans="1:25" ht="15.75" x14ac:dyDescent="0.2">
      <c r="A87" s="35">
        <f t="shared" si="2"/>
        <v>43620</v>
      </c>
      <c r="B87" s="36">
        <f>SUMIFS(СВЦЭМ!$C$33:$C$776,СВЦЭМ!$A$33:$A$776,$A87,СВЦЭМ!$B$33:$B$776,B$83)+'СЕТ СН'!$H$12+СВЦЭМ!$D$10+'СЕТ СН'!$H$5-'СЕТ СН'!$H$20</f>
        <v>3496.4029967199999</v>
      </c>
      <c r="C87" s="36">
        <f>SUMIFS(СВЦЭМ!$C$33:$C$776,СВЦЭМ!$A$33:$A$776,$A87,СВЦЭМ!$B$33:$B$776,C$83)+'СЕТ СН'!$H$12+СВЦЭМ!$D$10+'СЕТ СН'!$H$5-'СЕТ СН'!$H$20</f>
        <v>3559.9102371600002</v>
      </c>
      <c r="D87" s="36">
        <f>SUMIFS(СВЦЭМ!$C$33:$C$776,СВЦЭМ!$A$33:$A$776,$A87,СВЦЭМ!$B$33:$B$776,D$83)+'СЕТ СН'!$H$12+СВЦЭМ!$D$10+'СЕТ СН'!$H$5-'СЕТ СН'!$H$20</f>
        <v>3579.27182498</v>
      </c>
      <c r="E87" s="36">
        <f>SUMIFS(СВЦЭМ!$C$33:$C$776,СВЦЭМ!$A$33:$A$776,$A87,СВЦЭМ!$B$33:$B$776,E$83)+'СЕТ СН'!$H$12+СВЦЭМ!$D$10+'СЕТ СН'!$H$5-'СЕТ СН'!$H$20</f>
        <v>3577.70758075</v>
      </c>
      <c r="F87" s="36">
        <f>SUMIFS(СВЦЭМ!$C$33:$C$776,СВЦЭМ!$A$33:$A$776,$A87,СВЦЭМ!$B$33:$B$776,F$83)+'СЕТ СН'!$H$12+СВЦЭМ!$D$10+'СЕТ СН'!$H$5-'СЕТ СН'!$H$20</f>
        <v>3572.36224984</v>
      </c>
      <c r="G87" s="36">
        <f>SUMIFS(СВЦЭМ!$C$33:$C$776,СВЦЭМ!$A$33:$A$776,$A87,СВЦЭМ!$B$33:$B$776,G$83)+'СЕТ СН'!$H$12+СВЦЭМ!$D$10+'СЕТ СН'!$H$5-'СЕТ СН'!$H$20</f>
        <v>3548.3303902400003</v>
      </c>
      <c r="H87" s="36">
        <f>SUMIFS(СВЦЭМ!$C$33:$C$776,СВЦЭМ!$A$33:$A$776,$A87,СВЦЭМ!$B$33:$B$776,H$83)+'СЕТ СН'!$H$12+СВЦЭМ!$D$10+'СЕТ СН'!$H$5-'СЕТ СН'!$H$20</f>
        <v>3525.3093782300002</v>
      </c>
      <c r="I87" s="36">
        <f>SUMIFS(СВЦЭМ!$C$33:$C$776,СВЦЭМ!$A$33:$A$776,$A87,СВЦЭМ!$B$33:$B$776,I$83)+'СЕТ СН'!$H$12+СВЦЭМ!$D$10+'СЕТ СН'!$H$5-'СЕТ СН'!$H$20</f>
        <v>3464.6748017499999</v>
      </c>
      <c r="J87" s="36">
        <f>SUMIFS(СВЦЭМ!$C$33:$C$776,СВЦЭМ!$A$33:$A$776,$A87,СВЦЭМ!$B$33:$B$776,J$83)+'СЕТ СН'!$H$12+СВЦЭМ!$D$10+'СЕТ СН'!$H$5-'СЕТ СН'!$H$20</f>
        <v>3426.1898237099999</v>
      </c>
      <c r="K87" s="36">
        <f>SUMIFS(СВЦЭМ!$C$33:$C$776,СВЦЭМ!$A$33:$A$776,$A87,СВЦЭМ!$B$33:$B$776,K$83)+'СЕТ СН'!$H$12+СВЦЭМ!$D$10+'СЕТ СН'!$H$5-'СЕТ СН'!$H$20</f>
        <v>3411.1007091800002</v>
      </c>
      <c r="L87" s="36">
        <f>SUMIFS(СВЦЭМ!$C$33:$C$776,СВЦЭМ!$A$33:$A$776,$A87,СВЦЭМ!$B$33:$B$776,L$83)+'СЕТ СН'!$H$12+СВЦЭМ!$D$10+'СЕТ СН'!$H$5-'СЕТ СН'!$H$20</f>
        <v>3399.8663706500001</v>
      </c>
      <c r="M87" s="36">
        <f>SUMIFS(СВЦЭМ!$C$33:$C$776,СВЦЭМ!$A$33:$A$776,$A87,СВЦЭМ!$B$33:$B$776,M$83)+'СЕТ СН'!$H$12+СВЦЭМ!$D$10+'СЕТ СН'!$H$5-'СЕТ СН'!$H$20</f>
        <v>3378.4472981500003</v>
      </c>
      <c r="N87" s="36">
        <f>SUMIFS(СВЦЭМ!$C$33:$C$776,СВЦЭМ!$A$33:$A$776,$A87,СВЦЭМ!$B$33:$B$776,N$83)+'СЕТ СН'!$H$12+СВЦЭМ!$D$10+'СЕТ СН'!$H$5-'СЕТ СН'!$H$20</f>
        <v>3385.2994477699999</v>
      </c>
      <c r="O87" s="36">
        <f>SUMIFS(СВЦЭМ!$C$33:$C$776,СВЦЭМ!$A$33:$A$776,$A87,СВЦЭМ!$B$33:$B$776,O$83)+'СЕТ СН'!$H$12+СВЦЭМ!$D$10+'СЕТ СН'!$H$5-'СЕТ СН'!$H$20</f>
        <v>3388.4968298700001</v>
      </c>
      <c r="P87" s="36">
        <f>SUMIFS(СВЦЭМ!$C$33:$C$776,СВЦЭМ!$A$33:$A$776,$A87,СВЦЭМ!$B$33:$B$776,P$83)+'СЕТ СН'!$H$12+СВЦЭМ!$D$10+'СЕТ СН'!$H$5-'СЕТ СН'!$H$20</f>
        <v>3405.08270244</v>
      </c>
      <c r="Q87" s="36">
        <f>SUMIFS(СВЦЭМ!$C$33:$C$776,СВЦЭМ!$A$33:$A$776,$A87,СВЦЭМ!$B$33:$B$776,Q$83)+'СЕТ СН'!$H$12+СВЦЭМ!$D$10+'СЕТ СН'!$H$5-'СЕТ СН'!$H$20</f>
        <v>3360.8157032300001</v>
      </c>
      <c r="R87" s="36">
        <f>SUMIFS(СВЦЭМ!$C$33:$C$776,СВЦЭМ!$A$33:$A$776,$A87,СВЦЭМ!$B$33:$B$776,R$83)+'СЕТ СН'!$H$12+СВЦЭМ!$D$10+'СЕТ СН'!$H$5-'СЕТ СН'!$H$20</f>
        <v>3318.2264303100001</v>
      </c>
      <c r="S87" s="36">
        <f>SUMIFS(СВЦЭМ!$C$33:$C$776,СВЦЭМ!$A$33:$A$776,$A87,СВЦЭМ!$B$33:$B$776,S$83)+'СЕТ СН'!$H$12+СВЦЭМ!$D$10+'СЕТ СН'!$H$5-'СЕТ СН'!$H$20</f>
        <v>3329.5528611600002</v>
      </c>
      <c r="T87" s="36">
        <f>SUMIFS(СВЦЭМ!$C$33:$C$776,СВЦЭМ!$A$33:$A$776,$A87,СВЦЭМ!$B$33:$B$776,T$83)+'СЕТ СН'!$H$12+СВЦЭМ!$D$10+'СЕТ СН'!$H$5-'СЕТ СН'!$H$20</f>
        <v>3323.7383332300001</v>
      </c>
      <c r="U87" s="36">
        <f>SUMIFS(СВЦЭМ!$C$33:$C$776,СВЦЭМ!$A$33:$A$776,$A87,СВЦЭМ!$B$33:$B$776,U$83)+'СЕТ СН'!$H$12+СВЦЭМ!$D$10+'СЕТ СН'!$H$5-'СЕТ СН'!$H$20</f>
        <v>3308.1114822200002</v>
      </c>
      <c r="V87" s="36">
        <f>SUMIFS(СВЦЭМ!$C$33:$C$776,СВЦЭМ!$A$33:$A$776,$A87,СВЦЭМ!$B$33:$B$776,V$83)+'СЕТ СН'!$H$12+СВЦЭМ!$D$10+'СЕТ СН'!$H$5-'СЕТ СН'!$H$20</f>
        <v>3301.2357707199999</v>
      </c>
      <c r="W87" s="36">
        <f>SUMIFS(СВЦЭМ!$C$33:$C$776,СВЦЭМ!$A$33:$A$776,$A87,СВЦЭМ!$B$33:$B$776,W$83)+'СЕТ СН'!$H$12+СВЦЭМ!$D$10+'СЕТ СН'!$H$5-'СЕТ СН'!$H$20</f>
        <v>3290.6350510800003</v>
      </c>
      <c r="X87" s="36">
        <f>SUMIFS(СВЦЭМ!$C$33:$C$776,СВЦЭМ!$A$33:$A$776,$A87,СВЦЭМ!$B$33:$B$776,X$83)+'СЕТ СН'!$H$12+СВЦЭМ!$D$10+'СЕТ СН'!$H$5-'СЕТ СН'!$H$20</f>
        <v>3296.6909278200001</v>
      </c>
      <c r="Y87" s="36">
        <f>SUMIFS(СВЦЭМ!$C$33:$C$776,СВЦЭМ!$A$33:$A$776,$A87,СВЦЭМ!$B$33:$B$776,Y$83)+'СЕТ СН'!$H$12+СВЦЭМ!$D$10+'СЕТ СН'!$H$5-'СЕТ СН'!$H$20</f>
        <v>3374.4196507199999</v>
      </c>
    </row>
    <row r="88" spans="1:25" ht="15.75" x14ac:dyDescent="0.2">
      <c r="A88" s="35">
        <f t="shared" si="2"/>
        <v>43621</v>
      </c>
      <c r="B88" s="36">
        <f>SUMIFS(СВЦЭМ!$C$33:$C$776,СВЦЭМ!$A$33:$A$776,$A88,СВЦЭМ!$B$33:$B$776,B$83)+'СЕТ СН'!$H$12+СВЦЭМ!$D$10+'СЕТ СН'!$H$5-'СЕТ СН'!$H$20</f>
        <v>3451.4492552199999</v>
      </c>
      <c r="C88" s="36">
        <f>SUMIFS(СВЦЭМ!$C$33:$C$776,СВЦЭМ!$A$33:$A$776,$A88,СВЦЭМ!$B$33:$B$776,C$83)+'СЕТ СН'!$H$12+СВЦЭМ!$D$10+'СЕТ СН'!$H$5-'СЕТ СН'!$H$20</f>
        <v>3498.0097543500001</v>
      </c>
      <c r="D88" s="36">
        <f>SUMIFS(СВЦЭМ!$C$33:$C$776,СВЦЭМ!$A$33:$A$776,$A88,СВЦЭМ!$B$33:$B$776,D$83)+'СЕТ СН'!$H$12+СВЦЭМ!$D$10+'СЕТ СН'!$H$5-'СЕТ СН'!$H$20</f>
        <v>3539.0236141700002</v>
      </c>
      <c r="E88" s="36">
        <f>SUMIFS(СВЦЭМ!$C$33:$C$776,СВЦЭМ!$A$33:$A$776,$A88,СВЦЭМ!$B$33:$B$776,E$83)+'СЕТ СН'!$H$12+СВЦЭМ!$D$10+'СЕТ СН'!$H$5-'СЕТ СН'!$H$20</f>
        <v>3548.3339734199999</v>
      </c>
      <c r="F88" s="36">
        <f>SUMIFS(СВЦЭМ!$C$33:$C$776,СВЦЭМ!$A$33:$A$776,$A88,СВЦЭМ!$B$33:$B$776,F$83)+'СЕТ СН'!$H$12+СВЦЭМ!$D$10+'СЕТ СН'!$H$5-'СЕТ СН'!$H$20</f>
        <v>3543.0809447900001</v>
      </c>
      <c r="G88" s="36">
        <f>SUMIFS(СВЦЭМ!$C$33:$C$776,СВЦЭМ!$A$33:$A$776,$A88,СВЦЭМ!$B$33:$B$776,G$83)+'СЕТ СН'!$H$12+СВЦЭМ!$D$10+'СЕТ СН'!$H$5-'СЕТ СН'!$H$20</f>
        <v>3537.47800525</v>
      </c>
      <c r="H88" s="36">
        <f>SUMIFS(СВЦЭМ!$C$33:$C$776,СВЦЭМ!$A$33:$A$776,$A88,СВЦЭМ!$B$33:$B$776,H$83)+'СЕТ СН'!$H$12+СВЦЭМ!$D$10+'СЕТ СН'!$H$5-'СЕТ СН'!$H$20</f>
        <v>3490.9958397400001</v>
      </c>
      <c r="I88" s="36">
        <f>SUMIFS(СВЦЭМ!$C$33:$C$776,СВЦЭМ!$A$33:$A$776,$A88,СВЦЭМ!$B$33:$B$776,I$83)+'СЕТ СН'!$H$12+СВЦЭМ!$D$10+'СЕТ СН'!$H$5-'СЕТ СН'!$H$20</f>
        <v>3448.5354639699999</v>
      </c>
      <c r="J88" s="36">
        <f>SUMIFS(СВЦЭМ!$C$33:$C$776,СВЦЭМ!$A$33:$A$776,$A88,СВЦЭМ!$B$33:$B$776,J$83)+'СЕТ СН'!$H$12+СВЦЭМ!$D$10+'СЕТ СН'!$H$5-'СЕТ СН'!$H$20</f>
        <v>3406.21643356</v>
      </c>
      <c r="K88" s="36">
        <f>SUMIFS(СВЦЭМ!$C$33:$C$776,СВЦЭМ!$A$33:$A$776,$A88,СВЦЭМ!$B$33:$B$776,K$83)+'СЕТ СН'!$H$12+СВЦЭМ!$D$10+'СЕТ СН'!$H$5-'СЕТ СН'!$H$20</f>
        <v>3380.34592251</v>
      </c>
      <c r="L88" s="36">
        <f>SUMIFS(СВЦЭМ!$C$33:$C$776,СВЦЭМ!$A$33:$A$776,$A88,СВЦЭМ!$B$33:$B$776,L$83)+'СЕТ СН'!$H$12+СВЦЭМ!$D$10+'СЕТ СН'!$H$5-'СЕТ СН'!$H$20</f>
        <v>3376.6539652400002</v>
      </c>
      <c r="M88" s="36">
        <f>SUMIFS(СВЦЭМ!$C$33:$C$776,СВЦЭМ!$A$33:$A$776,$A88,СВЦЭМ!$B$33:$B$776,M$83)+'СЕТ СН'!$H$12+СВЦЭМ!$D$10+'СЕТ СН'!$H$5-'СЕТ СН'!$H$20</f>
        <v>3360.0681806600001</v>
      </c>
      <c r="N88" s="36">
        <f>SUMIFS(СВЦЭМ!$C$33:$C$776,СВЦЭМ!$A$33:$A$776,$A88,СВЦЭМ!$B$33:$B$776,N$83)+'СЕТ СН'!$H$12+СВЦЭМ!$D$10+'СЕТ СН'!$H$5-'СЕТ СН'!$H$20</f>
        <v>3392.14829031</v>
      </c>
      <c r="O88" s="36">
        <f>SUMIFS(СВЦЭМ!$C$33:$C$776,СВЦЭМ!$A$33:$A$776,$A88,СВЦЭМ!$B$33:$B$776,O$83)+'СЕТ СН'!$H$12+СВЦЭМ!$D$10+'СЕТ СН'!$H$5-'СЕТ СН'!$H$20</f>
        <v>3404.4097013400001</v>
      </c>
      <c r="P88" s="36">
        <f>SUMIFS(СВЦЭМ!$C$33:$C$776,СВЦЭМ!$A$33:$A$776,$A88,СВЦЭМ!$B$33:$B$776,P$83)+'СЕТ СН'!$H$12+СВЦЭМ!$D$10+'СЕТ СН'!$H$5-'СЕТ СН'!$H$20</f>
        <v>3411.6467042100003</v>
      </c>
      <c r="Q88" s="36">
        <f>SUMIFS(СВЦЭМ!$C$33:$C$776,СВЦЭМ!$A$33:$A$776,$A88,СВЦЭМ!$B$33:$B$776,Q$83)+'СЕТ СН'!$H$12+СВЦЭМ!$D$10+'СЕТ СН'!$H$5-'СЕТ СН'!$H$20</f>
        <v>3357.5969232799998</v>
      </c>
      <c r="R88" s="36">
        <f>SUMIFS(СВЦЭМ!$C$33:$C$776,СВЦЭМ!$A$33:$A$776,$A88,СВЦЭМ!$B$33:$B$776,R$83)+'СЕТ СН'!$H$12+СВЦЭМ!$D$10+'СЕТ СН'!$H$5-'СЕТ СН'!$H$20</f>
        <v>3312.6282018100001</v>
      </c>
      <c r="S88" s="36">
        <f>SUMIFS(СВЦЭМ!$C$33:$C$776,СВЦЭМ!$A$33:$A$776,$A88,СВЦЭМ!$B$33:$B$776,S$83)+'СЕТ СН'!$H$12+СВЦЭМ!$D$10+'СЕТ СН'!$H$5-'СЕТ СН'!$H$20</f>
        <v>3320.74999196</v>
      </c>
      <c r="T88" s="36">
        <f>SUMIFS(СВЦЭМ!$C$33:$C$776,СВЦЭМ!$A$33:$A$776,$A88,СВЦЭМ!$B$33:$B$776,T$83)+'СЕТ СН'!$H$12+СВЦЭМ!$D$10+'СЕТ СН'!$H$5-'СЕТ СН'!$H$20</f>
        <v>3320.07130775</v>
      </c>
      <c r="U88" s="36">
        <f>SUMIFS(СВЦЭМ!$C$33:$C$776,СВЦЭМ!$A$33:$A$776,$A88,СВЦЭМ!$B$33:$B$776,U$83)+'СЕТ СН'!$H$12+СВЦЭМ!$D$10+'СЕТ СН'!$H$5-'СЕТ СН'!$H$20</f>
        <v>3302.6258893700001</v>
      </c>
      <c r="V88" s="36">
        <f>SUMIFS(СВЦЭМ!$C$33:$C$776,СВЦЭМ!$A$33:$A$776,$A88,СВЦЭМ!$B$33:$B$776,V$83)+'СЕТ СН'!$H$12+СВЦЭМ!$D$10+'СЕТ СН'!$H$5-'СЕТ СН'!$H$20</f>
        <v>3299.8571053300002</v>
      </c>
      <c r="W88" s="36">
        <f>SUMIFS(СВЦЭМ!$C$33:$C$776,СВЦЭМ!$A$33:$A$776,$A88,СВЦЭМ!$B$33:$B$776,W$83)+'СЕТ СН'!$H$12+СВЦЭМ!$D$10+'СЕТ СН'!$H$5-'СЕТ СН'!$H$20</f>
        <v>3279.1253094600002</v>
      </c>
      <c r="X88" s="36">
        <f>SUMIFS(СВЦЭМ!$C$33:$C$776,СВЦЭМ!$A$33:$A$776,$A88,СВЦЭМ!$B$33:$B$776,X$83)+'СЕТ СН'!$H$12+СВЦЭМ!$D$10+'СЕТ СН'!$H$5-'СЕТ СН'!$H$20</f>
        <v>3304.8862122199998</v>
      </c>
      <c r="Y88" s="36">
        <f>SUMIFS(СВЦЭМ!$C$33:$C$776,СВЦЭМ!$A$33:$A$776,$A88,СВЦЭМ!$B$33:$B$776,Y$83)+'СЕТ СН'!$H$12+СВЦЭМ!$D$10+'СЕТ СН'!$H$5-'СЕТ СН'!$H$20</f>
        <v>3383.38061182</v>
      </c>
    </row>
    <row r="89" spans="1:25" ht="15.75" x14ac:dyDescent="0.2">
      <c r="A89" s="35">
        <f t="shared" si="2"/>
        <v>43622</v>
      </c>
      <c r="B89" s="36">
        <f>SUMIFS(СВЦЭМ!$C$33:$C$776,СВЦЭМ!$A$33:$A$776,$A89,СВЦЭМ!$B$33:$B$776,B$83)+'СЕТ СН'!$H$12+СВЦЭМ!$D$10+'СЕТ СН'!$H$5-'СЕТ СН'!$H$20</f>
        <v>3482.0097470000001</v>
      </c>
      <c r="C89" s="36">
        <f>SUMIFS(СВЦЭМ!$C$33:$C$776,СВЦЭМ!$A$33:$A$776,$A89,СВЦЭМ!$B$33:$B$776,C$83)+'СЕТ СН'!$H$12+СВЦЭМ!$D$10+'СЕТ СН'!$H$5-'СЕТ СН'!$H$20</f>
        <v>3522.9561821500001</v>
      </c>
      <c r="D89" s="36">
        <f>SUMIFS(СВЦЭМ!$C$33:$C$776,СВЦЭМ!$A$33:$A$776,$A89,СВЦЭМ!$B$33:$B$776,D$83)+'СЕТ СН'!$H$12+СВЦЭМ!$D$10+'СЕТ СН'!$H$5-'СЕТ СН'!$H$20</f>
        <v>3541.8517936200001</v>
      </c>
      <c r="E89" s="36">
        <f>SUMIFS(СВЦЭМ!$C$33:$C$776,СВЦЭМ!$A$33:$A$776,$A89,СВЦЭМ!$B$33:$B$776,E$83)+'СЕТ СН'!$H$12+СВЦЭМ!$D$10+'СЕТ СН'!$H$5-'СЕТ СН'!$H$20</f>
        <v>3552.8555073299999</v>
      </c>
      <c r="F89" s="36">
        <f>SUMIFS(СВЦЭМ!$C$33:$C$776,СВЦЭМ!$A$33:$A$776,$A89,СВЦЭМ!$B$33:$B$776,F$83)+'СЕТ СН'!$H$12+СВЦЭМ!$D$10+'СЕТ СН'!$H$5-'СЕТ СН'!$H$20</f>
        <v>3547.7638213300002</v>
      </c>
      <c r="G89" s="36">
        <f>SUMIFS(СВЦЭМ!$C$33:$C$776,СВЦЭМ!$A$33:$A$776,$A89,СВЦЭМ!$B$33:$B$776,G$83)+'СЕТ СН'!$H$12+СВЦЭМ!$D$10+'СЕТ СН'!$H$5-'СЕТ СН'!$H$20</f>
        <v>3541.3631234600002</v>
      </c>
      <c r="H89" s="36">
        <f>SUMIFS(СВЦЭМ!$C$33:$C$776,СВЦЭМ!$A$33:$A$776,$A89,СВЦЭМ!$B$33:$B$776,H$83)+'СЕТ СН'!$H$12+СВЦЭМ!$D$10+'СЕТ СН'!$H$5-'СЕТ СН'!$H$20</f>
        <v>3481.8880852399998</v>
      </c>
      <c r="I89" s="36">
        <f>SUMIFS(СВЦЭМ!$C$33:$C$776,СВЦЭМ!$A$33:$A$776,$A89,СВЦЭМ!$B$33:$B$776,I$83)+'СЕТ СН'!$H$12+СВЦЭМ!$D$10+'СЕТ СН'!$H$5-'СЕТ СН'!$H$20</f>
        <v>3405.5140076400003</v>
      </c>
      <c r="J89" s="36">
        <f>SUMIFS(СВЦЭМ!$C$33:$C$776,СВЦЭМ!$A$33:$A$776,$A89,СВЦЭМ!$B$33:$B$776,J$83)+'СЕТ СН'!$H$12+СВЦЭМ!$D$10+'СЕТ СН'!$H$5-'СЕТ СН'!$H$20</f>
        <v>3364.59614749</v>
      </c>
      <c r="K89" s="36">
        <f>SUMIFS(СВЦЭМ!$C$33:$C$776,СВЦЭМ!$A$33:$A$776,$A89,СВЦЭМ!$B$33:$B$776,K$83)+'СЕТ СН'!$H$12+СВЦЭМ!$D$10+'СЕТ СН'!$H$5-'СЕТ СН'!$H$20</f>
        <v>3325.12754563</v>
      </c>
      <c r="L89" s="36">
        <f>SUMIFS(СВЦЭМ!$C$33:$C$776,СВЦЭМ!$A$33:$A$776,$A89,СВЦЭМ!$B$33:$B$776,L$83)+'СЕТ СН'!$H$12+СВЦЭМ!$D$10+'СЕТ СН'!$H$5-'СЕТ СН'!$H$20</f>
        <v>3321.5879295899999</v>
      </c>
      <c r="M89" s="36">
        <f>SUMIFS(СВЦЭМ!$C$33:$C$776,СВЦЭМ!$A$33:$A$776,$A89,СВЦЭМ!$B$33:$B$776,M$83)+'СЕТ СН'!$H$12+СВЦЭМ!$D$10+'СЕТ СН'!$H$5-'СЕТ СН'!$H$20</f>
        <v>3326.0211378399999</v>
      </c>
      <c r="N89" s="36">
        <f>SUMIFS(СВЦЭМ!$C$33:$C$776,СВЦЭМ!$A$33:$A$776,$A89,СВЦЭМ!$B$33:$B$776,N$83)+'СЕТ СН'!$H$12+СВЦЭМ!$D$10+'СЕТ СН'!$H$5-'СЕТ СН'!$H$20</f>
        <v>3333.3148023600002</v>
      </c>
      <c r="O89" s="36">
        <f>SUMIFS(СВЦЭМ!$C$33:$C$776,СВЦЭМ!$A$33:$A$776,$A89,СВЦЭМ!$B$33:$B$776,O$83)+'СЕТ СН'!$H$12+СВЦЭМ!$D$10+'СЕТ СН'!$H$5-'СЕТ СН'!$H$20</f>
        <v>3328.4962534699998</v>
      </c>
      <c r="P89" s="36">
        <f>SUMIFS(СВЦЭМ!$C$33:$C$776,СВЦЭМ!$A$33:$A$776,$A89,СВЦЭМ!$B$33:$B$776,P$83)+'СЕТ СН'!$H$12+СВЦЭМ!$D$10+'СЕТ СН'!$H$5-'СЕТ СН'!$H$20</f>
        <v>3345.28449391</v>
      </c>
      <c r="Q89" s="36">
        <f>SUMIFS(СВЦЭМ!$C$33:$C$776,СВЦЭМ!$A$33:$A$776,$A89,СВЦЭМ!$B$33:$B$776,Q$83)+'СЕТ СН'!$H$12+СВЦЭМ!$D$10+'СЕТ СН'!$H$5-'СЕТ СН'!$H$20</f>
        <v>3319.1817749000002</v>
      </c>
      <c r="R89" s="36">
        <f>SUMIFS(СВЦЭМ!$C$33:$C$776,СВЦЭМ!$A$33:$A$776,$A89,СВЦЭМ!$B$33:$B$776,R$83)+'СЕТ СН'!$H$12+СВЦЭМ!$D$10+'СЕТ СН'!$H$5-'СЕТ СН'!$H$20</f>
        <v>3283.13223208</v>
      </c>
      <c r="S89" s="36">
        <f>SUMIFS(СВЦЭМ!$C$33:$C$776,СВЦЭМ!$A$33:$A$776,$A89,СВЦЭМ!$B$33:$B$776,S$83)+'СЕТ СН'!$H$12+СВЦЭМ!$D$10+'СЕТ СН'!$H$5-'СЕТ СН'!$H$20</f>
        <v>3272.6882070700003</v>
      </c>
      <c r="T89" s="36">
        <f>SUMIFS(СВЦЭМ!$C$33:$C$776,СВЦЭМ!$A$33:$A$776,$A89,СВЦЭМ!$B$33:$B$776,T$83)+'СЕТ СН'!$H$12+СВЦЭМ!$D$10+'СЕТ СН'!$H$5-'СЕТ СН'!$H$20</f>
        <v>3266.9219874400001</v>
      </c>
      <c r="U89" s="36">
        <f>SUMIFS(СВЦЭМ!$C$33:$C$776,СВЦЭМ!$A$33:$A$776,$A89,СВЦЭМ!$B$33:$B$776,U$83)+'СЕТ СН'!$H$12+СВЦЭМ!$D$10+'СЕТ СН'!$H$5-'СЕТ СН'!$H$20</f>
        <v>3247.9676326899998</v>
      </c>
      <c r="V89" s="36">
        <f>SUMIFS(СВЦЭМ!$C$33:$C$776,СВЦЭМ!$A$33:$A$776,$A89,СВЦЭМ!$B$33:$B$776,V$83)+'СЕТ СН'!$H$12+СВЦЭМ!$D$10+'СЕТ СН'!$H$5-'СЕТ СН'!$H$20</f>
        <v>3245.0339932699999</v>
      </c>
      <c r="W89" s="36">
        <f>SUMIFS(СВЦЭМ!$C$33:$C$776,СВЦЭМ!$A$33:$A$776,$A89,СВЦЭМ!$B$33:$B$776,W$83)+'СЕТ СН'!$H$12+СВЦЭМ!$D$10+'СЕТ СН'!$H$5-'СЕТ СН'!$H$20</f>
        <v>3227.8066081699999</v>
      </c>
      <c r="X89" s="36">
        <f>SUMIFS(СВЦЭМ!$C$33:$C$776,СВЦЭМ!$A$33:$A$776,$A89,СВЦЭМ!$B$33:$B$776,X$83)+'СЕТ СН'!$H$12+СВЦЭМ!$D$10+'СЕТ СН'!$H$5-'СЕТ СН'!$H$20</f>
        <v>3258.8493453199999</v>
      </c>
      <c r="Y89" s="36">
        <f>SUMIFS(СВЦЭМ!$C$33:$C$776,СВЦЭМ!$A$33:$A$776,$A89,СВЦЭМ!$B$33:$B$776,Y$83)+'СЕТ СН'!$H$12+СВЦЭМ!$D$10+'СЕТ СН'!$H$5-'СЕТ СН'!$H$20</f>
        <v>3361.1382970100003</v>
      </c>
    </row>
    <row r="90" spans="1:25" ht="15.75" x14ac:dyDescent="0.2">
      <c r="A90" s="35">
        <f t="shared" si="2"/>
        <v>43623</v>
      </c>
      <c r="B90" s="36">
        <f>SUMIFS(СВЦЭМ!$C$33:$C$776,СВЦЭМ!$A$33:$A$776,$A90,СВЦЭМ!$B$33:$B$776,B$83)+'СЕТ СН'!$H$12+СВЦЭМ!$D$10+'СЕТ СН'!$H$5-'СЕТ СН'!$H$20</f>
        <v>3422.8415462800003</v>
      </c>
      <c r="C90" s="36">
        <f>SUMIFS(СВЦЭМ!$C$33:$C$776,СВЦЭМ!$A$33:$A$776,$A90,СВЦЭМ!$B$33:$B$776,C$83)+'СЕТ СН'!$H$12+СВЦЭМ!$D$10+'СЕТ СН'!$H$5-'СЕТ СН'!$H$20</f>
        <v>3478.8095864900001</v>
      </c>
      <c r="D90" s="36">
        <f>SUMIFS(СВЦЭМ!$C$33:$C$776,СВЦЭМ!$A$33:$A$776,$A90,СВЦЭМ!$B$33:$B$776,D$83)+'СЕТ СН'!$H$12+СВЦЭМ!$D$10+'СЕТ СН'!$H$5-'СЕТ СН'!$H$20</f>
        <v>3511.4773102200002</v>
      </c>
      <c r="E90" s="36">
        <f>SUMIFS(СВЦЭМ!$C$33:$C$776,СВЦЭМ!$A$33:$A$776,$A90,СВЦЭМ!$B$33:$B$776,E$83)+'СЕТ СН'!$H$12+СВЦЭМ!$D$10+'СЕТ СН'!$H$5-'СЕТ СН'!$H$20</f>
        <v>3517.4706691800002</v>
      </c>
      <c r="F90" s="36">
        <f>SUMIFS(СВЦЭМ!$C$33:$C$776,СВЦЭМ!$A$33:$A$776,$A90,СВЦЭМ!$B$33:$B$776,F$83)+'СЕТ СН'!$H$12+СВЦЭМ!$D$10+'СЕТ СН'!$H$5-'СЕТ СН'!$H$20</f>
        <v>3503.4678883699999</v>
      </c>
      <c r="G90" s="36">
        <f>SUMIFS(СВЦЭМ!$C$33:$C$776,СВЦЭМ!$A$33:$A$776,$A90,СВЦЭМ!$B$33:$B$776,G$83)+'СЕТ СН'!$H$12+СВЦЭМ!$D$10+'СЕТ СН'!$H$5-'СЕТ СН'!$H$20</f>
        <v>3501.3199196999999</v>
      </c>
      <c r="H90" s="36">
        <f>SUMIFS(СВЦЭМ!$C$33:$C$776,СВЦЭМ!$A$33:$A$776,$A90,СВЦЭМ!$B$33:$B$776,H$83)+'СЕТ СН'!$H$12+СВЦЭМ!$D$10+'СЕТ СН'!$H$5-'СЕТ СН'!$H$20</f>
        <v>3458.48818084</v>
      </c>
      <c r="I90" s="36">
        <f>SUMIFS(СВЦЭМ!$C$33:$C$776,СВЦЭМ!$A$33:$A$776,$A90,СВЦЭМ!$B$33:$B$776,I$83)+'СЕТ СН'!$H$12+СВЦЭМ!$D$10+'СЕТ СН'!$H$5-'СЕТ СН'!$H$20</f>
        <v>3390.7968294699999</v>
      </c>
      <c r="J90" s="36">
        <f>SUMIFS(СВЦЭМ!$C$33:$C$776,СВЦЭМ!$A$33:$A$776,$A90,СВЦЭМ!$B$33:$B$776,J$83)+'СЕТ СН'!$H$12+СВЦЭМ!$D$10+'СЕТ СН'!$H$5-'СЕТ СН'!$H$20</f>
        <v>3349.5212212500001</v>
      </c>
      <c r="K90" s="36">
        <f>SUMIFS(СВЦЭМ!$C$33:$C$776,СВЦЭМ!$A$33:$A$776,$A90,СВЦЭМ!$B$33:$B$776,K$83)+'СЕТ СН'!$H$12+СВЦЭМ!$D$10+'СЕТ СН'!$H$5-'СЕТ СН'!$H$20</f>
        <v>3346.31376877</v>
      </c>
      <c r="L90" s="36">
        <f>SUMIFS(СВЦЭМ!$C$33:$C$776,СВЦЭМ!$A$33:$A$776,$A90,СВЦЭМ!$B$33:$B$776,L$83)+'СЕТ СН'!$H$12+СВЦЭМ!$D$10+'СЕТ СН'!$H$5-'СЕТ СН'!$H$20</f>
        <v>3351.5470495300001</v>
      </c>
      <c r="M90" s="36">
        <f>SUMIFS(СВЦЭМ!$C$33:$C$776,СВЦЭМ!$A$33:$A$776,$A90,СВЦЭМ!$B$33:$B$776,M$83)+'СЕТ СН'!$H$12+СВЦЭМ!$D$10+'СЕТ СН'!$H$5-'СЕТ СН'!$H$20</f>
        <v>3336.7051929899999</v>
      </c>
      <c r="N90" s="36">
        <f>SUMIFS(СВЦЭМ!$C$33:$C$776,СВЦЭМ!$A$33:$A$776,$A90,СВЦЭМ!$B$33:$B$776,N$83)+'СЕТ СН'!$H$12+СВЦЭМ!$D$10+'СЕТ СН'!$H$5-'СЕТ СН'!$H$20</f>
        <v>3352.2923211100001</v>
      </c>
      <c r="O90" s="36">
        <f>SUMIFS(СВЦЭМ!$C$33:$C$776,СВЦЭМ!$A$33:$A$776,$A90,СВЦЭМ!$B$33:$B$776,O$83)+'СЕТ СН'!$H$12+СВЦЭМ!$D$10+'СЕТ СН'!$H$5-'СЕТ СН'!$H$20</f>
        <v>3347.4398575499999</v>
      </c>
      <c r="P90" s="36">
        <f>SUMIFS(СВЦЭМ!$C$33:$C$776,СВЦЭМ!$A$33:$A$776,$A90,СВЦЭМ!$B$33:$B$776,P$83)+'СЕТ СН'!$H$12+СВЦЭМ!$D$10+'СЕТ СН'!$H$5-'СЕТ СН'!$H$20</f>
        <v>3361.09299461</v>
      </c>
      <c r="Q90" s="36">
        <f>SUMIFS(СВЦЭМ!$C$33:$C$776,СВЦЭМ!$A$33:$A$776,$A90,СВЦЭМ!$B$33:$B$776,Q$83)+'СЕТ СН'!$H$12+СВЦЭМ!$D$10+'СЕТ СН'!$H$5-'СЕТ СН'!$H$20</f>
        <v>3316.00598941</v>
      </c>
      <c r="R90" s="36">
        <f>SUMIFS(СВЦЭМ!$C$33:$C$776,СВЦЭМ!$A$33:$A$776,$A90,СВЦЭМ!$B$33:$B$776,R$83)+'СЕТ СН'!$H$12+СВЦЭМ!$D$10+'СЕТ СН'!$H$5-'СЕТ СН'!$H$20</f>
        <v>3275.4032445500002</v>
      </c>
      <c r="S90" s="36">
        <f>SUMIFS(СВЦЭМ!$C$33:$C$776,СВЦЭМ!$A$33:$A$776,$A90,СВЦЭМ!$B$33:$B$776,S$83)+'СЕТ СН'!$H$12+СВЦЭМ!$D$10+'СЕТ СН'!$H$5-'СЕТ СН'!$H$20</f>
        <v>3285.0351995700003</v>
      </c>
      <c r="T90" s="36">
        <f>SUMIFS(СВЦЭМ!$C$33:$C$776,СВЦЭМ!$A$33:$A$776,$A90,СВЦЭМ!$B$33:$B$776,T$83)+'СЕТ СН'!$H$12+СВЦЭМ!$D$10+'СЕТ СН'!$H$5-'СЕТ СН'!$H$20</f>
        <v>3280.5061062200002</v>
      </c>
      <c r="U90" s="36">
        <f>SUMIFS(СВЦЭМ!$C$33:$C$776,СВЦЭМ!$A$33:$A$776,$A90,СВЦЭМ!$B$33:$B$776,U$83)+'СЕТ СН'!$H$12+СВЦЭМ!$D$10+'СЕТ СН'!$H$5-'СЕТ СН'!$H$20</f>
        <v>3269.6995421900001</v>
      </c>
      <c r="V90" s="36">
        <f>SUMIFS(СВЦЭМ!$C$33:$C$776,СВЦЭМ!$A$33:$A$776,$A90,СВЦЭМ!$B$33:$B$776,V$83)+'СЕТ СН'!$H$12+СВЦЭМ!$D$10+'СЕТ СН'!$H$5-'СЕТ СН'!$H$20</f>
        <v>3254.1852257700002</v>
      </c>
      <c r="W90" s="36">
        <f>SUMIFS(СВЦЭМ!$C$33:$C$776,СВЦЭМ!$A$33:$A$776,$A90,СВЦЭМ!$B$33:$B$776,W$83)+'СЕТ СН'!$H$12+СВЦЭМ!$D$10+'СЕТ СН'!$H$5-'СЕТ СН'!$H$20</f>
        <v>3215.6002078900001</v>
      </c>
      <c r="X90" s="36">
        <f>SUMIFS(СВЦЭМ!$C$33:$C$776,СВЦЭМ!$A$33:$A$776,$A90,СВЦЭМ!$B$33:$B$776,X$83)+'СЕТ СН'!$H$12+СВЦЭМ!$D$10+'СЕТ СН'!$H$5-'СЕТ СН'!$H$20</f>
        <v>3190.028084</v>
      </c>
      <c r="Y90" s="36">
        <f>SUMIFS(СВЦЭМ!$C$33:$C$776,СВЦЭМ!$A$33:$A$776,$A90,СВЦЭМ!$B$33:$B$776,Y$83)+'СЕТ СН'!$H$12+СВЦЭМ!$D$10+'СЕТ СН'!$H$5-'СЕТ СН'!$H$20</f>
        <v>3274.2226059100003</v>
      </c>
    </row>
    <row r="91" spans="1:25" ht="15.75" x14ac:dyDescent="0.2">
      <c r="A91" s="35">
        <f t="shared" si="2"/>
        <v>43624</v>
      </c>
      <c r="B91" s="36">
        <f>SUMIFS(СВЦЭМ!$C$33:$C$776,СВЦЭМ!$A$33:$A$776,$A91,СВЦЭМ!$B$33:$B$776,B$83)+'СЕТ СН'!$H$12+СВЦЭМ!$D$10+'СЕТ СН'!$H$5-'СЕТ СН'!$H$20</f>
        <v>3324.65609855</v>
      </c>
      <c r="C91" s="36">
        <f>SUMIFS(СВЦЭМ!$C$33:$C$776,СВЦЭМ!$A$33:$A$776,$A91,СВЦЭМ!$B$33:$B$776,C$83)+'СЕТ СН'!$H$12+СВЦЭМ!$D$10+'СЕТ СН'!$H$5-'СЕТ СН'!$H$20</f>
        <v>3318.3351614399999</v>
      </c>
      <c r="D91" s="36">
        <f>SUMIFS(СВЦЭМ!$C$33:$C$776,СВЦЭМ!$A$33:$A$776,$A91,СВЦЭМ!$B$33:$B$776,D$83)+'СЕТ СН'!$H$12+СВЦЭМ!$D$10+'СЕТ СН'!$H$5-'СЕТ СН'!$H$20</f>
        <v>3353.57369298</v>
      </c>
      <c r="E91" s="36">
        <f>SUMIFS(СВЦЭМ!$C$33:$C$776,СВЦЭМ!$A$33:$A$776,$A91,СВЦЭМ!$B$33:$B$776,E$83)+'СЕТ СН'!$H$12+СВЦЭМ!$D$10+'СЕТ СН'!$H$5-'СЕТ СН'!$H$20</f>
        <v>3439.63438374</v>
      </c>
      <c r="F91" s="36">
        <f>SUMIFS(СВЦЭМ!$C$33:$C$776,СВЦЭМ!$A$33:$A$776,$A91,СВЦЭМ!$B$33:$B$776,F$83)+'СЕТ СН'!$H$12+СВЦЭМ!$D$10+'СЕТ СН'!$H$5-'СЕТ СН'!$H$20</f>
        <v>3396.3760029300001</v>
      </c>
      <c r="G91" s="36">
        <f>SUMIFS(СВЦЭМ!$C$33:$C$776,СВЦЭМ!$A$33:$A$776,$A91,СВЦЭМ!$B$33:$B$776,G$83)+'СЕТ СН'!$H$12+СВЦЭМ!$D$10+'СЕТ СН'!$H$5-'СЕТ СН'!$H$20</f>
        <v>3361.6135681599999</v>
      </c>
      <c r="H91" s="36">
        <f>SUMIFS(СВЦЭМ!$C$33:$C$776,СВЦЭМ!$A$33:$A$776,$A91,СВЦЭМ!$B$33:$B$776,H$83)+'СЕТ СН'!$H$12+СВЦЭМ!$D$10+'СЕТ СН'!$H$5-'СЕТ СН'!$H$20</f>
        <v>3364.8642458600002</v>
      </c>
      <c r="I91" s="36">
        <f>SUMIFS(СВЦЭМ!$C$33:$C$776,СВЦЭМ!$A$33:$A$776,$A91,СВЦЭМ!$B$33:$B$776,I$83)+'СЕТ СН'!$H$12+СВЦЭМ!$D$10+'СЕТ СН'!$H$5-'СЕТ СН'!$H$20</f>
        <v>3334.9776604500003</v>
      </c>
      <c r="J91" s="36">
        <f>SUMIFS(СВЦЭМ!$C$33:$C$776,СВЦЭМ!$A$33:$A$776,$A91,СВЦЭМ!$B$33:$B$776,J$83)+'СЕТ СН'!$H$12+СВЦЭМ!$D$10+'СЕТ СН'!$H$5-'СЕТ СН'!$H$20</f>
        <v>3345.0066015000002</v>
      </c>
      <c r="K91" s="36">
        <f>SUMIFS(СВЦЭМ!$C$33:$C$776,СВЦЭМ!$A$33:$A$776,$A91,СВЦЭМ!$B$33:$B$776,K$83)+'СЕТ СН'!$H$12+СВЦЭМ!$D$10+'СЕТ СН'!$H$5-'СЕТ СН'!$H$20</f>
        <v>3367.5070497900001</v>
      </c>
      <c r="L91" s="36">
        <f>SUMIFS(СВЦЭМ!$C$33:$C$776,СВЦЭМ!$A$33:$A$776,$A91,СВЦЭМ!$B$33:$B$776,L$83)+'СЕТ СН'!$H$12+СВЦЭМ!$D$10+'СЕТ СН'!$H$5-'СЕТ СН'!$H$20</f>
        <v>3374.6545867200002</v>
      </c>
      <c r="M91" s="36">
        <f>SUMIFS(СВЦЭМ!$C$33:$C$776,СВЦЭМ!$A$33:$A$776,$A91,СВЦЭМ!$B$33:$B$776,M$83)+'СЕТ СН'!$H$12+СВЦЭМ!$D$10+'СЕТ СН'!$H$5-'СЕТ СН'!$H$20</f>
        <v>3360.3475752499999</v>
      </c>
      <c r="N91" s="36">
        <f>SUMIFS(СВЦЭМ!$C$33:$C$776,СВЦЭМ!$A$33:$A$776,$A91,СВЦЭМ!$B$33:$B$776,N$83)+'СЕТ СН'!$H$12+СВЦЭМ!$D$10+'СЕТ СН'!$H$5-'СЕТ СН'!$H$20</f>
        <v>3366.0914198300002</v>
      </c>
      <c r="O91" s="36">
        <f>SUMIFS(СВЦЭМ!$C$33:$C$776,СВЦЭМ!$A$33:$A$776,$A91,СВЦЭМ!$B$33:$B$776,O$83)+'СЕТ СН'!$H$12+СВЦЭМ!$D$10+'СЕТ СН'!$H$5-'СЕТ СН'!$H$20</f>
        <v>3354.7540549200003</v>
      </c>
      <c r="P91" s="36">
        <f>SUMIFS(СВЦЭМ!$C$33:$C$776,СВЦЭМ!$A$33:$A$776,$A91,СВЦЭМ!$B$33:$B$776,P$83)+'СЕТ СН'!$H$12+СВЦЭМ!$D$10+'СЕТ СН'!$H$5-'СЕТ СН'!$H$20</f>
        <v>3361.6457054800003</v>
      </c>
      <c r="Q91" s="36">
        <f>SUMIFS(СВЦЭМ!$C$33:$C$776,СВЦЭМ!$A$33:$A$776,$A91,СВЦЭМ!$B$33:$B$776,Q$83)+'СЕТ СН'!$H$12+СВЦЭМ!$D$10+'СЕТ СН'!$H$5-'СЕТ СН'!$H$20</f>
        <v>3246.9312829099999</v>
      </c>
      <c r="R91" s="36">
        <f>SUMIFS(СВЦЭМ!$C$33:$C$776,СВЦЭМ!$A$33:$A$776,$A91,СВЦЭМ!$B$33:$B$776,R$83)+'СЕТ СН'!$H$12+СВЦЭМ!$D$10+'СЕТ СН'!$H$5-'СЕТ СН'!$H$20</f>
        <v>3206.0693265199998</v>
      </c>
      <c r="S91" s="36">
        <f>SUMIFS(СВЦЭМ!$C$33:$C$776,СВЦЭМ!$A$33:$A$776,$A91,СВЦЭМ!$B$33:$B$776,S$83)+'СЕТ СН'!$H$12+СВЦЭМ!$D$10+'СЕТ СН'!$H$5-'СЕТ СН'!$H$20</f>
        <v>3196.5146921400001</v>
      </c>
      <c r="T91" s="36">
        <f>SUMIFS(СВЦЭМ!$C$33:$C$776,СВЦЭМ!$A$33:$A$776,$A91,СВЦЭМ!$B$33:$B$776,T$83)+'СЕТ СН'!$H$12+СВЦЭМ!$D$10+'СЕТ СН'!$H$5-'СЕТ СН'!$H$20</f>
        <v>3193.07268574</v>
      </c>
      <c r="U91" s="36">
        <f>SUMIFS(СВЦЭМ!$C$33:$C$776,СВЦЭМ!$A$33:$A$776,$A91,СВЦЭМ!$B$33:$B$776,U$83)+'СЕТ СН'!$H$12+СВЦЭМ!$D$10+'СЕТ СН'!$H$5-'СЕТ СН'!$H$20</f>
        <v>3184.9585143100003</v>
      </c>
      <c r="V91" s="36">
        <f>SUMIFS(СВЦЭМ!$C$33:$C$776,СВЦЭМ!$A$33:$A$776,$A91,СВЦЭМ!$B$33:$B$776,V$83)+'СЕТ СН'!$H$12+СВЦЭМ!$D$10+'СЕТ СН'!$H$5-'СЕТ СН'!$H$20</f>
        <v>3171.4309225900001</v>
      </c>
      <c r="W91" s="36">
        <f>SUMIFS(СВЦЭМ!$C$33:$C$776,СВЦЭМ!$A$33:$A$776,$A91,СВЦЭМ!$B$33:$B$776,W$83)+'СЕТ СН'!$H$12+СВЦЭМ!$D$10+'СЕТ СН'!$H$5-'СЕТ СН'!$H$20</f>
        <v>3150.88180513</v>
      </c>
      <c r="X91" s="36">
        <f>SUMIFS(СВЦЭМ!$C$33:$C$776,СВЦЭМ!$A$33:$A$776,$A91,СВЦЭМ!$B$33:$B$776,X$83)+'СЕТ СН'!$H$12+СВЦЭМ!$D$10+'СЕТ СН'!$H$5-'СЕТ СН'!$H$20</f>
        <v>3162.8432620900003</v>
      </c>
      <c r="Y91" s="36">
        <f>SUMIFS(СВЦЭМ!$C$33:$C$776,СВЦЭМ!$A$33:$A$776,$A91,СВЦЭМ!$B$33:$B$776,Y$83)+'СЕТ СН'!$H$12+СВЦЭМ!$D$10+'СЕТ СН'!$H$5-'СЕТ СН'!$H$20</f>
        <v>3249.0362621700001</v>
      </c>
    </row>
    <row r="92" spans="1:25" ht="15.75" x14ac:dyDescent="0.2">
      <c r="A92" s="35">
        <f t="shared" si="2"/>
        <v>43625</v>
      </c>
      <c r="B92" s="36">
        <f>SUMIFS(СВЦЭМ!$C$33:$C$776,СВЦЭМ!$A$33:$A$776,$A92,СВЦЭМ!$B$33:$B$776,B$83)+'СЕТ СН'!$H$12+СВЦЭМ!$D$10+'СЕТ СН'!$H$5-'СЕТ СН'!$H$20</f>
        <v>3372.6668770300003</v>
      </c>
      <c r="C92" s="36">
        <f>SUMIFS(СВЦЭМ!$C$33:$C$776,СВЦЭМ!$A$33:$A$776,$A92,СВЦЭМ!$B$33:$B$776,C$83)+'СЕТ СН'!$H$12+СВЦЭМ!$D$10+'СЕТ СН'!$H$5-'СЕТ СН'!$H$20</f>
        <v>3394.6731149900002</v>
      </c>
      <c r="D92" s="36">
        <f>SUMIFS(СВЦЭМ!$C$33:$C$776,СВЦЭМ!$A$33:$A$776,$A92,СВЦЭМ!$B$33:$B$776,D$83)+'СЕТ СН'!$H$12+СВЦЭМ!$D$10+'СЕТ СН'!$H$5-'СЕТ СН'!$H$20</f>
        <v>3429.4792855999999</v>
      </c>
      <c r="E92" s="36">
        <f>SUMIFS(СВЦЭМ!$C$33:$C$776,СВЦЭМ!$A$33:$A$776,$A92,СВЦЭМ!$B$33:$B$776,E$83)+'СЕТ СН'!$H$12+СВЦЭМ!$D$10+'СЕТ СН'!$H$5-'СЕТ СН'!$H$20</f>
        <v>3439.35942153</v>
      </c>
      <c r="F92" s="36">
        <f>SUMIFS(СВЦЭМ!$C$33:$C$776,СВЦЭМ!$A$33:$A$776,$A92,СВЦЭМ!$B$33:$B$776,F$83)+'СЕТ СН'!$H$12+СВЦЭМ!$D$10+'СЕТ СН'!$H$5-'СЕТ СН'!$H$20</f>
        <v>3432.9387791200002</v>
      </c>
      <c r="G92" s="36">
        <f>SUMIFS(СВЦЭМ!$C$33:$C$776,СВЦЭМ!$A$33:$A$776,$A92,СВЦЭМ!$B$33:$B$776,G$83)+'СЕТ СН'!$H$12+СВЦЭМ!$D$10+'СЕТ СН'!$H$5-'СЕТ СН'!$H$20</f>
        <v>3441.5810414699999</v>
      </c>
      <c r="H92" s="36">
        <f>SUMIFS(СВЦЭМ!$C$33:$C$776,СВЦЭМ!$A$33:$A$776,$A92,СВЦЭМ!$B$33:$B$776,H$83)+'СЕТ СН'!$H$12+СВЦЭМ!$D$10+'СЕТ СН'!$H$5-'СЕТ СН'!$H$20</f>
        <v>3448.3235852799999</v>
      </c>
      <c r="I92" s="36">
        <f>SUMIFS(СВЦЭМ!$C$33:$C$776,СВЦЭМ!$A$33:$A$776,$A92,СВЦЭМ!$B$33:$B$776,I$83)+'СЕТ СН'!$H$12+СВЦЭМ!$D$10+'СЕТ СН'!$H$5-'СЕТ СН'!$H$20</f>
        <v>3406.0990238899999</v>
      </c>
      <c r="J92" s="36">
        <f>SUMIFS(СВЦЭМ!$C$33:$C$776,СВЦЭМ!$A$33:$A$776,$A92,СВЦЭМ!$B$33:$B$776,J$83)+'СЕТ СН'!$H$12+СВЦЭМ!$D$10+'СЕТ СН'!$H$5-'СЕТ СН'!$H$20</f>
        <v>3353.7589013400002</v>
      </c>
      <c r="K92" s="36">
        <f>SUMIFS(СВЦЭМ!$C$33:$C$776,СВЦЭМ!$A$33:$A$776,$A92,СВЦЭМ!$B$33:$B$776,K$83)+'СЕТ СН'!$H$12+СВЦЭМ!$D$10+'СЕТ СН'!$H$5-'СЕТ СН'!$H$20</f>
        <v>3325.0662234500001</v>
      </c>
      <c r="L92" s="36">
        <f>SUMIFS(СВЦЭМ!$C$33:$C$776,СВЦЭМ!$A$33:$A$776,$A92,СВЦЭМ!$B$33:$B$776,L$83)+'СЕТ СН'!$H$12+СВЦЭМ!$D$10+'СЕТ СН'!$H$5-'СЕТ СН'!$H$20</f>
        <v>3299.5687986200001</v>
      </c>
      <c r="M92" s="36">
        <f>SUMIFS(СВЦЭМ!$C$33:$C$776,СВЦЭМ!$A$33:$A$776,$A92,СВЦЭМ!$B$33:$B$776,M$83)+'СЕТ СН'!$H$12+СВЦЭМ!$D$10+'СЕТ СН'!$H$5-'СЕТ СН'!$H$20</f>
        <v>3274.01519052</v>
      </c>
      <c r="N92" s="36">
        <f>SUMIFS(СВЦЭМ!$C$33:$C$776,СВЦЭМ!$A$33:$A$776,$A92,СВЦЭМ!$B$33:$B$776,N$83)+'СЕТ СН'!$H$12+СВЦЭМ!$D$10+'СЕТ СН'!$H$5-'СЕТ СН'!$H$20</f>
        <v>3268.6143690600002</v>
      </c>
      <c r="O92" s="36">
        <f>SUMIFS(СВЦЭМ!$C$33:$C$776,СВЦЭМ!$A$33:$A$776,$A92,СВЦЭМ!$B$33:$B$776,O$83)+'СЕТ СН'!$H$12+СВЦЭМ!$D$10+'СЕТ СН'!$H$5-'СЕТ СН'!$H$20</f>
        <v>3269.9887779600003</v>
      </c>
      <c r="P92" s="36">
        <f>SUMIFS(СВЦЭМ!$C$33:$C$776,СВЦЭМ!$A$33:$A$776,$A92,СВЦЭМ!$B$33:$B$776,P$83)+'СЕТ СН'!$H$12+СВЦЭМ!$D$10+'СЕТ СН'!$H$5-'СЕТ СН'!$H$20</f>
        <v>3287.1126500400001</v>
      </c>
      <c r="Q92" s="36">
        <f>SUMIFS(СВЦЭМ!$C$33:$C$776,СВЦЭМ!$A$33:$A$776,$A92,СВЦЭМ!$B$33:$B$776,Q$83)+'СЕТ СН'!$H$12+СВЦЭМ!$D$10+'СЕТ СН'!$H$5-'СЕТ СН'!$H$20</f>
        <v>3246.52357003</v>
      </c>
      <c r="R92" s="36">
        <f>SUMIFS(СВЦЭМ!$C$33:$C$776,СВЦЭМ!$A$33:$A$776,$A92,СВЦЭМ!$B$33:$B$776,R$83)+'СЕТ СН'!$H$12+СВЦЭМ!$D$10+'СЕТ СН'!$H$5-'СЕТ СН'!$H$20</f>
        <v>3208.9477469799999</v>
      </c>
      <c r="S92" s="36">
        <f>SUMIFS(СВЦЭМ!$C$33:$C$776,СВЦЭМ!$A$33:$A$776,$A92,СВЦЭМ!$B$33:$B$776,S$83)+'СЕТ СН'!$H$12+СВЦЭМ!$D$10+'СЕТ СН'!$H$5-'СЕТ СН'!$H$20</f>
        <v>3212.7618720999999</v>
      </c>
      <c r="T92" s="36">
        <f>SUMIFS(СВЦЭМ!$C$33:$C$776,СВЦЭМ!$A$33:$A$776,$A92,СВЦЭМ!$B$33:$B$776,T$83)+'СЕТ СН'!$H$12+СВЦЭМ!$D$10+'СЕТ СН'!$H$5-'СЕТ СН'!$H$20</f>
        <v>3223.6719272800001</v>
      </c>
      <c r="U92" s="36">
        <f>SUMIFS(СВЦЭМ!$C$33:$C$776,СВЦЭМ!$A$33:$A$776,$A92,СВЦЭМ!$B$33:$B$776,U$83)+'СЕТ СН'!$H$12+СВЦЭМ!$D$10+'СЕТ СН'!$H$5-'СЕТ СН'!$H$20</f>
        <v>3211.5737967</v>
      </c>
      <c r="V92" s="36">
        <f>SUMIFS(СВЦЭМ!$C$33:$C$776,СВЦЭМ!$A$33:$A$776,$A92,СВЦЭМ!$B$33:$B$776,V$83)+'СЕТ СН'!$H$12+СВЦЭМ!$D$10+'СЕТ СН'!$H$5-'СЕТ СН'!$H$20</f>
        <v>3210.00746037</v>
      </c>
      <c r="W92" s="36">
        <f>SUMIFS(СВЦЭМ!$C$33:$C$776,СВЦЭМ!$A$33:$A$776,$A92,СВЦЭМ!$B$33:$B$776,W$83)+'СЕТ СН'!$H$12+СВЦЭМ!$D$10+'СЕТ СН'!$H$5-'СЕТ СН'!$H$20</f>
        <v>3190.39221219</v>
      </c>
      <c r="X92" s="36">
        <f>SUMIFS(СВЦЭМ!$C$33:$C$776,СВЦЭМ!$A$33:$A$776,$A92,СВЦЭМ!$B$33:$B$776,X$83)+'СЕТ СН'!$H$12+СВЦЭМ!$D$10+'СЕТ СН'!$H$5-'СЕТ СН'!$H$20</f>
        <v>3193.80225079</v>
      </c>
      <c r="Y92" s="36">
        <f>SUMIFS(СВЦЭМ!$C$33:$C$776,СВЦЭМ!$A$33:$A$776,$A92,СВЦЭМ!$B$33:$B$776,Y$83)+'СЕТ СН'!$H$12+СВЦЭМ!$D$10+'СЕТ СН'!$H$5-'СЕТ СН'!$H$20</f>
        <v>3276.2269469100002</v>
      </c>
    </row>
    <row r="93" spans="1:25" ht="15.75" x14ac:dyDescent="0.2">
      <c r="A93" s="35">
        <f t="shared" si="2"/>
        <v>43626</v>
      </c>
      <c r="B93" s="36">
        <f>SUMIFS(СВЦЭМ!$C$33:$C$776,СВЦЭМ!$A$33:$A$776,$A93,СВЦЭМ!$B$33:$B$776,B$83)+'СЕТ СН'!$H$12+СВЦЭМ!$D$10+'СЕТ СН'!$H$5-'СЕТ СН'!$H$20</f>
        <v>3388.62956278</v>
      </c>
      <c r="C93" s="36">
        <f>SUMIFS(СВЦЭМ!$C$33:$C$776,СВЦЭМ!$A$33:$A$776,$A93,СВЦЭМ!$B$33:$B$776,C$83)+'СЕТ СН'!$H$12+СВЦЭМ!$D$10+'СЕТ СН'!$H$5-'СЕТ СН'!$H$20</f>
        <v>3426.7482508200001</v>
      </c>
      <c r="D93" s="36">
        <f>SUMIFS(СВЦЭМ!$C$33:$C$776,СВЦЭМ!$A$33:$A$776,$A93,СВЦЭМ!$B$33:$B$776,D$83)+'СЕТ СН'!$H$12+СВЦЭМ!$D$10+'СЕТ СН'!$H$5-'СЕТ СН'!$H$20</f>
        <v>3455.1287695299998</v>
      </c>
      <c r="E93" s="36">
        <f>SUMIFS(СВЦЭМ!$C$33:$C$776,СВЦЭМ!$A$33:$A$776,$A93,СВЦЭМ!$B$33:$B$776,E$83)+'СЕТ СН'!$H$12+СВЦЭМ!$D$10+'СЕТ СН'!$H$5-'СЕТ СН'!$H$20</f>
        <v>3453.1774724699999</v>
      </c>
      <c r="F93" s="36">
        <f>SUMIFS(СВЦЭМ!$C$33:$C$776,СВЦЭМ!$A$33:$A$776,$A93,СВЦЭМ!$B$33:$B$776,F$83)+'СЕТ СН'!$H$12+СВЦЭМ!$D$10+'СЕТ СН'!$H$5-'СЕТ СН'!$H$20</f>
        <v>3452.3798719199999</v>
      </c>
      <c r="G93" s="36">
        <f>SUMIFS(СВЦЭМ!$C$33:$C$776,СВЦЭМ!$A$33:$A$776,$A93,СВЦЭМ!$B$33:$B$776,G$83)+'СЕТ СН'!$H$12+СВЦЭМ!$D$10+'СЕТ СН'!$H$5-'СЕТ СН'!$H$20</f>
        <v>3452.0580367000002</v>
      </c>
      <c r="H93" s="36">
        <f>SUMIFS(СВЦЭМ!$C$33:$C$776,СВЦЭМ!$A$33:$A$776,$A93,СВЦЭМ!$B$33:$B$776,H$83)+'СЕТ СН'!$H$12+СВЦЭМ!$D$10+'СЕТ СН'!$H$5-'СЕТ СН'!$H$20</f>
        <v>3440.4259229200002</v>
      </c>
      <c r="I93" s="36">
        <f>SUMIFS(СВЦЭМ!$C$33:$C$776,СВЦЭМ!$A$33:$A$776,$A93,СВЦЭМ!$B$33:$B$776,I$83)+'СЕТ СН'!$H$12+СВЦЭМ!$D$10+'СЕТ СН'!$H$5-'СЕТ СН'!$H$20</f>
        <v>3397.6633642199999</v>
      </c>
      <c r="J93" s="36">
        <f>SUMIFS(СВЦЭМ!$C$33:$C$776,СВЦЭМ!$A$33:$A$776,$A93,СВЦЭМ!$B$33:$B$776,J$83)+'СЕТ СН'!$H$12+СВЦЭМ!$D$10+'СЕТ СН'!$H$5-'СЕТ СН'!$H$20</f>
        <v>3359.5483317600001</v>
      </c>
      <c r="K93" s="36">
        <f>SUMIFS(СВЦЭМ!$C$33:$C$776,СВЦЭМ!$A$33:$A$776,$A93,СВЦЭМ!$B$33:$B$776,K$83)+'СЕТ СН'!$H$12+СВЦЭМ!$D$10+'СЕТ СН'!$H$5-'СЕТ СН'!$H$20</f>
        <v>3334.3347678800001</v>
      </c>
      <c r="L93" s="36">
        <f>SUMIFS(СВЦЭМ!$C$33:$C$776,СВЦЭМ!$A$33:$A$776,$A93,СВЦЭМ!$B$33:$B$776,L$83)+'СЕТ СН'!$H$12+СВЦЭМ!$D$10+'СЕТ СН'!$H$5-'СЕТ СН'!$H$20</f>
        <v>3317.82717955</v>
      </c>
      <c r="M93" s="36">
        <f>SUMIFS(СВЦЭМ!$C$33:$C$776,СВЦЭМ!$A$33:$A$776,$A93,СВЦЭМ!$B$33:$B$776,M$83)+'СЕТ СН'!$H$12+СВЦЭМ!$D$10+'СЕТ СН'!$H$5-'СЕТ СН'!$H$20</f>
        <v>3296.7229701400001</v>
      </c>
      <c r="N93" s="36">
        <f>SUMIFS(СВЦЭМ!$C$33:$C$776,СВЦЭМ!$A$33:$A$776,$A93,СВЦЭМ!$B$33:$B$776,N$83)+'СЕТ СН'!$H$12+СВЦЭМ!$D$10+'СЕТ СН'!$H$5-'СЕТ СН'!$H$20</f>
        <v>3321.43578385</v>
      </c>
      <c r="O93" s="36">
        <f>SUMIFS(СВЦЭМ!$C$33:$C$776,СВЦЭМ!$A$33:$A$776,$A93,СВЦЭМ!$B$33:$B$776,O$83)+'СЕТ СН'!$H$12+СВЦЭМ!$D$10+'СЕТ СН'!$H$5-'СЕТ СН'!$H$20</f>
        <v>3313.92749353</v>
      </c>
      <c r="P93" s="36">
        <f>SUMIFS(СВЦЭМ!$C$33:$C$776,СВЦЭМ!$A$33:$A$776,$A93,СВЦЭМ!$B$33:$B$776,P$83)+'СЕТ СН'!$H$12+СВЦЭМ!$D$10+'СЕТ СН'!$H$5-'СЕТ СН'!$H$20</f>
        <v>3328.1156121200002</v>
      </c>
      <c r="Q93" s="36">
        <f>SUMIFS(СВЦЭМ!$C$33:$C$776,СВЦЭМ!$A$33:$A$776,$A93,СВЦЭМ!$B$33:$B$776,Q$83)+'СЕТ СН'!$H$12+СВЦЭМ!$D$10+'СЕТ СН'!$H$5-'СЕТ СН'!$H$20</f>
        <v>3284.6051963</v>
      </c>
      <c r="R93" s="36">
        <f>SUMIFS(СВЦЭМ!$C$33:$C$776,СВЦЭМ!$A$33:$A$776,$A93,СВЦЭМ!$B$33:$B$776,R$83)+'СЕТ СН'!$H$12+СВЦЭМ!$D$10+'СЕТ СН'!$H$5-'СЕТ СН'!$H$20</f>
        <v>3245.48581109</v>
      </c>
      <c r="S93" s="36">
        <f>SUMIFS(СВЦЭМ!$C$33:$C$776,СВЦЭМ!$A$33:$A$776,$A93,СВЦЭМ!$B$33:$B$776,S$83)+'СЕТ СН'!$H$12+СВЦЭМ!$D$10+'СЕТ СН'!$H$5-'СЕТ СН'!$H$20</f>
        <v>3266.75118307</v>
      </c>
      <c r="T93" s="36">
        <f>SUMIFS(СВЦЭМ!$C$33:$C$776,СВЦЭМ!$A$33:$A$776,$A93,СВЦЭМ!$B$33:$B$776,T$83)+'СЕТ СН'!$H$12+СВЦЭМ!$D$10+'СЕТ СН'!$H$5-'СЕТ СН'!$H$20</f>
        <v>3274.13494206</v>
      </c>
      <c r="U93" s="36">
        <f>SUMIFS(СВЦЭМ!$C$33:$C$776,СВЦЭМ!$A$33:$A$776,$A93,СВЦЭМ!$B$33:$B$776,U$83)+'СЕТ СН'!$H$12+СВЦЭМ!$D$10+'СЕТ СН'!$H$5-'СЕТ СН'!$H$20</f>
        <v>3257.6350823000002</v>
      </c>
      <c r="V93" s="36">
        <f>SUMIFS(СВЦЭМ!$C$33:$C$776,СВЦЭМ!$A$33:$A$776,$A93,СВЦЭМ!$B$33:$B$776,V$83)+'СЕТ СН'!$H$12+СВЦЭМ!$D$10+'СЕТ СН'!$H$5-'СЕТ СН'!$H$20</f>
        <v>3245.3173105300002</v>
      </c>
      <c r="W93" s="36">
        <f>SUMIFS(СВЦЭМ!$C$33:$C$776,СВЦЭМ!$A$33:$A$776,$A93,СВЦЭМ!$B$33:$B$776,W$83)+'СЕТ СН'!$H$12+СВЦЭМ!$D$10+'СЕТ СН'!$H$5-'СЕТ СН'!$H$20</f>
        <v>3228.9198533700001</v>
      </c>
      <c r="X93" s="36">
        <f>SUMIFS(СВЦЭМ!$C$33:$C$776,СВЦЭМ!$A$33:$A$776,$A93,СВЦЭМ!$B$33:$B$776,X$83)+'СЕТ СН'!$H$12+СВЦЭМ!$D$10+'СЕТ СН'!$H$5-'СЕТ СН'!$H$20</f>
        <v>3232.94882069</v>
      </c>
      <c r="Y93" s="36">
        <f>SUMIFS(СВЦЭМ!$C$33:$C$776,СВЦЭМ!$A$33:$A$776,$A93,СВЦЭМ!$B$33:$B$776,Y$83)+'СЕТ СН'!$H$12+СВЦЭМ!$D$10+'СЕТ СН'!$H$5-'СЕТ СН'!$H$20</f>
        <v>3318.7459184999998</v>
      </c>
    </row>
    <row r="94" spans="1:25" ht="15.75" x14ac:dyDescent="0.2">
      <c r="A94" s="35">
        <f t="shared" si="2"/>
        <v>43627</v>
      </c>
      <c r="B94" s="36">
        <f>SUMIFS(СВЦЭМ!$C$33:$C$776,СВЦЭМ!$A$33:$A$776,$A94,СВЦЭМ!$B$33:$B$776,B$83)+'СЕТ СН'!$H$12+СВЦЭМ!$D$10+'СЕТ СН'!$H$5-'СЕТ СН'!$H$20</f>
        <v>3430.5527277400001</v>
      </c>
      <c r="C94" s="36">
        <f>SUMIFS(СВЦЭМ!$C$33:$C$776,СВЦЭМ!$A$33:$A$776,$A94,СВЦЭМ!$B$33:$B$776,C$83)+'СЕТ СН'!$H$12+СВЦЭМ!$D$10+'СЕТ СН'!$H$5-'СЕТ СН'!$H$20</f>
        <v>3498.7712371799998</v>
      </c>
      <c r="D94" s="36">
        <f>SUMIFS(СВЦЭМ!$C$33:$C$776,СВЦЭМ!$A$33:$A$776,$A94,СВЦЭМ!$B$33:$B$776,D$83)+'СЕТ СН'!$H$12+СВЦЭМ!$D$10+'СЕТ СН'!$H$5-'СЕТ СН'!$H$20</f>
        <v>3480.51399124</v>
      </c>
      <c r="E94" s="36">
        <f>SUMIFS(СВЦЭМ!$C$33:$C$776,СВЦЭМ!$A$33:$A$776,$A94,СВЦЭМ!$B$33:$B$776,E$83)+'СЕТ СН'!$H$12+СВЦЭМ!$D$10+'СЕТ СН'!$H$5-'СЕТ СН'!$H$20</f>
        <v>3477.09199846</v>
      </c>
      <c r="F94" s="36">
        <f>SUMIFS(СВЦЭМ!$C$33:$C$776,СВЦЭМ!$A$33:$A$776,$A94,СВЦЭМ!$B$33:$B$776,F$83)+'СЕТ СН'!$H$12+СВЦЭМ!$D$10+'СЕТ СН'!$H$5-'СЕТ СН'!$H$20</f>
        <v>3472.8337709799998</v>
      </c>
      <c r="G94" s="36">
        <f>SUMIFS(СВЦЭМ!$C$33:$C$776,СВЦЭМ!$A$33:$A$776,$A94,СВЦЭМ!$B$33:$B$776,G$83)+'СЕТ СН'!$H$12+СВЦЭМ!$D$10+'СЕТ СН'!$H$5-'СЕТ СН'!$H$20</f>
        <v>3469.6270583200003</v>
      </c>
      <c r="H94" s="36">
        <f>SUMIFS(СВЦЭМ!$C$33:$C$776,СВЦЭМ!$A$33:$A$776,$A94,СВЦЭМ!$B$33:$B$776,H$83)+'СЕТ СН'!$H$12+СВЦЭМ!$D$10+'СЕТ СН'!$H$5-'СЕТ СН'!$H$20</f>
        <v>3476.3452345599999</v>
      </c>
      <c r="I94" s="36">
        <f>SUMIFS(СВЦЭМ!$C$33:$C$776,СВЦЭМ!$A$33:$A$776,$A94,СВЦЭМ!$B$33:$B$776,I$83)+'СЕТ СН'!$H$12+СВЦЭМ!$D$10+'СЕТ СН'!$H$5-'СЕТ СН'!$H$20</f>
        <v>3390.7615060500002</v>
      </c>
      <c r="J94" s="36">
        <f>SUMIFS(СВЦЭМ!$C$33:$C$776,СВЦЭМ!$A$33:$A$776,$A94,СВЦЭМ!$B$33:$B$776,J$83)+'СЕТ СН'!$H$12+СВЦЭМ!$D$10+'СЕТ СН'!$H$5-'СЕТ СН'!$H$20</f>
        <v>3363.3411822799999</v>
      </c>
      <c r="K94" s="36">
        <f>SUMIFS(СВЦЭМ!$C$33:$C$776,СВЦЭМ!$A$33:$A$776,$A94,СВЦЭМ!$B$33:$B$776,K$83)+'СЕТ СН'!$H$12+СВЦЭМ!$D$10+'СЕТ СН'!$H$5-'СЕТ СН'!$H$20</f>
        <v>3345.62700004</v>
      </c>
      <c r="L94" s="36">
        <f>SUMIFS(СВЦЭМ!$C$33:$C$776,СВЦЭМ!$A$33:$A$776,$A94,СВЦЭМ!$B$33:$B$776,L$83)+'СЕТ СН'!$H$12+СВЦЭМ!$D$10+'СЕТ СН'!$H$5-'СЕТ СН'!$H$20</f>
        <v>3334.7537347699999</v>
      </c>
      <c r="M94" s="36">
        <f>SUMIFS(СВЦЭМ!$C$33:$C$776,СВЦЭМ!$A$33:$A$776,$A94,СВЦЭМ!$B$33:$B$776,M$83)+'СЕТ СН'!$H$12+СВЦЭМ!$D$10+'СЕТ СН'!$H$5-'СЕТ СН'!$H$20</f>
        <v>3328.5685650099999</v>
      </c>
      <c r="N94" s="36">
        <f>SUMIFS(СВЦЭМ!$C$33:$C$776,СВЦЭМ!$A$33:$A$776,$A94,СВЦЭМ!$B$33:$B$776,N$83)+'СЕТ СН'!$H$12+СВЦЭМ!$D$10+'СЕТ СН'!$H$5-'СЕТ СН'!$H$20</f>
        <v>3341.1578352199999</v>
      </c>
      <c r="O94" s="36">
        <f>SUMIFS(СВЦЭМ!$C$33:$C$776,СВЦЭМ!$A$33:$A$776,$A94,СВЦЭМ!$B$33:$B$776,O$83)+'СЕТ СН'!$H$12+СВЦЭМ!$D$10+'СЕТ СН'!$H$5-'СЕТ СН'!$H$20</f>
        <v>3330.8273018099999</v>
      </c>
      <c r="P94" s="36">
        <f>SUMIFS(СВЦЭМ!$C$33:$C$776,СВЦЭМ!$A$33:$A$776,$A94,СВЦЭМ!$B$33:$B$776,P$83)+'СЕТ СН'!$H$12+СВЦЭМ!$D$10+'СЕТ СН'!$H$5-'СЕТ СН'!$H$20</f>
        <v>3344.7703117900001</v>
      </c>
      <c r="Q94" s="36">
        <f>SUMIFS(СВЦЭМ!$C$33:$C$776,СВЦЭМ!$A$33:$A$776,$A94,СВЦЭМ!$B$33:$B$776,Q$83)+'СЕТ СН'!$H$12+СВЦЭМ!$D$10+'СЕТ СН'!$H$5-'СЕТ СН'!$H$20</f>
        <v>3308.0498731299999</v>
      </c>
      <c r="R94" s="36">
        <f>SUMIFS(СВЦЭМ!$C$33:$C$776,СВЦЭМ!$A$33:$A$776,$A94,СВЦЭМ!$B$33:$B$776,R$83)+'СЕТ СН'!$H$12+СВЦЭМ!$D$10+'СЕТ СН'!$H$5-'СЕТ СН'!$H$20</f>
        <v>3269.4892499500002</v>
      </c>
      <c r="S94" s="36">
        <f>SUMIFS(СВЦЭМ!$C$33:$C$776,СВЦЭМ!$A$33:$A$776,$A94,СВЦЭМ!$B$33:$B$776,S$83)+'СЕТ СН'!$H$12+СВЦЭМ!$D$10+'СЕТ СН'!$H$5-'СЕТ СН'!$H$20</f>
        <v>3277.08518757</v>
      </c>
      <c r="T94" s="36">
        <f>SUMIFS(СВЦЭМ!$C$33:$C$776,СВЦЭМ!$A$33:$A$776,$A94,СВЦЭМ!$B$33:$B$776,T$83)+'СЕТ СН'!$H$12+СВЦЭМ!$D$10+'СЕТ СН'!$H$5-'СЕТ СН'!$H$20</f>
        <v>3284.05351767</v>
      </c>
      <c r="U94" s="36">
        <f>SUMIFS(СВЦЭМ!$C$33:$C$776,СВЦЭМ!$A$33:$A$776,$A94,СВЦЭМ!$B$33:$B$776,U$83)+'СЕТ СН'!$H$12+СВЦЭМ!$D$10+'СЕТ СН'!$H$5-'СЕТ СН'!$H$20</f>
        <v>3275.0827078699999</v>
      </c>
      <c r="V94" s="36">
        <f>SUMIFS(СВЦЭМ!$C$33:$C$776,СВЦЭМ!$A$33:$A$776,$A94,СВЦЭМ!$B$33:$B$776,V$83)+'СЕТ СН'!$H$12+СВЦЭМ!$D$10+'СЕТ СН'!$H$5-'СЕТ СН'!$H$20</f>
        <v>3262.8227159400003</v>
      </c>
      <c r="W94" s="36">
        <f>SUMIFS(СВЦЭМ!$C$33:$C$776,СВЦЭМ!$A$33:$A$776,$A94,СВЦЭМ!$B$33:$B$776,W$83)+'СЕТ СН'!$H$12+СВЦЭМ!$D$10+'СЕТ СН'!$H$5-'СЕТ СН'!$H$20</f>
        <v>3254.2739976000003</v>
      </c>
      <c r="X94" s="36">
        <f>SUMIFS(СВЦЭМ!$C$33:$C$776,СВЦЭМ!$A$33:$A$776,$A94,СВЦЭМ!$B$33:$B$776,X$83)+'СЕТ СН'!$H$12+СВЦЭМ!$D$10+'СЕТ СН'!$H$5-'СЕТ СН'!$H$20</f>
        <v>3259.4186308100002</v>
      </c>
      <c r="Y94" s="36">
        <f>SUMIFS(СВЦЭМ!$C$33:$C$776,СВЦЭМ!$A$33:$A$776,$A94,СВЦЭМ!$B$33:$B$776,Y$83)+'СЕТ СН'!$H$12+СВЦЭМ!$D$10+'СЕТ СН'!$H$5-'СЕТ СН'!$H$20</f>
        <v>3338.2373739100003</v>
      </c>
    </row>
    <row r="95" spans="1:25" ht="15.75" x14ac:dyDescent="0.2">
      <c r="A95" s="35">
        <f t="shared" si="2"/>
        <v>43628</v>
      </c>
      <c r="B95" s="36">
        <f>SUMIFS(СВЦЭМ!$C$33:$C$776,СВЦЭМ!$A$33:$A$776,$A95,СВЦЭМ!$B$33:$B$776,B$83)+'СЕТ СН'!$H$12+СВЦЭМ!$D$10+'СЕТ СН'!$H$5-'СЕТ СН'!$H$20</f>
        <v>3379.56934056</v>
      </c>
      <c r="C95" s="36">
        <f>SUMIFS(СВЦЭМ!$C$33:$C$776,СВЦЭМ!$A$33:$A$776,$A95,СВЦЭМ!$B$33:$B$776,C$83)+'СЕТ СН'!$H$12+СВЦЭМ!$D$10+'СЕТ СН'!$H$5-'СЕТ СН'!$H$20</f>
        <v>3427.0880897900001</v>
      </c>
      <c r="D95" s="36">
        <f>SUMIFS(СВЦЭМ!$C$33:$C$776,СВЦЭМ!$A$33:$A$776,$A95,СВЦЭМ!$B$33:$B$776,D$83)+'СЕТ СН'!$H$12+СВЦЭМ!$D$10+'СЕТ СН'!$H$5-'СЕТ СН'!$H$20</f>
        <v>3461.7151174000001</v>
      </c>
      <c r="E95" s="36">
        <f>SUMIFS(СВЦЭМ!$C$33:$C$776,СВЦЭМ!$A$33:$A$776,$A95,СВЦЭМ!$B$33:$B$776,E$83)+'СЕТ СН'!$H$12+СВЦЭМ!$D$10+'СЕТ СН'!$H$5-'СЕТ СН'!$H$20</f>
        <v>3469.3914147</v>
      </c>
      <c r="F95" s="36">
        <f>SUMIFS(СВЦЭМ!$C$33:$C$776,СВЦЭМ!$A$33:$A$776,$A95,СВЦЭМ!$B$33:$B$776,F$83)+'СЕТ СН'!$H$12+СВЦЭМ!$D$10+'СЕТ СН'!$H$5-'СЕТ СН'!$H$20</f>
        <v>3484.7113238100001</v>
      </c>
      <c r="G95" s="36">
        <f>SUMIFS(СВЦЭМ!$C$33:$C$776,СВЦЭМ!$A$33:$A$776,$A95,СВЦЭМ!$B$33:$B$776,G$83)+'СЕТ СН'!$H$12+СВЦЭМ!$D$10+'СЕТ СН'!$H$5-'СЕТ СН'!$H$20</f>
        <v>3496.1223993200001</v>
      </c>
      <c r="H95" s="36">
        <f>SUMIFS(СВЦЭМ!$C$33:$C$776,СВЦЭМ!$A$33:$A$776,$A95,СВЦЭМ!$B$33:$B$776,H$83)+'СЕТ СН'!$H$12+СВЦЭМ!$D$10+'СЕТ СН'!$H$5-'СЕТ СН'!$H$20</f>
        <v>3476.56755058</v>
      </c>
      <c r="I95" s="36">
        <f>SUMIFS(СВЦЭМ!$C$33:$C$776,СВЦЭМ!$A$33:$A$776,$A95,СВЦЭМ!$B$33:$B$776,I$83)+'СЕТ СН'!$H$12+СВЦЭМ!$D$10+'СЕТ СН'!$H$5-'СЕТ СН'!$H$20</f>
        <v>3447.5332499699998</v>
      </c>
      <c r="J95" s="36">
        <f>SUMIFS(СВЦЭМ!$C$33:$C$776,СВЦЭМ!$A$33:$A$776,$A95,СВЦЭМ!$B$33:$B$776,J$83)+'СЕТ СН'!$H$12+СВЦЭМ!$D$10+'СЕТ СН'!$H$5-'СЕТ СН'!$H$20</f>
        <v>3395.7522902600003</v>
      </c>
      <c r="K95" s="36">
        <f>SUMIFS(СВЦЭМ!$C$33:$C$776,СВЦЭМ!$A$33:$A$776,$A95,СВЦЭМ!$B$33:$B$776,K$83)+'СЕТ СН'!$H$12+СВЦЭМ!$D$10+'СЕТ СН'!$H$5-'СЕТ СН'!$H$20</f>
        <v>3349.2307082500001</v>
      </c>
      <c r="L95" s="36">
        <f>SUMIFS(СВЦЭМ!$C$33:$C$776,СВЦЭМ!$A$33:$A$776,$A95,СВЦЭМ!$B$33:$B$776,L$83)+'СЕТ СН'!$H$12+СВЦЭМ!$D$10+'СЕТ СН'!$H$5-'СЕТ СН'!$H$20</f>
        <v>3317.6114149</v>
      </c>
      <c r="M95" s="36">
        <f>SUMIFS(СВЦЭМ!$C$33:$C$776,СВЦЭМ!$A$33:$A$776,$A95,СВЦЭМ!$B$33:$B$776,M$83)+'СЕТ СН'!$H$12+СВЦЭМ!$D$10+'СЕТ СН'!$H$5-'СЕТ СН'!$H$20</f>
        <v>3293.4502524300001</v>
      </c>
      <c r="N95" s="36">
        <f>SUMIFS(СВЦЭМ!$C$33:$C$776,СВЦЭМ!$A$33:$A$776,$A95,СВЦЭМ!$B$33:$B$776,N$83)+'СЕТ СН'!$H$12+СВЦЭМ!$D$10+'СЕТ СН'!$H$5-'СЕТ СН'!$H$20</f>
        <v>3313.2861274500001</v>
      </c>
      <c r="O95" s="36">
        <f>SUMIFS(СВЦЭМ!$C$33:$C$776,СВЦЭМ!$A$33:$A$776,$A95,СВЦЭМ!$B$33:$B$776,O$83)+'СЕТ СН'!$H$12+СВЦЭМ!$D$10+'СЕТ СН'!$H$5-'СЕТ СН'!$H$20</f>
        <v>3301.7247822700001</v>
      </c>
      <c r="P95" s="36">
        <f>SUMIFS(СВЦЭМ!$C$33:$C$776,СВЦЭМ!$A$33:$A$776,$A95,СВЦЭМ!$B$33:$B$776,P$83)+'СЕТ СН'!$H$12+СВЦЭМ!$D$10+'СЕТ СН'!$H$5-'СЕТ СН'!$H$20</f>
        <v>3306.38307076</v>
      </c>
      <c r="Q95" s="36">
        <f>SUMIFS(СВЦЭМ!$C$33:$C$776,СВЦЭМ!$A$33:$A$776,$A95,СВЦЭМ!$B$33:$B$776,Q$83)+'СЕТ СН'!$H$12+СВЦЭМ!$D$10+'СЕТ СН'!$H$5-'СЕТ СН'!$H$20</f>
        <v>3276.11048097</v>
      </c>
      <c r="R95" s="36">
        <f>SUMIFS(СВЦЭМ!$C$33:$C$776,СВЦЭМ!$A$33:$A$776,$A95,СВЦЭМ!$B$33:$B$776,R$83)+'СЕТ СН'!$H$12+СВЦЭМ!$D$10+'СЕТ СН'!$H$5-'СЕТ СН'!$H$20</f>
        <v>3239.2136792000001</v>
      </c>
      <c r="S95" s="36">
        <f>SUMIFS(СВЦЭМ!$C$33:$C$776,СВЦЭМ!$A$33:$A$776,$A95,СВЦЭМ!$B$33:$B$776,S$83)+'СЕТ СН'!$H$12+СВЦЭМ!$D$10+'СЕТ СН'!$H$5-'СЕТ СН'!$H$20</f>
        <v>3255.8955713599998</v>
      </c>
      <c r="T95" s="36">
        <f>SUMIFS(СВЦЭМ!$C$33:$C$776,СВЦЭМ!$A$33:$A$776,$A95,СВЦЭМ!$B$33:$B$776,T$83)+'СЕТ СН'!$H$12+СВЦЭМ!$D$10+'СЕТ СН'!$H$5-'СЕТ СН'!$H$20</f>
        <v>3250.17233584</v>
      </c>
      <c r="U95" s="36">
        <f>SUMIFS(СВЦЭМ!$C$33:$C$776,СВЦЭМ!$A$33:$A$776,$A95,СВЦЭМ!$B$33:$B$776,U$83)+'СЕТ СН'!$H$12+СВЦЭМ!$D$10+'СЕТ СН'!$H$5-'СЕТ СН'!$H$20</f>
        <v>3236.2758875700001</v>
      </c>
      <c r="V95" s="36">
        <f>SUMIFS(СВЦЭМ!$C$33:$C$776,СВЦЭМ!$A$33:$A$776,$A95,СВЦЭМ!$B$33:$B$776,V$83)+'СЕТ СН'!$H$12+СВЦЭМ!$D$10+'СЕТ СН'!$H$5-'СЕТ СН'!$H$20</f>
        <v>3221.2606232400003</v>
      </c>
      <c r="W95" s="36">
        <f>SUMIFS(СВЦЭМ!$C$33:$C$776,СВЦЭМ!$A$33:$A$776,$A95,СВЦЭМ!$B$33:$B$776,W$83)+'СЕТ СН'!$H$12+СВЦЭМ!$D$10+'СЕТ СН'!$H$5-'СЕТ СН'!$H$20</f>
        <v>3205.4248235700002</v>
      </c>
      <c r="X95" s="36">
        <f>SUMIFS(СВЦЭМ!$C$33:$C$776,СВЦЭМ!$A$33:$A$776,$A95,СВЦЭМ!$B$33:$B$776,X$83)+'СЕТ СН'!$H$12+СВЦЭМ!$D$10+'СЕТ СН'!$H$5-'СЕТ СН'!$H$20</f>
        <v>3226.3452889300002</v>
      </c>
      <c r="Y95" s="36">
        <f>SUMIFS(СВЦЭМ!$C$33:$C$776,СВЦЭМ!$A$33:$A$776,$A95,СВЦЭМ!$B$33:$B$776,Y$83)+'СЕТ СН'!$H$12+СВЦЭМ!$D$10+'СЕТ СН'!$H$5-'СЕТ СН'!$H$20</f>
        <v>3305.25347633</v>
      </c>
    </row>
    <row r="96" spans="1:25" ht="15.75" x14ac:dyDescent="0.2">
      <c r="A96" s="35">
        <f t="shared" si="2"/>
        <v>43629</v>
      </c>
      <c r="B96" s="36">
        <f>SUMIFS(СВЦЭМ!$C$33:$C$776,СВЦЭМ!$A$33:$A$776,$A96,СВЦЭМ!$B$33:$B$776,B$83)+'СЕТ СН'!$H$12+СВЦЭМ!$D$10+'СЕТ СН'!$H$5-'СЕТ СН'!$H$20</f>
        <v>3385.29190965</v>
      </c>
      <c r="C96" s="36">
        <f>SUMIFS(СВЦЭМ!$C$33:$C$776,СВЦЭМ!$A$33:$A$776,$A96,СВЦЭМ!$B$33:$B$776,C$83)+'СЕТ СН'!$H$12+СВЦЭМ!$D$10+'СЕТ СН'!$H$5-'СЕТ СН'!$H$20</f>
        <v>3442.41716838</v>
      </c>
      <c r="D96" s="36">
        <f>SUMIFS(СВЦЭМ!$C$33:$C$776,СВЦЭМ!$A$33:$A$776,$A96,СВЦЭМ!$B$33:$B$776,D$83)+'СЕТ СН'!$H$12+СВЦЭМ!$D$10+'СЕТ СН'!$H$5-'СЕТ СН'!$H$20</f>
        <v>3466.2527511200001</v>
      </c>
      <c r="E96" s="36">
        <f>SUMIFS(СВЦЭМ!$C$33:$C$776,СВЦЭМ!$A$33:$A$776,$A96,СВЦЭМ!$B$33:$B$776,E$83)+'СЕТ СН'!$H$12+СВЦЭМ!$D$10+'СЕТ СН'!$H$5-'СЕТ СН'!$H$20</f>
        <v>3475.8280771300001</v>
      </c>
      <c r="F96" s="36">
        <f>SUMIFS(СВЦЭМ!$C$33:$C$776,СВЦЭМ!$A$33:$A$776,$A96,СВЦЭМ!$B$33:$B$776,F$83)+'СЕТ СН'!$H$12+СВЦЭМ!$D$10+'СЕТ СН'!$H$5-'СЕТ СН'!$H$20</f>
        <v>3480.1008851000001</v>
      </c>
      <c r="G96" s="36">
        <f>SUMIFS(СВЦЭМ!$C$33:$C$776,СВЦЭМ!$A$33:$A$776,$A96,СВЦЭМ!$B$33:$B$776,G$83)+'СЕТ СН'!$H$12+СВЦЭМ!$D$10+'СЕТ СН'!$H$5-'СЕТ СН'!$H$20</f>
        <v>3486.7274112700002</v>
      </c>
      <c r="H96" s="36">
        <f>SUMIFS(СВЦЭМ!$C$33:$C$776,СВЦЭМ!$A$33:$A$776,$A96,СВЦЭМ!$B$33:$B$776,H$83)+'СЕТ СН'!$H$12+СВЦЭМ!$D$10+'СЕТ СН'!$H$5-'СЕТ СН'!$H$20</f>
        <v>3419.8899049299998</v>
      </c>
      <c r="I96" s="36">
        <f>SUMIFS(СВЦЭМ!$C$33:$C$776,СВЦЭМ!$A$33:$A$776,$A96,СВЦЭМ!$B$33:$B$776,I$83)+'СЕТ СН'!$H$12+СВЦЭМ!$D$10+'СЕТ СН'!$H$5-'СЕТ СН'!$H$20</f>
        <v>3371.2055157200002</v>
      </c>
      <c r="J96" s="36">
        <f>SUMIFS(СВЦЭМ!$C$33:$C$776,СВЦЭМ!$A$33:$A$776,$A96,СВЦЭМ!$B$33:$B$776,J$83)+'СЕТ СН'!$H$12+СВЦЭМ!$D$10+'СЕТ СН'!$H$5-'СЕТ СН'!$H$20</f>
        <v>3359.28323748</v>
      </c>
      <c r="K96" s="36">
        <f>SUMIFS(СВЦЭМ!$C$33:$C$776,СВЦЭМ!$A$33:$A$776,$A96,СВЦЭМ!$B$33:$B$776,K$83)+'СЕТ СН'!$H$12+СВЦЭМ!$D$10+'СЕТ СН'!$H$5-'СЕТ СН'!$H$20</f>
        <v>3326.6093338600003</v>
      </c>
      <c r="L96" s="36">
        <f>SUMIFS(СВЦЭМ!$C$33:$C$776,СВЦЭМ!$A$33:$A$776,$A96,СВЦЭМ!$B$33:$B$776,L$83)+'СЕТ СН'!$H$12+СВЦЭМ!$D$10+'СЕТ СН'!$H$5-'СЕТ СН'!$H$20</f>
        <v>3315.99798947</v>
      </c>
      <c r="M96" s="36">
        <f>SUMIFS(СВЦЭМ!$C$33:$C$776,СВЦЭМ!$A$33:$A$776,$A96,СВЦЭМ!$B$33:$B$776,M$83)+'СЕТ СН'!$H$12+СВЦЭМ!$D$10+'СЕТ СН'!$H$5-'СЕТ СН'!$H$20</f>
        <v>3309.62353201</v>
      </c>
      <c r="N96" s="36">
        <f>SUMIFS(СВЦЭМ!$C$33:$C$776,СВЦЭМ!$A$33:$A$776,$A96,СВЦЭМ!$B$33:$B$776,N$83)+'СЕТ СН'!$H$12+СВЦЭМ!$D$10+'СЕТ СН'!$H$5-'СЕТ СН'!$H$20</f>
        <v>3335.7954070200003</v>
      </c>
      <c r="O96" s="36">
        <f>SUMIFS(СВЦЭМ!$C$33:$C$776,СВЦЭМ!$A$33:$A$776,$A96,СВЦЭМ!$B$33:$B$776,O$83)+'СЕТ СН'!$H$12+СВЦЭМ!$D$10+'СЕТ СН'!$H$5-'СЕТ СН'!$H$20</f>
        <v>3325.9062996000002</v>
      </c>
      <c r="P96" s="36">
        <f>SUMIFS(СВЦЭМ!$C$33:$C$776,СВЦЭМ!$A$33:$A$776,$A96,СВЦЭМ!$B$33:$B$776,P$83)+'СЕТ СН'!$H$12+СВЦЭМ!$D$10+'СЕТ СН'!$H$5-'СЕТ СН'!$H$20</f>
        <v>3340.5321895699999</v>
      </c>
      <c r="Q96" s="36">
        <f>SUMIFS(СВЦЭМ!$C$33:$C$776,СВЦЭМ!$A$33:$A$776,$A96,СВЦЭМ!$B$33:$B$776,Q$83)+'СЕТ СН'!$H$12+СВЦЭМ!$D$10+'СЕТ СН'!$H$5-'СЕТ СН'!$H$20</f>
        <v>3307.3931879100001</v>
      </c>
      <c r="R96" s="36">
        <f>SUMIFS(СВЦЭМ!$C$33:$C$776,СВЦЭМ!$A$33:$A$776,$A96,СВЦЭМ!$B$33:$B$776,R$83)+'СЕТ СН'!$H$12+СВЦЭМ!$D$10+'СЕТ СН'!$H$5-'СЕТ СН'!$H$20</f>
        <v>3273.67569022</v>
      </c>
      <c r="S96" s="36">
        <f>SUMIFS(СВЦЭМ!$C$33:$C$776,СВЦЭМ!$A$33:$A$776,$A96,СВЦЭМ!$B$33:$B$776,S$83)+'СЕТ СН'!$H$12+СВЦЭМ!$D$10+'СЕТ СН'!$H$5-'СЕТ СН'!$H$20</f>
        <v>3293.51439686</v>
      </c>
      <c r="T96" s="36">
        <f>SUMIFS(СВЦЭМ!$C$33:$C$776,СВЦЭМ!$A$33:$A$776,$A96,СВЦЭМ!$B$33:$B$776,T$83)+'СЕТ СН'!$H$12+СВЦЭМ!$D$10+'СЕТ СН'!$H$5-'СЕТ СН'!$H$20</f>
        <v>3284.5856942300002</v>
      </c>
      <c r="U96" s="36">
        <f>SUMIFS(СВЦЭМ!$C$33:$C$776,СВЦЭМ!$A$33:$A$776,$A96,СВЦЭМ!$B$33:$B$776,U$83)+'СЕТ СН'!$H$12+СВЦЭМ!$D$10+'СЕТ СН'!$H$5-'СЕТ СН'!$H$20</f>
        <v>3253.09614921</v>
      </c>
      <c r="V96" s="36">
        <f>SUMIFS(СВЦЭМ!$C$33:$C$776,СВЦЭМ!$A$33:$A$776,$A96,СВЦЭМ!$B$33:$B$776,V$83)+'СЕТ СН'!$H$12+СВЦЭМ!$D$10+'СЕТ СН'!$H$5-'СЕТ СН'!$H$20</f>
        <v>3248.5804933700001</v>
      </c>
      <c r="W96" s="36">
        <f>SUMIFS(СВЦЭМ!$C$33:$C$776,СВЦЭМ!$A$33:$A$776,$A96,СВЦЭМ!$B$33:$B$776,W$83)+'СЕТ СН'!$H$12+СВЦЭМ!$D$10+'СЕТ СН'!$H$5-'СЕТ СН'!$H$20</f>
        <v>3243.4993235000002</v>
      </c>
      <c r="X96" s="36">
        <f>SUMIFS(СВЦЭМ!$C$33:$C$776,СВЦЭМ!$A$33:$A$776,$A96,СВЦЭМ!$B$33:$B$776,X$83)+'СЕТ СН'!$H$12+СВЦЭМ!$D$10+'СЕТ СН'!$H$5-'СЕТ СН'!$H$20</f>
        <v>3238.3671699900001</v>
      </c>
      <c r="Y96" s="36">
        <f>SUMIFS(СВЦЭМ!$C$33:$C$776,СВЦЭМ!$A$33:$A$776,$A96,СВЦЭМ!$B$33:$B$776,Y$83)+'СЕТ СН'!$H$12+СВЦЭМ!$D$10+'СЕТ СН'!$H$5-'СЕТ СН'!$H$20</f>
        <v>3317.6879754700003</v>
      </c>
    </row>
    <row r="97" spans="1:25" ht="15.75" x14ac:dyDescent="0.2">
      <c r="A97" s="35">
        <f t="shared" si="2"/>
        <v>43630</v>
      </c>
      <c r="B97" s="36">
        <f>SUMIFS(СВЦЭМ!$C$33:$C$776,СВЦЭМ!$A$33:$A$776,$A97,СВЦЭМ!$B$33:$B$776,B$83)+'СЕТ СН'!$H$12+СВЦЭМ!$D$10+'СЕТ СН'!$H$5-'СЕТ СН'!$H$20</f>
        <v>3396.3062580300002</v>
      </c>
      <c r="C97" s="36">
        <f>SUMIFS(СВЦЭМ!$C$33:$C$776,СВЦЭМ!$A$33:$A$776,$A97,СВЦЭМ!$B$33:$B$776,C$83)+'СЕТ СН'!$H$12+СВЦЭМ!$D$10+'СЕТ СН'!$H$5-'СЕТ СН'!$H$20</f>
        <v>3442.1426187900001</v>
      </c>
      <c r="D97" s="36">
        <f>SUMIFS(СВЦЭМ!$C$33:$C$776,СВЦЭМ!$A$33:$A$776,$A97,СВЦЭМ!$B$33:$B$776,D$83)+'СЕТ СН'!$H$12+СВЦЭМ!$D$10+'СЕТ СН'!$H$5-'СЕТ СН'!$H$20</f>
        <v>3471.2756819699998</v>
      </c>
      <c r="E97" s="36">
        <f>SUMIFS(СВЦЭМ!$C$33:$C$776,СВЦЭМ!$A$33:$A$776,$A97,СВЦЭМ!$B$33:$B$776,E$83)+'СЕТ СН'!$H$12+СВЦЭМ!$D$10+'СЕТ СН'!$H$5-'СЕТ СН'!$H$20</f>
        <v>3475.0566890300001</v>
      </c>
      <c r="F97" s="36">
        <f>SUMIFS(СВЦЭМ!$C$33:$C$776,СВЦЭМ!$A$33:$A$776,$A97,СВЦЭМ!$B$33:$B$776,F$83)+'СЕТ СН'!$H$12+СВЦЭМ!$D$10+'СЕТ СН'!$H$5-'СЕТ СН'!$H$20</f>
        <v>3465.7807465300002</v>
      </c>
      <c r="G97" s="36">
        <f>SUMIFS(СВЦЭМ!$C$33:$C$776,СВЦЭМ!$A$33:$A$776,$A97,СВЦЭМ!$B$33:$B$776,G$83)+'СЕТ СН'!$H$12+СВЦЭМ!$D$10+'СЕТ СН'!$H$5-'СЕТ СН'!$H$20</f>
        <v>3492.1806760099998</v>
      </c>
      <c r="H97" s="36">
        <f>SUMIFS(СВЦЭМ!$C$33:$C$776,СВЦЭМ!$A$33:$A$776,$A97,СВЦЭМ!$B$33:$B$776,H$83)+'СЕТ СН'!$H$12+СВЦЭМ!$D$10+'СЕТ СН'!$H$5-'СЕТ СН'!$H$20</f>
        <v>3429.9553679000001</v>
      </c>
      <c r="I97" s="36">
        <f>SUMIFS(СВЦЭМ!$C$33:$C$776,СВЦЭМ!$A$33:$A$776,$A97,СВЦЭМ!$B$33:$B$776,I$83)+'СЕТ СН'!$H$12+СВЦЭМ!$D$10+'СЕТ СН'!$H$5-'СЕТ СН'!$H$20</f>
        <v>3380.4056183299999</v>
      </c>
      <c r="J97" s="36">
        <f>SUMIFS(СВЦЭМ!$C$33:$C$776,СВЦЭМ!$A$33:$A$776,$A97,СВЦЭМ!$B$33:$B$776,J$83)+'СЕТ СН'!$H$12+СВЦЭМ!$D$10+'СЕТ СН'!$H$5-'СЕТ СН'!$H$20</f>
        <v>3337.2753262900001</v>
      </c>
      <c r="K97" s="36">
        <f>SUMIFS(СВЦЭМ!$C$33:$C$776,СВЦЭМ!$A$33:$A$776,$A97,СВЦЭМ!$B$33:$B$776,K$83)+'СЕТ СН'!$H$12+СВЦЭМ!$D$10+'СЕТ СН'!$H$5-'СЕТ СН'!$H$20</f>
        <v>3325.7949568700001</v>
      </c>
      <c r="L97" s="36">
        <f>SUMIFS(СВЦЭМ!$C$33:$C$776,СВЦЭМ!$A$33:$A$776,$A97,СВЦЭМ!$B$33:$B$776,L$83)+'СЕТ СН'!$H$12+СВЦЭМ!$D$10+'СЕТ СН'!$H$5-'СЕТ СН'!$H$20</f>
        <v>3314.1064128600001</v>
      </c>
      <c r="M97" s="36">
        <f>SUMIFS(СВЦЭМ!$C$33:$C$776,СВЦЭМ!$A$33:$A$776,$A97,СВЦЭМ!$B$33:$B$776,M$83)+'СЕТ СН'!$H$12+СВЦЭМ!$D$10+'СЕТ СН'!$H$5-'СЕТ СН'!$H$20</f>
        <v>3295.6540298099999</v>
      </c>
      <c r="N97" s="36">
        <f>SUMIFS(СВЦЭМ!$C$33:$C$776,СВЦЭМ!$A$33:$A$776,$A97,СВЦЭМ!$B$33:$B$776,N$83)+'СЕТ СН'!$H$12+СВЦЭМ!$D$10+'СЕТ СН'!$H$5-'СЕТ СН'!$H$20</f>
        <v>3321.91314225</v>
      </c>
      <c r="O97" s="36">
        <f>SUMIFS(СВЦЭМ!$C$33:$C$776,СВЦЭМ!$A$33:$A$776,$A97,СВЦЭМ!$B$33:$B$776,O$83)+'СЕТ СН'!$H$12+СВЦЭМ!$D$10+'СЕТ СН'!$H$5-'СЕТ СН'!$H$20</f>
        <v>3311.17590819</v>
      </c>
      <c r="P97" s="36">
        <f>SUMIFS(СВЦЭМ!$C$33:$C$776,СВЦЭМ!$A$33:$A$776,$A97,СВЦЭМ!$B$33:$B$776,P$83)+'СЕТ СН'!$H$12+СВЦЭМ!$D$10+'СЕТ СН'!$H$5-'СЕТ СН'!$H$20</f>
        <v>3309.8652332199999</v>
      </c>
      <c r="Q97" s="36">
        <f>SUMIFS(СВЦЭМ!$C$33:$C$776,СВЦЭМ!$A$33:$A$776,$A97,СВЦЭМ!$B$33:$B$776,Q$83)+'СЕТ СН'!$H$12+СВЦЭМ!$D$10+'СЕТ СН'!$H$5-'СЕТ СН'!$H$20</f>
        <v>3279.6681476100002</v>
      </c>
      <c r="R97" s="36">
        <f>SUMIFS(СВЦЭМ!$C$33:$C$776,СВЦЭМ!$A$33:$A$776,$A97,СВЦЭМ!$B$33:$B$776,R$83)+'СЕТ СН'!$H$12+СВЦЭМ!$D$10+'СЕТ СН'!$H$5-'СЕТ СН'!$H$20</f>
        <v>3243.7107599000001</v>
      </c>
      <c r="S97" s="36">
        <f>SUMIFS(СВЦЭМ!$C$33:$C$776,СВЦЭМ!$A$33:$A$776,$A97,СВЦЭМ!$B$33:$B$776,S$83)+'СЕТ СН'!$H$12+СВЦЭМ!$D$10+'СЕТ СН'!$H$5-'СЕТ СН'!$H$20</f>
        <v>3262.9825598900002</v>
      </c>
      <c r="T97" s="36">
        <f>SUMIFS(СВЦЭМ!$C$33:$C$776,СВЦЭМ!$A$33:$A$776,$A97,СВЦЭМ!$B$33:$B$776,T$83)+'СЕТ СН'!$H$12+СВЦЭМ!$D$10+'СЕТ СН'!$H$5-'СЕТ СН'!$H$20</f>
        <v>3254.99154077</v>
      </c>
      <c r="U97" s="36">
        <f>SUMIFS(СВЦЭМ!$C$33:$C$776,СВЦЭМ!$A$33:$A$776,$A97,СВЦЭМ!$B$33:$B$776,U$83)+'СЕТ СН'!$H$12+СВЦЭМ!$D$10+'СЕТ СН'!$H$5-'СЕТ СН'!$H$20</f>
        <v>3249.5256704399999</v>
      </c>
      <c r="V97" s="36">
        <f>SUMIFS(СВЦЭМ!$C$33:$C$776,СВЦЭМ!$A$33:$A$776,$A97,СВЦЭМ!$B$33:$B$776,V$83)+'СЕТ СН'!$H$12+СВЦЭМ!$D$10+'СЕТ СН'!$H$5-'СЕТ СН'!$H$20</f>
        <v>3246.5701794699999</v>
      </c>
      <c r="W97" s="36">
        <f>SUMIFS(СВЦЭМ!$C$33:$C$776,СВЦЭМ!$A$33:$A$776,$A97,СВЦЭМ!$B$33:$B$776,W$83)+'СЕТ СН'!$H$12+СВЦЭМ!$D$10+'СЕТ СН'!$H$5-'СЕТ СН'!$H$20</f>
        <v>3240.10995207</v>
      </c>
      <c r="X97" s="36">
        <f>SUMIFS(СВЦЭМ!$C$33:$C$776,СВЦЭМ!$A$33:$A$776,$A97,СВЦЭМ!$B$33:$B$776,X$83)+'СЕТ СН'!$H$12+СВЦЭМ!$D$10+'СЕТ СН'!$H$5-'СЕТ СН'!$H$20</f>
        <v>3255.67377996</v>
      </c>
      <c r="Y97" s="36">
        <f>SUMIFS(СВЦЭМ!$C$33:$C$776,СВЦЭМ!$A$33:$A$776,$A97,СВЦЭМ!$B$33:$B$776,Y$83)+'СЕТ СН'!$H$12+СВЦЭМ!$D$10+'СЕТ СН'!$H$5-'СЕТ СН'!$H$20</f>
        <v>3286.84013985</v>
      </c>
    </row>
    <row r="98" spans="1:25" ht="15.75" x14ac:dyDescent="0.2">
      <c r="A98" s="35">
        <f t="shared" si="2"/>
        <v>43631</v>
      </c>
      <c r="B98" s="36">
        <f>SUMIFS(СВЦЭМ!$C$33:$C$776,СВЦЭМ!$A$33:$A$776,$A98,СВЦЭМ!$B$33:$B$776,B$83)+'СЕТ СН'!$H$12+СВЦЭМ!$D$10+'СЕТ СН'!$H$5-'СЕТ СН'!$H$20</f>
        <v>3283.3936620200002</v>
      </c>
      <c r="C98" s="36">
        <f>SUMIFS(СВЦЭМ!$C$33:$C$776,СВЦЭМ!$A$33:$A$776,$A98,СВЦЭМ!$B$33:$B$776,C$83)+'СЕТ СН'!$H$12+СВЦЭМ!$D$10+'СЕТ СН'!$H$5-'СЕТ СН'!$H$20</f>
        <v>3323.13606596</v>
      </c>
      <c r="D98" s="36">
        <f>SUMIFS(СВЦЭМ!$C$33:$C$776,СВЦЭМ!$A$33:$A$776,$A98,СВЦЭМ!$B$33:$B$776,D$83)+'СЕТ СН'!$H$12+СВЦЭМ!$D$10+'СЕТ СН'!$H$5-'СЕТ СН'!$H$20</f>
        <v>3361.6214210799999</v>
      </c>
      <c r="E98" s="36">
        <f>SUMIFS(СВЦЭМ!$C$33:$C$776,СВЦЭМ!$A$33:$A$776,$A98,СВЦЭМ!$B$33:$B$776,E$83)+'СЕТ СН'!$H$12+СВЦЭМ!$D$10+'СЕТ СН'!$H$5-'СЕТ СН'!$H$20</f>
        <v>3379.1324909599998</v>
      </c>
      <c r="F98" s="36">
        <f>SUMIFS(СВЦЭМ!$C$33:$C$776,СВЦЭМ!$A$33:$A$776,$A98,СВЦЭМ!$B$33:$B$776,F$83)+'СЕТ СН'!$H$12+СВЦЭМ!$D$10+'СЕТ СН'!$H$5-'СЕТ СН'!$H$20</f>
        <v>3381.1105855800001</v>
      </c>
      <c r="G98" s="36">
        <f>SUMIFS(СВЦЭМ!$C$33:$C$776,СВЦЭМ!$A$33:$A$776,$A98,СВЦЭМ!$B$33:$B$776,G$83)+'СЕТ СН'!$H$12+СВЦЭМ!$D$10+'СЕТ СН'!$H$5-'СЕТ СН'!$H$20</f>
        <v>3390.65864569</v>
      </c>
      <c r="H98" s="36">
        <f>SUMIFS(СВЦЭМ!$C$33:$C$776,СВЦЭМ!$A$33:$A$776,$A98,СВЦЭМ!$B$33:$B$776,H$83)+'СЕТ СН'!$H$12+СВЦЭМ!$D$10+'СЕТ СН'!$H$5-'СЕТ СН'!$H$20</f>
        <v>3395.49322919</v>
      </c>
      <c r="I98" s="36">
        <f>SUMIFS(СВЦЭМ!$C$33:$C$776,СВЦЭМ!$A$33:$A$776,$A98,СВЦЭМ!$B$33:$B$776,I$83)+'СЕТ СН'!$H$12+СВЦЭМ!$D$10+'СЕТ СН'!$H$5-'СЕТ СН'!$H$20</f>
        <v>3346.9798578</v>
      </c>
      <c r="J98" s="36">
        <f>SUMIFS(СВЦЭМ!$C$33:$C$776,СВЦЭМ!$A$33:$A$776,$A98,СВЦЭМ!$B$33:$B$776,J$83)+'СЕТ СН'!$H$12+СВЦЭМ!$D$10+'СЕТ СН'!$H$5-'СЕТ СН'!$H$20</f>
        <v>3300.7511939200003</v>
      </c>
      <c r="K98" s="36">
        <f>SUMIFS(СВЦЭМ!$C$33:$C$776,СВЦЭМ!$A$33:$A$776,$A98,СВЦЭМ!$B$33:$B$776,K$83)+'СЕТ СН'!$H$12+СВЦЭМ!$D$10+'СЕТ СН'!$H$5-'СЕТ СН'!$H$20</f>
        <v>3239.4881039400002</v>
      </c>
      <c r="L98" s="36">
        <f>SUMIFS(СВЦЭМ!$C$33:$C$776,СВЦЭМ!$A$33:$A$776,$A98,СВЦЭМ!$B$33:$B$776,L$83)+'СЕТ СН'!$H$12+СВЦЭМ!$D$10+'СЕТ СН'!$H$5-'СЕТ СН'!$H$20</f>
        <v>3241.4968908000001</v>
      </c>
      <c r="M98" s="36">
        <f>SUMIFS(СВЦЭМ!$C$33:$C$776,СВЦЭМ!$A$33:$A$776,$A98,СВЦЭМ!$B$33:$B$776,M$83)+'СЕТ СН'!$H$12+СВЦЭМ!$D$10+'СЕТ СН'!$H$5-'СЕТ СН'!$H$20</f>
        <v>3237.0414562200003</v>
      </c>
      <c r="N98" s="36">
        <f>SUMIFS(СВЦЭМ!$C$33:$C$776,СВЦЭМ!$A$33:$A$776,$A98,СВЦЭМ!$B$33:$B$776,N$83)+'СЕТ СН'!$H$12+СВЦЭМ!$D$10+'СЕТ СН'!$H$5-'СЕТ СН'!$H$20</f>
        <v>3233.4975804200003</v>
      </c>
      <c r="O98" s="36">
        <f>SUMIFS(СВЦЭМ!$C$33:$C$776,СВЦЭМ!$A$33:$A$776,$A98,СВЦЭМ!$B$33:$B$776,O$83)+'СЕТ СН'!$H$12+СВЦЭМ!$D$10+'СЕТ СН'!$H$5-'СЕТ СН'!$H$20</f>
        <v>3230.45961601</v>
      </c>
      <c r="P98" s="36">
        <f>SUMIFS(СВЦЭМ!$C$33:$C$776,СВЦЭМ!$A$33:$A$776,$A98,СВЦЭМ!$B$33:$B$776,P$83)+'СЕТ СН'!$H$12+СВЦЭМ!$D$10+'СЕТ СН'!$H$5-'СЕТ СН'!$H$20</f>
        <v>3240.3800835000002</v>
      </c>
      <c r="Q98" s="36">
        <f>SUMIFS(СВЦЭМ!$C$33:$C$776,СВЦЭМ!$A$33:$A$776,$A98,СВЦЭМ!$B$33:$B$776,Q$83)+'СЕТ СН'!$H$12+СВЦЭМ!$D$10+'СЕТ СН'!$H$5-'СЕТ СН'!$H$20</f>
        <v>3205.5528622500001</v>
      </c>
      <c r="R98" s="36">
        <f>SUMIFS(СВЦЭМ!$C$33:$C$776,СВЦЭМ!$A$33:$A$776,$A98,СВЦЭМ!$B$33:$B$776,R$83)+'СЕТ СН'!$H$12+СВЦЭМ!$D$10+'СЕТ СН'!$H$5-'СЕТ СН'!$H$20</f>
        <v>3173.0516793000002</v>
      </c>
      <c r="S98" s="36">
        <f>SUMIFS(СВЦЭМ!$C$33:$C$776,СВЦЭМ!$A$33:$A$776,$A98,СВЦЭМ!$B$33:$B$776,S$83)+'СЕТ СН'!$H$12+СВЦЭМ!$D$10+'СЕТ СН'!$H$5-'СЕТ СН'!$H$20</f>
        <v>3176.861347</v>
      </c>
      <c r="T98" s="36">
        <f>SUMIFS(СВЦЭМ!$C$33:$C$776,СВЦЭМ!$A$33:$A$776,$A98,СВЦЭМ!$B$33:$B$776,T$83)+'СЕТ СН'!$H$12+СВЦЭМ!$D$10+'СЕТ СН'!$H$5-'СЕТ СН'!$H$20</f>
        <v>3268.6848109800003</v>
      </c>
      <c r="U98" s="36">
        <f>SUMIFS(СВЦЭМ!$C$33:$C$776,СВЦЭМ!$A$33:$A$776,$A98,СВЦЭМ!$B$33:$B$776,U$83)+'СЕТ СН'!$H$12+СВЦЭМ!$D$10+'СЕТ СН'!$H$5-'СЕТ СН'!$H$20</f>
        <v>3215.1421768499999</v>
      </c>
      <c r="V98" s="36">
        <f>SUMIFS(СВЦЭМ!$C$33:$C$776,СВЦЭМ!$A$33:$A$776,$A98,СВЦЭМ!$B$33:$B$776,V$83)+'СЕТ СН'!$H$12+СВЦЭМ!$D$10+'СЕТ СН'!$H$5-'СЕТ СН'!$H$20</f>
        <v>3190.9664187400003</v>
      </c>
      <c r="W98" s="36">
        <f>SUMIFS(СВЦЭМ!$C$33:$C$776,СВЦЭМ!$A$33:$A$776,$A98,СВЦЭМ!$B$33:$B$776,W$83)+'СЕТ СН'!$H$12+СВЦЭМ!$D$10+'СЕТ СН'!$H$5-'СЕТ СН'!$H$20</f>
        <v>3198.9558923</v>
      </c>
      <c r="X98" s="36">
        <f>SUMIFS(СВЦЭМ!$C$33:$C$776,СВЦЭМ!$A$33:$A$776,$A98,СВЦЭМ!$B$33:$B$776,X$83)+'СЕТ СН'!$H$12+СВЦЭМ!$D$10+'СЕТ СН'!$H$5-'СЕТ СН'!$H$20</f>
        <v>3171.8565806400002</v>
      </c>
      <c r="Y98" s="36">
        <f>SUMIFS(СВЦЭМ!$C$33:$C$776,СВЦЭМ!$A$33:$A$776,$A98,СВЦЭМ!$B$33:$B$776,Y$83)+'СЕТ СН'!$H$12+СВЦЭМ!$D$10+'СЕТ СН'!$H$5-'СЕТ СН'!$H$20</f>
        <v>3183.3776792500003</v>
      </c>
    </row>
    <row r="99" spans="1:25" ht="15.75" x14ac:dyDescent="0.2">
      <c r="A99" s="35">
        <f t="shared" si="2"/>
        <v>43632</v>
      </c>
      <c r="B99" s="36">
        <f>SUMIFS(СВЦЭМ!$C$33:$C$776,СВЦЭМ!$A$33:$A$776,$A99,СВЦЭМ!$B$33:$B$776,B$83)+'СЕТ СН'!$H$12+СВЦЭМ!$D$10+'СЕТ СН'!$H$5-'СЕТ СН'!$H$20</f>
        <v>3242.6932988399999</v>
      </c>
      <c r="C99" s="36">
        <f>SUMIFS(СВЦЭМ!$C$33:$C$776,СВЦЭМ!$A$33:$A$776,$A99,СВЦЭМ!$B$33:$B$776,C$83)+'СЕТ СН'!$H$12+СВЦЭМ!$D$10+'СЕТ СН'!$H$5-'СЕТ СН'!$H$20</f>
        <v>3266.5750642200001</v>
      </c>
      <c r="D99" s="36">
        <f>SUMIFS(СВЦЭМ!$C$33:$C$776,СВЦЭМ!$A$33:$A$776,$A99,СВЦЭМ!$B$33:$B$776,D$83)+'СЕТ СН'!$H$12+СВЦЭМ!$D$10+'СЕТ СН'!$H$5-'СЕТ СН'!$H$20</f>
        <v>3289.7351856</v>
      </c>
      <c r="E99" s="36">
        <f>SUMIFS(СВЦЭМ!$C$33:$C$776,СВЦЭМ!$A$33:$A$776,$A99,СВЦЭМ!$B$33:$B$776,E$83)+'СЕТ СН'!$H$12+СВЦЭМ!$D$10+'СЕТ СН'!$H$5-'СЕТ СН'!$H$20</f>
        <v>3300.4038422100002</v>
      </c>
      <c r="F99" s="36">
        <f>SUMIFS(СВЦЭМ!$C$33:$C$776,СВЦЭМ!$A$33:$A$776,$A99,СВЦЭМ!$B$33:$B$776,F$83)+'СЕТ СН'!$H$12+СВЦЭМ!$D$10+'СЕТ СН'!$H$5-'СЕТ СН'!$H$20</f>
        <v>3306.9534146699998</v>
      </c>
      <c r="G99" s="36">
        <f>SUMIFS(СВЦЭМ!$C$33:$C$776,СВЦЭМ!$A$33:$A$776,$A99,СВЦЭМ!$B$33:$B$776,G$83)+'СЕТ СН'!$H$12+СВЦЭМ!$D$10+'СЕТ СН'!$H$5-'СЕТ СН'!$H$20</f>
        <v>3305.6292481199998</v>
      </c>
      <c r="H99" s="36">
        <f>SUMIFS(СВЦЭМ!$C$33:$C$776,СВЦЭМ!$A$33:$A$776,$A99,СВЦЭМ!$B$33:$B$776,H$83)+'СЕТ СН'!$H$12+СВЦЭМ!$D$10+'СЕТ СН'!$H$5-'СЕТ СН'!$H$20</f>
        <v>3295.3105891700002</v>
      </c>
      <c r="I99" s="36">
        <f>SUMIFS(СВЦЭМ!$C$33:$C$776,СВЦЭМ!$A$33:$A$776,$A99,СВЦЭМ!$B$33:$B$776,I$83)+'СЕТ СН'!$H$12+СВЦЭМ!$D$10+'СЕТ СН'!$H$5-'СЕТ СН'!$H$20</f>
        <v>3265.7402078200003</v>
      </c>
      <c r="J99" s="36">
        <f>SUMIFS(СВЦЭМ!$C$33:$C$776,СВЦЭМ!$A$33:$A$776,$A99,СВЦЭМ!$B$33:$B$776,J$83)+'СЕТ СН'!$H$12+СВЦЭМ!$D$10+'СЕТ СН'!$H$5-'СЕТ СН'!$H$20</f>
        <v>3238.8208485300001</v>
      </c>
      <c r="K99" s="36">
        <f>SUMIFS(СВЦЭМ!$C$33:$C$776,СВЦЭМ!$A$33:$A$776,$A99,СВЦЭМ!$B$33:$B$776,K$83)+'СЕТ СН'!$H$12+СВЦЭМ!$D$10+'СЕТ СН'!$H$5-'СЕТ СН'!$H$20</f>
        <v>3219.29529121</v>
      </c>
      <c r="L99" s="36">
        <f>SUMIFS(СВЦЭМ!$C$33:$C$776,СВЦЭМ!$A$33:$A$776,$A99,СВЦЭМ!$B$33:$B$776,L$83)+'СЕТ СН'!$H$12+СВЦЭМ!$D$10+'СЕТ СН'!$H$5-'СЕТ СН'!$H$20</f>
        <v>3202.4173143100002</v>
      </c>
      <c r="M99" s="36">
        <f>SUMIFS(СВЦЭМ!$C$33:$C$776,СВЦЭМ!$A$33:$A$776,$A99,СВЦЭМ!$B$33:$B$776,M$83)+'СЕТ СН'!$H$12+СВЦЭМ!$D$10+'СЕТ СН'!$H$5-'СЕТ СН'!$H$20</f>
        <v>3198.28193478</v>
      </c>
      <c r="N99" s="36">
        <f>SUMIFS(СВЦЭМ!$C$33:$C$776,СВЦЭМ!$A$33:$A$776,$A99,СВЦЭМ!$B$33:$B$776,N$83)+'СЕТ СН'!$H$12+СВЦЭМ!$D$10+'СЕТ СН'!$H$5-'СЕТ СН'!$H$20</f>
        <v>3188.5824397800002</v>
      </c>
      <c r="O99" s="36">
        <f>SUMIFS(СВЦЭМ!$C$33:$C$776,СВЦЭМ!$A$33:$A$776,$A99,СВЦЭМ!$B$33:$B$776,O$83)+'СЕТ СН'!$H$12+СВЦЭМ!$D$10+'СЕТ СН'!$H$5-'СЕТ СН'!$H$20</f>
        <v>3197.34812973</v>
      </c>
      <c r="P99" s="36">
        <f>SUMIFS(СВЦЭМ!$C$33:$C$776,СВЦЭМ!$A$33:$A$776,$A99,СВЦЭМ!$B$33:$B$776,P$83)+'СЕТ СН'!$H$12+СВЦЭМ!$D$10+'СЕТ СН'!$H$5-'СЕТ СН'!$H$20</f>
        <v>3230.0670157599998</v>
      </c>
      <c r="Q99" s="36">
        <f>SUMIFS(СВЦЭМ!$C$33:$C$776,СВЦЭМ!$A$33:$A$776,$A99,СВЦЭМ!$B$33:$B$776,Q$83)+'СЕТ СН'!$H$12+СВЦЭМ!$D$10+'СЕТ СН'!$H$5-'СЕТ СН'!$H$20</f>
        <v>3205.8182214799999</v>
      </c>
      <c r="R99" s="36">
        <f>SUMIFS(СВЦЭМ!$C$33:$C$776,СВЦЭМ!$A$33:$A$776,$A99,СВЦЭМ!$B$33:$B$776,R$83)+'СЕТ СН'!$H$12+СВЦЭМ!$D$10+'СЕТ СН'!$H$5-'СЕТ СН'!$H$20</f>
        <v>3233.82843705</v>
      </c>
      <c r="S99" s="36">
        <f>SUMIFS(СВЦЭМ!$C$33:$C$776,СВЦЭМ!$A$33:$A$776,$A99,СВЦЭМ!$B$33:$B$776,S$83)+'СЕТ СН'!$H$12+СВЦЭМ!$D$10+'СЕТ СН'!$H$5-'СЕТ СН'!$H$20</f>
        <v>3245.9751043800002</v>
      </c>
      <c r="T99" s="36">
        <f>SUMIFS(СВЦЭМ!$C$33:$C$776,СВЦЭМ!$A$33:$A$776,$A99,СВЦЭМ!$B$33:$B$776,T$83)+'СЕТ СН'!$H$12+СВЦЭМ!$D$10+'СЕТ СН'!$H$5-'СЕТ СН'!$H$20</f>
        <v>3251.5688770400002</v>
      </c>
      <c r="U99" s="36">
        <f>SUMIFS(СВЦЭМ!$C$33:$C$776,СВЦЭМ!$A$33:$A$776,$A99,СВЦЭМ!$B$33:$B$776,U$83)+'СЕТ СН'!$H$12+СВЦЭМ!$D$10+'СЕТ СН'!$H$5-'СЕТ СН'!$H$20</f>
        <v>3252.5827720699999</v>
      </c>
      <c r="V99" s="36">
        <f>SUMIFS(СВЦЭМ!$C$33:$C$776,СВЦЭМ!$A$33:$A$776,$A99,СВЦЭМ!$B$33:$B$776,V$83)+'СЕТ СН'!$H$12+СВЦЭМ!$D$10+'СЕТ СН'!$H$5-'СЕТ СН'!$H$20</f>
        <v>3265.6606555200001</v>
      </c>
      <c r="W99" s="36">
        <f>SUMIFS(СВЦЭМ!$C$33:$C$776,СВЦЭМ!$A$33:$A$776,$A99,СВЦЭМ!$B$33:$B$776,W$83)+'СЕТ СН'!$H$12+СВЦЭМ!$D$10+'СЕТ СН'!$H$5-'СЕТ СН'!$H$20</f>
        <v>3294.6085648600001</v>
      </c>
      <c r="X99" s="36">
        <f>SUMIFS(СВЦЭМ!$C$33:$C$776,СВЦЭМ!$A$33:$A$776,$A99,СВЦЭМ!$B$33:$B$776,X$83)+'СЕТ СН'!$H$12+СВЦЭМ!$D$10+'СЕТ СН'!$H$5-'СЕТ СН'!$H$20</f>
        <v>3260.1328711300002</v>
      </c>
      <c r="Y99" s="36">
        <f>SUMIFS(СВЦЭМ!$C$33:$C$776,СВЦЭМ!$A$33:$A$776,$A99,СВЦЭМ!$B$33:$B$776,Y$83)+'СЕТ СН'!$H$12+СВЦЭМ!$D$10+'СЕТ СН'!$H$5-'СЕТ СН'!$H$20</f>
        <v>3232.5633996500001</v>
      </c>
    </row>
    <row r="100" spans="1:25" ht="15.75" x14ac:dyDescent="0.2">
      <c r="A100" s="35">
        <f t="shared" si="2"/>
        <v>43633</v>
      </c>
      <c r="B100" s="36">
        <f>SUMIFS(СВЦЭМ!$C$33:$C$776,СВЦЭМ!$A$33:$A$776,$A100,СВЦЭМ!$B$33:$B$776,B$83)+'СЕТ СН'!$H$12+СВЦЭМ!$D$10+'СЕТ СН'!$H$5-'СЕТ СН'!$H$20</f>
        <v>3293.04763379</v>
      </c>
      <c r="C100" s="36">
        <f>SUMIFS(СВЦЭМ!$C$33:$C$776,СВЦЭМ!$A$33:$A$776,$A100,СВЦЭМ!$B$33:$B$776,C$83)+'СЕТ СН'!$H$12+СВЦЭМ!$D$10+'СЕТ СН'!$H$5-'СЕТ СН'!$H$20</f>
        <v>3325.0590557</v>
      </c>
      <c r="D100" s="36">
        <f>SUMIFS(СВЦЭМ!$C$33:$C$776,СВЦЭМ!$A$33:$A$776,$A100,СВЦЭМ!$B$33:$B$776,D$83)+'СЕТ СН'!$H$12+СВЦЭМ!$D$10+'СЕТ СН'!$H$5-'СЕТ СН'!$H$20</f>
        <v>3365.8888740299999</v>
      </c>
      <c r="E100" s="36">
        <f>SUMIFS(СВЦЭМ!$C$33:$C$776,СВЦЭМ!$A$33:$A$776,$A100,СВЦЭМ!$B$33:$B$776,E$83)+'СЕТ СН'!$H$12+СВЦЭМ!$D$10+'СЕТ СН'!$H$5-'СЕТ СН'!$H$20</f>
        <v>3379.8657521200003</v>
      </c>
      <c r="F100" s="36">
        <f>SUMIFS(СВЦЭМ!$C$33:$C$776,СВЦЭМ!$A$33:$A$776,$A100,СВЦЭМ!$B$33:$B$776,F$83)+'СЕТ СН'!$H$12+СВЦЭМ!$D$10+'СЕТ СН'!$H$5-'СЕТ СН'!$H$20</f>
        <v>3395.4170113</v>
      </c>
      <c r="G100" s="36">
        <f>SUMIFS(СВЦЭМ!$C$33:$C$776,СВЦЭМ!$A$33:$A$776,$A100,СВЦЭМ!$B$33:$B$776,G$83)+'СЕТ СН'!$H$12+СВЦЭМ!$D$10+'СЕТ СН'!$H$5-'СЕТ СН'!$H$20</f>
        <v>3390.1470055099999</v>
      </c>
      <c r="H100" s="36">
        <f>SUMIFS(СВЦЭМ!$C$33:$C$776,СВЦЭМ!$A$33:$A$776,$A100,СВЦЭМ!$B$33:$B$776,H$83)+'СЕТ СН'!$H$12+СВЦЭМ!$D$10+'СЕТ СН'!$H$5-'СЕТ СН'!$H$20</f>
        <v>3324.30432909</v>
      </c>
      <c r="I100" s="36">
        <f>SUMIFS(СВЦЭМ!$C$33:$C$776,СВЦЭМ!$A$33:$A$776,$A100,СВЦЭМ!$B$33:$B$776,I$83)+'СЕТ СН'!$H$12+СВЦЭМ!$D$10+'СЕТ СН'!$H$5-'СЕТ СН'!$H$20</f>
        <v>3295.5438158000002</v>
      </c>
      <c r="J100" s="36">
        <f>SUMIFS(СВЦЭМ!$C$33:$C$776,СВЦЭМ!$A$33:$A$776,$A100,СВЦЭМ!$B$33:$B$776,J$83)+'СЕТ СН'!$H$12+СВЦЭМ!$D$10+'СЕТ СН'!$H$5-'СЕТ СН'!$H$20</f>
        <v>3281.1315441699999</v>
      </c>
      <c r="K100" s="36">
        <f>SUMIFS(СВЦЭМ!$C$33:$C$776,СВЦЭМ!$A$33:$A$776,$A100,СВЦЭМ!$B$33:$B$776,K$83)+'СЕТ СН'!$H$12+СВЦЭМ!$D$10+'СЕТ СН'!$H$5-'СЕТ СН'!$H$20</f>
        <v>3264.3317934000002</v>
      </c>
      <c r="L100" s="36">
        <f>SUMIFS(СВЦЭМ!$C$33:$C$776,СВЦЭМ!$A$33:$A$776,$A100,СВЦЭМ!$B$33:$B$776,L$83)+'СЕТ СН'!$H$12+СВЦЭМ!$D$10+'СЕТ СН'!$H$5-'СЕТ СН'!$H$20</f>
        <v>3260.5668431200002</v>
      </c>
      <c r="M100" s="36">
        <f>SUMIFS(СВЦЭМ!$C$33:$C$776,СВЦЭМ!$A$33:$A$776,$A100,СВЦЭМ!$B$33:$B$776,M$83)+'СЕТ СН'!$H$12+СВЦЭМ!$D$10+'СЕТ СН'!$H$5-'СЕТ СН'!$H$20</f>
        <v>3258.7728070200001</v>
      </c>
      <c r="N100" s="36">
        <f>SUMIFS(СВЦЭМ!$C$33:$C$776,СВЦЭМ!$A$33:$A$776,$A100,СВЦЭМ!$B$33:$B$776,N$83)+'СЕТ СН'!$H$12+СВЦЭМ!$D$10+'СЕТ СН'!$H$5-'СЕТ СН'!$H$20</f>
        <v>3260.47255344</v>
      </c>
      <c r="O100" s="36">
        <f>SUMIFS(СВЦЭМ!$C$33:$C$776,СВЦЭМ!$A$33:$A$776,$A100,СВЦЭМ!$B$33:$B$776,O$83)+'СЕТ СН'!$H$12+СВЦЭМ!$D$10+'СЕТ СН'!$H$5-'СЕТ СН'!$H$20</f>
        <v>3259.8509396999998</v>
      </c>
      <c r="P100" s="36">
        <f>SUMIFS(СВЦЭМ!$C$33:$C$776,СВЦЭМ!$A$33:$A$776,$A100,СВЦЭМ!$B$33:$B$776,P$83)+'СЕТ СН'!$H$12+СВЦЭМ!$D$10+'СЕТ СН'!$H$5-'СЕТ СН'!$H$20</f>
        <v>3275.8446222100001</v>
      </c>
      <c r="Q100" s="36">
        <f>SUMIFS(СВЦЭМ!$C$33:$C$776,СВЦЭМ!$A$33:$A$776,$A100,СВЦЭМ!$B$33:$B$776,Q$83)+'СЕТ СН'!$H$12+СВЦЭМ!$D$10+'СЕТ СН'!$H$5-'СЕТ СН'!$H$20</f>
        <v>3269.2375663600001</v>
      </c>
      <c r="R100" s="36">
        <f>SUMIFS(СВЦЭМ!$C$33:$C$776,СВЦЭМ!$A$33:$A$776,$A100,СВЦЭМ!$B$33:$B$776,R$83)+'СЕТ СН'!$H$12+СВЦЭМ!$D$10+'СЕТ СН'!$H$5-'СЕТ СН'!$H$20</f>
        <v>3306.4700270000003</v>
      </c>
      <c r="S100" s="36">
        <f>SUMIFS(СВЦЭМ!$C$33:$C$776,СВЦЭМ!$A$33:$A$776,$A100,СВЦЭМ!$B$33:$B$776,S$83)+'СЕТ СН'!$H$12+СВЦЭМ!$D$10+'СЕТ СН'!$H$5-'СЕТ СН'!$H$20</f>
        <v>3315.6078492300003</v>
      </c>
      <c r="T100" s="36">
        <f>SUMIFS(СВЦЭМ!$C$33:$C$776,СВЦЭМ!$A$33:$A$776,$A100,СВЦЭМ!$B$33:$B$776,T$83)+'СЕТ СН'!$H$12+СВЦЭМ!$D$10+'СЕТ СН'!$H$5-'СЕТ СН'!$H$20</f>
        <v>3320.5903870500001</v>
      </c>
      <c r="U100" s="36">
        <f>SUMIFS(СВЦЭМ!$C$33:$C$776,СВЦЭМ!$A$33:$A$776,$A100,СВЦЭМ!$B$33:$B$776,U$83)+'СЕТ СН'!$H$12+СВЦЭМ!$D$10+'СЕТ СН'!$H$5-'СЕТ СН'!$H$20</f>
        <v>3313.5384413800002</v>
      </c>
      <c r="V100" s="36">
        <f>SUMIFS(СВЦЭМ!$C$33:$C$776,СВЦЭМ!$A$33:$A$776,$A100,СВЦЭМ!$B$33:$B$776,V$83)+'СЕТ СН'!$H$12+СВЦЭМ!$D$10+'СЕТ СН'!$H$5-'СЕТ СН'!$H$20</f>
        <v>3322.7411716400002</v>
      </c>
      <c r="W100" s="36">
        <f>SUMIFS(СВЦЭМ!$C$33:$C$776,СВЦЭМ!$A$33:$A$776,$A100,СВЦЭМ!$B$33:$B$776,W$83)+'СЕТ СН'!$H$12+СВЦЭМ!$D$10+'СЕТ СН'!$H$5-'СЕТ СН'!$H$20</f>
        <v>3340.0285554100001</v>
      </c>
      <c r="X100" s="36">
        <f>SUMIFS(СВЦЭМ!$C$33:$C$776,СВЦЭМ!$A$33:$A$776,$A100,СВЦЭМ!$B$33:$B$776,X$83)+'СЕТ СН'!$H$12+СВЦЭМ!$D$10+'СЕТ СН'!$H$5-'СЕТ СН'!$H$20</f>
        <v>3318.4403933600001</v>
      </c>
      <c r="Y100" s="36">
        <f>SUMIFS(СВЦЭМ!$C$33:$C$776,СВЦЭМ!$A$33:$A$776,$A100,СВЦЭМ!$B$33:$B$776,Y$83)+'СЕТ СН'!$H$12+СВЦЭМ!$D$10+'СЕТ СН'!$H$5-'СЕТ СН'!$H$20</f>
        <v>3224.6728388199999</v>
      </c>
    </row>
    <row r="101" spans="1:25" ht="15.75" x14ac:dyDescent="0.2">
      <c r="A101" s="35">
        <f t="shared" si="2"/>
        <v>43634</v>
      </c>
      <c r="B101" s="36">
        <f>SUMIFS(СВЦЭМ!$C$33:$C$776,СВЦЭМ!$A$33:$A$776,$A101,СВЦЭМ!$B$33:$B$776,B$83)+'СЕТ СН'!$H$12+СВЦЭМ!$D$10+'СЕТ СН'!$H$5-'СЕТ СН'!$H$20</f>
        <v>3432.3586467300001</v>
      </c>
      <c r="C101" s="36">
        <f>SUMIFS(СВЦЭМ!$C$33:$C$776,СВЦЭМ!$A$33:$A$776,$A101,СВЦЭМ!$B$33:$B$776,C$83)+'СЕТ СН'!$H$12+СВЦЭМ!$D$10+'СЕТ СН'!$H$5-'СЕТ СН'!$H$20</f>
        <v>3480.32585836</v>
      </c>
      <c r="D101" s="36">
        <f>SUMIFS(СВЦЭМ!$C$33:$C$776,СВЦЭМ!$A$33:$A$776,$A101,СВЦЭМ!$B$33:$B$776,D$83)+'СЕТ СН'!$H$12+СВЦЭМ!$D$10+'СЕТ СН'!$H$5-'СЕТ СН'!$H$20</f>
        <v>3495.9223314800001</v>
      </c>
      <c r="E101" s="36">
        <f>SUMIFS(СВЦЭМ!$C$33:$C$776,СВЦЭМ!$A$33:$A$776,$A101,СВЦЭМ!$B$33:$B$776,E$83)+'СЕТ СН'!$H$12+СВЦЭМ!$D$10+'СЕТ СН'!$H$5-'СЕТ СН'!$H$20</f>
        <v>3517.9243776200001</v>
      </c>
      <c r="F101" s="36">
        <f>SUMIFS(СВЦЭМ!$C$33:$C$776,СВЦЭМ!$A$33:$A$776,$A101,СВЦЭМ!$B$33:$B$776,F$83)+'СЕТ СН'!$H$12+СВЦЭМ!$D$10+'СЕТ СН'!$H$5-'СЕТ СН'!$H$20</f>
        <v>3504.84576591</v>
      </c>
      <c r="G101" s="36">
        <f>SUMIFS(СВЦЭМ!$C$33:$C$776,СВЦЭМ!$A$33:$A$776,$A101,СВЦЭМ!$B$33:$B$776,G$83)+'СЕТ СН'!$H$12+СВЦЭМ!$D$10+'СЕТ СН'!$H$5-'СЕТ СН'!$H$20</f>
        <v>3490.8036151800002</v>
      </c>
      <c r="H101" s="36">
        <f>SUMIFS(СВЦЭМ!$C$33:$C$776,СВЦЭМ!$A$33:$A$776,$A101,СВЦЭМ!$B$33:$B$776,H$83)+'СЕТ СН'!$H$12+СВЦЭМ!$D$10+'СЕТ СН'!$H$5-'СЕТ СН'!$H$20</f>
        <v>3451.56470343</v>
      </c>
      <c r="I101" s="36">
        <f>SUMIFS(СВЦЭМ!$C$33:$C$776,СВЦЭМ!$A$33:$A$776,$A101,СВЦЭМ!$B$33:$B$776,I$83)+'СЕТ СН'!$H$12+СВЦЭМ!$D$10+'СЕТ СН'!$H$5-'СЕТ СН'!$H$20</f>
        <v>3402.0610210700002</v>
      </c>
      <c r="J101" s="36">
        <f>SUMIFS(СВЦЭМ!$C$33:$C$776,СВЦЭМ!$A$33:$A$776,$A101,СВЦЭМ!$B$33:$B$776,J$83)+'СЕТ СН'!$H$12+СВЦЭМ!$D$10+'СЕТ СН'!$H$5-'СЕТ СН'!$H$20</f>
        <v>3339.3279455500001</v>
      </c>
      <c r="K101" s="36">
        <f>SUMIFS(СВЦЭМ!$C$33:$C$776,СВЦЭМ!$A$33:$A$776,$A101,СВЦЭМ!$B$33:$B$776,K$83)+'СЕТ СН'!$H$12+СВЦЭМ!$D$10+'СЕТ СН'!$H$5-'СЕТ СН'!$H$20</f>
        <v>3303.2463760600003</v>
      </c>
      <c r="L101" s="36">
        <f>SUMIFS(СВЦЭМ!$C$33:$C$776,СВЦЭМ!$A$33:$A$776,$A101,СВЦЭМ!$B$33:$B$776,L$83)+'СЕТ СН'!$H$12+СВЦЭМ!$D$10+'СЕТ СН'!$H$5-'СЕТ СН'!$H$20</f>
        <v>3306.13948501</v>
      </c>
      <c r="M101" s="36">
        <f>SUMIFS(СВЦЭМ!$C$33:$C$776,СВЦЭМ!$A$33:$A$776,$A101,СВЦЭМ!$B$33:$B$776,M$83)+'СЕТ СН'!$H$12+СВЦЭМ!$D$10+'СЕТ СН'!$H$5-'СЕТ СН'!$H$20</f>
        <v>3311.7433639700002</v>
      </c>
      <c r="N101" s="36">
        <f>SUMIFS(СВЦЭМ!$C$33:$C$776,СВЦЭМ!$A$33:$A$776,$A101,СВЦЭМ!$B$33:$B$776,N$83)+'СЕТ СН'!$H$12+СВЦЭМ!$D$10+'СЕТ СН'!$H$5-'СЕТ СН'!$H$20</f>
        <v>3311.0461141999999</v>
      </c>
      <c r="O101" s="36">
        <f>SUMIFS(СВЦЭМ!$C$33:$C$776,СВЦЭМ!$A$33:$A$776,$A101,СВЦЭМ!$B$33:$B$776,O$83)+'СЕТ СН'!$H$12+СВЦЭМ!$D$10+'СЕТ СН'!$H$5-'СЕТ СН'!$H$20</f>
        <v>3313.6476423200002</v>
      </c>
      <c r="P101" s="36">
        <f>SUMIFS(СВЦЭМ!$C$33:$C$776,СВЦЭМ!$A$33:$A$776,$A101,СВЦЭМ!$B$33:$B$776,P$83)+'СЕТ СН'!$H$12+СВЦЭМ!$D$10+'СЕТ СН'!$H$5-'СЕТ СН'!$H$20</f>
        <v>3327.76901013</v>
      </c>
      <c r="Q101" s="36">
        <f>SUMIFS(СВЦЭМ!$C$33:$C$776,СВЦЭМ!$A$33:$A$776,$A101,СВЦЭМ!$B$33:$B$776,Q$83)+'СЕТ СН'!$H$12+СВЦЭМ!$D$10+'СЕТ СН'!$H$5-'СЕТ СН'!$H$20</f>
        <v>3300.2425842000002</v>
      </c>
      <c r="R101" s="36">
        <f>SUMIFS(СВЦЭМ!$C$33:$C$776,СВЦЭМ!$A$33:$A$776,$A101,СВЦЭМ!$B$33:$B$776,R$83)+'СЕТ СН'!$H$12+СВЦЭМ!$D$10+'СЕТ СН'!$H$5-'СЕТ СН'!$H$20</f>
        <v>3308.78152378</v>
      </c>
      <c r="S101" s="36">
        <f>SUMIFS(СВЦЭМ!$C$33:$C$776,СВЦЭМ!$A$33:$A$776,$A101,СВЦЭМ!$B$33:$B$776,S$83)+'СЕТ СН'!$H$12+СВЦЭМ!$D$10+'СЕТ СН'!$H$5-'СЕТ СН'!$H$20</f>
        <v>3310.30066683</v>
      </c>
      <c r="T101" s="36">
        <f>SUMIFS(СВЦЭМ!$C$33:$C$776,СВЦЭМ!$A$33:$A$776,$A101,СВЦЭМ!$B$33:$B$776,T$83)+'СЕТ СН'!$H$12+СВЦЭМ!$D$10+'СЕТ СН'!$H$5-'СЕТ СН'!$H$20</f>
        <v>3314.0660679299999</v>
      </c>
      <c r="U101" s="36">
        <f>SUMIFS(СВЦЭМ!$C$33:$C$776,СВЦЭМ!$A$33:$A$776,$A101,СВЦЭМ!$B$33:$B$776,U$83)+'СЕТ СН'!$H$12+СВЦЭМ!$D$10+'СЕТ СН'!$H$5-'СЕТ СН'!$H$20</f>
        <v>3315.1353972000002</v>
      </c>
      <c r="V101" s="36">
        <f>SUMIFS(СВЦЭМ!$C$33:$C$776,СВЦЭМ!$A$33:$A$776,$A101,СВЦЭМ!$B$33:$B$776,V$83)+'СЕТ СН'!$H$12+СВЦЭМ!$D$10+'СЕТ СН'!$H$5-'СЕТ СН'!$H$20</f>
        <v>3316.59288642</v>
      </c>
      <c r="W101" s="36">
        <f>SUMIFS(СВЦЭМ!$C$33:$C$776,СВЦЭМ!$A$33:$A$776,$A101,СВЦЭМ!$B$33:$B$776,W$83)+'СЕТ СН'!$H$12+СВЦЭМ!$D$10+'СЕТ СН'!$H$5-'СЕТ СН'!$H$20</f>
        <v>3315.08040269</v>
      </c>
      <c r="X101" s="36">
        <f>SUMIFS(СВЦЭМ!$C$33:$C$776,СВЦЭМ!$A$33:$A$776,$A101,СВЦЭМ!$B$33:$B$776,X$83)+'СЕТ СН'!$H$12+СВЦЭМ!$D$10+'СЕТ СН'!$H$5-'СЕТ СН'!$H$20</f>
        <v>3215.4306019200003</v>
      </c>
      <c r="Y101" s="36">
        <f>SUMIFS(СВЦЭМ!$C$33:$C$776,СВЦЭМ!$A$33:$A$776,$A101,СВЦЭМ!$B$33:$B$776,Y$83)+'СЕТ СН'!$H$12+СВЦЭМ!$D$10+'СЕТ СН'!$H$5-'СЕТ СН'!$H$20</f>
        <v>3239.1488963100001</v>
      </c>
    </row>
    <row r="102" spans="1:25" ht="15.75" x14ac:dyDescent="0.2">
      <c r="A102" s="35">
        <f t="shared" si="2"/>
        <v>43635</v>
      </c>
      <c r="B102" s="36">
        <f>SUMIFS(СВЦЭМ!$C$33:$C$776,СВЦЭМ!$A$33:$A$776,$A102,СВЦЭМ!$B$33:$B$776,B$83)+'СЕТ СН'!$H$12+СВЦЭМ!$D$10+'СЕТ СН'!$H$5-'СЕТ СН'!$H$20</f>
        <v>3365.2496070000002</v>
      </c>
      <c r="C102" s="36">
        <f>SUMIFS(СВЦЭМ!$C$33:$C$776,СВЦЭМ!$A$33:$A$776,$A102,СВЦЭМ!$B$33:$B$776,C$83)+'СЕТ СН'!$H$12+СВЦЭМ!$D$10+'СЕТ СН'!$H$5-'СЕТ СН'!$H$20</f>
        <v>3421.74607277</v>
      </c>
      <c r="D102" s="36">
        <f>SUMIFS(СВЦЭМ!$C$33:$C$776,СВЦЭМ!$A$33:$A$776,$A102,СВЦЭМ!$B$33:$B$776,D$83)+'СЕТ СН'!$H$12+СВЦЭМ!$D$10+'СЕТ СН'!$H$5-'СЕТ СН'!$H$20</f>
        <v>3457.8331064200001</v>
      </c>
      <c r="E102" s="36">
        <f>SUMIFS(СВЦЭМ!$C$33:$C$776,СВЦЭМ!$A$33:$A$776,$A102,СВЦЭМ!$B$33:$B$776,E$83)+'СЕТ СН'!$H$12+СВЦЭМ!$D$10+'СЕТ СН'!$H$5-'СЕТ СН'!$H$20</f>
        <v>3468.1543478200001</v>
      </c>
      <c r="F102" s="36">
        <f>SUMIFS(СВЦЭМ!$C$33:$C$776,СВЦЭМ!$A$33:$A$776,$A102,СВЦЭМ!$B$33:$B$776,F$83)+'СЕТ СН'!$H$12+СВЦЭМ!$D$10+'СЕТ СН'!$H$5-'СЕТ СН'!$H$20</f>
        <v>3458.6074925600001</v>
      </c>
      <c r="G102" s="36">
        <f>SUMIFS(СВЦЭМ!$C$33:$C$776,СВЦЭМ!$A$33:$A$776,$A102,СВЦЭМ!$B$33:$B$776,G$83)+'СЕТ СН'!$H$12+СВЦЭМ!$D$10+'СЕТ СН'!$H$5-'СЕТ СН'!$H$20</f>
        <v>3461.9511084300002</v>
      </c>
      <c r="H102" s="36">
        <f>SUMIFS(СВЦЭМ!$C$33:$C$776,СВЦЭМ!$A$33:$A$776,$A102,СВЦЭМ!$B$33:$B$776,H$83)+'СЕТ СН'!$H$12+СВЦЭМ!$D$10+'СЕТ СН'!$H$5-'СЕТ СН'!$H$20</f>
        <v>3398.03199971</v>
      </c>
      <c r="I102" s="36">
        <f>SUMIFS(СВЦЭМ!$C$33:$C$776,СВЦЭМ!$A$33:$A$776,$A102,СВЦЭМ!$B$33:$B$776,I$83)+'СЕТ СН'!$H$12+СВЦЭМ!$D$10+'СЕТ СН'!$H$5-'СЕТ СН'!$H$20</f>
        <v>3341.04957393</v>
      </c>
      <c r="J102" s="36">
        <f>SUMIFS(СВЦЭМ!$C$33:$C$776,СВЦЭМ!$A$33:$A$776,$A102,СВЦЭМ!$B$33:$B$776,J$83)+'СЕТ СН'!$H$12+СВЦЭМ!$D$10+'СЕТ СН'!$H$5-'СЕТ СН'!$H$20</f>
        <v>3319.1295313999999</v>
      </c>
      <c r="K102" s="36">
        <f>SUMIFS(СВЦЭМ!$C$33:$C$776,СВЦЭМ!$A$33:$A$776,$A102,СВЦЭМ!$B$33:$B$776,K$83)+'СЕТ СН'!$H$12+СВЦЭМ!$D$10+'СЕТ СН'!$H$5-'СЕТ СН'!$H$20</f>
        <v>3271.0997804200001</v>
      </c>
      <c r="L102" s="36">
        <f>SUMIFS(СВЦЭМ!$C$33:$C$776,СВЦЭМ!$A$33:$A$776,$A102,СВЦЭМ!$B$33:$B$776,L$83)+'СЕТ СН'!$H$12+СВЦЭМ!$D$10+'СЕТ СН'!$H$5-'СЕТ СН'!$H$20</f>
        <v>3281.15415996</v>
      </c>
      <c r="M102" s="36">
        <f>SUMIFS(СВЦЭМ!$C$33:$C$776,СВЦЭМ!$A$33:$A$776,$A102,СВЦЭМ!$B$33:$B$776,M$83)+'СЕТ СН'!$H$12+СВЦЭМ!$D$10+'СЕТ СН'!$H$5-'СЕТ СН'!$H$20</f>
        <v>3276.6113395000002</v>
      </c>
      <c r="N102" s="36">
        <f>SUMIFS(СВЦЭМ!$C$33:$C$776,СВЦЭМ!$A$33:$A$776,$A102,СВЦЭМ!$B$33:$B$776,N$83)+'СЕТ СН'!$H$12+СВЦЭМ!$D$10+'СЕТ СН'!$H$5-'СЕТ СН'!$H$20</f>
        <v>3303.4497318600002</v>
      </c>
      <c r="O102" s="36">
        <f>SUMIFS(СВЦЭМ!$C$33:$C$776,СВЦЭМ!$A$33:$A$776,$A102,СВЦЭМ!$B$33:$B$776,O$83)+'СЕТ СН'!$H$12+СВЦЭМ!$D$10+'СЕТ СН'!$H$5-'СЕТ СН'!$H$20</f>
        <v>3285.26969732</v>
      </c>
      <c r="P102" s="36">
        <f>SUMIFS(СВЦЭМ!$C$33:$C$776,СВЦЭМ!$A$33:$A$776,$A102,СВЦЭМ!$B$33:$B$776,P$83)+'СЕТ СН'!$H$12+СВЦЭМ!$D$10+'СЕТ СН'!$H$5-'СЕТ СН'!$H$20</f>
        <v>3291.1702969500002</v>
      </c>
      <c r="Q102" s="36">
        <f>SUMIFS(СВЦЭМ!$C$33:$C$776,СВЦЭМ!$A$33:$A$776,$A102,СВЦЭМ!$B$33:$B$776,Q$83)+'СЕТ СН'!$H$12+СВЦЭМ!$D$10+'СЕТ СН'!$H$5-'СЕТ СН'!$H$20</f>
        <v>3253.5670138099999</v>
      </c>
      <c r="R102" s="36">
        <f>SUMIFS(СВЦЭМ!$C$33:$C$776,СВЦЭМ!$A$33:$A$776,$A102,СВЦЭМ!$B$33:$B$776,R$83)+'СЕТ СН'!$H$12+СВЦЭМ!$D$10+'СЕТ СН'!$H$5-'СЕТ СН'!$H$20</f>
        <v>3210.6341262599999</v>
      </c>
      <c r="S102" s="36">
        <f>SUMIFS(СВЦЭМ!$C$33:$C$776,СВЦЭМ!$A$33:$A$776,$A102,СВЦЭМ!$B$33:$B$776,S$83)+'СЕТ СН'!$H$12+СВЦЭМ!$D$10+'СЕТ СН'!$H$5-'СЕТ СН'!$H$20</f>
        <v>3239.0472155799998</v>
      </c>
      <c r="T102" s="36">
        <f>SUMIFS(СВЦЭМ!$C$33:$C$776,СВЦЭМ!$A$33:$A$776,$A102,СВЦЭМ!$B$33:$B$776,T$83)+'СЕТ СН'!$H$12+СВЦЭМ!$D$10+'СЕТ СН'!$H$5-'СЕТ СН'!$H$20</f>
        <v>3227.2800256400001</v>
      </c>
      <c r="U102" s="36">
        <f>SUMIFS(СВЦЭМ!$C$33:$C$776,СВЦЭМ!$A$33:$A$776,$A102,СВЦЭМ!$B$33:$B$776,U$83)+'СЕТ СН'!$H$12+СВЦЭМ!$D$10+'СЕТ СН'!$H$5-'СЕТ СН'!$H$20</f>
        <v>3220.6720734800001</v>
      </c>
      <c r="V102" s="36">
        <f>SUMIFS(СВЦЭМ!$C$33:$C$776,СВЦЭМ!$A$33:$A$776,$A102,СВЦЭМ!$B$33:$B$776,V$83)+'СЕТ СН'!$H$12+СВЦЭМ!$D$10+'СЕТ СН'!$H$5-'СЕТ СН'!$H$20</f>
        <v>3208.68164484</v>
      </c>
      <c r="W102" s="36">
        <f>SUMIFS(СВЦЭМ!$C$33:$C$776,СВЦЭМ!$A$33:$A$776,$A102,СВЦЭМ!$B$33:$B$776,W$83)+'СЕТ СН'!$H$12+СВЦЭМ!$D$10+'СЕТ СН'!$H$5-'СЕТ СН'!$H$20</f>
        <v>3196.5548896300002</v>
      </c>
      <c r="X102" s="36">
        <f>SUMIFS(СВЦЭМ!$C$33:$C$776,СВЦЭМ!$A$33:$A$776,$A102,СВЦЭМ!$B$33:$B$776,X$83)+'СЕТ СН'!$H$12+СВЦЭМ!$D$10+'СЕТ СН'!$H$5-'СЕТ СН'!$H$20</f>
        <v>3209.7770301700002</v>
      </c>
      <c r="Y102" s="36">
        <f>SUMIFS(СВЦЭМ!$C$33:$C$776,СВЦЭМ!$A$33:$A$776,$A102,СВЦЭМ!$B$33:$B$776,Y$83)+'СЕТ СН'!$H$12+СВЦЭМ!$D$10+'СЕТ СН'!$H$5-'СЕТ СН'!$H$20</f>
        <v>3283.7215628200001</v>
      </c>
    </row>
    <row r="103" spans="1:25" ht="15.75" x14ac:dyDescent="0.2">
      <c r="A103" s="35">
        <f t="shared" si="2"/>
        <v>43636</v>
      </c>
      <c r="B103" s="36">
        <f>SUMIFS(СВЦЭМ!$C$33:$C$776,СВЦЭМ!$A$33:$A$776,$A103,СВЦЭМ!$B$33:$B$776,B$83)+'СЕТ СН'!$H$12+СВЦЭМ!$D$10+'СЕТ СН'!$H$5-'СЕТ СН'!$H$20</f>
        <v>3325.19346129</v>
      </c>
      <c r="C103" s="36">
        <f>SUMIFS(СВЦЭМ!$C$33:$C$776,СВЦЭМ!$A$33:$A$776,$A103,СВЦЭМ!$B$33:$B$776,C$83)+'СЕТ СН'!$H$12+СВЦЭМ!$D$10+'СЕТ СН'!$H$5-'СЕТ СН'!$H$20</f>
        <v>3374.3718657700001</v>
      </c>
      <c r="D103" s="36">
        <f>SUMIFS(СВЦЭМ!$C$33:$C$776,СВЦЭМ!$A$33:$A$776,$A103,СВЦЭМ!$B$33:$B$776,D$83)+'СЕТ СН'!$H$12+СВЦЭМ!$D$10+'СЕТ СН'!$H$5-'СЕТ СН'!$H$20</f>
        <v>3406.9684598200001</v>
      </c>
      <c r="E103" s="36">
        <f>SUMIFS(СВЦЭМ!$C$33:$C$776,СВЦЭМ!$A$33:$A$776,$A103,СВЦЭМ!$B$33:$B$776,E$83)+'СЕТ СН'!$H$12+СВЦЭМ!$D$10+'СЕТ СН'!$H$5-'СЕТ СН'!$H$20</f>
        <v>3410.9305255600002</v>
      </c>
      <c r="F103" s="36">
        <f>SUMIFS(СВЦЭМ!$C$33:$C$776,СВЦЭМ!$A$33:$A$776,$A103,СВЦЭМ!$B$33:$B$776,F$83)+'СЕТ СН'!$H$12+СВЦЭМ!$D$10+'СЕТ СН'!$H$5-'СЕТ СН'!$H$20</f>
        <v>3411.70155742</v>
      </c>
      <c r="G103" s="36">
        <f>SUMIFS(СВЦЭМ!$C$33:$C$776,СВЦЭМ!$A$33:$A$776,$A103,СВЦЭМ!$B$33:$B$776,G$83)+'СЕТ СН'!$H$12+СВЦЭМ!$D$10+'СЕТ СН'!$H$5-'СЕТ СН'!$H$20</f>
        <v>3422.9156747900001</v>
      </c>
      <c r="H103" s="36">
        <f>SUMIFS(СВЦЭМ!$C$33:$C$776,СВЦЭМ!$A$33:$A$776,$A103,СВЦЭМ!$B$33:$B$776,H$83)+'СЕТ СН'!$H$12+СВЦЭМ!$D$10+'СЕТ СН'!$H$5-'СЕТ СН'!$H$20</f>
        <v>3413.0760136899999</v>
      </c>
      <c r="I103" s="36">
        <f>SUMIFS(СВЦЭМ!$C$33:$C$776,СВЦЭМ!$A$33:$A$776,$A103,СВЦЭМ!$B$33:$B$776,I$83)+'СЕТ СН'!$H$12+СВЦЭМ!$D$10+'СЕТ СН'!$H$5-'СЕТ СН'!$H$20</f>
        <v>3391.4480970499999</v>
      </c>
      <c r="J103" s="36">
        <f>SUMIFS(СВЦЭМ!$C$33:$C$776,СВЦЭМ!$A$33:$A$776,$A103,СВЦЭМ!$B$33:$B$776,J$83)+'СЕТ СН'!$H$12+СВЦЭМ!$D$10+'СЕТ СН'!$H$5-'СЕТ СН'!$H$20</f>
        <v>3367.3481676700003</v>
      </c>
      <c r="K103" s="36">
        <f>SUMIFS(СВЦЭМ!$C$33:$C$776,СВЦЭМ!$A$33:$A$776,$A103,СВЦЭМ!$B$33:$B$776,K$83)+'СЕТ СН'!$H$12+СВЦЭМ!$D$10+'СЕТ СН'!$H$5-'СЕТ СН'!$H$20</f>
        <v>3340.7066608200003</v>
      </c>
      <c r="L103" s="36">
        <f>SUMIFS(СВЦЭМ!$C$33:$C$776,СВЦЭМ!$A$33:$A$776,$A103,СВЦЭМ!$B$33:$B$776,L$83)+'СЕТ СН'!$H$12+СВЦЭМ!$D$10+'СЕТ СН'!$H$5-'СЕТ СН'!$H$20</f>
        <v>3344.2002476299999</v>
      </c>
      <c r="M103" s="36">
        <f>SUMIFS(СВЦЭМ!$C$33:$C$776,СВЦЭМ!$A$33:$A$776,$A103,СВЦЭМ!$B$33:$B$776,M$83)+'СЕТ СН'!$H$12+СВЦЭМ!$D$10+'СЕТ СН'!$H$5-'СЕТ СН'!$H$20</f>
        <v>3347.1206580899998</v>
      </c>
      <c r="N103" s="36">
        <f>SUMIFS(СВЦЭМ!$C$33:$C$776,СВЦЭМ!$A$33:$A$776,$A103,СВЦЭМ!$B$33:$B$776,N$83)+'СЕТ СН'!$H$12+СВЦЭМ!$D$10+'СЕТ СН'!$H$5-'СЕТ СН'!$H$20</f>
        <v>3351.3895888500001</v>
      </c>
      <c r="O103" s="36">
        <f>SUMIFS(СВЦЭМ!$C$33:$C$776,СВЦЭМ!$A$33:$A$776,$A103,СВЦЭМ!$B$33:$B$776,O$83)+'СЕТ СН'!$H$12+СВЦЭМ!$D$10+'СЕТ СН'!$H$5-'СЕТ СН'!$H$20</f>
        <v>3357.0310989</v>
      </c>
      <c r="P103" s="36">
        <f>SUMIFS(СВЦЭМ!$C$33:$C$776,СВЦЭМ!$A$33:$A$776,$A103,СВЦЭМ!$B$33:$B$776,P$83)+'СЕТ СН'!$H$12+СВЦЭМ!$D$10+'СЕТ СН'!$H$5-'СЕТ СН'!$H$20</f>
        <v>3365.03480627</v>
      </c>
      <c r="Q103" s="36">
        <f>SUMIFS(СВЦЭМ!$C$33:$C$776,СВЦЭМ!$A$33:$A$776,$A103,СВЦЭМ!$B$33:$B$776,Q$83)+'СЕТ СН'!$H$12+СВЦЭМ!$D$10+'СЕТ СН'!$H$5-'СЕТ СН'!$H$20</f>
        <v>3327.9736887399999</v>
      </c>
      <c r="R103" s="36">
        <f>SUMIFS(СВЦЭМ!$C$33:$C$776,СВЦЭМ!$A$33:$A$776,$A103,СВЦЭМ!$B$33:$B$776,R$83)+'СЕТ СН'!$H$12+СВЦЭМ!$D$10+'СЕТ СН'!$H$5-'СЕТ СН'!$H$20</f>
        <v>3274.2234843599999</v>
      </c>
      <c r="S103" s="36">
        <f>SUMIFS(СВЦЭМ!$C$33:$C$776,СВЦЭМ!$A$33:$A$776,$A103,СВЦЭМ!$B$33:$B$776,S$83)+'СЕТ СН'!$H$12+СВЦЭМ!$D$10+'СЕТ СН'!$H$5-'СЕТ СН'!$H$20</f>
        <v>3280.3049512500002</v>
      </c>
      <c r="T103" s="36">
        <f>SUMIFS(СВЦЭМ!$C$33:$C$776,СВЦЭМ!$A$33:$A$776,$A103,СВЦЭМ!$B$33:$B$776,T$83)+'СЕТ СН'!$H$12+СВЦЭМ!$D$10+'СЕТ СН'!$H$5-'СЕТ СН'!$H$20</f>
        <v>3288.1592585899998</v>
      </c>
      <c r="U103" s="36">
        <f>SUMIFS(СВЦЭМ!$C$33:$C$776,СВЦЭМ!$A$33:$A$776,$A103,СВЦЭМ!$B$33:$B$776,U$83)+'СЕТ СН'!$H$12+СВЦЭМ!$D$10+'СЕТ СН'!$H$5-'СЕТ СН'!$H$20</f>
        <v>3298.5489709000003</v>
      </c>
      <c r="V103" s="36">
        <f>SUMIFS(СВЦЭМ!$C$33:$C$776,СВЦЭМ!$A$33:$A$776,$A103,СВЦЭМ!$B$33:$B$776,V$83)+'СЕТ СН'!$H$12+СВЦЭМ!$D$10+'СЕТ СН'!$H$5-'СЕТ СН'!$H$20</f>
        <v>3320.2697187200001</v>
      </c>
      <c r="W103" s="36">
        <f>SUMIFS(СВЦЭМ!$C$33:$C$776,СВЦЭМ!$A$33:$A$776,$A103,СВЦЭМ!$B$33:$B$776,W$83)+'СЕТ СН'!$H$12+СВЦЭМ!$D$10+'СЕТ СН'!$H$5-'СЕТ СН'!$H$20</f>
        <v>3322.0039027900002</v>
      </c>
      <c r="X103" s="36">
        <f>SUMIFS(СВЦЭМ!$C$33:$C$776,СВЦЭМ!$A$33:$A$776,$A103,СВЦЭМ!$B$33:$B$776,X$83)+'СЕТ СН'!$H$12+СВЦЭМ!$D$10+'СЕТ СН'!$H$5-'СЕТ СН'!$H$20</f>
        <v>3311.4916455399998</v>
      </c>
      <c r="Y103" s="36">
        <f>SUMIFS(СВЦЭМ!$C$33:$C$776,СВЦЭМ!$A$33:$A$776,$A103,СВЦЭМ!$B$33:$B$776,Y$83)+'СЕТ СН'!$H$12+СВЦЭМ!$D$10+'СЕТ СН'!$H$5-'СЕТ СН'!$H$20</f>
        <v>3353.54138521</v>
      </c>
    </row>
    <row r="104" spans="1:25" ht="15.75" x14ac:dyDescent="0.2">
      <c r="A104" s="35">
        <f t="shared" si="2"/>
        <v>43637</v>
      </c>
      <c r="B104" s="36">
        <f>SUMIFS(СВЦЭМ!$C$33:$C$776,СВЦЭМ!$A$33:$A$776,$A104,СВЦЭМ!$B$33:$B$776,B$83)+'СЕТ СН'!$H$12+СВЦЭМ!$D$10+'СЕТ СН'!$H$5-'СЕТ СН'!$H$20</f>
        <v>3340.8157207700001</v>
      </c>
      <c r="C104" s="36">
        <f>SUMIFS(СВЦЭМ!$C$33:$C$776,СВЦЭМ!$A$33:$A$776,$A104,СВЦЭМ!$B$33:$B$776,C$83)+'СЕТ СН'!$H$12+СВЦЭМ!$D$10+'СЕТ СН'!$H$5-'СЕТ СН'!$H$20</f>
        <v>3342.6438182100001</v>
      </c>
      <c r="D104" s="36">
        <f>SUMIFS(СВЦЭМ!$C$33:$C$776,СВЦЭМ!$A$33:$A$776,$A104,СВЦЭМ!$B$33:$B$776,D$83)+'СЕТ СН'!$H$12+СВЦЭМ!$D$10+'СЕТ СН'!$H$5-'СЕТ СН'!$H$20</f>
        <v>3369.64079696</v>
      </c>
      <c r="E104" s="36">
        <f>SUMIFS(СВЦЭМ!$C$33:$C$776,СВЦЭМ!$A$33:$A$776,$A104,СВЦЭМ!$B$33:$B$776,E$83)+'СЕТ СН'!$H$12+СВЦЭМ!$D$10+'СЕТ СН'!$H$5-'СЕТ СН'!$H$20</f>
        <v>3407.24633554</v>
      </c>
      <c r="F104" s="36">
        <f>SUMIFS(СВЦЭМ!$C$33:$C$776,СВЦЭМ!$A$33:$A$776,$A104,СВЦЭМ!$B$33:$B$776,F$83)+'СЕТ СН'!$H$12+СВЦЭМ!$D$10+'СЕТ СН'!$H$5-'СЕТ СН'!$H$20</f>
        <v>3414.4628245499998</v>
      </c>
      <c r="G104" s="36">
        <f>SUMIFS(СВЦЭМ!$C$33:$C$776,СВЦЭМ!$A$33:$A$776,$A104,СВЦЭМ!$B$33:$B$776,G$83)+'СЕТ СН'!$H$12+СВЦЭМ!$D$10+'СЕТ СН'!$H$5-'СЕТ СН'!$H$20</f>
        <v>3413.9154603900001</v>
      </c>
      <c r="H104" s="36">
        <f>SUMIFS(СВЦЭМ!$C$33:$C$776,СВЦЭМ!$A$33:$A$776,$A104,СВЦЭМ!$B$33:$B$776,H$83)+'СЕТ СН'!$H$12+СВЦЭМ!$D$10+'СЕТ СН'!$H$5-'СЕТ СН'!$H$20</f>
        <v>3363.9901721400001</v>
      </c>
      <c r="I104" s="36">
        <f>SUMIFS(СВЦЭМ!$C$33:$C$776,СВЦЭМ!$A$33:$A$776,$A104,СВЦЭМ!$B$33:$B$776,I$83)+'СЕТ СН'!$H$12+СВЦЭМ!$D$10+'СЕТ СН'!$H$5-'СЕТ СН'!$H$20</f>
        <v>3348.7424172800002</v>
      </c>
      <c r="J104" s="36">
        <f>SUMIFS(СВЦЭМ!$C$33:$C$776,СВЦЭМ!$A$33:$A$776,$A104,СВЦЭМ!$B$33:$B$776,J$83)+'СЕТ СН'!$H$12+СВЦЭМ!$D$10+'СЕТ СН'!$H$5-'СЕТ СН'!$H$20</f>
        <v>3353.7458356500001</v>
      </c>
      <c r="K104" s="36">
        <f>SUMIFS(СВЦЭМ!$C$33:$C$776,СВЦЭМ!$A$33:$A$776,$A104,СВЦЭМ!$B$33:$B$776,K$83)+'СЕТ СН'!$H$12+СВЦЭМ!$D$10+'СЕТ СН'!$H$5-'СЕТ СН'!$H$20</f>
        <v>3356.06896714</v>
      </c>
      <c r="L104" s="36">
        <f>SUMIFS(СВЦЭМ!$C$33:$C$776,СВЦЭМ!$A$33:$A$776,$A104,СВЦЭМ!$B$33:$B$776,L$83)+'СЕТ СН'!$H$12+СВЦЭМ!$D$10+'СЕТ СН'!$H$5-'СЕТ СН'!$H$20</f>
        <v>3364.6520787300001</v>
      </c>
      <c r="M104" s="36">
        <f>SUMIFS(СВЦЭМ!$C$33:$C$776,СВЦЭМ!$A$33:$A$776,$A104,СВЦЭМ!$B$33:$B$776,M$83)+'СЕТ СН'!$H$12+СВЦЭМ!$D$10+'СЕТ СН'!$H$5-'СЕТ СН'!$H$20</f>
        <v>3356.4322119200001</v>
      </c>
      <c r="N104" s="36">
        <f>SUMIFS(СВЦЭМ!$C$33:$C$776,СВЦЭМ!$A$33:$A$776,$A104,СВЦЭМ!$B$33:$B$776,N$83)+'СЕТ СН'!$H$12+СВЦЭМ!$D$10+'СЕТ СН'!$H$5-'СЕТ СН'!$H$20</f>
        <v>3352.4923751900001</v>
      </c>
      <c r="O104" s="36">
        <f>SUMIFS(СВЦЭМ!$C$33:$C$776,СВЦЭМ!$A$33:$A$776,$A104,СВЦЭМ!$B$33:$B$776,O$83)+'СЕТ СН'!$H$12+СВЦЭМ!$D$10+'СЕТ СН'!$H$5-'СЕТ СН'!$H$20</f>
        <v>3355.3746577900001</v>
      </c>
      <c r="P104" s="36">
        <f>SUMIFS(СВЦЭМ!$C$33:$C$776,СВЦЭМ!$A$33:$A$776,$A104,СВЦЭМ!$B$33:$B$776,P$83)+'СЕТ СН'!$H$12+СВЦЭМ!$D$10+'СЕТ СН'!$H$5-'СЕТ СН'!$H$20</f>
        <v>3365.51257713</v>
      </c>
      <c r="Q104" s="36">
        <f>SUMIFS(СВЦЭМ!$C$33:$C$776,СВЦЭМ!$A$33:$A$776,$A104,СВЦЭМ!$B$33:$B$776,Q$83)+'СЕТ СН'!$H$12+СВЦЭМ!$D$10+'СЕТ СН'!$H$5-'СЕТ СН'!$H$20</f>
        <v>3319.9920238499999</v>
      </c>
      <c r="R104" s="36">
        <f>SUMIFS(СВЦЭМ!$C$33:$C$776,СВЦЭМ!$A$33:$A$776,$A104,СВЦЭМ!$B$33:$B$776,R$83)+'СЕТ СН'!$H$12+СВЦЭМ!$D$10+'СЕТ СН'!$H$5-'СЕТ СН'!$H$20</f>
        <v>3263.44031202</v>
      </c>
      <c r="S104" s="36">
        <f>SUMIFS(СВЦЭМ!$C$33:$C$776,СВЦЭМ!$A$33:$A$776,$A104,СВЦЭМ!$B$33:$B$776,S$83)+'СЕТ СН'!$H$12+СВЦЭМ!$D$10+'СЕТ СН'!$H$5-'СЕТ СН'!$H$20</f>
        <v>3193.8817818000002</v>
      </c>
      <c r="T104" s="36">
        <f>SUMIFS(СВЦЭМ!$C$33:$C$776,СВЦЭМ!$A$33:$A$776,$A104,СВЦЭМ!$B$33:$B$776,T$83)+'СЕТ СН'!$H$12+СВЦЭМ!$D$10+'СЕТ СН'!$H$5-'СЕТ СН'!$H$20</f>
        <v>3198.4869084699999</v>
      </c>
      <c r="U104" s="36">
        <f>SUMIFS(СВЦЭМ!$C$33:$C$776,СВЦЭМ!$A$33:$A$776,$A104,СВЦЭМ!$B$33:$B$776,U$83)+'СЕТ СН'!$H$12+СВЦЭМ!$D$10+'СЕТ СН'!$H$5-'СЕТ СН'!$H$20</f>
        <v>3191.69369538</v>
      </c>
      <c r="V104" s="36">
        <f>SUMIFS(СВЦЭМ!$C$33:$C$776,СВЦЭМ!$A$33:$A$776,$A104,СВЦЭМ!$B$33:$B$776,V$83)+'СЕТ СН'!$H$12+СВЦЭМ!$D$10+'СЕТ СН'!$H$5-'СЕТ СН'!$H$20</f>
        <v>3208.2244521399998</v>
      </c>
      <c r="W104" s="36">
        <f>SUMIFS(СВЦЭМ!$C$33:$C$776,СВЦЭМ!$A$33:$A$776,$A104,СВЦЭМ!$B$33:$B$776,W$83)+'СЕТ СН'!$H$12+СВЦЭМ!$D$10+'СЕТ СН'!$H$5-'СЕТ СН'!$H$20</f>
        <v>3216.27459705</v>
      </c>
      <c r="X104" s="36">
        <f>SUMIFS(СВЦЭМ!$C$33:$C$776,СВЦЭМ!$A$33:$A$776,$A104,СВЦЭМ!$B$33:$B$776,X$83)+'СЕТ СН'!$H$12+СВЦЭМ!$D$10+'СЕТ СН'!$H$5-'СЕТ СН'!$H$20</f>
        <v>3193.6267085099998</v>
      </c>
      <c r="Y104" s="36">
        <f>SUMIFS(СВЦЭМ!$C$33:$C$776,СВЦЭМ!$A$33:$A$776,$A104,СВЦЭМ!$B$33:$B$776,Y$83)+'СЕТ СН'!$H$12+СВЦЭМ!$D$10+'СЕТ СН'!$H$5-'СЕТ СН'!$H$20</f>
        <v>3216.2209797300002</v>
      </c>
    </row>
    <row r="105" spans="1:25" ht="15.75" x14ac:dyDescent="0.2">
      <c r="A105" s="35">
        <f t="shared" si="2"/>
        <v>43638</v>
      </c>
      <c r="B105" s="36">
        <f>SUMIFS(СВЦЭМ!$C$33:$C$776,СВЦЭМ!$A$33:$A$776,$A105,СВЦЭМ!$B$33:$B$776,B$83)+'СЕТ СН'!$H$12+СВЦЭМ!$D$10+'СЕТ СН'!$H$5-'СЕТ СН'!$H$20</f>
        <v>3364.86353396</v>
      </c>
      <c r="C105" s="36">
        <f>SUMIFS(СВЦЭМ!$C$33:$C$776,СВЦЭМ!$A$33:$A$776,$A105,СВЦЭМ!$B$33:$B$776,C$83)+'СЕТ СН'!$H$12+СВЦЭМ!$D$10+'СЕТ СН'!$H$5-'СЕТ СН'!$H$20</f>
        <v>3407.9476006300001</v>
      </c>
      <c r="D105" s="36">
        <f>SUMIFS(СВЦЭМ!$C$33:$C$776,СВЦЭМ!$A$33:$A$776,$A105,СВЦЭМ!$B$33:$B$776,D$83)+'СЕТ СН'!$H$12+СВЦЭМ!$D$10+'СЕТ СН'!$H$5-'СЕТ СН'!$H$20</f>
        <v>3427.8717881600001</v>
      </c>
      <c r="E105" s="36">
        <f>SUMIFS(СВЦЭМ!$C$33:$C$776,СВЦЭМ!$A$33:$A$776,$A105,СВЦЭМ!$B$33:$B$776,E$83)+'СЕТ СН'!$H$12+СВЦЭМ!$D$10+'СЕТ СН'!$H$5-'СЕТ СН'!$H$20</f>
        <v>3467.2364399200001</v>
      </c>
      <c r="F105" s="36">
        <f>SUMIFS(СВЦЭМ!$C$33:$C$776,СВЦЭМ!$A$33:$A$776,$A105,СВЦЭМ!$B$33:$B$776,F$83)+'СЕТ СН'!$H$12+СВЦЭМ!$D$10+'СЕТ СН'!$H$5-'СЕТ СН'!$H$20</f>
        <v>3468.3681777700003</v>
      </c>
      <c r="G105" s="36">
        <f>SUMIFS(СВЦЭМ!$C$33:$C$776,СВЦЭМ!$A$33:$A$776,$A105,СВЦЭМ!$B$33:$B$776,G$83)+'СЕТ СН'!$H$12+СВЦЭМ!$D$10+'СЕТ СН'!$H$5-'СЕТ СН'!$H$20</f>
        <v>3471.1043261599998</v>
      </c>
      <c r="H105" s="36">
        <f>SUMIFS(СВЦЭМ!$C$33:$C$776,СВЦЭМ!$A$33:$A$776,$A105,СВЦЭМ!$B$33:$B$776,H$83)+'СЕТ СН'!$H$12+СВЦЭМ!$D$10+'СЕТ СН'!$H$5-'СЕТ СН'!$H$20</f>
        <v>3478.1087629200001</v>
      </c>
      <c r="I105" s="36">
        <f>SUMIFS(СВЦЭМ!$C$33:$C$776,СВЦЭМ!$A$33:$A$776,$A105,СВЦЭМ!$B$33:$B$776,I$83)+'СЕТ СН'!$H$12+СВЦЭМ!$D$10+'СЕТ СН'!$H$5-'СЕТ СН'!$H$20</f>
        <v>3394.5069377600003</v>
      </c>
      <c r="J105" s="36">
        <f>SUMIFS(СВЦЭМ!$C$33:$C$776,СВЦЭМ!$A$33:$A$776,$A105,СВЦЭМ!$B$33:$B$776,J$83)+'СЕТ СН'!$H$12+СВЦЭМ!$D$10+'СЕТ СН'!$H$5-'СЕТ СН'!$H$20</f>
        <v>2653.2272099100001</v>
      </c>
      <c r="K105" s="36">
        <f>SUMIFS(СВЦЭМ!$C$33:$C$776,СВЦЭМ!$A$33:$A$776,$A105,СВЦЭМ!$B$33:$B$776,K$83)+'СЕТ СН'!$H$12+СВЦЭМ!$D$10+'СЕТ СН'!$H$5-'СЕТ СН'!$H$20</f>
        <v>2653.2272099100001</v>
      </c>
      <c r="L105" s="36">
        <f>SUMIFS(СВЦЭМ!$C$33:$C$776,СВЦЭМ!$A$33:$A$776,$A105,СВЦЭМ!$B$33:$B$776,L$83)+'СЕТ СН'!$H$12+СВЦЭМ!$D$10+'СЕТ СН'!$H$5-'СЕТ СН'!$H$20</f>
        <v>2653.2272099100001</v>
      </c>
      <c r="M105" s="36">
        <f>SUMIFS(СВЦЭМ!$C$33:$C$776,СВЦЭМ!$A$33:$A$776,$A105,СВЦЭМ!$B$33:$B$776,M$83)+'СЕТ СН'!$H$12+СВЦЭМ!$D$10+'СЕТ СН'!$H$5-'СЕТ СН'!$H$20</f>
        <v>2653.2272099100001</v>
      </c>
      <c r="N105" s="36">
        <f>SUMIFS(СВЦЭМ!$C$33:$C$776,СВЦЭМ!$A$33:$A$776,$A105,СВЦЭМ!$B$33:$B$776,N$83)+'СЕТ СН'!$H$12+СВЦЭМ!$D$10+'СЕТ СН'!$H$5-'СЕТ СН'!$H$20</f>
        <v>2653.2272099100001</v>
      </c>
      <c r="O105" s="36">
        <f>SUMIFS(СВЦЭМ!$C$33:$C$776,СВЦЭМ!$A$33:$A$776,$A105,СВЦЭМ!$B$33:$B$776,O$83)+'СЕТ СН'!$H$12+СВЦЭМ!$D$10+'СЕТ СН'!$H$5-'СЕТ СН'!$H$20</f>
        <v>2653.2272099100001</v>
      </c>
      <c r="P105" s="36">
        <f>SUMIFS(СВЦЭМ!$C$33:$C$776,СВЦЭМ!$A$33:$A$776,$A105,СВЦЭМ!$B$33:$B$776,P$83)+'СЕТ СН'!$H$12+СВЦЭМ!$D$10+'СЕТ СН'!$H$5-'СЕТ СН'!$H$20</f>
        <v>2653.2272099100001</v>
      </c>
      <c r="Q105" s="36">
        <f>SUMIFS(СВЦЭМ!$C$33:$C$776,СВЦЭМ!$A$33:$A$776,$A105,СВЦЭМ!$B$33:$B$776,Q$83)+'СЕТ СН'!$H$12+СВЦЭМ!$D$10+'СЕТ СН'!$H$5-'СЕТ СН'!$H$20</f>
        <v>2653.2272099100001</v>
      </c>
      <c r="R105" s="36">
        <f>SUMIFS(СВЦЭМ!$C$33:$C$776,СВЦЭМ!$A$33:$A$776,$A105,СВЦЭМ!$B$33:$B$776,R$83)+'СЕТ СН'!$H$12+СВЦЭМ!$D$10+'СЕТ СН'!$H$5-'СЕТ СН'!$H$20</f>
        <v>2653.2272099100001</v>
      </c>
      <c r="S105" s="36">
        <f>SUMIFS(СВЦЭМ!$C$33:$C$776,СВЦЭМ!$A$33:$A$776,$A105,СВЦЭМ!$B$33:$B$776,S$83)+'СЕТ СН'!$H$12+СВЦЭМ!$D$10+'СЕТ СН'!$H$5-'СЕТ СН'!$H$20</f>
        <v>2653.2272099100001</v>
      </c>
      <c r="T105" s="36">
        <f>SUMIFS(СВЦЭМ!$C$33:$C$776,СВЦЭМ!$A$33:$A$776,$A105,СВЦЭМ!$B$33:$B$776,T$83)+'СЕТ СН'!$H$12+СВЦЭМ!$D$10+'СЕТ СН'!$H$5-'СЕТ СН'!$H$20</f>
        <v>2653.2272099100001</v>
      </c>
      <c r="U105" s="36">
        <f>SUMIFS(СВЦЭМ!$C$33:$C$776,СВЦЭМ!$A$33:$A$776,$A105,СВЦЭМ!$B$33:$B$776,U$83)+'СЕТ СН'!$H$12+СВЦЭМ!$D$10+'СЕТ СН'!$H$5-'СЕТ СН'!$H$20</f>
        <v>2653.2272099100001</v>
      </c>
      <c r="V105" s="36">
        <f>SUMIFS(СВЦЭМ!$C$33:$C$776,СВЦЭМ!$A$33:$A$776,$A105,СВЦЭМ!$B$33:$B$776,V$83)+'СЕТ СН'!$H$12+СВЦЭМ!$D$10+'СЕТ СН'!$H$5-'СЕТ СН'!$H$20</f>
        <v>2653.2272099100001</v>
      </c>
      <c r="W105" s="36">
        <f>SUMIFS(СВЦЭМ!$C$33:$C$776,СВЦЭМ!$A$33:$A$776,$A105,СВЦЭМ!$B$33:$B$776,W$83)+'СЕТ СН'!$H$12+СВЦЭМ!$D$10+'СЕТ СН'!$H$5-'СЕТ СН'!$H$20</f>
        <v>2653.2272099100001</v>
      </c>
      <c r="X105" s="36">
        <f>SUMIFS(СВЦЭМ!$C$33:$C$776,СВЦЭМ!$A$33:$A$776,$A105,СВЦЭМ!$B$33:$B$776,X$83)+'СЕТ СН'!$H$12+СВЦЭМ!$D$10+'СЕТ СН'!$H$5-'СЕТ СН'!$H$20</f>
        <v>2653.2272099100001</v>
      </c>
      <c r="Y105" s="36">
        <f>SUMIFS(СВЦЭМ!$C$33:$C$776,СВЦЭМ!$A$33:$A$776,$A105,СВЦЭМ!$B$33:$B$776,Y$83)+'СЕТ СН'!$H$12+СВЦЭМ!$D$10+'СЕТ СН'!$H$5-'СЕТ СН'!$H$20</f>
        <v>2653.2272099100001</v>
      </c>
    </row>
    <row r="106" spans="1:25" ht="15.75" x14ac:dyDescent="0.2">
      <c r="A106" s="35">
        <f t="shared" si="2"/>
        <v>43639</v>
      </c>
      <c r="B106" s="36">
        <f>SUMIFS(СВЦЭМ!$C$33:$C$776,СВЦЭМ!$A$33:$A$776,$A106,СВЦЭМ!$B$33:$B$776,B$83)+'СЕТ СН'!$H$12+СВЦЭМ!$D$10+'СЕТ СН'!$H$5-'СЕТ СН'!$H$20</f>
        <v>2653.2272099100001</v>
      </c>
      <c r="C106" s="36">
        <f>SUMIFS(СВЦЭМ!$C$33:$C$776,СВЦЭМ!$A$33:$A$776,$A106,СВЦЭМ!$B$33:$B$776,C$83)+'СЕТ СН'!$H$12+СВЦЭМ!$D$10+'СЕТ СН'!$H$5-'СЕТ СН'!$H$20</f>
        <v>2653.2272099100001</v>
      </c>
      <c r="D106" s="36">
        <f>SUMIFS(СВЦЭМ!$C$33:$C$776,СВЦЭМ!$A$33:$A$776,$A106,СВЦЭМ!$B$33:$B$776,D$83)+'СЕТ СН'!$H$12+СВЦЭМ!$D$10+'СЕТ СН'!$H$5-'СЕТ СН'!$H$20</f>
        <v>2653.2272099100001</v>
      </c>
      <c r="E106" s="36">
        <f>SUMIFS(СВЦЭМ!$C$33:$C$776,СВЦЭМ!$A$33:$A$776,$A106,СВЦЭМ!$B$33:$B$776,E$83)+'СЕТ СН'!$H$12+СВЦЭМ!$D$10+'СЕТ СН'!$H$5-'СЕТ СН'!$H$20</f>
        <v>2653.2272099100001</v>
      </c>
      <c r="F106" s="36">
        <f>SUMIFS(СВЦЭМ!$C$33:$C$776,СВЦЭМ!$A$33:$A$776,$A106,СВЦЭМ!$B$33:$B$776,F$83)+'СЕТ СН'!$H$12+СВЦЭМ!$D$10+'СЕТ СН'!$H$5-'СЕТ СН'!$H$20</f>
        <v>2653.2272099100001</v>
      </c>
      <c r="G106" s="36">
        <f>SUMIFS(СВЦЭМ!$C$33:$C$776,СВЦЭМ!$A$33:$A$776,$A106,СВЦЭМ!$B$33:$B$776,G$83)+'СЕТ СН'!$H$12+СВЦЭМ!$D$10+'СЕТ СН'!$H$5-'СЕТ СН'!$H$20</f>
        <v>2653.2272099100001</v>
      </c>
      <c r="H106" s="36">
        <f>SUMIFS(СВЦЭМ!$C$33:$C$776,СВЦЭМ!$A$33:$A$776,$A106,СВЦЭМ!$B$33:$B$776,H$83)+'СЕТ СН'!$H$12+СВЦЭМ!$D$10+'СЕТ СН'!$H$5-'СЕТ СН'!$H$20</f>
        <v>2653.2272099100001</v>
      </c>
      <c r="I106" s="36">
        <f>SUMIFS(СВЦЭМ!$C$33:$C$776,СВЦЭМ!$A$33:$A$776,$A106,СВЦЭМ!$B$33:$B$776,I$83)+'СЕТ СН'!$H$12+СВЦЭМ!$D$10+'СЕТ СН'!$H$5-'СЕТ СН'!$H$20</f>
        <v>2653.2272099100001</v>
      </c>
      <c r="J106" s="36">
        <f>SUMIFS(СВЦЭМ!$C$33:$C$776,СВЦЭМ!$A$33:$A$776,$A106,СВЦЭМ!$B$33:$B$776,J$83)+'СЕТ СН'!$H$12+СВЦЭМ!$D$10+'СЕТ СН'!$H$5-'СЕТ СН'!$H$20</f>
        <v>2653.2272099100001</v>
      </c>
      <c r="K106" s="36">
        <f>SUMIFS(СВЦЭМ!$C$33:$C$776,СВЦЭМ!$A$33:$A$776,$A106,СВЦЭМ!$B$33:$B$776,K$83)+'СЕТ СН'!$H$12+СВЦЭМ!$D$10+'СЕТ СН'!$H$5-'СЕТ СН'!$H$20</f>
        <v>2653.2272099100001</v>
      </c>
      <c r="L106" s="36">
        <f>SUMIFS(СВЦЭМ!$C$33:$C$776,СВЦЭМ!$A$33:$A$776,$A106,СВЦЭМ!$B$33:$B$776,L$83)+'СЕТ СН'!$H$12+СВЦЭМ!$D$10+'СЕТ СН'!$H$5-'СЕТ СН'!$H$20</f>
        <v>2653.2272099100001</v>
      </c>
      <c r="M106" s="36">
        <f>SUMIFS(СВЦЭМ!$C$33:$C$776,СВЦЭМ!$A$33:$A$776,$A106,СВЦЭМ!$B$33:$B$776,M$83)+'СЕТ СН'!$H$12+СВЦЭМ!$D$10+'СЕТ СН'!$H$5-'СЕТ СН'!$H$20</f>
        <v>2653.2272099100001</v>
      </c>
      <c r="N106" s="36">
        <f>SUMIFS(СВЦЭМ!$C$33:$C$776,СВЦЭМ!$A$33:$A$776,$A106,СВЦЭМ!$B$33:$B$776,N$83)+'СЕТ СН'!$H$12+СВЦЭМ!$D$10+'СЕТ СН'!$H$5-'СЕТ СН'!$H$20</f>
        <v>2653.2272099100001</v>
      </c>
      <c r="O106" s="36">
        <f>SUMIFS(СВЦЭМ!$C$33:$C$776,СВЦЭМ!$A$33:$A$776,$A106,СВЦЭМ!$B$33:$B$776,O$83)+'СЕТ СН'!$H$12+СВЦЭМ!$D$10+'СЕТ СН'!$H$5-'СЕТ СН'!$H$20</f>
        <v>2653.2272099100001</v>
      </c>
      <c r="P106" s="36">
        <f>SUMIFS(СВЦЭМ!$C$33:$C$776,СВЦЭМ!$A$33:$A$776,$A106,СВЦЭМ!$B$33:$B$776,P$83)+'СЕТ СН'!$H$12+СВЦЭМ!$D$10+'СЕТ СН'!$H$5-'СЕТ СН'!$H$20</f>
        <v>2653.2272099100001</v>
      </c>
      <c r="Q106" s="36">
        <f>SUMIFS(СВЦЭМ!$C$33:$C$776,СВЦЭМ!$A$33:$A$776,$A106,СВЦЭМ!$B$33:$B$776,Q$83)+'СЕТ СН'!$H$12+СВЦЭМ!$D$10+'СЕТ СН'!$H$5-'СЕТ СН'!$H$20</f>
        <v>2653.2272099100001</v>
      </c>
      <c r="R106" s="36">
        <f>SUMIFS(СВЦЭМ!$C$33:$C$776,СВЦЭМ!$A$33:$A$776,$A106,СВЦЭМ!$B$33:$B$776,R$83)+'СЕТ СН'!$H$12+СВЦЭМ!$D$10+'СЕТ СН'!$H$5-'СЕТ СН'!$H$20</f>
        <v>2653.2272099100001</v>
      </c>
      <c r="S106" s="36">
        <f>SUMIFS(СВЦЭМ!$C$33:$C$776,СВЦЭМ!$A$33:$A$776,$A106,СВЦЭМ!$B$33:$B$776,S$83)+'СЕТ СН'!$H$12+СВЦЭМ!$D$10+'СЕТ СН'!$H$5-'СЕТ СН'!$H$20</f>
        <v>2653.2272099100001</v>
      </c>
      <c r="T106" s="36">
        <f>SUMIFS(СВЦЭМ!$C$33:$C$776,СВЦЭМ!$A$33:$A$776,$A106,СВЦЭМ!$B$33:$B$776,T$83)+'СЕТ СН'!$H$12+СВЦЭМ!$D$10+'СЕТ СН'!$H$5-'СЕТ СН'!$H$20</f>
        <v>2653.2272099100001</v>
      </c>
      <c r="U106" s="36">
        <f>SUMIFS(СВЦЭМ!$C$33:$C$776,СВЦЭМ!$A$33:$A$776,$A106,СВЦЭМ!$B$33:$B$776,U$83)+'СЕТ СН'!$H$12+СВЦЭМ!$D$10+'СЕТ СН'!$H$5-'СЕТ СН'!$H$20</f>
        <v>2653.2272099100001</v>
      </c>
      <c r="V106" s="36">
        <f>SUMIFS(СВЦЭМ!$C$33:$C$776,СВЦЭМ!$A$33:$A$776,$A106,СВЦЭМ!$B$33:$B$776,V$83)+'СЕТ СН'!$H$12+СВЦЭМ!$D$10+'СЕТ СН'!$H$5-'СЕТ СН'!$H$20</f>
        <v>2653.2272099100001</v>
      </c>
      <c r="W106" s="36">
        <f>SUMIFS(СВЦЭМ!$C$33:$C$776,СВЦЭМ!$A$33:$A$776,$A106,СВЦЭМ!$B$33:$B$776,W$83)+'СЕТ СН'!$H$12+СВЦЭМ!$D$10+'СЕТ СН'!$H$5-'СЕТ СН'!$H$20</f>
        <v>2653.2272099100001</v>
      </c>
      <c r="X106" s="36">
        <f>SUMIFS(СВЦЭМ!$C$33:$C$776,СВЦЭМ!$A$33:$A$776,$A106,СВЦЭМ!$B$33:$B$776,X$83)+'СЕТ СН'!$H$12+СВЦЭМ!$D$10+'СЕТ СН'!$H$5-'СЕТ СН'!$H$20</f>
        <v>2653.2272099100001</v>
      </c>
      <c r="Y106" s="36">
        <f>SUMIFS(СВЦЭМ!$C$33:$C$776,СВЦЭМ!$A$33:$A$776,$A106,СВЦЭМ!$B$33:$B$776,Y$83)+'СЕТ СН'!$H$12+СВЦЭМ!$D$10+'СЕТ СН'!$H$5-'СЕТ СН'!$H$20</f>
        <v>2653.2272099100001</v>
      </c>
    </row>
    <row r="107" spans="1:25" ht="15.75" x14ac:dyDescent="0.2">
      <c r="A107" s="35">
        <f t="shared" si="2"/>
        <v>43640</v>
      </c>
      <c r="B107" s="36">
        <f>SUMIFS(СВЦЭМ!$C$33:$C$776,СВЦЭМ!$A$33:$A$776,$A107,СВЦЭМ!$B$33:$B$776,B$83)+'СЕТ СН'!$H$12+СВЦЭМ!$D$10+'СЕТ СН'!$H$5-'СЕТ СН'!$H$20</f>
        <v>2653.2272099100001</v>
      </c>
      <c r="C107" s="36">
        <f>SUMIFS(СВЦЭМ!$C$33:$C$776,СВЦЭМ!$A$33:$A$776,$A107,СВЦЭМ!$B$33:$B$776,C$83)+'СЕТ СН'!$H$12+СВЦЭМ!$D$10+'СЕТ СН'!$H$5-'СЕТ СН'!$H$20</f>
        <v>2653.2272099100001</v>
      </c>
      <c r="D107" s="36">
        <f>SUMIFS(СВЦЭМ!$C$33:$C$776,СВЦЭМ!$A$33:$A$776,$A107,СВЦЭМ!$B$33:$B$776,D$83)+'СЕТ СН'!$H$12+СВЦЭМ!$D$10+'СЕТ СН'!$H$5-'СЕТ СН'!$H$20</f>
        <v>2653.2272099100001</v>
      </c>
      <c r="E107" s="36">
        <f>SUMIFS(СВЦЭМ!$C$33:$C$776,СВЦЭМ!$A$33:$A$776,$A107,СВЦЭМ!$B$33:$B$776,E$83)+'СЕТ СН'!$H$12+СВЦЭМ!$D$10+'СЕТ СН'!$H$5-'СЕТ СН'!$H$20</f>
        <v>2653.2272099100001</v>
      </c>
      <c r="F107" s="36">
        <f>SUMIFS(СВЦЭМ!$C$33:$C$776,СВЦЭМ!$A$33:$A$776,$A107,СВЦЭМ!$B$33:$B$776,F$83)+'СЕТ СН'!$H$12+СВЦЭМ!$D$10+'СЕТ СН'!$H$5-'СЕТ СН'!$H$20</f>
        <v>2653.2272099100001</v>
      </c>
      <c r="G107" s="36">
        <f>SUMIFS(СВЦЭМ!$C$33:$C$776,СВЦЭМ!$A$33:$A$776,$A107,СВЦЭМ!$B$33:$B$776,G$83)+'СЕТ СН'!$H$12+СВЦЭМ!$D$10+'СЕТ СН'!$H$5-'СЕТ СН'!$H$20</f>
        <v>2653.2272099100001</v>
      </c>
      <c r="H107" s="36">
        <f>SUMIFS(СВЦЭМ!$C$33:$C$776,СВЦЭМ!$A$33:$A$776,$A107,СВЦЭМ!$B$33:$B$776,H$83)+'СЕТ СН'!$H$12+СВЦЭМ!$D$10+'СЕТ СН'!$H$5-'СЕТ СН'!$H$20</f>
        <v>2653.2272099100001</v>
      </c>
      <c r="I107" s="36">
        <f>SUMIFS(СВЦЭМ!$C$33:$C$776,СВЦЭМ!$A$33:$A$776,$A107,СВЦЭМ!$B$33:$B$776,I$83)+'СЕТ СН'!$H$12+СВЦЭМ!$D$10+'СЕТ СН'!$H$5-'СЕТ СН'!$H$20</f>
        <v>2653.2272099100001</v>
      </c>
      <c r="J107" s="36">
        <f>SUMIFS(СВЦЭМ!$C$33:$C$776,СВЦЭМ!$A$33:$A$776,$A107,СВЦЭМ!$B$33:$B$776,J$83)+'СЕТ СН'!$H$12+СВЦЭМ!$D$10+'СЕТ СН'!$H$5-'СЕТ СН'!$H$20</f>
        <v>2653.2272099100001</v>
      </c>
      <c r="K107" s="36">
        <f>SUMIFS(СВЦЭМ!$C$33:$C$776,СВЦЭМ!$A$33:$A$776,$A107,СВЦЭМ!$B$33:$B$776,K$83)+'СЕТ СН'!$H$12+СВЦЭМ!$D$10+'СЕТ СН'!$H$5-'СЕТ СН'!$H$20</f>
        <v>2653.2272099100001</v>
      </c>
      <c r="L107" s="36">
        <f>SUMIFS(СВЦЭМ!$C$33:$C$776,СВЦЭМ!$A$33:$A$776,$A107,СВЦЭМ!$B$33:$B$776,L$83)+'СЕТ СН'!$H$12+СВЦЭМ!$D$10+'СЕТ СН'!$H$5-'СЕТ СН'!$H$20</f>
        <v>2653.2272099100001</v>
      </c>
      <c r="M107" s="36">
        <f>SUMIFS(СВЦЭМ!$C$33:$C$776,СВЦЭМ!$A$33:$A$776,$A107,СВЦЭМ!$B$33:$B$776,M$83)+'СЕТ СН'!$H$12+СВЦЭМ!$D$10+'СЕТ СН'!$H$5-'СЕТ СН'!$H$20</f>
        <v>2653.2272099100001</v>
      </c>
      <c r="N107" s="36">
        <f>SUMIFS(СВЦЭМ!$C$33:$C$776,СВЦЭМ!$A$33:$A$776,$A107,СВЦЭМ!$B$33:$B$776,N$83)+'СЕТ СН'!$H$12+СВЦЭМ!$D$10+'СЕТ СН'!$H$5-'СЕТ СН'!$H$20</f>
        <v>2653.2272099100001</v>
      </c>
      <c r="O107" s="36">
        <f>SUMIFS(СВЦЭМ!$C$33:$C$776,СВЦЭМ!$A$33:$A$776,$A107,СВЦЭМ!$B$33:$B$776,O$83)+'СЕТ СН'!$H$12+СВЦЭМ!$D$10+'СЕТ СН'!$H$5-'СЕТ СН'!$H$20</f>
        <v>2653.2272099100001</v>
      </c>
      <c r="P107" s="36">
        <f>SUMIFS(СВЦЭМ!$C$33:$C$776,СВЦЭМ!$A$33:$A$776,$A107,СВЦЭМ!$B$33:$B$776,P$83)+'СЕТ СН'!$H$12+СВЦЭМ!$D$10+'СЕТ СН'!$H$5-'СЕТ СН'!$H$20</f>
        <v>2653.2272099100001</v>
      </c>
      <c r="Q107" s="36">
        <f>SUMIFS(СВЦЭМ!$C$33:$C$776,СВЦЭМ!$A$33:$A$776,$A107,СВЦЭМ!$B$33:$B$776,Q$83)+'СЕТ СН'!$H$12+СВЦЭМ!$D$10+'СЕТ СН'!$H$5-'СЕТ СН'!$H$20</f>
        <v>2653.2272099100001</v>
      </c>
      <c r="R107" s="36">
        <f>SUMIFS(СВЦЭМ!$C$33:$C$776,СВЦЭМ!$A$33:$A$776,$A107,СВЦЭМ!$B$33:$B$776,R$83)+'СЕТ СН'!$H$12+СВЦЭМ!$D$10+'СЕТ СН'!$H$5-'СЕТ СН'!$H$20</f>
        <v>2653.2272099100001</v>
      </c>
      <c r="S107" s="36">
        <f>SUMIFS(СВЦЭМ!$C$33:$C$776,СВЦЭМ!$A$33:$A$776,$A107,СВЦЭМ!$B$33:$B$776,S$83)+'СЕТ СН'!$H$12+СВЦЭМ!$D$10+'СЕТ СН'!$H$5-'СЕТ СН'!$H$20</f>
        <v>2653.2272099100001</v>
      </c>
      <c r="T107" s="36">
        <f>SUMIFS(СВЦЭМ!$C$33:$C$776,СВЦЭМ!$A$33:$A$776,$A107,СВЦЭМ!$B$33:$B$776,T$83)+'СЕТ СН'!$H$12+СВЦЭМ!$D$10+'СЕТ СН'!$H$5-'СЕТ СН'!$H$20</f>
        <v>2653.2272099100001</v>
      </c>
      <c r="U107" s="36">
        <f>SUMIFS(СВЦЭМ!$C$33:$C$776,СВЦЭМ!$A$33:$A$776,$A107,СВЦЭМ!$B$33:$B$776,U$83)+'СЕТ СН'!$H$12+СВЦЭМ!$D$10+'СЕТ СН'!$H$5-'СЕТ СН'!$H$20</f>
        <v>2653.2272099100001</v>
      </c>
      <c r="V107" s="36">
        <f>SUMIFS(СВЦЭМ!$C$33:$C$776,СВЦЭМ!$A$33:$A$776,$A107,СВЦЭМ!$B$33:$B$776,V$83)+'СЕТ СН'!$H$12+СВЦЭМ!$D$10+'СЕТ СН'!$H$5-'СЕТ СН'!$H$20</f>
        <v>2653.2272099100001</v>
      </c>
      <c r="W107" s="36">
        <f>SUMIFS(СВЦЭМ!$C$33:$C$776,СВЦЭМ!$A$33:$A$776,$A107,СВЦЭМ!$B$33:$B$776,W$83)+'СЕТ СН'!$H$12+СВЦЭМ!$D$10+'СЕТ СН'!$H$5-'СЕТ СН'!$H$20</f>
        <v>2653.2272099100001</v>
      </c>
      <c r="X107" s="36">
        <f>SUMIFS(СВЦЭМ!$C$33:$C$776,СВЦЭМ!$A$33:$A$776,$A107,СВЦЭМ!$B$33:$B$776,X$83)+'СЕТ СН'!$H$12+СВЦЭМ!$D$10+'СЕТ СН'!$H$5-'СЕТ СН'!$H$20</f>
        <v>2653.2272099100001</v>
      </c>
      <c r="Y107" s="36">
        <f>SUMIFS(СВЦЭМ!$C$33:$C$776,СВЦЭМ!$A$33:$A$776,$A107,СВЦЭМ!$B$33:$B$776,Y$83)+'СЕТ СН'!$H$12+СВЦЭМ!$D$10+'СЕТ СН'!$H$5-'СЕТ СН'!$H$20</f>
        <v>2653.2272099100001</v>
      </c>
    </row>
    <row r="108" spans="1:25" ht="15.75" x14ac:dyDescent="0.2">
      <c r="A108" s="35">
        <f t="shared" si="2"/>
        <v>43641</v>
      </c>
      <c r="B108" s="36">
        <f>SUMIFS(СВЦЭМ!$C$33:$C$776,СВЦЭМ!$A$33:$A$776,$A108,СВЦЭМ!$B$33:$B$776,B$83)+'СЕТ СН'!$H$12+СВЦЭМ!$D$10+'СЕТ СН'!$H$5-'СЕТ СН'!$H$20</f>
        <v>2653.2272099100001</v>
      </c>
      <c r="C108" s="36">
        <f>SUMIFS(СВЦЭМ!$C$33:$C$776,СВЦЭМ!$A$33:$A$776,$A108,СВЦЭМ!$B$33:$B$776,C$83)+'СЕТ СН'!$H$12+СВЦЭМ!$D$10+'СЕТ СН'!$H$5-'СЕТ СН'!$H$20</f>
        <v>2653.2272099100001</v>
      </c>
      <c r="D108" s="36">
        <f>SUMIFS(СВЦЭМ!$C$33:$C$776,СВЦЭМ!$A$33:$A$776,$A108,СВЦЭМ!$B$33:$B$776,D$83)+'СЕТ СН'!$H$12+СВЦЭМ!$D$10+'СЕТ СН'!$H$5-'СЕТ СН'!$H$20</f>
        <v>2653.2272099100001</v>
      </c>
      <c r="E108" s="36">
        <f>SUMIFS(СВЦЭМ!$C$33:$C$776,СВЦЭМ!$A$33:$A$776,$A108,СВЦЭМ!$B$33:$B$776,E$83)+'СЕТ СН'!$H$12+СВЦЭМ!$D$10+'СЕТ СН'!$H$5-'СЕТ СН'!$H$20</f>
        <v>2653.2272099100001</v>
      </c>
      <c r="F108" s="36">
        <f>SUMIFS(СВЦЭМ!$C$33:$C$776,СВЦЭМ!$A$33:$A$776,$A108,СВЦЭМ!$B$33:$B$776,F$83)+'СЕТ СН'!$H$12+СВЦЭМ!$D$10+'СЕТ СН'!$H$5-'СЕТ СН'!$H$20</f>
        <v>2653.2272099100001</v>
      </c>
      <c r="G108" s="36">
        <f>SUMIFS(СВЦЭМ!$C$33:$C$776,СВЦЭМ!$A$33:$A$776,$A108,СВЦЭМ!$B$33:$B$776,G$83)+'СЕТ СН'!$H$12+СВЦЭМ!$D$10+'СЕТ СН'!$H$5-'СЕТ СН'!$H$20</f>
        <v>2653.2272099100001</v>
      </c>
      <c r="H108" s="36">
        <f>SUMIFS(СВЦЭМ!$C$33:$C$776,СВЦЭМ!$A$33:$A$776,$A108,СВЦЭМ!$B$33:$B$776,H$83)+'СЕТ СН'!$H$12+СВЦЭМ!$D$10+'СЕТ СН'!$H$5-'СЕТ СН'!$H$20</f>
        <v>2653.2272099100001</v>
      </c>
      <c r="I108" s="36">
        <f>SUMIFS(СВЦЭМ!$C$33:$C$776,СВЦЭМ!$A$33:$A$776,$A108,СВЦЭМ!$B$33:$B$776,I$83)+'СЕТ СН'!$H$12+СВЦЭМ!$D$10+'СЕТ СН'!$H$5-'СЕТ СН'!$H$20</f>
        <v>2653.2272099100001</v>
      </c>
      <c r="J108" s="36">
        <f>SUMIFS(СВЦЭМ!$C$33:$C$776,СВЦЭМ!$A$33:$A$776,$A108,СВЦЭМ!$B$33:$B$776,J$83)+'СЕТ СН'!$H$12+СВЦЭМ!$D$10+'СЕТ СН'!$H$5-'СЕТ СН'!$H$20</f>
        <v>2653.2272099100001</v>
      </c>
      <c r="K108" s="36">
        <f>SUMIFS(СВЦЭМ!$C$33:$C$776,СВЦЭМ!$A$33:$A$776,$A108,СВЦЭМ!$B$33:$B$776,K$83)+'СЕТ СН'!$H$12+СВЦЭМ!$D$10+'СЕТ СН'!$H$5-'СЕТ СН'!$H$20</f>
        <v>2653.2272099100001</v>
      </c>
      <c r="L108" s="36">
        <f>SUMIFS(СВЦЭМ!$C$33:$C$776,СВЦЭМ!$A$33:$A$776,$A108,СВЦЭМ!$B$33:$B$776,L$83)+'СЕТ СН'!$H$12+СВЦЭМ!$D$10+'СЕТ СН'!$H$5-'СЕТ СН'!$H$20</f>
        <v>2653.2272099100001</v>
      </c>
      <c r="M108" s="36">
        <f>SUMIFS(СВЦЭМ!$C$33:$C$776,СВЦЭМ!$A$33:$A$776,$A108,СВЦЭМ!$B$33:$B$776,M$83)+'СЕТ СН'!$H$12+СВЦЭМ!$D$10+'СЕТ СН'!$H$5-'СЕТ СН'!$H$20</f>
        <v>2653.2272099100001</v>
      </c>
      <c r="N108" s="36">
        <f>SUMIFS(СВЦЭМ!$C$33:$C$776,СВЦЭМ!$A$33:$A$776,$A108,СВЦЭМ!$B$33:$B$776,N$83)+'СЕТ СН'!$H$12+СВЦЭМ!$D$10+'СЕТ СН'!$H$5-'СЕТ СН'!$H$20</f>
        <v>2653.2272099100001</v>
      </c>
      <c r="O108" s="36">
        <f>SUMIFS(СВЦЭМ!$C$33:$C$776,СВЦЭМ!$A$33:$A$776,$A108,СВЦЭМ!$B$33:$B$776,O$83)+'СЕТ СН'!$H$12+СВЦЭМ!$D$10+'СЕТ СН'!$H$5-'СЕТ СН'!$H$20</f>
        <v>2653.2272099100001</v>
      </c>
      <c r="P108" s="36">
        <f>SUMIFS(СВЦЭМ!$C$33:$C$776,СВЦЭМ!$A$33:$A$776,$A108,СВЦЭМ!$B$33:$B$776,P$83)+'СЕТ СН'!$H$12+СВЦЭМ!$D$10+'СЕТ СН'!$H$5-'СЕТ СН'!$H$20</f>
        <v>2653.2272099100001</v>
      </c>
      <c r="Q108" s="36">
        <f>SUMIFS(СВЦЭМ!$C$33:$C$776,СВЦЭМ!$A$33:$A$776,$A108,СВЦЭМ!$B$33:$B$776,Q$83)+'СЕТ СН'!$H$12+СВЦЭМ!$D$10+'СЕТ СН'!$H$5-'СЕТ СН'!$H$20</f>
        <v>2653.2272099100001</v>
      </c>
      <c r="R108" s="36">
        <f>SUMIFS(СВЦЭМ!$C$33:$C$776,СВЦЭМ!$A$33:$A$776,$A108,СВЦЭМ!$B$33:$B$776,R$83)+'СЕТ СН'!$H$12+СВЦЭМ!$D$10+'СЕТ СН'!$H$5-'СЕТ СН'!$H$20</f>
        <v>2653.2272099100001</v>
      </c>
      <c r="S108" s="36">
        <f>SUMIFS(СВЦЭМ!$C$33:$C$776,СВЦЭМ!$A$33:$A$776,$A108,СВЦЭМ!$B$33:$B$776,S$83)+'СЕТ СН'!$H$12+СВЦЭМ!$D$10+'СЕТ СН'!$H$5-'СЕТ СН'!$H$20</f>
        <v>2653.2272099100001</v>
      </c>
      <c r="T108" s="36">
        <f>SUMIFS(СВЦЭМ!$C$33:$C$776,СВЦЭМ!$A$33:$A$776,$A108,СВЦЭМ!$B$33:$B$776,T$83)+'СЕТ СН'!$H$12+СВЦЭМ!$D$10+'СЕТ СН'!$H$5-'СЕТ СН'!$H$20</f>
        <v>2653.2272099100001</v>
      </c>
      <c r="U108" s="36">
        <f>SUMIFS(СВЦЭМ!$C$33:$C$776,СВЦЭМ!$A$33:$A$776,$A108,СВЦЭМ!$B$33:$B$776,U$83)+'СЕТ СН'!$H$12+СВЦЭМ!$D$10+'СЕТ СН'!$H$5-'СЕТ СН'!$H$20</f>
        <v>2653.2272099100001</v>
      </c>
      <c r="V108" s="36">
        <f>SUMIFS(СВЦЭМ!$C$33:$C$776,СВЦЭМ!$A$33:$A$776,$A108,СВЦЭМ!$B$33:$B$776,V$83)+'СЕТ СН'!$H$12+СВЦЭМ!$D$10+'СЕТ СН'!$H$5-'СЕТ СН'!$H$20</f>
        <v>2653.2272099100001</v>
      </c>
      <c r="W108" s="36">
        <f>SUMIFS(СВЦЭМ!$C$33:$C$776,СВЦЭМ!$A$33:$A$776,$A108,СВЦЭМ!$B$33:$B$776,W$83)+'СЕТ СН'!$H$12+СВЦЭМ!$D$10+'СЕТ СН'!$H$5-'СЕТ СН'!$H$20</f>
        <v>2653.2272099100001</v>
      </c>
      <c r="X108" s="36">
        <f>SUMIFS(СВЦЭМ!$C$33:$C$776,СВЦЭМ!$A$33:$A$776,$A108,СВЦЭМ!$B$33:$B$776,X$83)+'СЕТ СН'!$H$12+СВЦЭМ!$D$10+'СЕТ СН'!$H$5-'СЕТ СН'!$H$20</f>
        <v>2653.2272099100001</v>
      </c>
      <c r="Y108" s="36">
        <f>SUMIFS(СВЦЭМ!$C$33:$C$776,СВЦЭМ!$A$33:$A$776,$A108,СВЦЭМ!$B$33:$B$776,Y$83)+'СЕТ СН'!$H$12+СВЦЭМ!$D$10+'СЕТ СН'!$H$5-'СЕТ СН'!$H$20</f>
        <v>2653.2272099100001</v>
      </c>
    </row>
    <row r="109" spans="1:25" ht="15.75" x14ac:dyDescent="0.2">
      <c r="A109" s="35">
        <f t="shared" si="2"/>
        <v>43642</v>
      </c>
      <c r="B109" s="36">
        <f>SUMIFS(СВЦЭМ!$C$33:$C$776,СВЦЭМ!$A$33:$A$776,$A109,СВЦЭМ!$B$33:$B$776,B$83)+'СЕТ СН'!$H$12+СВЦЭМ!$D$10+'СЕТ СН'!$H$5-'СЕТ СН'!$H$20</f>
        <v>2653.2272099100001</v>
      </c>
      <c r="C109" s="36">
        <f>SUMIFS(СВЦЭМ!$C$33:$C$776,СВЦЭМ!$A$33:$A$776,$A109,СВЦЭМ!$B$33:$B$776,C$83)+'СЕТ СН'!$H$12+СВЦЭМ!$D$10+'СЕТ СН'!$H$5-'СЕТ СН'!$H$20</f>
        <v>2653.2272099100001</v>
      </c>
      <c r="D109" s="36">
        <f>SUMIFS(СВЦЭМ!$C$33:$C$776,СВЦЭМ!$A$33:$A$776,$A109,СВЦЭМ!$B$33:$B$776,D$83)+'СЕТ СН'!$H$12+СВЦЭМ!$D$10+'СЕТ СН'!$H$5-'СЕТ СН'!$H$20</f>
        <v>2653.2272099100001</v>
      </c>
      <c r="E109" s="36">
        <f>SUMIFS(СВЦЭМ!$C$33:$C$776,СВЦЭМ!$A$33:$A$776,$A109,СВЦЭМ!$B$33:$B$776,E$83)+'СЕТ СН'!$H$12+СВЦЭМ!$D$10+'СЕТ СН'!$H$5-'СЕТ СН'!$H$20</f>
        <v>2653.2272099100001</v>
      </c>
      <c r="F109" s="36">
        <f>SUMIFS(СВЦЭМ!$C$33:$C$776,СВЦЭМ!$A$33:$A$776,$A109,СВЦЭМ!$B$33:$B$776,F$83)+'СЕТ СН'!$H$12+СВЦЭМ!$D$10+'СЕТ СН'!$H$5-'СЕТ СН'!$H$20</f>
        <v>2653.2272099100001</v>
      </c>
      <c r="G109" s="36">
        <f>SUMIFS(СВЦЭМ!$C$33:$C$776,СВЦЭМ!$A$33:$A$776,$A109,СВЦЭМ!$B$33:$B$776,G$83)+'СЕТ СН'!$H$12+СВЦЭМ!$D$10+'СЕТ СН'!$H$5-'СЕТ СН'!$H$20</f>
        <v>2653.2272099100001</v>
      </c>
      <c r="H109" s="36">
        <f>SUMIFS(СВЦЭМ!$C$33:$C$776,СВЦЭМ!$A$33:$A$776,$A109,СВЦЭМ!$B$33:$B$776,H$83)+'СЕТ СН'!$H$12+СВЦЭМ!$D$10+'СЕТ СН'!$H$5-'СЕТ СН'!$H$20</f>
        <v>2653.2272099100001</v>
      </c>
      <c r="I109" s="36">
        <f>SUMIFS(СВЦЭМ!$C$33:$C$776,СВЦЭМ!$A$33:$A$776,$A109,СВЦЭМ!$B$33:$B$776,I$83)+'СЕТ СН'!$H$12+СВЦЭМ!$D$10+'СЕТ СН'!$H$5-'СЕТ СН'!$H$20</f>
        <v>2653.2272099100001</v>
      </c>
      <c r="J109" s="36">
        <f>SUMIFS(СВЦЭМ!$C$33:$C$776,СВЦЭМ!$A$33:$A$776,$A109,СВЦЭМ!$B$33:$B$776,J$83)+'СЕТ СН'!$H$12+СВЦЭМ!$D$10+'СЕТ СН'!$H$5-'СЕТ СН'!$H$20</f>
        <v>2653.2272099100001</v>
      </c>
      <c r="K109" s="36">
        <f>SUMIFS(СВЦЭМ!$C$33:$C$776,СВЦЭМ!$A$33:$A$776,$A109,СВЦЭМ!$B$33:$B$776,K$83)+'СЕТ СН'!$H$12+СВЦЭМ!$D$10+'СЕТ СН'!$H$5-'СЕТ СН'!$H$20</f>
        <v>2653.2272099100001</v>
      </c>
      <c r="L109" s="36">
        <f>SUMIFS(СВЦЭМ!$C$33:$C$776,СВЦЭМ!$A$33:$A$776,$A109,СВЦЭМ!$B$33:$B$776,L$83)+'СЕТ СН'!$H$12+СВЦЭМ!$D$10+'СЕТ СН'!$H$5-'СЕТ СН'!$H$20</f>
        <v>2653.2272099100001</v>
      </c>
      <c r="M109" s="36">
        <f>SUMIFS(СВЦЭМ!$C$33:$C$776,СВЦЭМ!$A$33:$A$776,$A109,СВЦЭМ!$B$33:$B$776,M$83)+'СЕТ СН'!$H$12+СВЦЭМ!$D$10+'СЕТ СН'!$H$5-'СЕТ СН'!$H$20</f>
        <v>2653.2272099100001</v>
      </c>
      <c r="N109" s="36">
        <f>SUMIFS(СВЦЭМ!$C$33:$C$776,СВЦЭМ!$A$33:$A$776,$A109,СВЦЭМ!$B$33:$B$776,N$83)+'СЕТ СН'!$H$12+СВЦЭМ!$D$10+'СЕТ СН'!$H$5-'СЕТ СН'!$H$20</f>
        <v>2653.2272099100001</v>
      </c>
      <c r="O109" s="36">
        <f>SUMIFS(СВЦЭМ!$C$33:$C$776,СВЦЭМ!$A$33:$A$776,$A109,СВЦЭМ!$B$33:$B$776,O$83)+'СЕТ СН'!$H$12+СВЦЭМ!$D$10+'СЕТ СН'!$H$5-'СЕТ СН'!$H$20</f>
        <v>2653.2272099100001</v>
      </c>
      <c r="P109" s="36">
        <f>SUMIFS(СВЦЭМ!$C$33:$C$776,СВЦЭМ!$A$33:$A$776,$A109,СВЦЭМ!$B$33:$B$776,P$83)+'СЕТ СН'!$H$12+СВЦЭМ!$D$10+'СЕТ СН'!$H$5-'СЕТ СН'!$H$20</f>
        <v>2653.2272099100001</v>
      </c>
      <c r="Q109" s="36">
        <f>SUMIFS(СВЦЭМ!$C$33:$C$776,СВЦЭМ!$A$33:$A$776,$A109,СВЦЭМ!$B$33:$B$776,Q$83)+'СЕТ СН'!$H$12+СВЦЭМ!$D$10+'СЕТ СН'!$H$5-'СЕТ СН'!$H$20</f>
        <v>2653.2272099100001</v>
      </c>
      <c r="R109" s="36">
        <f>SUMIFS(СВЦЭМ!$C$33:$C$776,СВЦЭМ!$A$33:$A$776,$A109,СВЦЭМ!$B$33:$B$776,R$83)+'СЕТ СН'!$H$12+СВЦЭМ!$D$10+'СЕТ СН'!$H$5-'СЕТ СН'!$H$20</f>
        <v>2653.2272099100001</v>
      </c>
      <c r="S109" s="36">
        <f>SUMIFS(СВЦЭМ!$C$33:$C$776,СВЦЭМ!$A$33:$A$776,$A109,СВЦЭМ!$B$33:$B$776,S$83)+'СЕТ СН'!$H$12+СВЦЭМ!$D$10+'СЕТ СН'!$H$5-'СЕТ СН'!$H$20</f>
        <v>2653.2272099100001</v>
      </c>
      <c r="T109" s="36">
        <f>SUMIFS(СВЦЭМ!$C$33:$C$776,СВЦЭМ!$A$33:$A$776,$A109,СВЦЭМ!$B$33:$B$776,T$83)+'СЕТ СН'!$H$12+СВЦЭМ!$D$10+'СЕТ СН'!$H$5-'СЕТ СН'!$H$20</f>
        <v>2653.2272099100001</v>
      </c>
      <c r="U109" s="36">
        <f>SUMIFS(СВЦЭМ!$C$33:$C$776,СВЦЭМ!$A$33:$A$776,$A109,СВЦЭМ!$B$33:$B$776,U$83)+'СЕТ СН'!$H$12+СВЦЭМ!$D$10+'СЕТ СН'!$H$5-'СЕТ СН'!$H$20</f>
        <v>2653.2272099100001</v>
      </c>
      <c r="V109" s="36">
        <f>SUMIFS(СВЦЭМ!$C$33:$C$776,СВЦЭМ!$A$33:$A$776,$A109,СВЦЭМ!$B$33:$B$776,V$83)+'СЕТ СН'!$H$12+СВЦЭМ!$D$10+'СЕТ СН'!$H$5-'СЕТ СН'!$H$20</f>
        <v>2653.2272099100001</v>
      </c>
      <c r="W109" s="36">
        <f>SUMIFS(СВЦЭМ!$C$33:$C$776,СВЦЭМ!$A$33:$A$776,$A109,СВЦЭМ!$B$33:$B$776,W$83)+'СЕТ СН'!$H$12+СВЦЭМ!$D$10+'СЕТ СН'!$H$5-'СЕТ СН'!$H$20</f>
        <v>2653.2272099100001</v>
      </c>
      <c r="X109" s="36">
        <f>SUMIFS(СВЦЭМ!$C$33:$C$776,СВЦЭМ!$A$33:$A$776,$A109,СВЦЭМ!$B$33:$B$776,X$83)+'СЕТ СН'!$H$12+СВЦЭМ!$D$10+'СЕТ СН'!$H$5-'СЕТ СН'!$H$20</f>
        <v>2653.2272099100001</v>
      </c>
      <c r="Y109" s="36">
        <f>SUMIFS(СВЦЭМ!$C$33:$C$776,СВЦЭМ!$A$33:$A$776,$A109,СВЦЭМ!$B$33:$B$776,Y$83)+'СЕТ СН'!$H$12+СВЦЭМ!$D$10+'СЕТ СН'!$H$5-'СЕТ СН'!$H$20</f>
        <v>2653.2272099100001</v>
      </c>
    </row>
    <row r="110" spans="1:25" ht="15.75" x14ac:dyDescent="0.2">
      <c r="A110" s="35">
        <f t="shared" si="2"/>
        <v>43643</v>
      </c>
      <c r="B110" s="36">
        <f>SUMIFS(СВЦЭМ!$C$33:$C$776,СВЦЭМ!$A$33:$A$776,$A110,СВЦЭМ!$B$33:$B$776,B$83)+'СЕТ СН'!$H$12+СВЦЭМ!$D$10+'СЕТ СН'!$H$5-'СЕТ СН'!$H$20</f>
        <v>2653.2272099100001</v>
      </c>
      <c r="C110" s="36">
        <f>SUMIFS(СВЦЭМ!$C$33:$C$776,СВЦЭМ!$A$33:$A$776,$A110,СВЦЭМ!$B$33:$B$776,C$83)+'СЕТ СН'!$H$12+СВЦЭМ!$D$10+'СЕТ СН'!$H$5-'СЕТ СН'!$H$20</f>
        <v>2653.2272099100001</v>
      </c>
      <c r="D110" s="36">
        <f>SUMIFS(СВЦЭМ!$C$33:$C$776,СВЦЭМ!$A$33:$A$776,$A110,СВЦЭМ!$B$33:$B$776,D$83)+'СЕТ СН'!$H$12+СВЦЭМ!$D$10+'СЕТ СН'!$H$5-'СЕТ СН'!$H$20</f>
        <v>2653.2272099100001</v>
      </c>
      <c r="E110" s="36">
        <f>SUMIFS(СВЦЭМ!$C$33:$C$776,СВЦЭМ!$A$33:$A$776,$A110,СВЦЭМ!$B$33:$B$776,E$83)+'СЕТ СН'!$H$12+СВЦЭМ!$D$10+'СЕТ СН'!$H$5-'СЕТ СН'!$H$20</f>
        <v>2653.2272099100001</v>
      </c>
      <c r="F110" s="36">
        <f>SUMIFS(СВЦЭМ!$C$33:$C$776,СВЦЭМ!$A$33:$A$776,$A110,СВЦЭМ!$B$33:$B$776,F$83)+'СЕТ СН'!$H$12+СВЦЭМ!$D$10+'СЕТ СН'!$H$5-'СЕТ СН'!$H$20</f>
        <v>2653.2272099100001</v>
      </c>
      <c r="G110" s="36">
        <f>SUMIFS(СВЦЭМ!$C$33:$C$776,СВЦЭМ!$A$33:$A$776,$A110,СВЦЭМ!$B$33:$B$776,G$83)+'СЕТ СН'!$H$12+СВЦЭМ!$D$10+'СЕТ СН'!$H$5-'СЕТ СН'!$H$20</f>
        <v>2653.2272099100001</v>
      </c>
      <c r="H110" s="36">
        <f>SUMIFS(СВЦЭМ!$C$33:$C$776,СВЦЭМ!$A$33:$A$776,$A110,СВЦЭМ!$B$33:$B$776,H$83)+'СЕТ СН'!$H$12+СВЦЭМ!$D$10+'СЕТ СН'!$H$5-'СЕТ СН'!$H$20</f>
        <v>2653.2272099100001</v>
      </c>
      <c r="I110" s="36">
        <f>SUMIFS(СВЦЭМ!$C$33:$C$776,СВЦЭМ!$A$33:$A$776,$A110,СВЦЭМ!$B$33:$B$776,I$83)+'СЕТ СН'!$H$12+СВЦЭМ!$D$10+'СЕТ СН'!$H$5-'СЕТ СН'!$H$20</f>
        <v>2653.2272099100001</v>
      </c>
      <c r="J110" s="36">
        <f>SUMIFS(СВЦЭМ!$C$33:$C$776,СВЦЭМ!$A$33:$A$776,$A110,СВЦЭМ!$B$33:$B$776,J$83)+'СЕТ СН'!$H$12+СВЦЭМ!$D$10+'СЕТ СН'!$H$5-'СЕТ СН'!$H$20</f>
        <v>2653.2272099100001</v>
      </c>
      <c r="K110" s="36">
        <f>SUMIFS(СВЦЭМ!$C$33:$C$776,СВЦЭМ!$A$33:$A$776,$A110,СВЦЭМ!$B$33:$B$776,K$83)+'СЕТ СН'!$H$12+СВЦЭМ!$D$10+'СЕТ СН'!$H$5-'СЕТ СН'!$H$20</f>
        <v>2653.2272099100001</v>
      </c>
      <c r="L110" s="36">
        <f>SUMIFS(СВЦЭМ!$C$33:$C$776,СВЦЭМ!$A$33:$A$776,$A110,СВЦЭМ!$B$33:$B$776,L$83)+'СЕТ СН'!$H$12+СВЦЭМ!$D$10+'СЕТ СН'!$H$5-'СЕТ СН'!$H$20</f>
        <v>2653.2272099100001</v>
      </c>
      <c r="M110" s="36">
        <f>SUMIFS(СВЦЭМ!$C$33:$C$776,СВЦЭМ!$A$33:$A$776,$A110,СВЦЭМ!$B$33:$B$776,M$83)+'СЕТ СН'!$H$12+СВЦЭМ!$D$10+'СЕТ СН'!$H$5-'СЕТ СН'!$H$20</f>
        <v>2653.2272099100001</v>
      </c>
      <c r="N110" s="36">
        <f>SUMIFS(СВЦЭМ!$C$33:$C$776,СВЦЭМ!$A$33:$A$776,$A110,СВЦЭМ!$B$33:$B$776,N$83)+'СЕТ СН'!$H$12+СВЦЭМ!$D$10+'СЕТ СН'!$H$5-'СЕТ СН'!$H$20</f>
        <v>2653.2272099100001</v>
      </c>
      <c r="O110" s="36">
        <f>SUMIFS(СВЦЭМ!$C$33:$C$776,СВЦЭМ!$A$33:$A$776,$A110,СВЦЭМ!$B$33:$B$776,O$83)+'СЕТ СН'!$H$12+СВЦЭМ!$D$10+'СЕТ СН'!$H$5-'СЕТ СН'!$H$20</f>
        <v>2653.2272099100001</v>
      </c>
      <c r="P110" s="36">
        <f>SUMIFS(СВЦЭМ!$C$33:$C$776,СВЦЭМ!$A$33:$A$776,$A110,СВЦЭМ!$B$33:$B$776,P$83)+'СЕТ СН'!$H$12+СВЦЭМ!$D$10+'СЕТ СН'!$H$5-'СЕТ СН'!$H$20</f>
        <v>2653.2272099100001</v>
      </c>
      <c r="Q110" s="36">
        <f>SUMIFS(СВЦЭМ!$C$33:$C$776,СВЦЭМ!$A$33:$A$776,$A110,СВЦЭМ!$B$33:$B$776,Q$83)+'СЕТ СН'!$H$12+СВЦЭМ!$D$10+'СЕТ СН'!$H$5-'СЕТ СН'!$H$20</f>
        <v>2653.2272099100001</v>
      </c>
      <c r="R110" s="36">
        <f>SUMIFS(СВЦЭМ!$C$33:$C$776,СВЦЭМ!$A$33:$A$776,$A110,СВЦЭМ!$B$33:$B$776,R$83)+'СЕТ СН'!$H$12+СВЦЭМ!$D$10+'СЕТ СН'!$H$5-'СЕТ СН'!$H$20</f>
        <v>2653.2272099100001</v>
      </c>
      <c r="S110" s="36">
        <f>SUMIFS(СВЦЭМ!$C$33:$C$776,СВЦЭМ!$A$33:$A$776,$A110,СВЦЭМ!$B$33:$B$776,S$83)+'СЕТ СН'!$H$12+СВЦЭМ!$D$10+'СЕТ СН'!$H$5-'СЕТ СН'!$H$20</f>
        <v>2653.2272099100001</v>
      </c>
      <c r="T110" s="36">
        <f>SUMIFS(СВЦЭМ!$C$33:$C$776,СВЦЭМ!$A$33:$A$776,$A110,СВЦЭМ!$B$33:$B$776,T$83)+'СЕТ СН'!$H$12+СВЦЭМ!$D$10+'СЕТ СН'!$H$5-'СЕТ СН'!$H$20</f>
        <v>2653.2272099100001</v>
      </c>
      <c r="U110" s="36">
        <f>SUMIFS(СВЦЭМ!$C$33:$C$776,СВЦЭМ!$A$33:$A$776,$A110,СВЦЭМ!$B$33:$B$776,U$83)+'СЕТ СН'!$H$12+СВЦЭМ!$D$10+'СЕТ СН'!$H$5-'СЕТ СН'!$H$20</f>
        <v>2653.2272099100001</v>
      </c>
      <c r="V110" s="36">
        <f>SUMIFS(СВЦЭМ!$C$33:$C$776,СВЦЭМ!$A$33:$A$776,$A110,СВЦЭМ!$B$33:$B$776,V$83)+'СЕТ СН'!$H$12+СВЦЭМ!$D$10+'СЕТ СН'!$H$5-'СЕТ СН'!$H$20</f>
        <v>2653.2272099100001</v>
      </c>
      <c r="W110" s="36">
        <f>SUMIFS(СВЦЭМ!$C$33:$C$776,СВЦЭМ!$A$33:$A$776,$A110,СВЦЭМ!$B$33:$B$776,W$83)+'СЕТ СН'!$H$12+СВЦЭМ!$D$10+'СЕТ СН'!$H$5-'СЕТ СН'!$H$20</f>
        <v>2653.2272099100001</v>
      </c>
      <c r="X110" s="36">
        <f>SUMIFS(СВЦЭМ!$C$33:$C$776,СВЦЭМ!$A$33:$A$776,$A110,СВЦЭМ!$B$33:$B$776,X$83)+'СЕТ СН'!$H$12+СВЦЭМ!$D$10+'СЕТ СН'!$H$5-'СЕТ СН'!$H$20</f>
        <v>3206.8137047999999</v>
      </c>
      <c r="Y110" s="36">
        <f>SUMIFS(СВЦЭМ!$C$33:$C$776,СВЦЭМ!$A$33:$A$776,$A110,СВЦЭМ!$B$33:$B$776,Y$83)+'СЕТ СН'!$H$12+СВЦЭМ!$D$10+'СЕТ СН'!$H$5-'СЕТ СН'!$H$20</f>
        <v>3268.15196595</v>
      </c>
    </row>
    <row r="111" spans="1:25" ht="15.75" x14ac:dyDescent="0.2">
      <c r="A111" s="35">
        <f t="shared" si="2"/>
        <v>43644</v>
      </c>
      <c r="B111" s="36">
        <f>SUMIFS(СВЦЭМ!$C$33:$C$776,СВЦЭМ!$A$33:$A$776,$A111,СВЦЭМ!$B$33:$B$776,B$83)+'СЕТ СН'!$H$12+СВЦЭМ!$D$10+'СЕТ СН'!$H$5-'СЕТ СН'!$H$20</f>
        <v>3358.6679498600001</v>
      </c>
      <c r="C111" s="36">
        <f>SUMIFS(СВЦЭМ!$C$33:$C$776,СВЦЭМ!$A$33:$A$776,$A111,СВЦЭМ!$B$33:$B$776,C$83)+'СЕТ СН'!$H$12+СВЦЭМ!$D$10+'СЕТ СН'!$H$5-'СЕТ СН'!$H$20</f>
        <v>3403.5016016899999</v>
      </c>
      <c r="D111" s="36">
        <f>SUMIFS(СВЦЭМ!$C$33:$C$776,СВЦЭМ!$A$33:$A$776,$A111,СВЦЭМ!$B$33:$B$776,D$83)+'СЕТ СН'!$H$12+СВЦЭМ!$D$10+'СЕТ СН'!$H$5-'СЕТ СН'!$H$20</f>
        <v>3444.9382325900001</v>
      </c>
      <c r="E111" s="36">
        <f>SUMIFS(СВЦЭМ!$C$33:$C$776,СВЦЭМ!$A$33:$A$776,$A111,СВЦЭМ!$B$33:$B$776,E$83)+'СЕТ СН'!$H$12+СВЦЭМ!$D$10+'СЕТ СН'!$H$5-'СЕТ СН'!$H$20</f>
        <v>3449.2745198299999</v>
      </c>
      <c r="F111" s="36">
        <f>SUMIFS(СВЦЭМ!$C$33:$C$776,СВЦЭМ!$A$33:$A$776,$A111,СВЦЭМ!$B$33:$B$776,F$83)+'СЕТ СН'!$H$12+СВЦЭМ!$D$10+'СЕТ СН'!$H$5-'СЕТ СН'!$H$20</f>
        <v>3456.7033041100003</v>
      </c>
      <c r="G111" s="36">
        <f>SUMIFS(СВЦЭМ!$C$33:$C$776,СВЦЭМ!$A$33:$A$776,$A111,СВЦЭМ!$B$33:$B$776,G$83)+'СЕТ СН'!$H$12+СВЦЭМ!$D$10+'СЕТ СН'!$H$5-'СЕТ СН'!$H$20</f>
        <v>3443.1873819900002</v>
      </c>
      <c r="H111" s="36">
        <f>SUMIFS(СВЦЭМ!$C$33:$C$776,СВЦЭМ!$A$33:$A$776,$A111,СВЦЭМ!$B$33:$B$776,H$83)+'СЕТ СН'!$H$12+СВЦЭМ!$D$10+'СЕТ СН'!$H$5-'СЕТ СН'!$H$20</f>
        <v>3791.23945207</v>
      </c>
      <c r="I111" s="36">
        <f>SUMIFS(СВЦЭМ!$C$33:$C$776,СВЦЭМ!$A$33:$A$776,$A111,СВЦЭМ!$B$33:$B$776,I$83)+'СЕТ СН'!$H$12+СВЦЭМ!$D$10+'СЕТ СН'!$H$5-'СЕТ СН'!$H$20</f>
        <v>3376.9051353100003</v>
      </c>
      <c r="J111" s="36">
        <f>SUMIFS(СВЦЭМ!$C$33:$C$776,СВЦЭМ!$A$33:$A$776,$A111,СВЦЭМ!$B$33:$B$776,J$83)+'СЕТ СН'!$H$12+СВЦЭМ!$D$10+'СЕТ СН'!$H$5-'СЕТ СН'!$H$20</f>
        <v>3312.6735681700002</v>
      </c>
      <c r="K111" s="36">
        <f>SUMIFS(СВЦЭМ!$C$33:$C$776,СВЦЭМ!$A$33:$A$776,$A111,СВЦЭМ!$B$33:$B$776,K$83)+'СЕТ СН'!$H$12+СВЦЭМ!$D$10+'СЕТ СН'!$H$5-'СЕТ СН'!$H$20</f>
        <v>3296.7558131400001</v>
      </c>
      <c r="L111" s="36">
        <f>SUMIFS(СВЦЭМ!$C$33:$C$776,СВЦЭМ!$A$33:$A$776,$A111,СВЦЭМ!$B$33:$B$776,L$83)+'СЕТ СН'!$H$12+СВЦЭМ!$D$10+'СЕТ СН'!$H$5-'СЕТ СН'!$H$20</f>
        <v>3320.2652189099999</v>
      </c>
      <c r="M111" s="36">
        <f>SUMIFS(СВЦЭМ!$C$33:$C$776,СВЦЭМ!$A$33:$A$776,$A111,СВЦЭМ!$B$33:$B$776,M$83)+'СЕТ СН'!$H$12+СВЦЭМ!$D$10+'СЕТ СН'!$H$5-'СЕТ СН'!$H$20</f>
        <v>3323.1592379200001</v>
      </c>
      <c r="N111" s="36">
        <f>SUMIFS(СВЦЭМ!$C$33:$C$776,СВЦЭМ!$A$33:$A$776,$A111,СВЦЭМ!$B$33:$B$776,N$83)+'СЕТ СН'!$H$12+СВЦЭМ!$D$10+'СЕТ СН'!$H$5-'СЕТ СН'!$H$20</f>
        <v>3341.8796710900001</v>
      </c>
      <c r="O111" s="36">
        <f>SUMIFS(СВЦЭМ!$C$33:$C$776,СВЦЭМ!$A$33:$A$776,$A111,СВЦЭМ!$B$33:$B$776,O$83)+'СЕТ СН'!$H$12+СВЦЭМ!$D$10+'СЕТ СН'!$H$5-'СЕТ СН'!$H$20</f>
        <v>3334.3179214700003</v>
      </c>
      <c r="P111" s="36">
        <f>SUMIFS(СВЦЭМ!$C$33:$C$776,СВЦЭМ!$A$33:$A$776,$A111,СВЦЭМ!$B$33:$B$776,P$83)+'СЕТ СН'!$H$12+СВЦЭМ!$D$10+'СЕТ СН'!$H$5-'СЕТ СН'!$H$20</f>
        <v>3324.7749926900001</v>
      </c>
      <c r="Q111" s="36">
        <f>SUMIFS(СВЦЭМ!$C$33:$C$776,СВЦЭМ!$A$33:$A$776,$A111,СВЦЭМ!$B$33:$B$776,Q$83)+'СЕТ СН'!$H$12+СВЦЭМ!$D$10+'СЕТ СН'!$H$5-'СЕТ СН'!$H$20</f>
        <v>3301.61609288</v>
      </c>
      <c r="R111" s="36">
        <f>SUMIFS(СВЦЭМ!$C$33:$C$776,СВЦЭМ!$A$33:$A$776,$A111,СВЦЭМ!$B$33:$B$776,R$83)+'СЕТ СН'!$H$12+СВЦЭМ!$D$10+'СЕТ СН'!$H$5-'СЕТ СН'!$H$20</f>
        <v>3271.2208247600001</v>
      </c>
      <c r="S111" s="36">
        <f>SUMIFS(СВЦЭМ!$C$33:$C$776,СВЦЭМ!$A$33:$A$776,$A111,СВЦЭМ!$B$33:$B$776,S$83)+'СЕТ СН'!$H$12+СВЦЭМ!$D$10+'СЕТ СН'!$H$5-'СЕТ СН'!$H$20</f>
        <v>3244.1630942400002</v>
      </c>
      <c r="T111" s="36">
        <f>SUMIFS(СВЦЭМ!$C$33:$C$776,СВЦЭМ!$A$33:$A$776,$A111,СВЦЭМ!$B$33:$B$776,T$83)+'СЕТ СН'!$H$12+СВЦЭМ!$D$10+'СЕТ СН'!$H$5-'СЕТ СН'!$H$20</f>
        <v>3260.1028763200002</v>
      </c>
      <c r="U111" s="36">
        <f>SUMIFS(СВЦЭМ!$C$33:$C$776,СВЦЭМ!$A$33:$A$776,$A111,СВЦЭМ!$B$33:$B$776,U$83)+'СЕТ СН'!$H$12+СВЦЭМ!$D$10+'СЕТ СН'!$H$5-'СЕТ СН'!$H$20</f>
        <v>3268.8662464500003</v>
      </c>
      <c r="V111" s="36">
        <f>SUMIFS(СВЦЭМ!$C$33:$C$776,СВЦЭМ!$A$33:$A$776,$A111,СВЦЭМ!$B$33:$B$776,V$83)+'СЕТ СН'!$H$12+СВЦЭМ!$D$10+'СЕТ СН'!$H$5-'СЕТ СН'!$H$20</f>
        <v>3272.2902031799999</v>
      </c>
      <c r="W111" s="36">
        <f>SUMIFS(СВЦЭМ!$C$33:$C$776,СВЦЭМ!$A$33:$A$776,$A111,СВЦЭМ!$B$33:$B$776,W$83)+'СЕТ СН'!$H$12+СВЦЭМ!$D$10+'СЕТ СН'!$H$5-'СЕТ СН'!$H$20</f>
        <v>3239.7169153700002</v>
      </c>
      <c r="X111" s="36">
        <f>SUMIFS(СВЦЭМ!$C$33:$C$776,СВЦЭМ!$A$33:$A$776,$A111,СВЦЭМ!$B$33:$B$776,X$83)+'СЕТ СН'!$H$12+СВЦЭМ!$D$10+'СЕТ СН'!$H$5-'СЕТ СН'!$H$20</f>
        <v>3237.6981495700002</v>
      </c>
      <c r="Y111" s="36">
        <f>SUMIFS(СВЦЭМ!$C$33:$C$776,СВЦЭМ!$A$33:$A$776,$A111,СВЦЭМ!$B$33:$B$776,Y$83)+'СЕТ СН'!$H$12+СВЦЭМ!$D$10+'СЕТ СН'!$H$5-'СЕТ СН'!$H$20</f>
        <v>3326.3396096300003</v>
      </c>
    </row>
    <row r="112" spans="1:25" ht="15.75" x14ac:dyDescent="0.2">
      <c r="A112" s="35">
        <f t="shared" si="2"/>
        <v>43645</v>
      </c>
      <c r="B112" s="36">
        <f>SUMIFS(СВЦЭМ!$C$33:$C$776,СВЦЭМ!$A$33:$A$776,$A112,СВЦЭМ!$B$33:$B$776,B$83)+'СЕТ СН'!$H$12+СВЦЭМ!$D$10+'СЕТ СН'!$H$5-'СЕТ СН'!$H$20</f>
        <v>3350.5203121</v>
      </c>
      <c r="C112" s="36">
        <f>SUMIFS(СВЦЭМ!$C$33:$C$776,СВЦЭМ!$A$33:$A$776,$A112,СВЦЭМ!$B$33:$B$776,C$83)+'СЕТ СН'!$H$12+СВЦЭМ!$D$10+'СЕТ СН'!$H$5-'СЕТ СН'!$H$20</f>
        <v>3397.7881126900002</v>
      </c>
      <c r="D112" s="36">
        <f>SUMIFS(СВЦЭМ!$C$33:$C$776,СВЦЭМ!$A$33:$A$776,$A112,СВЦЭМ!$B$33:$B$776,D$83)+'СЕТ СН'!$H$12+СВЦЭМ!$D$10+'СЕТ СН'!$H$5-'СЕТ СН'!$H$20</f>
        <v>3421.3477358300001</v>
      </c>
      <c r="E112" s="36">
        <f>SUMIFS(СВЦЭМ!$C$33:$C$776,СВЦЭМ!$A$33:$A$776,$A112,СВЦЭМ!$B$33:$B$776,E$83)+'СЕТ СН'!$H$12+СВЦЭМ!$D$10+'СЕТ СН'!$H$5-'СЕТ СН'!$H$20</f>
        <v>3440.4351409800001</v>
      </c>
      <c r="F112" s="36">
        <f>SUMIFS(СВЦЭМ!$C$33:$C$776,СВЦЭМ!$A$33:$A$776,$A112,СВЦЭМ!$B$33:$B$776,F$83)+'СЕТ СН'!$H$12+СВЦЭМ!$D$10+'СЕТ СН'!$H$5-'СЕТ СН'!$H$20</f>
        <v>3444.7972708799998</v>
      </c>
      <c r="G112" s="36">
        <f>SUMIFS(СВЦЭМ!$C$33:$C$776,СВЦЭМ!$A$33:$A$776,$A112,СВЦЭМ!$B$33:$B$776,G$83)+'СЕТ СН'!$H$12+СВЦЭМ!$D$10+'СЕТ СН'!$H$5-'СЕТ СН'!$H$20</f>
        <v>3442.5434395699999</v>
      </c>
      <c r="H112" s="36">
        <f>SUMIFS(СВЦЭМ!$C$33:$C$776,СВЦЭМ!$A$33:$A$776,$A112,СВЦЭМ!$B$33:$B$776,H$83)+'СЕТ СН'!$H$12+СВЦЭМ!$D$10+'СЕТ СН'!$H$5-'СЕТ СН'!$H$20</f>
        <v>3406.1144489899998</v>
      </c>
      <c r="I112" s="36">
        <f>SUMIFS(СВЦЭМ!$C$33:$C$776,СВЦЭМ!$A$33:$A$776,$A112,СВЦЭМ!$B$33:$B$776,I$83)+'СЕТ СН'!$H$12+СВЦЭМ!$D$10+'СЕТ СН'!$H$5-'СЕТ СН'!$H$20</f>
        <v>3368.8727881499999</v>
      </c>
      <c r="J112" s="36">
        <f>SUMIFS(СВЦЭМ!$C$33:$C$776,СВЦЭМ!$A$33:$A$776,$A112,СВЦЭМ!$B$33:$B$776,J$83)+'СЕТ СН'!$H$12+СВЦЭМ!$D$10+'СЕТ СН'!$H$5-'СЕТ СН'!$H$20</f>
        <v>3353.4990603199999</v>
      </c>
      <c r="K112" s="36">
        <f>SUMIFS(СВЦЭМ!$C$33:$C$776,СВЦЭМ!$A$33:$A$776,$A112,СВЦЭМ!$B$33:$B$776,K$83)+'СЕТ СН'!$H$12+СВЦЭМ!$D$10+'СЕТ СН'!$H$5-'СЕТ СН'!$H$20</f>
        <v>3307.3280309800002</v>
      </c>
      <c r="L112" s="36">
        <f>SUMIFS(СВЦЭМ!$C$33:$C$776,СВЦЭМ!$A$33:$A$776,$A112,СВЦЭМ!$B$33:$B$776,L$83)+'СЕТ СН'!$H$12+СВЦЭМ!$D$10+'СЕТ СН'!$H$5-'СЕТ СН'!$H$20</f>
        <v>3289.3425773099998</v>
      </c>
      <c r="M112" s="36">
        <f>SUMIFS(СВЦЭМ!$C$33:$C$776,СВЦЭМ!$A$33:$A$776,$A112,СВЦЭМ!$B$33:$B$776,M$83)+'СЕТ СН'!$H$12+СВЦЭМ!$D$10+'СЕТ СН'!$H$5-'СЕТ СН'!$H$20</f>
        <v>3284.6422209399998</v>
      </c>
      <c r="N112" s="36">
        <f>SUMIFS(СВЦЭМ!$C$33:$C$776,СВЦЭМ!$A$33:$A$776,$A112,СВЦЭМ!$B$33:$B$776,N$83)+'СЕТ СН'!$H$12+СВЦЭМ!$D$10+'СЕТ СН'!$H$5-'СЕТ СН'!$H$20</f>
        <v>3295.73825554</v>
      </c>
      <c r="O112" s="36">
        <f>SUMIFS(СВЦЭМ!$C$33:$C$776,СВЦЭМ!$A$33:$A$776,$A112,СВЦЭМ!$B$33:$B$776,O$83)+'СЕТ СН'!$H$12+СВЦЭМ!$D$10+'СЕТ СН'!$H$5-'СЕТ СН'!$H$20</f>
        <v>3296.5510661600001</v>
      </c>
      <c r="P112" s="36">
        <f>SUMIFS(СВЦЭМ!$C$33:$C$776,СВЦЭМ!$A$33:$A$776,$A112,СВЦЭМ!$B$33:$B$776,P$83)+'СЕТ СН'!$H$12+СВЦЭМ!$D$10+'СЕТ СН'!$H$5-'СЕТ СН'!$H$20</f>
        <v>3299.8174936</v>
      </c>
      <c r="Q112" s="36">
        <f>SUMIFS(СВЦЭМ!$C$33:$C$776,СВЦЭМ!$A$33:$A$776,$A112,СВЦЭМ!$B$33:$B$776,Q$83)+'СЕТ СН'!$H$12+СВЦЭМ!$D$10+'СЕТ СН'!$H$5-'СЕТ СН'!$H$20</f>
        <v>3270.2908141900002</v>
      </c>
      <c r="R112" s="36">
        <f>SUMIFS(СВЦЭМ!$C$33:$C$776,СВЦЭМ!$A$33:$A$776,$A112,СВЦЭМ!$B$33:$B$776,R$83)+'СЕТ СН'!$H$12+СВЦЭМ!$D$10+'СЕТ СН'!$H$5-'СЕТ СН'!$H$20</f>
        <v>3233.1578720699999</v>
      </c>
      <c r="S112" s="36">
        <f>SUMIFS(СВЦЭМ!$C$33:$C$776,СВЦЭМ!$A$33:$A$776,$A112,СВЦЭМ!$B$33:$B$776,S$83)+'СЕТ СН'!$H$12+СВЦЭМ!$D$10+'СЕТ СН'!$H$5-'СЕТ СН'!$H$20</f>
        <v>3219.1583091399998</v>
      </c>
      <c r="T112" s="36">
        <f>SUMIFS(СВЦЭМ!$C$33:$C$776,СВЦЭМ!$A$33:$A$776,$A112,СВЦЭМ!$B$33:$B$776,T$83)+'СЕТ СН'!$H$12+СВЦЭМ!$D$10+'СЕТ СН'!$H$5-'СЕТ СН'!$H$20</f>
        <v>3214.5571210100002</v>
      </c>
      <c r="U112" s="36">
        <f>SUMIFS(СВЦЭМ!$C$33:$C$776,СВЦЭМ!$A$33:$A$776,$A112,СВЦЭМ!$B$33:$B$776,U$83)+'СЕТ СН'!$H$12+СВЦЭМ!$D$10+'СЕТ СН'!$H$5-'СЕТ СН'!$H$20</f>
        <v>3218.3618776500002</v>
      </c>
      <c r="V112" s="36">
        <f>SUMIFS(СВЦЭМ!$C$33:$C$776,СВЦЭМ!$A$33:$A$776,$A112,СВЦЭМ!$B$33:$B$776,V$83)+'СЕТ СН'!$H$12+СВЦЭМ!$D$10+'СЕТ СН'!$H$5-'СЕТ СН'!$H$20</f>
        <v>3219.5821559300002</v>
      </c>
      <c r="W112" s="36">
        <f>SUMIFS(СВЦЭМ!$C$33:$C$776,СВЦЭМ!$A$33:$A$776,$A112,СВЦЭМ!$B$33:$B$776,W$83)+'СЕТ СН'!$H$12+СВЦЭМ!$D$10+'СЕТ СН'!$H$5-'СЕТ СН'!$H$20</f>
        <v>3197.7579242800002</v>
      </c>
      <c r="X112" s="36">
        <f>SUMIFS(СВЦЭМ!$C$33:$C$776,СВЦЭМ!$A$33:$A$776,$A112,СВЦЭМ!$B$33:$B$776,X$83)+'СЕТ СН'!$H$12+СВЦЭМ!$D$10+'СЕТ СН'!$H$5-'СЕТ СН'!$H$20</f>
        <v>3214.36186305</v>
      </c>
      <c r="Y112" s="36">
        <f>SUMIFS(СВЦЭМ!$C$33:$C$776,СВЦЭМ!$A$33:$A$776,$A112,СВЦЭМ!$B$33:$B$776,Y$83)+'СЕТ СН'!$H$12+СВЦЭМ!$D$10+'СЕТ СН'!$H$5-'СЕТ СН'!$H$20</f>
        <v>3294.5458787500002</v>
      </c>
    </row>
    <row r="113" spans="1:27" ht="15.75" x14ac:dyDescent="0.2">
      <c r="A113" s="35">
        <f t="shared" si="2"/>
        <v>43646</v>
      </c>
      <c r="B113" s="36">
        <f>SUMIFS(СВЦЭМ!$C$33:$C$776,СВЦЭМ!$A$33:$A$776,$A113,СВЦЭМ!$B$33:$B$776,B$83)+'СЕТ СН'!$H$12+СВЦЭМ!$D$10+'СЕТ СН'!$H$5-'СЕТ СН'!$H$20</f>
        <v>3346.2787626500003</v>
      </c>
      <c r="C113" s="36">
        <f>SUMIFS(СВЦЭМ!$C$33:$C$776,СВЦЭМ!$A$33:$A$776,$A113,СВЦЭМ!$B$33:$B$776,C$83)+'СЕТ СН'!$H$12+СВЦЭМ!$D$10+'СЕТ СН'!$H$5-'СЕТ СН'!$H$20</f>
        <v>3387.98996003</v>
      </c>
      <c r="D113" s="36">
        <f>SUMIFS(СВЦЭМ!$C$33:$C$776,СВЦЭМ!$A$33:$A$776,$A113,СВЦЭМ!$B$33:$B$776,D$83)+'СЕТ СН'!$H$12+СВЦЭМ!$D$10+'СЕТ СН'!$H$5-'СЕТ СН'!$H$20</f>
        <v>3427.85604066</v>
      </c>
      <c r="E113" s="36">
        <f>SUMIFS(СВЦЭМ!$C$33:$C$776,СВЦЭМ!$A$33:$A$776,$A113,СВЦЭМ!$B$33:$B$776,E$83)+'СЕТ СН'!$H$12+СВЦЭМ!$D$10+'СЕТ СН'!$H$5-'СЕТ СН'!$H$20</f>
        <v>3450.8749811100001</v>
      </c>
      <c r="F113" s="36">
        <f>SUMIFS(СВЦЭМ!$C$33:$C$776,СВЦЭМ!$A$33:$A$776,$A113,СВЦЭМ!$B$33:$B$776,F$83)+'СЕТ СН'!$H$12+СВЦЭМ!$D$10+'СЕТ СН'!$H$5-'СЕТ СН'!$H$20</f>
        <v>3455.9686759599999</v>
      </c>
      <c r="G113" s="36">
        <f>SUMIFS(СВЦЭМ!$C$33:$C$776,СВЦЭМ!$A$33:$A$776,$A113,СВЦЭМ!$B$33:$B$776,G$83)+'СЕТ СН'!$H$12+СВЦЭМ!$D$10+'СЕТ СН'!$H$5-'СЕТ СН'!$H$20</f>
        <v>3463.1688260700003</v>
      </c>
      <c r="H113" s="36">
        <f>SUMIFS(СВЦЭМ!$C$33:$C$776,СВЦЭМ!$A$33:$A$776,$A113,СВЦЭМ!$B$33:$B$776,H$83)+'СЕТ СН'!$H$12+СВЦЭМ!$D$10+'СЕТ СН'!$H$5-'СЕТ СН'!$H$20</f>
        <v>3437.49758759</v>
      </c>
      <c r="I113" s="36">
        <f>SUMIFS(СВЦЭМ!$C$33:$C$776,СВЦЭМ!$A$33:$A$776,$A113,СВЦЭМ!$B$33:$B$776,I$83)+'СЕТ СН'!$H$12+СВЦЭМ!$D$10+'СЕТ СН'!$H$5-'СЕТ СН'!$H$20</f>
        <v>3404.2658950200002</v>
      </c>
      <c r="J113" s="36">
        <f>SUMIFS(СВЦЭМ!$C$33:$C$776,СВЦЭМ!$A$33:$A$776,$A113,СВЦЭМ!$B$33:$B$776,J$83)+'СЕТ СН'!$H$12+СВЦЭМ!$D$10+'СЕТ СН'!$H$5-'СЕТ СН'!$H$20</f>
        <v>3345.70617244</v>
      </c>
      <c r="K113" s="36">
        <f>SUMIFS(СВЦЭМ!$C$33:$C$776,СВЦЭМ!$A$33:$A$776,$A113,СВЦЭМ!$B$33:$B$776,K$83)+'СЕТ СН'!$H$12+СВЦЭМ!$D$10+'СЕТ СН'!$H$5-'СЕТ СН'!$H$20</f>
        <v>3322.8035566600001</v>
      </c>
      <c r="L113" s="36">
        <f>SUMIFS(СВЦЭМ!$C$33:$C$776,СВЦЭМ!$A$33:$A$776,$A113,СВЦЭМ!$B$33:$B$776,L$83)+'СЕТ СН'!$H$12+СВЦЭМ!$D$10+'СЕТ СН'!$H$5-'СЕТ СН'!$H$20</f>
        <v>3295.6304687100001</v>
      </c>
      <c r="M113" s="36">
        <f>SUMIFS(СВЦЭМ!$C$33:$C$776,СВЦЭМ!$A$33:$A$776,$A113,СВЦЭМ!$B$33:$B$776,M$83)+'СЕТ СН'!$H$12+СВЦЭМ!$D$10+'СЕТ СН'!$H$5-'СЕТ СН'!$H$20</f>
        <v>3278.7182087700003</v>
      </c>
      <c r="N113" s="36">
        <f>SUMIFS(СВЦЭМ!$C$33:$C$776,СВЦЭМ!$A$33:$A$776,$A113,СВЦЭМ!$B$33:$B$776,N$83)+'СЕТ СН'!$H$12+СВЦЭМ!$D$10+'СЕТ СН'!$H$5-'СЕТ СН'!$H$20</f>
        <v>3291.9719092099999</v>
      </c>
      <c r="O113" s="36">
        <f>SUMIFS(СВЦЭМ!$C$33:$C$776,СВЦЭМ!$A$33:$A$776,$A113,СВЦЭМ!$B$33:$B$776,O$83)+'СЕТ СН'!$H$12+СВЦЭМ!$D$10+'СЕТ СН'!$H$5-'СЕТ СН'!$H$20</f>
        <v>3312.7810169100003</v>
      </c>
      <c r="P113" s="36">
        <f>SUMIFS(СВЦЭМ!$C$33:$C$776,СВЦЭМ!$A$33:$A$776,$A113,СВЦЭМ!$B$33:$B$776,P$83)+'СЕТ СН'!$H$12+СВЦЭМ!$D$10+'СЕТ СН'!$H$5-'СЕТ СН'!$H$20</f>
        <v>3325.72370258</v>
      </c>
      <c r="Q113" s="36">
        <f>SUMIFS(СВЦЭМ!$C$33:$C$776,СВЦЭМ!$A$33:$A$776,$A113,СВЦЭМ!$B$33:$B$776,Q$83)+'СЕТ СН'!$H$12+СВЦЭМ!$D$10+'СЕТ СН'!$H$5-'СЕТ СН'!$H$20</f>
        <v>3295.8835132600002</v>
      </c>
      <c r="R113" s="36">
        <f>SUMIFS(СВЦЭМ!$C$33:$C$776,СВЦЭМ!$A$33:$A$776,$A113,СВЦЭМ!$B$33:$B$776,R$83)+'СЕТ СН'!$H$12+СВЦЭМ!$D$10+'СЕТ СН'!$H$5-'СЕТ СН'!$H$20</f>
        <v>3234.5717771899999</v>
      </c>
      <c r="S113" s="36">
        <f>SUMIFS(СВЦЭМ!$C$33:$C$776,СВЦЭМ!$A$33:$A$776,$A113,СВЦЭМ!$B$33:$B$776,S$83)+'СЕТ СН'!$H$12+СВЦЭМ!$D$10+'СЕТ СН'!$H$5-'СЕТ СН'!$H$20</f>
        <v>3232.1491023100002</v>
      </c>
      <c r="T113" s="36">
        <f>SUMIFS(СВЦЭМ!$C$33:$C$776,СВЦЭМ!$A$33:$A$776,$A113,СВЦЭМ!$B$33:$B$776,T$83)+'СЕТ СН'!$H$12+СВЦЭМ!$D$10+'СЕТ СН'!$H$5-'СЕТ СН'!$H$20</f>
        <v>3239.72209617</v>
      </c>
      <c r="U113" s="36">
        <f>SUMIFS(СВЦЭМ!$C$33:$C$776,СВЦЭМ!$A$33:$A$776,$A113,СВЦЭМ!$B$33:$B$776,U$83)+'СЕТ СН'!$H$12+СВЦЭМ!$D$10+'СЕТ СН'!$H$5-'СЕТ СН'!$H$20</f>
        <v>3255.0609480600001</v>
      </c>
      <c r="V113" s="36">
        <f>SUMIFS(СВЦЭМ!$C$33:$C$776,СВЦЭМ!$A$33:$A$776,$A113,СВЦЭМ!$B$33:$B$776,V$83)+'СЕТ СН'!$H$12+СВЦЭМ!$D$10+'СЕТ СН'!$H$5-'СЕТ СН'!$H$20</f>
        <v>3223.94637319</v>
      </c>
      <c r="W113" s="36">
        <f>SUMIFS(СВЦЭМ!$C$33:$C$776,СВЦЭМ!$A$33:$A$776,$A113,СВЦЭМ!$B$33:$B$776,W$83)+'СЕТ СН'!$H$12+СВЦЭМ!$D$10+'СЕТ СН'!$H$5-'СЕТ СН'!$H$20</f>
        <v>3202.6615189200002</v>
      </c>
      <c r="X113" s="36">
        <f>SUMIFS(СВЦЭМ!$C$33:$C$776,СВЦЭМ!$A$33:$A$776,$A113,СВЦЭМ!$B$33:$B$776,X$83)+'СЕТ СН'!$H$12+СВЦЭМ!$D$10+'СЕТ СН'!$H$5-'СЕТ СН'!$H$20</f>
        <v>3220.5082899600002</v>
      </c>
      <c r="Y113" s="36">
        <f>SUMIFS(СВЦЭМ!$C$33:$C$776,СВЦЭМ!$A$33:$A$776,$A113,СВЦЭМ!$B$33:$B$776,Y$83)+'СЕТ СН'!$H$12+СВЦЭМ!$D$10+'СЕТ СН'!$H$5-'СЕТ СН'!$H$20</f>
        <v>3277.9157332599998</v>
      </c>
      <c r="AA113" s="37"/>
    </row>
    <row r="114" spans="1:27" ht="15.75" hidden="1" x14ac:dyDescent="0.2">
      <c r="A114" s="35">
        <f t="shared" si="2"/>
        <v>43647</v>
      </c>
      <c r="B114" s="36">
        <f>SUMIFS(СВЦЭМ!$C$33:$C$776,СВЦЭМ!$A$33:$A$776,$A114,СВЦЭМ!$B$33:$B$776,B$83)+'СЕТ СН'!$H$12+СВЦЭМ!$D$10+'СЕТ СН'!$H$5-'СЕТ СН'!$H$20</f>
        <v>2653.2272099100001</v>
      </c>
      <c r="C114" s="36">
        <f>SUMIFS(СВЦЭМ!$C$33:$C$776,СВЦЭМ!$A$33:$A$776,$A114,СВЦЭМ!$B$33:$B$776,C$83)+'СЕТ СН'!$H$12+СВЦЭМ!$D$10+'СЕТ СН'!$H$5-'СЕТ СН'!$H$20</f>
        <v>2653.2272099100001</v>
      </c>
      <c r="D114" s="36">
        <f>SUMIFS(СВЦЭМ!$C$33:$C$776,СВЦЭМ!$A$33:$A$776,$A114,СВЦЭМ!$B$33:$B$776,D$83)+'СЕТ СН'!$H$12+СВЦЭМ!$D$10+'СЕТ СН'!$H$5-'СЕТ СН'!$H$20</f>
        <v>2653.2272099100001</v>
      </c>
      <c r="E114" s="36">
        <f>SUMIFS(СВЦЭМ!$C$33:$C$776,СВЦЭМ!$A$33:$A$776,$A114,СВЦЭМ!$B$33:$B$776,E$83)+'СЕТ СН'!$H$12+СВЦЭМ!$D$10+'СЕТ СН'!$H$5-'СЕТ СН'!$H$20</f>
        <v>2653.2272099100001</v>
      </c>
      <c r="F114" s="36">
        <f>SUMIFS(СВЦЭМ!$C$33:$C$776,СВЦЭМ!$A$33:$A$776,$A114,СВЦЭМ!$B$33:$B$776,F$83)+'СЕТ СН'!$H$12+СВЦЭМ!$D$10+'СЕТ СН'!$H$5-'СЕТ СН'!$H$20</f>
        <v>2653.2272099100001</v>
      </c>
      <c r="G114" s="36">
        <f>SUMIFS(СВЦЭМ!$C$33:$C$776,СВЦЭМ!$A$33:$A$776,$A114,СВЦЭМ!$B$33:$B$776,G$83)+'СЕТ СН'!$H$12+СВЦЭМ!$D$10+'СЕТ СН'!$H$5-'СЕТ СН'!$H$20</f>
        <v>2653.2272099100001</v>
      </c>
      <c r="H114" s="36">
        <f>SUMIFS(СВЦЭМ!$C$33:$C$776,СВЦЭМ!$A$33:$A$776,$A114,СВЦЭМ!$B$33:$B$776,H$83)+'СЕТ СН'!$H$12+СВЦЭМ!$D$10+'СЕТ СН'!$H$5-'СЕТ СН'!$H$20</f>
        <v>2653.2272099100001</v>
      </c>
      <c r="I114" s="36">
        <f>SUMIFS(СВЦЭМ!$C$33:$C$776,СВЦЭМ!$A$33:$A$776,$A114,СВЦЭМ!$B$33:$B$776,I$83)+'СЕТ СН'!$H$12+СВЦЭМ!$D$10+'СЕТ СН'!$H$5-'СЕТ СН'!$H$20</f>
        <v>2653.2272099100001</v>
      </c>
      <c r="J114" s="36">
        <f>SUMIFS(СВЦЭМ!$C$33:$C$776,СВЦЭМ!$A$33:$A$776,$A114,СВЦЭМ!$B$33:$B$776,J$83)+'СЕТ СН'!$H$12+СВЦЭМ!$D$10+'СЕТ СН'!$H$5-'СЕТ СН'!$H$20</f>
        <v>2653.2272099100001</v>
      </c>
      <c r="K114" s="36">
        <f>SUMIFS(СВЦЭМ!$C$33:$C$776,СВЦЭМ!$A$33:$A$776,$A114,СВЦЭМ!$B$33:$B$776,K$83)+'СЕТ СН'!$H$12+СВЦЭМ!$D$10+'СЕТ СН'!$H$5-'СЕТ СН'!$H$20</f>
        <v>2653.2272099100001</v>
      </c>
      <c r="L114" s="36">
        <f>SUMIFS(СВЦЭМ!$C$33:$C$776,СВЦЭМ!$A$33:$A$776,$A114,СВЦЭМ!$B$33:$B$776,L$83)+'СЕТ СН'!$H$12+СВЦЭМ!$D$10+'СЕТ СН'!$H$5-'СЕТ СН'!$H$20</f>
        <v>2653.2272099100001</v>
      </c>
      <c r="M114" s="36">
        <f>SUMIFS(СВЦЭМ!$C$33:$C$776,СВЦЭМ!$A$33:$A$776,$A114,СВЦЭМ!$B$33:$B$776,M$83)+'СЕТ СН'!$H$12+СВЦЭМ!$D$10+'СЕТ СН'!$H$5-'СЕТ СН'!$H$20</f>
        <v>2653.2272099100001</v>
      </c>
      <c r="N114" s="36">
        <f>SUMIFS(СВЦЭМ!$C$33:$C$776,СВЦЭМ!$A$33:$A$776,$A114,СВЦЭМ!$B$33:$B$776,N$83)+'СЕТ СН'!$H$12+СВЦЭМ!$D$10+'СЕТ СН'!$H$5-'СЕТ СН'!$H$20</f>
        <v>2653.2272099100001</v>
      </c>
      <c r="O114" s="36">
        <f>SUMIFS(СВЦЭМ!$C$33:$C$776,СВЦЭМ!$A$33:$A$776,$A114,СВЦЭМ!$B$33:$B$776,O$83)+'СЕТ СН'!$H$12+СВЦЭМ!$D$10+'СЕТ СН'!$H$5-'СЕТ СН'!$H$20</f>
        <v>2653.2272099100001</v>
      </c>
      <c r="P114" s="36">
        <f>SUMIFS(СВЦЭМ!$C$33:$C$776,СВЦЭМ!$A$33:$A$776,$A114,СВЦЭМ!$B$33:$B$776,P$83)+'СЕТ СН'!$H$12+СВЦЭМ!$D$10+'СЕТ СН'!$H$5-'СЕТ СН'!$H$20</f>
        <v>2653.2272099100001</v>
      </c>
      <c r="Q114" s="36">
        <f>SUMIFS(СВЦЭМ!$C$33:$C$776,СВЦЭМ!$A$33:$A$776,$A114,СВЦЭМ!$B$33:$B$776,Q$83)+'СЕТ СН'!$H$12+СВЦЭМ!$D$10+'СЕТ СН'!$H$5-'СЕТ СН'!$H$20</f>
        <v>2653.2272099100001</v>
      </c>
      <c r="R114" s="36">
        <f>SUMIFS(СВЦЭМ!$C$33:$C$776,СВЦЭМ!$A$33:$A$776,$A114,СВЦЭМ!$B$33:$B$776,R$83)+'СЕТ СН'!$H$12+СВЦЭМ!$D$10+'СЕТ СН'!$H$5-'СЕТ СН'!$H$20</f>
        <v>2653.2272099100001</v>
      </c>
      <c r="S114" s="36">
        <f>SUMIFS(СВЦЭМ!$C$33:$C$776,СВЦЭМ!$A$33:$A$776,$A114,СВЦЭМ!$B$33:$B$776,S$83)+'СЕТ СН'!$H$12+СВЦЭМ!$D$10+'СЕТ СН'!$H$5-'СЕТ СН'!$H$20</f>
        <v>2653.2272099100001</v>
      </c>
      <c r="T114" s="36">
        <f>SUMIFS(СВЦЭМ!$C$33:$C$776,СВЦЭМ!$A$33:$A$776,$A114,СВЦЭМ!$B$33:$B$776,T$83)+'СЕТ СН'!$H$12+СВЦЭМ!$D$10+'СЕТ СН'!$H$5-'СЕТ СН'!$H$20</f>
        <v>2653.2272099100001</v>
      </c>
      <c r="U114" s="36">
        <f>SUMIFS(СВЦЭМ!$C$33:$C$776,СВЦЭМ!$A$33:$A$776,$A114,СВЦЭМ!$B$33:$B$776,U$83)+'СЕТ СН'!$H$12+СВЦЭМ!$D$10+'СЕТ СН'!$H$5-'СЕТ СН'!$H$20</f>
        <v>2653.2272099100001</v>
      </c>
      <c r="V114" s="36">
        <f>SUMIFS(СВЦЭМ!$C$33:$C$776,СВЦЭМ!$A$33:$A$776,$A114,СВЦЭМ!$B$33:$B$776,V$83)+'СЕТ СН'!$H$12+СВЦЭМ!$D$10+'СЕТ СН'!$H$5-'СЕТ СН'!$H$20</f>
        <v>2653.2272099100001</v>
      </c>
      <c r="W114" s="36">
        <f>SUMIFS(СВЦЭМ!$C$33:$C$776,СВЦЭМ!$A$33:$A$776,$A114,СВЦЭМ!$B$33:$B$776,W$83)+'СЕТ СН'!$H$12+СВЦЭМ!$D$10+'СЕТ СН'!$H$5-'СЕТ СН'!$H$20</f>
        <v>2653.2272099100001</v>
      </c>
      <c r="X114" s="36">
        <f>SUMIFS(СВЦЭМ!$C$33:$C$776,СВЦЭМ!$A$33:$A$776,$A114,СВЦЭМ!$B$33:$B$776,X$83)+'СЕТ СН'!$H$12+СВЦЭМ!$D$10+'СЕТ СН'!$H$5-'СЕТ СН'!$H$20</f>
        <v>2653.2272099100001</v>
      </c>
      <c r="Y114" s="36">
        <f>SUMIFS(СВЦЭМ!$C$33:$C$776,СВЦЭМ!$A$33:$A$776,$A114,СВЦЭМ!$B$33:$B$776,Y$83)+'СЕТ СН'!$H$12+СВЦЭМ!$D$10+'СЕТ СН'!$H$5-'СЕТ СН'!$H$20</f>
        <v>2653.2272099100001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01.06.2019</v>
      </c>
      <c r="B120" s="36">
        <f>SUMIFS(СВЦЭМ!$C$33:$C$776,СВЦЭМ!$A$33:$A$776,$A120,СВЦЭМ!$B$33:$B$776,B$119)+'СЕТ СН'!$I$12+СВЦЭМ!$D$10+'СЕТ СН'!$I$5-'СЕТ СН'!$I$20</f>
        <v>3526.6620957300001</v>
      </c>
      <c r="C120" s="36">
        <f>SUMIFS(СВЦЭМ!$C$33:$C$776,СВЦЭМ!$A$33:$A$776,$A120,СВЦЭМ!$B$33:$B$776,C$119)+'СЕТ СН'!$I$12+СВЦЭМ!$D$10+'СЕТ СН'!$I$5-'СЕТ СН'!$I$20</f>
        <v>3577.34135698</v>
      </c>
      <c r="D120" s="36">
        <f>SUMIFS(СВЦЭМ!$C$33:$C$776,СВЦЭМ!$A$33:$A$776,$A120,СВЦЭМ!$B$33:$B$776,D$119)+'СЕТ СН'!$I$12+СВЦЭМ!$D$10+'СЕТ СН'!$I$5-'СЕТ СН'!$I$20</f>
        <v>3628.1842342099999</v>
      </c>
      <c r="E120" s="36">
        <f>SUMIFS(СВЦЭМ!$C$33:$C$776,СВЦЭМ!$A$33:$A$776,$A120,СВЦЭМ!$B$33:$B$776,E$119)+'СЕТ СН'!$I$12+СВЦЭМ!$D$10+'СЕТ СН'!$I$5-'СЕТ СН'!$I$20</f>
        <v>3651.55327528</v>
      </c>
      <c r="F120" s="36">
        <f>SUMIFS(СВЦЭМ!$C$33:$C$776,СВЦЭМ!$A$33:$A$776,$A120,СВЦЭМ!$B$33:$B$776,F$119)+'СЕТ СН'!$I$12+СВЦЭМ!$D$10+'СЕТ СН'!$I$5-'СЕТ СН'!$I$20</f>
        <v>3663.8501676199999</v>
      </c>
      <c r="G120" s="36">
        <f>SUMIFS(СВЦЭМ!$C$33:$C$776,СВЦЭМ!$A$33:$A$776,$A120,СВЦЭМ!$B$33:$B$776,G$119)+'СЕТ СН'!$I$12+СВЦЭМ!$D$10+'СЕТ СН'!$I$5-'СЕТ СН'!$I$20</f>
        <v>3670.0166767000001</v>
      </c>
      <c r="H120" s="36">
        <f>SUMIFS(СВЦЭМ!$C$33:$C$776,СВЦЭМ!$A$33:$A$776,$A120,СВЦЭМ!$B$33:$B$776,H$119)+'СЕТ СН'!$I$12+СВЦЭМ!$D$10+'СЕТ СН'!$I$5-'СЕТ СН'!$I$20</f>
        <v>3631.6035314700002</v>
      </c>
      <c r="I120" s="36">
        <f>SUMIFS(СВЦЭМ!$C$33:$C$776,СВЦЭМ!$A$33:$A$776,$A120,СВЦЭМ!$B$33:$B$776,I$119)+'СЕТ СН'!$I$12+СВЦЭМ!$D$10+'СЕТ СН'!$I$5-'СЕТ СН'!$I$20</f>
        <v>3605.8897517</v>
      </c>
      <c r="J120" s="36">
        <f>SUMIFS(СВЦЭМ!$C$33:$C$776,СВЦЭМ!$A$33:$A$776,$A120,СВЦЭМ!$B$33:$B$776,J$119)+'СЕТ СН'!$I$12+СВЦЭМ!$D$10+'СЕТ СН'!$I$5-'СЕТ СН'!$I$20</f>
        <v>3567.2551740500003</v>
      </c>
      <c r="K120" s="36">
        <f>SUMIFS(СВЦЭМ!$C$33:$C$776,СВЦЭМ!$A$33:$A$776,$A120,СВЦЭМ!$B$33:$B$776,K$119)+'СЕТ СН'!$I$12+СВЦЭМ!$D$10+'СЕТ СН'!$I$5-'СЕТ СН'!$I$20</f>
        <v>3497.50110077</v>
      </c>
      <c r="L120" s="36">
        <f>SUMIFS(СВЦЭМ!$C$33:$C$776,СВЦЭМ!$A$33:$A$776,$A120,СВЦЭМ!$B$33:$B$776,L$119)+'СЕТ СН'!$I$12+СВЦЭМ!$D$10+'СЕТ СН'!$I$5-'СЕТ СН'!$I$20</f>
        <v>3463.3122691899998</v>
      </c>
      <c r="M120" s="36">
        <f>SUMIFS(СВЦЭМ!$C$33:$C$776,СВЦЭМ!$A$33:$A$776,$A120,СВЦЭМ!$B$33:$B$776,M$119)+'СЕТ СН'!$I$12+СВЦЭМ!$D$10+'СЕТ СН'!$I$5-'СЕТ СН'!$I$20</f>
        <v>3440.6764409299999</v>
      </c>
      <c r="N120" s="36">
        <f>SUMIFS(СВЦЭМ!$C$33:$C$776,СВЦЭМ!$A$33:$A$776,$A120,СВЦЭМ!$B$33:$B$776,N$119)+'СЕТ СН'!$I$12+СВЦЭМ!$D$10+'СЕТ СН'!$I$5-'СЕТ СН'!$I$20</f>
        <v>3469.0392582300001</v>
      </c>
      <c r="O120" s="36">
        <f>SUMIFS(СВЦЭМ!$C$33:$C$776,СВЦЭМ!$A$33:$A$776,$A120,СВЦЭМ!$B$33:$B$776,O$119)+'СЕТ СН'!$I$12+СВЦЭМ!$D$10+'СЕТ СН'!$I$5-'СЕТ СН'!$I$20</f>
        <v>3468.3355063099998</v>
      </c>
      <c r="P120" s="36">
        <f>SUMIFS(СВЦЭМ!$C$33:$C$776,СВЦЭМ!$A$33:$A$776,$A120,СВЦЭМ!$B$33:$B$776,P$119)+'СЕТ СН'!$I$12+СВЦЭМ!$D$10+'СЕТ СН'!$I$5-'СЕТ СН'!$I$20</f>
        <v>3492.0634415200002</v>
      </c>
      <c r="Q120" s="36">
        <f>SUMIFS(СВЦЭМ!$C$33:$C$776,СВЦЭМ!$A$33:$A$776,$A120,СВЦЭМ!$B$33:$B$776,Q$119)+'СЕТ СН'!$I$12+СВЦЭМ!$D$10+'СЕТ СН'!$I$5-'СЕТ СН'!$I$20</f>
        <v>3453.7497839400003</v>
      </c>
      <c r="R120" s="36">
        <f>SUMIFS(СВЦЭМ!$C$33:$C$776,СВЦЭМ!$A$33:$A$776,$A120,СВЦЭМ!$B$33:$B$776,R$119)+'СЕТ СН'!$I$12+СВЦЭМ!$D$10+'СЕТ СН'!$I$5-'СЕТ СН'!$I$20</f>
        <v>3417.1348877599999</v>
      </c>
      <c r="S120" s="36">
        <f>SUMIFS(СВЦЭМ!$C$33:$C$776,СВЦЭМ!$A$33:$A$776,$A120,СВЦЭМ!$B$33:$B$776,S$119)+'СЕТ СН'!$I$12+СВЦЭМ!$D$10+'СЕТ СН'!$I$5-'СЕТ СН'!$I$20</f>
        <v>3449.6794854499999</v>
      </c>
      <c r="T120" s="36">
        <f>SUMIFS(СВЦЭМ!$C$33:$C$776,СВЦЭМ!$A$33:$A$776,$A120,СВЦЭМ!$B$33:$B$776,T$119)+'СЕТ СН'!$I$12+СВЦЭМ!$D$10+'СЕТ СН'!$I$5-'СЕТ СН'!$I$20</f>
        <v>3433.1810634399999</v>
      </c>
      <c r="U120" s="36">
        <f>SUMIFS(СВЦЭМ!$C$33:$C$776,СВЦЭМ!$A$33:$A$776,$A120,СВЦЭМ!$B$33:$B$776,U$119)+'СЕТ СН'!$I$12+СВЦЭМ!$D$10+'СЕТ СН'!$I$5-'СЕТ СН'!$I$20</f>
        <v>3407.0679466399997</v>
      </c>
      <c r="V120" s="36">
        <f>SUMIFS(СВЦЭМ!$C$33:$C$776,СВЦЭМ!$A$33:$A$776,$A120,СВЦЭМ!$B$33:$B$776,V$119)+'СЕТ СН'!$I$12+СВЦЭМ!$D$10+'СЕТ СН'!$I$5-'СЕТ СН'!$I$20</f>
        <v>3393.5450502499998</v>
      </c>
      <c r="W120" s="36">
        <f>SUMIFS(СВЦЭМ!$C$33:$C$776,СВЦЭМ!$A$33:$A$776,$A120,СВЦЭМ!$B$33:$B$776,W$119)+'СЕТ СН'!$I$12+СВЦЭМ!$D$10+'СЕТ СН'!$I$5-'СЕТ СН'!$I$20</f>
        <v>3359.9424770999999</v>
      </c>
      <c r="X120" s="36">
        <f>SUMIFS(СВЦЭМ!$C$33:$C$776,СВЦЭМ!$A$33:$A$776,$A120,СВЦЭМ!$B$33:$B$776,X$119)+'СЕТ СН'!$I$12+СВЦЭМ!$D$10+'СЕТ СН'!$I$5-'СЕТ СН'!$I$20</f>
        <v>3371.7898545899998</v>
      </c>
      <c r="Y120" s="36">
        <f>SUMIFS(СВЦЭМ!$C$33:$C$776,СВЦЭМ!$A$33:$A$776,$A120,СВЦЭМ!$B$33:$B$776,Y$119)+'СЕТ СН'!$I$12+СВЦЭМ!$D$10+'СЕТ СН'!$I$5-'СЕТ СН'!$I$20</f>
        <v>3452.5700919800001</v>
      </c>
    </row>
    <row r="121" spans="1:27" ht="15.75" x14ac:dyDescent="0.2">
      <c r="A121" s="35">
        <f>A120+1</f>
        <v>43618</v>
      </c>
      <c r="B121" s="36">
        <f>SUMIFS(СВЦЭМ!$C$33:$C$776,СВЦЭМ!$A$33:$A$776,$A121,СВЦЭМ!$B$33:$B$776,B$119)+'СЕТ СН'!$I$12+СВЦЭМ!$D$10+'СЕТ СН'!$I$5-'СЕТ СН'!$I$20</f>
        <v>3503.8277019500001</v>
      </c>
      <c r="C121" s="36">
        <f>SUMIFS(СВЦЭМ!$C$33:$C$776,СВЦЭМ!$A$33:$A$776,$A121,СВЦЭМ!$B$33:$B$776,C$119)+'СЕТ СН'!$I$12+СВЦЭМ!$D$10+'СЕТ СН'!$I$5-'СЕТ СН'!$I$20</f>
        <v>3554.4598426799998</v>
      </c>
      <c r="D121" s="36">
        <f>SUMIFS(СВЦЭМ!$C$33:$C$776,СВЦЭМ!$A$33:$A$776,$A121,СВЦЭМ!$B$33:$B$776,D$119)+'СЕТ СН'!$I$12+СВЦЭМ!$D$10+'СЕТ СН'!$I$5-'СЕТ СН'!$I$20</f>
        <v>3587.7488565499998</v>
      </c>
      <c r="E121" s="36">
        <f>SUMIFS(СВЦЭМ!$C$33:$C$776,СВЦЭМ!$A$33:$A$776,$A121,СВЦЭМ!$B$33:$B$776,E$119)+'СЕТ СН'!$I$12+СВЦЭМ!$D$10+'СЕТ СН'!$I$5-'СЕТ СН'!$I$20</f>
        <v>3612.7339469600001</v>
      </c>
      <c r="F121" s="36">
        <f>SUMIFS(СВЦЭМ!$C$33:$C$776,СВЦЭМ!$A$33:$A$776,$A121,СВЦЭМ!$B$33:$B$776,F$119)+'СЕТ СН'!$I$12+СВЦЭМ!$D$10+'СЕТ СН'!$I$5-'СЕТ СН'!$I$20</f>
        <v>3621.0324792599999</v>
      </c>
      <c r="G121" s="36">
        <f>SUMIFS(СВЦЭМ!$C$33:$C$776,СВЦЭМ!$A$33:$A$776,$A121,СВЦЭМ!$B$33:$B$776,G$119)+'СЕТ СН'!$I$12+СВЦЭМ!$D$10+'СЕТ СН'!$I$5-'СЕТ СН'!$I$20</f>
        <v>3625.0480565600001</v>
      </c>
      <c r="H121" s="36">
        <f>SUMIFS(СВЦЭМ!$C$33:$C$776,СВЦЭМ!$A$33:$A$776,$A121,СВЦЭМ!$B$33:$B$776,H$119)+'СЕТ СН'!$I$12+СВЦЭМ!$D$10+'СЕТ СН'!$I$5-'СЕТ СН'!$I$20</f>
        <v>3606.0391962899998</v>
      </c>
      <c r="I121" s="36">
        <f>SUMIFS(СВЦЭМ!$C$33:$C$776,СВЦЭМ!$A$33:$A$776,$A121,СВЦЭМ!$B$33:$B$776,I$119)+'СЕТ СН'!$I$12+СВЦЭМ!$D$10+'СЕТ СН'!$I$5-'СЕТ СН'!$I$20</f>
        <v>3566.3258028599998</v>
      </c>
      <c r="J121" s="36">
        <f>SUMIFS(СВЦЭМ!$C$33:$C$776,СВЦЭМ!$A$33:$A$776,$A121,СВЦЭМ!$B$33:$B$776,J$119)+'СЕТ СН'!$I$12+СВЦЭМ!$D$10+'СЕТ СН'!$I$5-'СЕТ СН'!$I$20</f>
        <v>3511.99010241</v>
      </c>
      <c r="K121" s="36">
        <f>SUMIFS(СВЦЭМ!$C$33:$C$776,СВЦЭМ!$A$33:$A$776,$A121,СВЦЭМ!$B$33:$B$776,K$119)+'СЕТ СН'!$I$12+СВЦЭМ!$D$10+'СЕТ СН'!$I$5-'СЕТ СН'!$I$20</f>
        <v>3476.3688694699999</v>
      </c>
      <c r="L121" s="36">
        <f>SUMIFS(СВЦЭМ!$C$33:$C$776,СВЦЭМ!$A$33:$A$776,$A121,СВЦЭМ!$B$33:$B$776,L$119)+'СЕТ СН'!$I$12+СВЦЭМ!$D$10+'СЕТ СН'!$I$5-'СЕТ СН'!$I$20</f>
        <v>3447.12534766</v>
      </c>
      <c r="M121" s="36">
        <f>SUMIFS(СВЦЭМ!$C$33:$C$776,СВЦЭМ!$A$33:$A$776,$A121,СВЦЭМ!$B$33:$B$776,M$119)+'СЕТ СН'!$I$12+СВЦЭМ!$D$10+'СЕТ СН'!$I$5-'СЕТ СН'!$I$20</f>
        <v>3426.4173177799998</v>
      </c>
      <c r="N121" s="36">
        <f>SUMIFS(СВЦЭМ!$C$33:$C$776,СВЦЭМ!$A$33:$A$776,$A121,СВЦЭМ!$B$33:$B$776,N$119)+'СЕТ СН'!$I$12+СВЦЭМ!$D$10+'СЕТ СН'!$I$5-'СЕТ СН'!$I$20</f>
        <v>3446.7657510600002</v>
      </c>
      <c r="O121" s="36">
        <f>SUMIFS(СВЦЭМ!$C$33:$C$776,СВЦЭМ!$A$33:$A$776,$A121,СВЦЭМ!$B$33:$B$776,O$119)+'СЕТ СН'!$I$12+СВЦЭМ!$D$10+'СЕТ СН'!$I$5-'СЕТ СН'!$I$20</f>
        <v>3439.4802679099998</v>
      </c>
      <c r="P121" s="36">
        <f>SUMIFS(СВЦЭМ!$C$33:$C$776,СВЦЭМ!$A$33:$A$776,$A121,СВЦЭМ!$B$33:$B$776,P$119)+'СЕТ СН'!$I$12+СВЦЭМ!$D$10+'СЕТ СН'!$I$5-'СЕТ СН'!$I$20</f>
        <v>3451.8002595100002</v>
      </c>
      <c r="Q121" s="36">
        <f>SUMIFS(СВЦЭМ!$C$33:$C$776,СВЦЭМ!$A$33:$A$776,$A121,СВЦЭМ!$B$33:$B$776,Q$119)+'СЕТ СН'!$I$12+СВЦЭМ!$D$10+'СЕТ СН'!$I$5-'СЕТ СН'!$I$20</f>
        <v>3420.8973749900001</v>
      </c>
      <c r="R121" s="36">
        <f>SUMIFS(СВЦЭМ!$C$33:$C$776,СВЦЭМ!$A$33:$A$776,$A121,СВЦЭМ!$B$33:$B$776,R$119)+'СЕТ СН'!$I$12+СВЦЭМ!$D$10+'СЕТ СН'!$I$5-'СЕТ СН'!$I$20</f>
        <v>3377.1728216199999</v>
      </c>
      <c r="S121" s="36">
        <f>SUMIFS(СВЦЭМ!$C$33:$C$776,СВЦЭМ!$A$33:$A$776,$A121,СВЦЭМ!$B$33:$B$776,S$119)+'СЕТ СН'!$I$12+СВЦЭМ!$D$10+'СЕТ СН'!$I$5-'СЕТ СН'!$I$20</f>
        <v>3380.31632554</v>
      </c>
      <c r="T121" s="36">
        <f>SUMIFS(СВЦЭМ!$C$33:$C$776,СВЦЭМ!$A$33:$A$776,$A121,СВЦЭМ!$B$33:$B$776,T$119)+'СЕТ СН'!$I$12+СВЦЭМ!$D$10+'СЕТ СН'!$I$5-'СЕТ СН'!$I$20</f>
        <v>3377.5426166100001</v>
      </c>
      <c r="U121" s="36">
        <f>SUMIFS(СВЦЭМ!$C$33:$C$776,СВЦЭМ!$A$33:$A$776,$A121,СВЦЭМ!$B$33:$B$776,U$119)+'СЕТ СН'!$I$12+СВЦЭМ!$D$10+'СЕТ СН'!$I$5-'СЕТ СН'!$I$20</f>
        <v>3359.7999321799998</v>
      </c>
      <c r="V121" s="36">
        <f>SUMIFS(СВЦЭМ!$C$33:$C$776,СВЦЭМ!$A$33:$A$776,$A121,СВЦЭМ!$B$33:$B$776,V$119)+'СЕТ СН'!$I$12+СВЦЭМ!$D$10+'СЕТ СН'!$I$5-'СЕТ СН'!$I$20</f>
        <v>3350.3890666699999</v>
      </c>
      <c r="W121" s="36">
        <f>SUMIFS(СВЦЭМ!$C$33:$C$776,СВЦЭМ!$A$33:$A$776,$A121,СВЦЭМ!$B$33:$B$776,W$119)+'СЕТ СН'!$I$12+СВЦЭМ!$D$10+'СЕТ СН'!$I$5-'СЕТ СН'!$I$20</f>
        <v>3349.8997723699999</v>
      </c>
      <c r="X121" s="36">
        <f>SUMIFS(СВЦЭМ!$C$33:$C$776,СВЦЭМ!$A$33:$A$776,$A121,СВЦЭМ!$B$33:$B$776,X$119)+'СЕТ СН'!$I$12+СВЦЭМ!$D$10+'СЕТ СН'!$I$5-'СЕТ СН'!$I$20</f>
        <v>3354.9816455800001</v>
      </c>
      <c r="Y121" s="36">
        <f>SUMIFS(СВЦЭМ!$C$33:$C$776,СВЦЭМ!$A$33:$A$776,$A121,СВЦЭМ!$B$33:$B$776,Y$119)+'СЕТ СН'!$I$12+СВЦЭМ!$D$10+'СЕТ СН'!$I$5-'СЕТ СН'!$I$20</f>
        <v>3441.3193973500001</v>
      </c>
    </row>
    <row r="122" spans="1:27" ht="15.75" x14ac:dyDescent="0.2">
      <c r="A122" s="35">
        <f t="shared" ref="A122:A150" si="3">A121+1</f>
        <v>43619</v>
      </c>
      <c r="B122" s="36">
        <f>SUMIFS(СВЦЭМ!$C$33:$C$776,СВЦЭМ!$A$33:$A$776,$A122,СВЦЭМ!$B$33:$B$776,B$119)+'СЕТ СН'!$I$12+СВЦЭМ!$D$10+'СЕТ СН'!$I$5-'СЕТ СН'!$I$20</f>
        <v>3579.4587990300001</v>
      </c>
      <c r="C122" s="36">
        <f>SUMIFS(СВЦЭМ!$C$33:$C$776,СВЦЭМ!$A$33:$A$776,$A122,СВЦЭМ!$B$33:$B$776,C$119)+'СЕТ СН'!$I$12+СВЦЭМ!$D$10+'СЕТ СН'!$I$5-'СЕТ СН'!$I$20</f>
        <v>3625.1264132799997</v>
      </c>
      <c r="D122" s="36">
        <f>SUMIFS(СВЦЭМ!$C$33:$C$776,СВЦЭМ!$A$33:$A$776,$A122,СВЦЭМ!$B$33:$B$776,D$119)+'СЕТ СН'!$I$12+СВЦЭМ!$D$10+'СЕТ СН'!$I$5-'СЕТ СН'!$I$20</f>
        <v>3650.8461419200003</v>
      </c>
      <c r="E122" s="36">
        <f>SUMIFS(СВЦЭМ!$C$33:$C$776,СВЦЭМ!$A$33:$A$776,$A122,СВЦЭМ!$B$33:$B$776,E$119)+'СЕТ СН'!$I$12+СВЦЭМ!$D$10+'СЕТ СН'!$I$5-'СЕТ СН'!$I$20</f>
        <v>3648.9427386699999</v>
      </c>
      <c r="F122" s="36">
        <f>SUMIFS(СВЦЭМ!$C$33:$C$776,СВЦЭМ!$A$33:$A$776,$A122,СВЦЭМ!$B$33:$B$776,F$119)+'СЕТ СН'!$I$12+СВЦЭМ!$D$10+'СЕТ СН'!$I$5-'СЕТ СН'!$I$20</f>
        <v>3641.4336958200001</v>
      </c>
      <c r="G122" s="36">
        <f>SUMIFS(СВЦЭМ!$C$33:$C$776,СВЦЭМ!$A$33:$A$776,$A122,СВЦЭМ!$B$33:$B$776,G$119)+'СЕТ СН'!$I$12+СВЦЭМ!$D$10+'СЕТ СН'!$I$5-'СЕТ СН'!$I$20</f>
        <v>3608.1616471100001</v>
      </c>
      <c r="H122" s="36">
        <f>SUMIFS(СВЦЭМ!$C$33:$C$776,СВЦЭМ!$A$33:$A$776,$A122,СВЦЭМ!$B$33:$B$776,H$119)+'СЕТ СН'!$I$12+СВЦЭМ!$D$10+'СЕТ СН'!$I$5-'СЕТ СН'!$I$20</f>
        <v>3600.86633811</v>
      </c>
      <c r="I122" s="36">
        <f>SUMIFS(СВЦЭМ!$C$33:$C$776,СВЦЭМ!$A$33:$A$776,$A122,СВЦЭМ!$B$33:$B$776,I$119)+'СЕТ СН'!$I$12+СВЦЭМ!$D$10+'СЕТ СН'!$I$5-'СЕТ СН'!$I$20</f>
        <v>3564.8485076900001</v>
      </c>
      <c r="J122" s="36">
        <f>SUMIFS(СВЦЭМ!$C$33:$C$776,СВЦЭМ!$A$33:$A$776,$A122,СВЦЭМ!$B$33:$B$776,J$119)+'СЕТ СН'!$I$12+СВЦЭМ!$D$10+'СЕТ СН'!$I$5-'СЕТ СН'!$I$20</f>
        <v>3541.5718234599999</v>
      </c>
      <c r="K122" s="36">
        <f>SUMIFS(СВЦЭМ!$C$33:$C$776,СВЦЭМ!$A$33:$A$776,$A122,СВЦЭМ!$B$33:$B$776,K$119)+'СЕТ СН'!$I$12+СВЦЭМ!$D$10+'СЕТ СН'!$I$5-'СЕТ СН'!$I$20</f>
        <v>3525.7361217600001</v>
      </c>
      <c r="L122" s="36">
        <f>SUMIFS(СВЦЭМ!$C$33:$C$776,СВЦЭМ!$A$33:$A$776,$A122,СВЦЭМ!$B$33:$B$776,L$119)+'СЕТ СН'!$I$12+СВЦЭМ!$D$10+'СЕТ СН'!$I$5-'СЕТ СН'!$I$20</f>
        <v>3488.9684028800002</v>
      </c>
      <c r="M122" s="36">
        <f>SUMIFS(СВЦЭМ!$C$33:$C$776,СВЦЭМ!$A$33:$A$776,$A122,СВЦЭМ!$B$33:$B$776,M$119)+'СЕТ СН'!$I$12+СВЦЭМ!$D$10+'СЕТ СН'!$I$5-'СЕТ СН'!$I$20</f>
        <v>3445.9994964100001</v>
      </c>
      <c r="N122" s="36">
        <f>SUMIFS(СВЦЭМ!$C$33:$C$776,СВЦЭМ!$A$33:$A$776,$A122,СВЦЭМ!$B$33:$B$776,N$119)+'СЕТ СН'!$I$12+СВЦЭМ!$D$10+'СЕТ СН'!$I$5-'СЕТ СН'!$I$20</f>
        <v>3426.67997715</v>
      </c>
      <c r="O122" s="36">
        <f>SUMIFS(СВЦЭМ!$C$33:$C$776,СВЦЭМ!$A$33:$A$776,$A122,СВЦЭМ!$B$33:$B$776,O$119)+'СЕТ СН'!$I$12+СВЦЭМ!$D$10+'СЕТ СН'!$I$5-'СЕТ СН'!$I$20</f>
        <v>3431.7194602499999</v>
      </c>
      <c r="P122" s="36">
        <f>SUMIFS(СВЦЭМ!$C$33:$C$776,СВЦЭМ!$A$33:$A$776,$A122,СВЦЭМ!$B$33:$B$776,P$119)+'СЕТ СН'!$I$12+СВЦЭМ!$D$10+'СЕТ СН'!$I$5-'СЕТ СН'!$I$20</f>
        <v>3429.34740392</v>
      </c>
      <c r="Q122" s="36">
        <f>SUMIFS(СВЦЭМ!$C$33:$C$776,СВЦЭМ!$A$33:$A$776,$A122,СВЦЭМ!$B$33:$B$776,Q$119)+'СЕТ СН'!$I$12+СВЦЭМ!$D$10+'СЕТ СН'!$I$5-'СЕТ СН'!$I$20</f>
        <v>3389.17856665</v>
      </c>
      <c r="R122" s="36">
        <f>SUMIFS(СВЦЭМ!$C$33:$C$776,СВЦЭМ!$A$33:$A$776,$A122,СВЦЭМ!$B$33:$B$776,R$119)+'СЕТ СН'!$I$12+СВЦЭМ!$D$10+'СЕТ СН'!$I$5-'СЕТ СН'!$I$20</f>
        <v>3347.9125906999998</v>
      </c>
      <c r="S122" s="36">
        <f>SUMIFS(СВЦЭМ!$C$33:$C$776,СВЦЭМ!$A$33:$A$776,$A122,СВЦЭМ!$B$33:$B$776,S$119)+'СЕТ СН'!$I$12+СВЦЭМ!$D$10+'СЕТ СН'!$I$5-'СЕТ СН'!$I$20</f>
        <v>3358.09622352</v>
      </c>
      <c r="T122" s="36">
        <f>SUMIFS(СВЦЭМ!$C$33:$C$776,СВЦЭМ!$A$33:$A$776,$A122,СВЦЭМ!$B$33:$B$776,T$119)+'СЕТ СН'!$I$12+СВЦЭМ!$D$10+'СЕТ СН'!$I$5-'СЕТ СН'!$I$20</f>
        <v>3362.0193307499999</v>
      </c>
      <c r="U122" s="36">
        <f>SUMIFS(СВЦЭМ!$C$33:$C$776,СВЦЭМ!$A$33:$A$776,$A122,СВЦЭМ!$B$33:$B$776,U$119)+'СЕТ СН'!$I$12+СВЦЭМ!$D$10+'СЕТ СН'!$I$5-'СЕТ СН'!$I$20</f>
        <v>3372.71760812</v>
      </c>
      <c r="V122" s="36">
        <f>SUMIFS(СВЦЭМ!$C$33:$C$776,СВЦЭМ!$A$33:$A$776,$A122,СВЦЭМ!$B$33:$B$776,V$119)+'СЕТ СН'!$I$12+СВЦЭМ!$D$10+'СЕТ СН'!$I$5-'СЕТ СН'!$I$20</f>
        <v>3434.63698522</v>
      </c>
      <c r="W122" s="36">
        <f>SUMIFS(СВЦЭМ!$C$33:$C$776,СВЦЭМ!$A$33:$A$776,$A122,СВЦЭМ!$B$33:$B$776,W$119)+'СЕТ СН'!$I$12+СВЦЭМ!$D$10+'СЕТ СН'!$I$5-'СЕТ СН'!$I$20</f>
        <v>3354.2372638699999</v>
      </c>
      <c r="X122" s="36">
        <f>SUMIFS(СВЦЭМ!$C$33:$C$776,СВЦЭМ!$A$33:$A$776,$A122,СВЦЭМ!$B$33:$B$776,X$119)+'СЕТ СН'!$I$12+СВЦЭМ!$D$10+'СЕТ СН'!$I$5-'СЕТ СН'!$I$20</f>
        <v>3324.5304722700002</v>
      </c>
      <c r="Y122" s="36">
        <f>SUMIFS(СВЦЭМ!$C$33:$C$776,СВЦЭМ!$A$33:$A$776,$A122,СВЦЭМ!$B$33:$B$776,Y$119)+'СЕТ СН'!$I$12+СВЦЭМ!$D$10+'СЕТ СН'!$I$5-'СЕТ СН'!$I$20</f>
        <v>3428.2064432100001</v>
      </c>
    </row>
    <row r="123" spans="1:27" ht="15.75" x14ac:dyDescent="0.2">
      <c r="A123" s="35">
        <f t="shared" si="3"/>
        <v>43620</v>
      </c>
      <c r="B123" s="36">
        <f>SUMIFS(СВЦЭМ!$C$33:$C$776,СВЦЭМ!$A$33:$A$776,$A123,СВЦЭМ!$B$33:$B$776,B$119)+'СЕТ СН'!$I$12+СВЦЭМ!$D$10+'СЕТ СН'!$I$5-'СЕТ СН'!$I$20</f>
        <v>3564.9629967199999</v>
      </c>
      <c r="C123" s="36">
        <f>SUMIFS(СВЦЭМ!$C$33:$C$776,СВЦЭМ!$A$33:$A$776,$A123,СВЦЭМ!$B$33:$B$776,C$119)+'СЕТ СН'!$I$12+СВЦЭМ!$D$10+'СЕТ СН'!$I$5-'СЕТ СН'!$I$20</f>
        <v>3628.4702371600001</v>
      </c>
      <c r="D123" s="36">
        <f>SUMIFS(СВЦЭМ!$C$33:$C$776,СВЦЭМ!$A$33:$A$776,$A123,СВЦЭМ!$B$33:$B$776,D$119)+'СЕТ СН'!$I$12+СВЦЭМ!$D$10+'СЕТ СН'!$I$5-'СЕТ СН'!$I$20</f>
        <v>3647.83182498</v>
      </c>
      <c r="E123" s="36">
        <f>SUMIFS(СВЦЭМ!$C$33:$C$776,СВЦЭМ!$A$33:$A$776,$A123,СВЦЭМ!$B$33:$B$776,E$119)+'СЕТ СН'!$I$12+СВЦЭМ!$D$10+'СЕТ СН'!$I$5-'СЕТ СН'!$I$20</f>
        <v>3646.26758075</v>
      </c>
      <c r="F123" s="36">
        <f>SUMIFS(СВЦЭМ!$C$33:$C$776,СВЦЭМ!$A$33:$A$776,$A123,СВЦЭМ!$B$33:$B$776,F$119)+'СЕТ СН'!$I$12+СВЦЭМ!$D$10+'СЕТ СН'!$I$5-'СЕТ СН'!$I$20</f>
        <v>3640.9222498399999</v>
      </c>
      <c r="G123" s="36">
        <f>SUMIFS(СВЦЭМ!$C$33:$C$776,СВЦЭМ!$A$33:$A$776,$A123,СВЦЭМ!$B$33:$B$776,G$119)+'СЕТ СН'!$I$12+СВЦЭМ!$D$10+'СЕТ СН'!$I$5-'СЕТ СН'!$I$20</f>
        <v>3616.8903902399998</v>
      </c>
      <c r="H123" s="36">
        <f>SUMIFS(СВЦЭМ!$C$33:$C$776,СВЦЭМ!$A$33:$A$776,$A123,СВЦЭМ!$B$33:$B$776,H$119)+'СЕТ СН'!$I$12+СВЦЭМ!$D$10+'СЕТ СН'!$I$5-'СЕТ СН'!$I$20</f>
        <v>3593.8693782300002</v>
      </c>
      <c r="I123" s="36">
        <f>SUMIFS(СВЦЭМ!$C$33:$C$776,СВЦЭМ!$A$33:$A$776,$A123,СВЦЭМ!$B$33:$B$776,I$119)+'СЕТ СН'!$I$12+СВЦЭМ!$D$10+'СЕТ СН'!$I$5-'СЕТ СН'!$I$20</f>
        <v>3533.2348017499999</v>
      </c>
      <c r="J123" s="36">
        <f>SUMIFS(СВЦЭМ!$C$33:$C$776,СВЦЭМ!$A$33:$A$776,$A123,СВЦЭМ!$B$33:$B$776,J$119)+'СЕТ СН'!$I$12+СВЦЭМ!$D$10+'СЕТ СН'!$I$5-'СЕТ СН'!$I$20</f>
        <v>3494.7498237099999</v>
      </c>
      <c r="K123" s="36">
        <f>SUMIFS(СВЦЭМ!$C$33:$C$776,СВЦЭМ!$A$33:$A$776,$A123,СВЦЭМ!$B$33:$B$776,K$119)+'СЕТ СН'!$I$12+СВЦЭМ!$D$10+'СЕТ СН'!$I$5-'СЕТ СН'!$I$20</f>
        <v>3479.6607091800001</v>
      </c>
      <c r="L123" s="36">
        <f>SUMIFS(СВЦЭМ!$C$33:$C$776,СВЦЭМ!$A$33:$A$776,$A123,СВЦЭМ!$B$33:$B$776,L$119)+'СЕТ СН'!$I$12+СВЦЭМ!$D$10+'СЕТ СН'!$I$5-'СЕТ СН'!$I$20</f>
        <v>3468.4263706500001</v>
      </c>
      <c r="M123" s="36">
        <f>SUMIFS(СВЦЭМ!$C$33:$C$776,СВЦЭМ!$A$33:$A$776,$A123,СВЦЭМ!$B$33:$B$776,M$119)+'СЕТ СН'!$I$12+СВЦЭМ!$D$10+'СЕТ СН'!$I$5-'СЕТ СН'!$I$20</f>
        <v>3447.0072981499998</v>
      </c>
      <c r="N123" s="36">
        <f>SUMIFS(СВЦЭМ!$C$33:$C$776,СВЦЭМ!$A$33:$A$776,$A123,СВЦЭМ!$B$33:$B$776,N$119)+'СЕТ СН'!$I$12+СВЦЭМ!$D$10+'СЕТ СН'!$I$5-'СЕТ СН'!$I$20</f>
        <v>3453.8594477699999</v>
      </c>
      <c r="O123" s="36">
        <f>SUMIFS(СВЦЭМ!$C$33:$C$776,СВЦЭМ!$A$33:$A$776,$A123,СВЦЭМ!$B$33:$B$776,O$119)+'СЕТ СН'!$I$12+СВЦЭМ!$D$10+'СЕТ СН'!$I$5-'СЕТ СН'!$I$20</f>
        <v>3457.05682987</v>
      </c>
      <c r="P123" s="36">
        <f>SUMIFS(СВЦЭМ!$C$33:$C$776,СВЦЭМ!$A$33:$A$776,$A123,СВЦЭМ!$B$33:$B$776,P$119)+'СЕТ СН'!$I$12+СВЦЭМ!$D$10+'СЕТ СН'!$I$5-'СЕТ СН'!$I$20</f>
        <v>3473.64270244</v>
      </c>
      <c r="Q123" s="36">
        <f>SUMIFS(СВЦЭМ!$C$33:$C$776,СВЦЭМ!$A$33:$A$776,$A123,СВЦЭМ!$B$33:$B$776,Q$119)+'СЕТ СН'!$I$12+СВЦЭМ!$D$10+'СЕТ СН'!$I$5-'СЕТ СН'!$I$20</f>
        <v>3429.37570323</v>
      </c>
      <c r="R123" s="36">
        <f>SUMIFS(СВЦЭМ!$C$33:$C$776,СВЦЭМ!$A$33:$A$776,$A123,СВЦЭМ!$B$33:$B$776,R$119)+'СЕТ СН'!$I$12+СВЦЭМ!$D$10+'СЕТ СН'!$I$5-'СЕТ СН'!$I$20</f>
        <v>3386.78643031</v>
      </c>
      <c r="S123" s="36">
        <f>SUMIFS(СВЦЭМ!$C$33:$C$776,СВЦЭМ!$A$33:$A$776,$A123,СВЦЭМ!$B$33:$B$776,S$119)+'СЕТ СН'!$I$12+СВЦЭМ!$D$10+'СЕТ СН'!$I$5-'СЕТ СН'!$I$20</f>
        <v>3398.1128611599997</v>
      </c>
      <c r="T123" s="36">
        <f>SUMIFS(СВЦЭМ!$C$33:$C$776,СВЦЭМ!$A$33:$A$776,$A123,СВЦЭМ!$B$33:$B$776,T$119)+'СЕТ СН'!$I$12+СВЦЭМ!$D$10+'СЕТ СН'!$I$5-'СЕТ СН'!$I$20</f>
        <v>3392.29833323</v>
      </c>
      <c r="U123" s="36">
        <f>SUMIFS(СВЦЭМ!$C$33:$C$776,СВЦЭМ!$A$33:$A$776,$A123,СВЦЭМ!$B$33:$B$776,U$119)+'СЕТ СН'!$I$12+СВЦЭМ!$D$10+'СЕТ СН'!$I$5-'СЕТ СН'!$I$20</f>
        <v>3376.6714822200001</v>
      </c>
      <c r="V123" s="36">
        <f>SUMIFS(СВЦЭМ!$C$33:$C$776,СВЦЭМ!$A$33:$A$776,$A123,СВЦЭМ!$B$33:$B$776,V$119)+'СЕТ СН'!$I$12+СВЦЭМ!$D$10+'СЕТ СН'!$I$5-'СЕТ СН'!$I$20</f>
        <v>3369.7957707199998</v>
      </c>
      <c r="W123" s="36">
        <f>SUMIFS(СВЦЭМ!$C$33:$C$776,СВЦЭМ!$A$33:$A$776,$A123,СВЦЭМ!$B$33:$B$776,W$119)+'СЕТ СН'!$I$12+СВЦЭМ!$D$10+'СЕТ СН'!$I$5-'СЕТ СН'!$I$20</f>
        <v>3359.1950510799998</v>
      </c>
      <c r="X123" s="36">
        <f>SUMIFS(СВЦЭМ!$C$33:$C$776,СВЦЭМ!$A$33:$A$776,$A123,СВЦЭМ!$B$33:$B$776,X$119)+'СЕТ СН'!$I$12+СВЦЭМ!$D$10+'СЕТ СН'!$I$5-'СЕТ СН'!$I$20</f>
        <v>3365.25092782</v>
      </c>
      <c r="Y123" s="36">
        <f>SUMIFS(СВЦЭМ!$C$33:$C$776,СВЦЭМ!$A$33:$A$776,$A123,СВЦЭМ!$B$33:$B$776,Y$119)+'СЕТ СН'!$I$12+СВЦЭМ!$D$10+'СЕТ СН'!$I$5-'СЕТ СН'!$I$20</f>
        <v>3442.9796507199999</v>
      </c>
    </row>
    <row r="124" spans="1:27" ht="15.75" x14ac:dyDescent="0.2">
      <c r="A124" s="35">
        <f t="shared" si="3"/>
        <v>43621</v>
      </c>
      <c r="B124" s="36">
        <f>SUMIFS(СВЦЭМ!$C$33:$C$776,СВЦЭМ!$A$33:$A$776,$A124,СВЦЭМ!$B$33:$B$776,B$119)+'СЕТ СН'!$I$12+СВЦЭМ!$D$10+'СЕТ СН'!$I$5-'СЕТ СН'!$I$20</f>
        <v>3520.0092552199999</v>
      </c>
      <c r="C124" s="36">
        <f>SUMIFS(СВЦЭМ!$C$33:$C$776,СВЦЭМ!$A$33:$A$776,$A124,СВЦЭМ!$B$33:$B$776,C$119)+'СЕТ СН'!$I$12+СВЦЭМ!$D$10+'СЕТ СН'!$I$5-'СЕТ СН'!$I$20</f>
        <v>3566.56975435</v>
      </c>
      <c r="D124" s="36">
        <f>SUMIFS(СВЦЭМ!$C$33:$C$776,СВЦЭМ!$A$33:$A$776,$A124,СВЦЭМ!$B$33:$B$776,D$119)+'СЕТ СН'!$I$12+СВЦЭМ!$D$10+'СЕТ СН'!$I$5-'СЕТ СН'!$I$20</f>
        <v>3607.5836141700001</v>
      </c>
      <c r="E124" s="36">
        <f>SUMIFS(СВЦЭМ!$C$33:$C$776,СВЦЭМ!$A$33:$A$776,$A124,СВЦЭМ!$B$33:$B$776,E$119)+'СЕТ СН'!$I$12+СВЦЭМ!$D$10+'СЕТ СН'!$I$5-'СЕТ СН'!$I$20</f>
        <v>3616.8939734199998</v>
      </c>
      <c r="F124" s="36">
        <f>SUMIFS(СВЦЭМ!$C$33:$C$776,СВЦЭМ!$A$33:$A$776,$A124,СВЦЭМ!$B$33:$B$776,F$119)+'СЕТ СН'!$I$12+СВЦЭМ!$D$10+'СЕТ СН'!$I$5-'СЕТ СН'!$I$20</f>
        <v>3611.64094479</v>
      </c>
      <c r="G124" s="36">
        <f>SUMIFS(СВЦЭМ!$C$33:$C$776,СВЦЭМ!$A$33:$A$776,$A124,СВЦЭМ!$B$33:$B$776,G$119)+'СЕТ СН'!$I$12+СВЦЭМ!$D$10+'СЕТ СН'!$I$5-'СЕТ СН'!$I$20</f>
        <v>3606.03800525</v>
      </c>
      <c r="H124" s="36">
        <f>SUMIFS(СВЦЭМ!$C$33:$C$776,СВЦЭМ!$A$33:$A$776,$A124,СВЦЭМ!$B$33:$B$776,H$119)+'СЕТ СН'!$I$12+СВЦЭМ!$D$10+'СЕТ СН'!$I$5-'СЕТ СН'!$I$20</f>
        <v>3559.55583974</v>
      </c>
      <c r="I124" s="36">
        <f>SUMIFS(СВЦЭМ!$C$33:$C$776,СВЦЭМ!$A$33:$A$776,$A124,СВЦЭМ!$B$33:$B$776,I$119)+'СЕТ СН'!$I$12+СВЦЭМ!$D$10+'СЕТ СН'!$I$5-'СЕТ СН'!$I$20</f>
        <v>3517.0954639699999</v>
      </c>
      <c r="J124" s="36">
        <f>SUMIFS(СВЦЭМ!$C$33:$C$776,СВЦЭМ!$A$33:$A$776,$A124,СВЦЭМ!$B$33:$B$776,J$119)+'СЕТ СН'!$I$12+СВЦЭМ!$D$10+'СЕТ СН'!$I$5-'СЕТ СН'!$I$20</f>
        <v>3474.77643356</v>
      </c>
      <c r="K124" s="36">
        <f>SUMIFS(СВЦЭМ!$C$33:$C$776,СВЦЭМ!$A$33:$A$776,$A124,СВЦЭМ!$B$33:$B$776,K$119)+'СЕТ СН'!$I$12+СВЦЭМ!$D$10+'СЕТ СН'!$I$5-'СЕТ СН'!$I$20</f>
        <v>3448.90592251</v>
      </c>
      <c r="L124" s="36">
        <f>SUMIFS(СВЦЭМ!$C$33:$C$776,СВЦЭМ!$A$33:$A$776,$A124,СВЦЭМ!$B$33:$B$776,L$119)+'СЕТ СН'!$I$12+СВЦЭМ!$D$10+'СЕТ СН'!$I$5-'СЕТ СН'!$I$20</f>
        <v>3445.2139652400001</v>
      </c>
      <c r="M124" s="36">
        <f>SUMIFS(СВЦЭМ!$C$33:$C$776,СВЦЭМ!$A$33:$A$776,$A124,СВЦЭМ!$B$33:$B$776,M$119)+'СЕТ СН'!$I$12+СВЦЭМ!$D$10+'СЕТ СН'!$I$5-'СЕТ СН'!$I$20</f>
        <v>3428.62818066</v>
      </c>
      <c r="N124" s="36">
        <f>SUMIFS(СВЦЭМ!$C$33:$C$776,СВЦЭМ!$A$33:$A$776,$A124,СВЦЭМ!$B$33:$B$776,N$119)+'СЕТ СН'!$I$12+СВЦЭМ!$D$10+'СЕТ СН'!$I$5-'СЕТ СН'!$I$20</f>
        <v>3460.7082903099999</v>
      </c>
      <c r="O124" s="36">
        <f>SUMIFS(СВЦЭМ!$C$33:$C$776,СВЦЭМ!$A$33:$A$776,$A124,СВЦЭМ!$B$33:$B$776,O$119)+'СЕТ СН'!$I$12+СВЦЭМ!$D$10+'СЕТ СН'!$I$5-'СЕТ СН'!$I$20</f>
        <v>3472.96970134</v>
      </c>
      <c r="P124" s="36">
        <f>SUMIFS(СВЦЭМ!$C$33:$C$776,СВЦЭМ!$A$33:$A$776,$A124,СВЦЭМ!$B$33:$B$776,P$119)+'СЕТ СН'!$I$12+СВЦЭМ!$D$10+'СЕТ СН'!$I$5-'СЕТ СН'!$I$20</f>
        <v>3480.2067042099998</v>
      </c>
      <c r="Q124" s="36">
        <f>SUMIFS(СВЦЭМ!$C$33:$C$776,СВЦЭМ!$A$33:$A$776,$A124,СВЦЭМ!$B$33:$B$776,Q$119)+'СЕТ СН'!$I$12+СВЦЭМ!$D$10+'СЕТ СН'!$I$5-'СЕТ СН'!$I$20</f>
        <v>3426.1569232800002</v>
      </c>
      <c r="R124" s="36">
        <f>SUMIFS(СВЦЭМ!$C$33:$C$776,СВЦЭМ!$A$33:$A$776,$A124,СВЦЭМ!$B$33:$B$776,R$119)+'СЕТ СН'!$I$12+СВЦЭМ!$D$10+'СЕТ СН'!$I$5-'СЕТ СН'!$I$20</f>
        <v>3381.18820181</v>
      </c>
      <c r="S124" s="36">
        <f>SUMIFS(СВЦЭМ!$C$33:$C$776,СВЦЭМ!$A$33:$A$776,$A124,СВЦЭМ!$B$33:$B$776,S$119)+'СЕТ СН'!$I$12+СВЦЭМ!$D$10+'СЕТ СН'!$I$5-'СЕТ СН'!$I$20</f>
        <v>3389.3099919599999</v>
      </c>
      <c r="T124" s="36">
        <f>SUMIFS(СВЦЭМ!$C$33:$C$776,СВЦЭМ!$A$33:$A$776,$A124,СВЦЭМ!$B$33:$B$776,T$119)+'СЕТ СН'!$I$12+СВЦЭМ!$D$10+'СЕТ СН'!$I$5-'СЕТ СН'!$I$20</f>
        <v>3388.6313077499999</v>
      </c>
      <c r="U124" s="36">
        <f>SUMIFS(СВЦЭМ!$C$33:$C$776,СВЦЭМ!$A$33:$A$776,$A124,СВЦЭМ!$B$33:$B$776,U$119)+'СЕТ СН'!$I$12+СВЦЭМ!$D$10+'СЕТ СН'!$I$5-'СЕТ СН'!$I$20</f>
        <v>3371.18588937</v>
      </c>
      <c r="V124" s="36">
        <f>SUMIFS(СВЦЭМ!$C$33:$C$776,СВЦЭМ!$A$33:$A$776,$A124,СВЦЭМ!$B$33:$B$776,V$119)+'СЕТ СН'!$I$12+СВЦЭМ!$D$10+'СЕТ СН'!$I$5-'СЕТ СН'!$I$20</f>
        <v>3368.4171053300001</v>
      </c>
      <c r="W124" s="36">
        <f>SUMIFS(СВЦЭМ!$C$33:$C$776,СВЦЭМ!$A$33:$A$776,$A124,СВЦЭМ!$B$33:$B$776,W$119)+'СЕТ СН'!$I$12+СВЦЭМ!$D$10+'СЕТ СН'!$I$5-'СЕТ СН'!$I$20</f>
        <v>3347.6853094600001</v>
      </c>
      <c r="X124" s="36">
        <f>SUMIFS(СВЦЭМ!$C$33:$C$776,СВЦЭМ!$A$33:$A$776,$A124,СВЦЭМ!$B$33:$B$776,X$119)+'СЕТ СН'!$I$12+СВЦЭМ!$D$10+'СЕТ СН'!$I$5-'СЕТ СН'!$I$20</f>
        <v>3373.4462122200002</v>
      </c>
      <c r="Y124" s="36">
        <f>SUMIFS(СВЦЭМ!$C$33:$C$776,СВЦЭМ!$A$33:$A$776,$A124,СВЦЭМ!$B$33:$B$776,Y$119)+'СЕТ СН'!$I$12+СВЦЭМ!$D$10+'СЕТ СН'!$I$5-'СЕТ СН'!$I$20</f>
        <v>3451.94061182</v>
      </c>
    </row>
    <row r="125" spans="1:27" ht="15.75" x14ac:dyDescent="0.2">
      <c r="A125" s="35">
        <f t="shared" si="3"/>
        <v>43622</v>
      </c>
      <c r="B125" s="36">
        <f>SUMIFS(СВЦЭМ!$C$33:$C$776,СВЦЭМ!$A$33:$A$776,$A125,СВЦЭМ!$B$33:$B$776,B$119)+'СЕТ СН'!$I$12+СВЦЭМ!$D$10+'СЕТ СН'!$I$5-'СЕТ СН'!$I$20</f>
        <v>3550.569747</v>
      </c>
      <c r="C125" s="36">
        <f>SUMIFS(СВЦЭМ!$C$33:$C$776,СВЦЭМ!$A$33:$A$776,$A125,СВЦЭМ!$B$33:$B$776,C$119)+'СЕТ СН'!$I$12+СВЦЭМ!$D$10+'СЕТ СН'!$I$5-'СЕТ СН'!$I$20</f>
        <v>3591.5161821500001</v>
      </c>
      <c r="D125" s="36">
        <f>SUMIFS(СВЦЭМ!$C$33:$C$776,СВЦЭМ!$A$33:$A$776,$A125,СВЦЭМ!$B$33:$B$776,D$119)+'СЕТ СН'!$I$12+СВЦЭМ!$D$10+'СЕТ СН'!$I$5-'СЕТ СН'!$I$20</f>
        <v>3610.41179362</v>
      </c>
      <c r="E125" s="36">
        <f>SUMIFS(СВЦЭМ!$C$33:$C$776,СВЦЭМ!$A$33:$A$776,$A125,СВЦЭМ!$B$33:$B$776,E$119)+'СЕТ СН'!$I$12+СВЦЭМ!$D$10+'СЕТ СН'!$I$5-'СЕТ СН'!$I$20</f>
        <v>3621.4155073299999</v>
      </c>
      <c r="F125" s="36">
        <f>SUMIFS(СВЦЭМ!$C$33:$C$776,СВЦЭМ!$A$33:$A$776,$A125,СВЦЭМ!$B$33:$B$776,F$119)+'СЕТ СН'!$I$12+СВЦЭМ!$D$10+'СЕТ СН'!$I$5-'СЕТ СН'!$I$20</f>
        <v>3616.3238213300001</v>
      </c>
      <c r="G125" s="36">
        <f>SUMIFS(СВЦЭМ!$C$33:$C$776,СВЦЭМ!$A$33:$A$776,$A125,СВЦЭМ!$B$33:$B$776,G$119)+'СЕТ СН'!$I$12+СВЦЭМ!$D$10+'СЕТ СН'!$I$5-'СЕТ СН'!$I$20</f>
        <v>3609.9231234600002</v>
      </c>
      <c r="H125" s="36">
        <f>SUMIFS(СВЦЭМ!$C$33:$C$776,СВЦЭМ!$A$33:$A$776,$A125,СВЦЭМ!$B$33:$B$776,H$119)+'СЕТ СН'!$I$12+СВЦЭМ!$D$10+'СЕТ СН'!$I$5-'СЕТ СН'!$I$20</f>
        <v>3550.4480852400002</v>
      </c>
      <c r="I125" s="36">
        <f>SUMIFS(СВЦЭМ!$C$33:$C$776,СВЦЭМ!$A$33:$A$776,$A125,СВЦЭМ!$B$33:$B$776,I$119)+'СЕТ СН'!$I$12+СВЦЭМ!$D$10+'СЕТ СН'!$I$5-'СЕТ СН'!$I$20</f>
        <v>3474.0740076399998</v>
      </c>
      <c r="J125" s="36">
        <f>SUMIFS(СВЦЭМ!$C$33:$C$776,СВЦЭМ!$A$33:$A$776,$A125,СВЦЭМ!$B$33:$B$776,J$119)+'СЕТ СН'!$I$12+СВЦЭМ!$D$10+'СЕТ СН'!$I$5-'СЕТ СН'!$I$20</f>
        <v>3433.15614749</v>
      </c>
      <c r="K125" s="36">
        <f>SUMIFS(СВЦЭМ!$C$33:$C$776,СВЦЭМ!$A$33:$A$776,$A125,СВЦЭМ!$B$33:$B$776,K$119)+'СЕТ СН'!$I$12+СВЦЭМ!$D$10+'СЕТ СН'!$I$5-'СЕТ СН'!$I$20</f>
        <v>3393.6875456299999</v>
      </c>
      <c r="L125" s="36">
        <f>SUMIFS(СВЦЭМ!$C$33:$C$776,СВЦЭМ!$A$33:$A$776,$A125,СВЦЭМ!$B$33:$B$776,L$119)+'СЕТ СН'!$I$12+СВЦЭМ!$D$10+'СЕТ СН'!$I$5-'СЕТ СН'!$I$20</f>
        <v>3390.1479295899999</v>
      </c>
      <c r="M125" s="36">
        <f>SUMIFS(СВЦЭМ!$C$33:$C$776,СВЦЭМ!$A$33:$A$776,$A125,СВЦЭМ!$B$33:$B$776,M$119)+'СЕТ СН'!$I$12+СВЦЭМ!$D$10+'СЕТ СН'!$I$5-'СЕТ СН'!$I$20</f>
        <v>3394.5811378399999</v>
      </c>
      <c r="N125" s="36">
        <f>SUMIFS(СВЦЭМ!$C$33:$C$776,СВЦЭМ!$A$33:$A$776,$A125,СВЦЭМ!$B$33:$B$776,N$119)+'СЕТ СН'!$I$12+СВЦЭМ!$D$10+'СЕТ СН'!$I$5-'СЕТ СН'!$I$20</f>
        <v>3401.8748023600001</v>
      </c>
      <c r="O125" s="36">
        <f>SUMIFS(СВЦЭМ!$C$33:$C$776,СВЦЭМ!$A$33:$A$776,$A125,СВЦЭМ!$B$33:$B$776,O$119)+'СЕТ СН'!$I$12+СВЦЭМ!$D$10+'СЕТ СН'!$I$5-'СЕТ СН'!$I$20</f>
        <v>3397.0562534700002</v>
      </c>
      <c r="P125" s="36">
        <f>SUMIFS(СВЦЭМ!$C$33:$C$776,СВЦЭМ!$A$33:$A$776,$A125,СВЦЭМ!$B$33:$B$776,P$119)+'СЕТ СН'!$I$12+СВЦЭМ!$D$10+'СЕТ СН'!$I$5-'СЕТ СН'!$I$20</f>
        <v>3413.84449391</v>
      </c>
      <c r="Q125" s="36">
        <f>SUMIFS(СВЦЭМ!$C$33:$C$776,СВЦЭМ!$A$33:$A$776,$A125,СВЦЭМ!$B$33:$B$776,Q$119)+'СЕТ СН'!$I$12+СВЦЭМ!$D$10+'СЕТ СН'!$I$5-'СЕТ СН'!$I$20</f>
        <v>3387.7417749000001</v>
      </c>
      <c r="R125" s="36">
        <f>SUMIFS(СВЦЭМ!$C$33:$C$776,СВЦЭМ!$A$33:$A$776,$A125,СВЦЭМ!$B$33:$B$776,R$119)+'СЕТ СН'!$I$12+СВЦЭМ!$D$10+'СЕТ СН'!$I$5-'СЕТ СН'!$I$20</f>
        <v>3351.6922320799999</v>
      </c>
      <c r="S125" s="36">
        <f>SUMIFS(СВЦЭМ!$C$33:$C$776,СВЦЭМ!$A$33:$A$776,$A125,СВЦЭМ!$B$33:$B$776,S$119)+'СЕТ СН'!$I$12+СВЦЭМ!$D$10+'СЕТ СН'!$I$5-'СЕТ СН'!$I$20</f>
        <v>3341.2482070699998</v>
      </c>
      <c r="T125" s="36">
        <f>SUMIFS(СВЦЭМ!$C$33:$C$776,СВЦЭМ!$A$33:$A$776,$A125,СВЦЭМ!$B$33:$B$776,T$119)+'СЕТ СН'!$I$12+СВЦЭМ!$D$10+'СЕТ СН'!$I$5-'СЕТ СН'!$I$20</f>
        <v>3335.48198744</v>
      </c>
      <c r="U125" s="36">
        <f>SUMIFS(СВЦЭМ!$C$33:$C$776,СВЦЭМ!$A$33:$A$776,$A125,СВЦЭМ!$B$33:$B$776,U$119)+'СЕТ СН'!$I$12+СВЦЭМ!$D$10+'СЕТ СН'!$I$5-'СЕТ СН'!$I$20</f>
        <v>3316.5276326900002</v>
      </c>
      <c r="V125" s="36">
        <f>SUMIFS(СВЦЭМ!$C$33:$C$776,СВЦЭМ!$A$33:$A$776,$A125,СВЦЭМ!$B$33:$B$776,V$119)+'СЕТ СН'!$I$12+СВЦЭМ!$D$10+'СЕТ СН'!$I$5-'СЕТ СН'!$I$20</f>
        <v>3313.5939932700003</v>
      </c>
      <c r="W125" s="36">
        <f>SUMIFS(СВЦЭМ!$C$33:$C$776,СВЦЭМ!$A$33:$A$776,$A125,СВЦЭМ!$B$33:$B$776,W$119)+'СЕТ СН'!$I$12+СВЦЭМ!$D$10+'СЕТ СН'!$I$5-'СЕТ СН'!$I$20</f>
        <v>3296.3666081699998</v>
      </c>
      <c r="X125" s="36">
        <f>SUMIFS(СВЦЭМ!$C$33:$C$776,СВЦЭМ!$A$33:$A$776,$A125,СВЦЭМ!$B$33:$B$776,X$119)+'СЕТ СН'!$I$12+СВЦЭМ!$D$10+'СЕТ СН'!$I$5-'СЕТ СН'!$I$20</f>
        <v>3327.4093453200003</v>
      </c>
      <c r="Y125" s="36">
        <f>SUMIFS(СВЦЭМ!$C$33:$C$776,СВЦЭМ!$A$33:$A$776,$A125,СВЦЭМ!$B$33:$B$776,Y$119)+'СЕТ СН'!$I$12+СВЦЭМ!$D$10+'СЕТ СН'!$I$5-'СЕТ СН'!$I$20</f>
        <v>3429.6982970099998</v>
      </c>
    </row>
    <row r="126" spans="1:27" ht="15.75" x14ac:dyDescent="0.2">
      <c r="A126" s="35">
        <f t="shared" si="3"/>
        <v>43623</v>
      </c>
      <c r="B126" s="36">
        <f>SUMIFS(СВЦЭМ!$C$33:$C$776,СВЦЭМ!$A$33:$A$776,$A126,СВЦЭМ!$B$33:$B$776,B$119)+'СЕТ СН'!$I$12+СВЦЭМ!$D$10+'СЕТ СН'!$I$5-'СЕТ СН'!$I$20</f>
        <v>3491.4015462799998</v>
      </c>
      <c r="C126" s="36">
        <f>SUMIFS(СВЦЭМ!$C$33:$C$776,СВЦЭМ!$A$33:$A$776,$A126,СВЦЭМ!$B$33:$B$776,C$119)+'СЕТ СН'!$I$12+СВЦЭМ!$D$10+'СЕТ СН'!$I$5-'СЕТ СН'!$I$20</f>
        <v>3547.3695864900001</v>
      </c>
      <c r="D126" s="36">
        <f>SUMIFS(СВЦЭМ!$C$33:$C$776,СВЦЭМ!$A$33:$A$776,$A126,СВЦЭМ!$B$33:$B$776,D$119)+'СЕТ СН'!$I$12+СВЦЭМ!$D$10+'СЕТ СН'!$I$5-'СЕТ СН'!$I$20</f>
        <v>3580.0373102200001</v>
      </c>
      <c r="E126" s="36">
        <f>SUMIFS(СВЦЭМ!$C$33:$C$776,СВЦЭМ!$A$33:$A$776,$A126,СВЦЭМ!$B$33:$B$776,E$119)+'СЕТ СН'!$I$12+СВЦЭМ!$D$10+'СЕТ СН'!$I$5-'СЕТ СН'!$I$20</f>
        <v>3586.0306691800001</v>
      </c>
      <c r="F126" s="36">
        <f>SUMIFS(СВЦЭМ!$C$33:$C$776,СВЦЭМ!$A$33:$A$776,$A126,СВЦЭМ!$B$33:$B$776,F$119)+'СЕТ СН'!$I$12+СВЦЭМ!$D$10+'СЕТ СН'!$I$5-'СЕТ СН'!$I$20</f>
        <v>3572.0278883700003</v>
      </c>
      <c r="G126" s="36">
        <f>SUMIFS(СВЦЭМ!$C$33:$C$776,СВЦЭМ!$A$33:$A$776,$A126,СВЦЭМ!$B$33:$B$776,G$119)+'СЕТ СН'!$I$12+СВЦЭМ!$D$10+'СЕТ СН'!$I$5-'СЕТ СН'!$I$20</f>
        <v>3569.8799196999998</v>
      </c>
      <c r="H126" s="36">
        <f>SUMIFS(СВЦЭМ!$C$33:$C$776,СВЦЭМ!$A$33:$A$776,$A126,СВЦЭМ!$B$33:$B$776,H$119)+'СЕТ СН'!$I$12+СВЦЭМ!$D$10+'СЕТ СН'!$I$5-'СЕТ СН'!$I$20</f>
        <v>3527.04818084</v>
      </c>
      <c r="I126" s="36">
        <f>SUMIFS(СВЦЭМ!$C$33:$C$776,СВЦЭМ!$A$33:$A$776,$A126,СВЦЭМ!$B$33:$B$776,I$119)+'СЕТ СН'!$I$12+СВЦЭМ!$D$10+'СЕТ СН'!$I$5-'СЕТ СН'!$I$20</f>
        <v>3459.3568294699999</v>
      </c>
      <c r="J126" s="36">
        <f>SUMIFS(СВЦЭМ!$C$33:$C$776,СВЦЭМ!$A$33:$A$776,$A126,СВЦЭМ!$B$33:$B$776,J$119)+'СЕТ СН'!$I$12+СВЦЭМ!$D$10+'СЕТ СН'!$I$5-'СЕТ СН'!$I$20</f>
        <v>3418.08122125</v>
      </c>
      <c r="K126" s="36">
        <f>SUMIFS(СВЦЭМ!$C$33:$C$776,СВЦЭМ!$A$33:$A$776,$A126,СВЦЭМ!$B$33:$B$776,K$119)+'СЕТ СН'!$I$12+СВЦЭМ!$D$10+'СЕТ СН'!$I$5-'СЕТ СН'!$I$20</f>
        <v>3414.87376877</v>
      </c>
      <c r="L126" s="36">
        <f>SUMIFS(СВЦЭМ!$C$33:$C$776,СВЦЭМ!$A$33:$A$776,$A126,СВЦЭМ!$B$33:$B$776,L$119)+'СЕТ СН'!$I$12+СВЦЭМ!$D$10+'СЕТ СН'!$I$5-'СЕТ СН'!$I$20</f>
        <v>3420.10704953</v>
      </c>
      <c r="M126" s="36">
        <f>SUMIFS(СВЦЭМ!$C$33:$C$776,СВЦЭМ!$A$33:$A$776,$A126,СВЦЭМ!$B$33:$B$776,M$119)+'СЕТ СН'!$I$12+СВЦЭМ!$D$10+'СЕТ СН'!$I$5-'СЕТ СН'!$I$20</f>
        <v>3405.2651929899998</v>
      </c>
      <c r="N126" s="36">
        <f>SUMIFS(СВЦЭМ!$C$33:$C$776,СВЦЭМ!$A$33:$A$776,$A126,СВЦЭМ!$B$33:$B$776,N$119)+'СЕТ СН'!$I$12+СВЦЭМ!$D$10+'СЕТ СН'!$I$5-'СЕТ СН'!$I$20</f>
        <v>3420.85232111</v>
      </c>
      <c r="O126" s="36">
        <f>SUMIFS(СВЦЭМ!$C$33:$C$776,СВЦЭМ!$A$33:$A$776,$A126,СВЦЭМ!$B$33:$B$776,O$119)+'СЕТ СН'!$I$12+СВЦЭМ!$D$10+'СЕТ СН'!$I$5-'СЕТ СН'!$I$20</f>
        <v>3415.9998575499999</v>
      </c>
      <c r="P126" s="36">
        <f>SUMIFS(СВЦЭМ!$C$33:$C$776,СВЦЭМ!$A$33:$A$776,$A126,СВЦЭМ!$B$33:$B$776,P$119)+'СЕТ СН'!$I$12+СВЦЭМ!$D$10+'СЕТ СН'!$I$5-'СЕТ СН'!$I$20</f>
        <v>3429.65299461</v>
      </c>
      <c r="Q126" s="36">
        <f>SUMIFS(СВЦЭМ!$C$33:$C$776,СВЦЭМ!$A$33:$A$776,$A126,СВЦЭМ!$B$33:$B$776,Q$119)+'СЕТ СН'!$I$12+СВЦЭМ!$D$10+'СЕТ СН'!$I$5-'СЕТ СН'!$I$20</f>
        <v>3384.5659894099999</v>
      </c>
      <c r="R126" s="36">
        <f>SUMIFS(СВЦЭМ!$C$33:$C$776,СВЦЭМ!$A$33:$A$776,$A126,СВЦЭМ!$B$33:$B$776,R$119)+'СЕТ СН'!$I$12+СВЦЭМ!$D$10+'СЕТ СН'!$I$5-'СЕТ СН'!$I$20</f>
        <v>3343.9632445500001</v>
      </c>
      <c r="S126" s="36">
        <f>SUMIFS(СВЦЭМ!$C$33:$C$776,СВЦЭМ!$A$33:$A$776,$A126,СВЦЭМ!$B$33:$B$776,S$119)+'СЕТ СН'!$I$12+СВЦЭМ!$D$10+'СЕТ СН'!$I$5-'СЕТ СН'!$I$20</f>
        <v>3353.5951995699997</v>
      </c>
      <c r="T126" s="36">
        <f>SUMIFS(СВЦЭМ!$C$33:$C$776,СВЦЭМ!$A$33:$A$776,$A126,СВЦЭМ!$B$33:$B$776,T$119)+'СЕТ СН'!$I$12+СВЦЭМ!$D$10+'СЕТ СН'!$I$5-'СЕТ СН'!$I$20</f>
        <v>3349.0661062200002</v>
      </c>
      <c r="U126" s="36">
        <f>SUMIFS(СВЦЭМ!$C$33:$C$776,СВЦЭМ!$A$33:$A$776,$A126,СВЦЭМ!$B$33:$B$776,U$119)+'СЕТ СН'!$I$12+СВЦЭМ!$D$10+'СЕТ СН'!$I$5-'СЕТ СН'!$I$20</f>
        <v>3338.25954219</v>
      </c>
      <c r="V126" s="36">
        <f>SUMIFS(СВЦЭМ!$C$33:$C$776,СВЦЭМ!$A$33:$A$776,$A126,СВЦЭМ!$B$33:$B$776,V$119)+'СЕТ СН'!$I$12+СВЦЭМ!$D$10+'СЕТ СН'!$I$5-'СЕТ СН'!$I$20</f>
        <v>3322.7452257700002</v>
      </c>
      <c r="W126" s="36">
        <f>SUMIFS(СВЦЭМ!$C$33:$C$776,СВЦЭМ!$A$33:$A$776,$A126,СВЦЭМ!$B$33:$B$776,W$119)+'СЕТ СН'!$I$12+СВЦЭМ!$D$10+'СЕТ СН'!$I$5-'СЕТ СН'!$I$20</f>
        <v>3284.16020789</v>
      </c>
      <c r="X126" s="36">
        <f>SUMIFS(СВЦЭМ!$C$33:$C$776,СВЦЭМ!$A$33:$A$776,$A126,СВЦЭМ!$B$33:$B$776,X$119)+'СЕТ СН'!$I$12+СВЦЭМ!$D$10+'СЕТ СН'!$I$5-'СЕТ СН'!$I$20</f>
        <v>3258.588084</v>
      </c>
      <c r="Y126" s="36">
        <f>SUMIFS(СВЦЭМ!$C$33:$C$776,СВЦЭМ!$A$33:$A$776,$A126,СВЦЭМ!$B$33:$B$776,Y$119)+'СЕТ СН'!$I$12+СВЦЭМ!$D$10+'СЕТ СН'!$I$5-'СЕТ СН'!$I$20</f>
        <v>3342.7826059099998</v>
      </c>
    </row>
    <row r="127" spans="1:27" ht="15.75" x14ac:dyDescent="0.2">
      <c r="A127" s="35">
        <f t="shared" si="3"/>
        <v>43624</v>
      </c>
      <c r="B127" s="36">
        <f>SUMIFS(СВЦЭМ!$C$33:$C$776,СВЦЭМ!$A$33:$A$776,$A127,СВЦЭМ!$B$33:$B$776,B$119)+'СЕТ СН'!$I$12+СВЦЭМ!$D$10+'СЕТ СН'!$I$5-'СЕТ СН'!$I$20</f>
        <v>3393.21609855</v>
      </c>
      <c r="C127" s="36">
        <f>SUMIFS(СВЦЭМ!$C$33:$C$776,СВЦЭМ!$A$33:$A$776,$A127,СВЦЭМ!$B$33:$B$776,C$119)+'СЕТ СН'!$I$12+СВЦЭМ!$D$10+'СЕТ СН'!$I$5-'СЕТ СН'!$I$20</f>
        <v>3386.8951614400003</v>
      </c>
      <c r="D127" s="36">
        <f>SUMIFS(СВЦЭМ!$C$33:$C$776,СВЦЭМ!$A$33:$A$776,$A127,СВЦЭМ!$B$33:$B$776,D$119)+'СЕТ СН'!$I$12+СВЦЭМ!$D$10+'СЕТ СН'!$I$5-'СЕТ СН'!$I$20</f>
        <v>3422.13369298</v>
      </c>
      <c r="E127" s="36">
        <f>SUMIFS(СВЦЭМ!$C$33:$C$776,СВЦЭМ!$A$33:$A$776,$A127,СВЦЭМ!$B$33:$B$776,E$119)+'СЕТ СН'!$I$12+СВЦЭМ!$D$10+'СЕТ СН'!$I$5-'СЕТ СН'!$I$20</f>
        <v>3508.1943837399999</v>
      </c>
      <c r="F127" s="36">
        <f>SUMIFS(СВЦЭМ!$C$33:$C$776,СВЦЭМ!$A$33:$A$776,$A127,СВЦЭМ!$B$33:$B$776,F$119)+'СЕТ СН'!$I$12+СВЦЭМ!$D$10+'СЕТ СН'!$I$5-'СЕТ СН'!$I$20</f>
        <v>3464.9360029300001</v>
      </c>
      <c r="G127" s="36">
        <f>SUMIFS(СВЦЭМ!$C$33:$C$776,СВЦЭМ!$A$33:$A$776,$A127,СВЦЭМ!$B$33:$B$776,G$119)+'СЕТ СН'!$I$12+СВЦЭМ!$D$10+'СЕТ СН'!$I$5-'СЕТ СН'!$I$20</f>
        <v>3430.1735681599998</v>
      </c>
      <c r="H127" s="36">
        <f>SUMIFS(СВЦЭМ!$C$33:$C$776,СВЦЭМ!$A$33:$A$776,$A127,СВЦЭМ!$B$33:$B$776,H$119)+'СЕТ СН'!$I$12+СВЦЭМ!$D$10+'СЕТ СН'!$I$5-'СЕТ СН'!$I$20</f>
        <v>3433.4242458600002</v>
      </c>
      <c r="I127" s="36">
        <f>SUMIFS(СВЦЭМ!$C$33:$C$776,СВЦЭМ!$A$33:$A$776,$A127,СВЦЭМ!$B$33:$B$776,I$119)+'СЕТ СН'!$I$12+СВЦЭМ!$D$10+'СЕТ СН'!$I$5-'СЕТ СН'!$I$20</f>
        <v>3403.5376604499997</v>
      </c>
      <c r="J127" s="36">
        <f>SUMIFS(СВЦЭМ!$C$33:$C$776,СВЦЭМ!$A$33:$A$776,$A127,СВЦЭМ!$B$33:$B$776,J$119)+'СЕТ СН'!$I$12+СВЦЭМ!$D$10+'СЕТ СН'!$I$5-'СЕТ СН'!$I$20</f>
        <v>3413.5666015000002</v>
      </c>
      <c r="K127" s="36">
        <f>SUMIFS(СВЦЭМ!$C$33:$C$776,СВЦЭМ!$A$33:$A$776,$A127,СВЦЭМ!$B$33:$B$776,K$119)+'СЕТ СН'!$I$12+СВЦЭМ!$D$10+'СЕТ СН'!$I$5-'СЕТ СН'!$I$20</f>
        <v>3436.0670497900001</v>
      </c>
      <c r="L127" s="36">
        <f>SUMIFS(СВЦЭМ!$C$33:$C$776,СВЦЭМ!$A$33:$A$776,$A127,СВЦЭМ!$B$33:$B$776,L$119)+'СЕТ СН'!$I$12+СВЦЭМ!$D$10+'СЕТ СН'!$I$5-'СЕТ СН'!$I$20</f>
        <v>3443.2145867200002</v>
      </c>
      <c r="M127" s="36">
        <f>SUMIFS(СВЦЭМ!$C$33:$C$776,СВЦЭМ!$A$33:$A$776,$A127,СВЦЭМ!$B$33:$B$776,M$119)+'СЕТ СН'!$I$12+СВЦЭМ!$D$10+'СЕТ СН'!$I$5-'СЕТ СН'!$I$20</f>
        <v>3428.9075752500003</v>
      </c>
      <c r="N127" s="36">
        <f>SUMIFS(СВЦЭМ!$C$33:$C$776,СВЦЭМ!$A$33:$A$776,$A127,СВЦЭМ!$B$33:$B$776,N$119)+'СЕТ СН'!$I$12+СВЦЭМ!$D$10+'СЕТ СН'!$I$5-'СЕТ СН'!$I$20</f>
        <v>3434.6514198300001</v>
      </c>
      <c r="O127" s="36">
        <f>SUMIFS(СВЦЭМ!$C$33:$C$776,СВЦЭМ!$A$33:$A$776,$A127,СВЦЭМ!$B$33:$B$776,O$119)+'СЕТ СН'!$I$12+СВЦЭМ!$D$10+'СЕТ СН'!$I$5-'СЕТ СН'!$I$20</f>
        <v>3423.3140549199998</v>
      </c>
      <c r="P127" s="36">
        <f>SUMIFS(СВЦЭМ!$C$33:$C$776,СВЦЭМ!$A$33:$A$776,$A127,СВЦЭМ!$B$33:$B$776,P$119)+'СЕТ СН'!$I$12+СВЦЭМ!$D$10+'СЕТ СН'!$I$5-'СЕТ СН'!$I$20</f>
        <v>3430.2057054799998</v>
      </c>
      <c r="Q127" s="36">
        <f>SUMIFS(СВЦЭМ!$C$33:$C$776,СВЦЭМ!$A$33:$A$776,$A127,СВЦЭМ!$B$33:$B$776,Q$119)+'СЕТ СН'!$I$12+СВЦЭМ!$D$10+'СЕТ СН'!$I$5-'СЕТ СН'!$I$20</f>
        <v>3315.4912829099999</v>
      </c>
      <c r="R127" s="36">
        <f>SUMIFS(СВЦЭМ!$C$33:$C$776,СВЦЭМ!$A$33:$A$776,$A127,СВЦЭМ!$B$33:$B$776,R$119)+'СЕТ СН'!$I$12+СВЦЭМ!$D$10+'СЕТ СН'!$I$5-'СЕТ СН'!$I$20</f>
        <v>3274.6293265200002</v>
      </c>
      <c r="S127" s="36">
        <f>SUMIFS(СВЦЭМ!$C$33:$C$776,СВЦЭМ!$A$33:$A$776,$A127,СВЦЭМ!$B$33:$B$776,S$119)+'СЕТ СН'!$I$12+СВЦЭМ!$D$10+'СЕТ СН'!$I$5-'СЕТ СН'!$I$20</f>
        <v>3265.07469214</v>
      </c>
      <c r="T127" s="36">
        <f>SUMIFS(СВЦЭМ!$C$33:$C$776,СВЦЭМ!$A$33:$A$776,$A127,СВЦЭМ!$B$33:$B$776,T$119)+'СЕТ СН'!$I$12+СВЦЭМ!$D$10+'СЕТ СН'!$I$5-'СЕТ СН'!$I$20</f>
        <v>3261.6326857399999</v>
      </c>
      <c r="U127" s="36">
        <f>SUMIFS(СВЦЭМ!$C$33:$C$776,СВЦЭМ!$A$33:$A$776,$A127,СВЦЭМ!$B$33:$B$776,U$119)+'СЕТ СН'!$I$12+СВЦЭМ!$D$10+'СЕТ СН'!$I$5-'СЕТ СН'!$I$20</f>
        <v>3253.5185143099998</v>
      </c>
      <c r="V127" s="36">
        <f>SUMIFS(СВЦЭМ!$C$33:$C$776,СВЦЭМ!$A$33:$A$776,$A127,СВЦЭМ!$B$33:$B$776,V$119)+'СЕТ СН'!$I$12+СВЦЭМ!$D$10+'СЕТ СН'!$I$5-'СЕТ СН'!$I$20</f>
        <v>3239.9909225900001</v>
      </c>
      <c r="W127" s="36">
        <f>SUMIFS(СВЦЭМ!$C$33:$C$776,СВЦЭМ!$A$33:$A$776,$A127,СВЦЭМ!$B$33:$B$776,W$119)+'СЕТ СН'!$I$12+СВЦЭМ!$D$10+'СЕТ СН'!$I$5-'СЕТ СН'!$I$20</f>
        <v>3219.4418051299999</v>
      </c>
      <c r="X127" s="36">
        <f>SUMIFS(СВЦЭМ!$C$33:$C$776,СВЦЭМ!$A$33:$A$776,$A127,СВЦЭМ!$B$33:$B$776,X$119)+'СЕТ СН'!$I$12+СВЦЭМ!$D$10+'СЕТ СН'!$I$5-'СЕТ СН'!$I$20</f>
        <v>3231.4032620899998</v>
      </c>
      <c r="Y127" s="36">
        <f>SUMIFS(СВЦЭМ!$C$33:$C$776,СВЦЭМ!$A$33:$A$776,$A127,СВЦЭМ!$B$33:$B$776,Y$119)+'СЕТ СН'!$I$12+СВЦЭМ!$D$10+'СЕТ СН'!$I$5-'СЕТ СН'!$I$20</f>
        <v>3317.59626217</v>
      </c>
    </row>
    <row r="128" spans="1:27" ht="15.75" x14ac:dyDescent="0.2">
      <c r="A128" s="35">
        <f t="shared" si="3"/>
        <v>43625</v>
      </c>
      <c r="B128" s="36">
        <f>SUMIFS(СВЦЭМ!$C$33:$C$776,СВЦЭМ!$A$33:$A$776,$A128,СВЦЭМ!$B$33:$B$776,B$119)+'СЕТ СН'!$I$12+СВЦЭМ!$D$10+'СЕТ СН'!$I$5-'СЕТ СН'!$I$20</f>
        <v>3441.2268770299997</v>
      </c>
      <c r="C128" s="36">
        <f>SUMIFS(СВЦЭМ!$C$33:$C$776,СВЦЭМ!$A$33:$A$776,$A128,СВЦЭМ!$B$33:$B$776,C$119)+'СЕТ СН'!$I$12+СВЦЭМ!$D$10+'СЕТ СН'!$I$5-'СЕТ СН'!$I$20</f>
        <v>3463.2331149900001</v>
      </c>
      <c r="D128" s="36">
        <f>SUMIFS(СВЦЭМ!$C$33:$C$776,СВЦЭМ!$A$33:$A$776,$A128,СВЦЭМ!$B$33:$B$776,D$119)+'СЕТ СН'!$I$12+СВЦЭМ!$D$10+'СЕТ СН'!$I$5-'СЕТ СН'!$I$20</f>
        <v>3498.0392855999999</v>
      </c>
      <c r="E128" s="36">
        <f>SUMIFS(СВЦЭМ!$C$33:$C$776,СВЦЭМ!$A$33:$A$776,$A128,СВЦЭМ!$B$33:$B$776,E$119)+'СЕТ СН'!$I$12+СВЦЭМ!$D$10+'СЕТ СН'!$I$5-'СЕТ СН'!$I$20</f>
        <v>3507.9194215299999</v>
      </c>
      <c r="F128" s="36">
        <f>SUMIFS(СВЦЭМ!$C$33:$C$776,СВЦЭМ!$A$33:$A$776,$A128,СВЦЭМ!$B$33:$B$776,F$119)+'СЕТ СН'!$I$12+СВЦЭМ!$D$10+'СЕТ СН'!$I$5-'СЕТ СН'!$I$20</f>
        <v>3501.4987791200001</v>
      </c>
      <c r="G128" s="36">
        <f>SUMIFS(СВЦЭМ!$C$33:$C$776,СВЦЭМ!$A$33:$A$776,$A128,СВЦЭМ!$B$33:$B$776,G$119)+'СЕТ СН'!$I$12+СВЦЭМ!$D$10+'СЕТ СН'!$I$5-'СЕТ СН'!$I$20</f>
        <v>3510.1410414699999</v>
      </c>
      <c r="H128" s="36">
        <f>SUMIFS(СВЦЭМ!$C$33:$C$776,СВЦЭМ!$A$33:$A$776,$A128,СВЦЭМ!$B$33:$B$776,H$119)+'СЕТ СН'!$I$12+СВЦЭМ!$D$10+'СЕТ СН'!$I$5-'СЕТ СН'!$I$20</f>
        <v>3516.8835852800003</v>
      </c>
      <c r="I128" s="36">
        <f>SUMIFS(СВЦЭМ!$C$33:$C$776,СВЦЭМ!$A$33:$A$776,$A128,СВЦЭМ!$B$33:$B$776,I$119)+'СЕТ СН'!$I$12+СВЦЭМ!$D$10+'СЕТ СН'!$I$5-'СЕТ СН'!$I$20</f>
        <v>3474.6590238899998</v>
      </c>
      <c r="J128" s="36">
        <f>SUMIFS(СВЦЭМ!$C$33:$C$776,СВЦЭМ!$A$33:$A$776,$A128,СВЦЭМ!$B$33:$B$776,J$119)+'СЕТ СН'!$I$12+СВЦЭМ!$D$10+'СЕТ СН'!$I$5-'СЕТ СН'!$I$20</f>
        <v>3422.3189013400001</v>
      </c>
      <c r="K128" s="36">
        <f>SUMIFS(СВЦЭМ!$C$33:$C$776,СВЦЭМ!$A$33:$A$776,$A128,СВЦЭМ!$B$33:$B$776,K$119)+'СЕТ СН'!$I$12+СВЦЭМ!$D$10+'СЕТ СН'!$I$5-'СЕТ СН'!$I$20</f>
        <v>3393.62622345</v>
      </c>
      <c r="L128" s="36">
        <f>SUMIFS(СВЦЭМ!$C$33:$C$776,СВЦЭМ!$A$33:$A$776,$A128,СВЦЭМ!$B$33:$B$776,L$119)+'СЕТ СН'!$I$12+СВЦЭМ!$D$10+'СЕТ СН'!$I$5-'СЕТ СН'!$I$20</f>
        <v>3368.12879862</v>
      </c>
      <c r="M128" s="36">
        <f>SUMIFS(СВЦЭМ!$C$33:$C$776,СВЦЭМ!$A$33:$A$776,$A128,СВЦЭМ!$B$33:$B$776,M$119)+'СЕТ СН'!$I$12+СВЦЭМ!$D$10+'СЕТ СН'!$I$5-'СЕТ СН'!$I$20</f>
        <v>3342.57519052</v>
      </c>
      <c r="N128" s="36">
        <f>SUMIFS(СВЦЭМ!$C$33:$C$776,СВЦЭМ!$A$33:$A$776,$A128,СВЦЭМ!$B$33:$B$776,N$119)+'СЕТ СН'!$I$12+СВЦЭМ!$D$10+'СЕТ СН'!$I$5-'СЕТ СН'!$I$20</f>
        <v>3337.1743690600001</v>
      </c>
      <c r="O128" s="36">
        <f>SUMIFS(СВЦЭМ!$C$33:$C$776,СВЦЭМ!$A$33:$A$776,$A128,СВЦЭМ!$B$33:$B$776,O$119)+'СЕТ СН'!$I$12+СВЦЭМ!$D$10+'СЕТ СН'!$I$5-'СЕТ СН'!$I$20</f>
        <v>3338.5487779599998</v>
      </c>
      <c r="P128" s="36">
        <f>SUMIFS(СВЦЭМ!$C$33:$C$776,СВЦЭМ!$A$33:$A$776,$A128,СВЦЭМ!$B$33:$B$776,P$119)+'СЕТ СН'!$I$12+СВЦЭМ!$D$10+'СЕТ СН'!$I$5-'СЕТ СН'!$I$20</f>
        <v>3355.67265004</v>
      </c>
      <c r="Q128" s="36">
        <f>SUMIFS(СВЦЭМ!$C$33:$C$776,СВЦЭМ!$A$33:$A$776,$A128,СВЦЭМ!$B$33:$B$776,Q$119)+'СЕТ СН'!$I$12+СВЦЭМ!$D$10+'СЕТ СН'!$I$5-'СЕТ СН'!$I$20</f>
        <v>3315.0835700299999</v>
      </c>
      <c r="R128" s="36">
        <f>SUMIFS(СВЦЭМ!$C$33:$C$776,СВЦЭМ!$A$33:$A$776,$A128,СВЦЭМ!$B$33:$B$776,R$119)+'СЕТ СН'!$I$12+СВЦЭМ!$D$10+'СЕТ СН'!$I$5-'СЕТ СН'!$I$20</f>
        <v>3277.5077469799999</v>
      </c>
      <c r="S128" s="36">
        <f>SUMIFS(СВЦЭМ!$C$33:$C$776,СВЦЭМ!$A$33:$A$776,$A128,СВЦЭМ!$B$33:$B$776,S$119)+'СЕТ СН'!$I$12+СВЦЭМ!$D$10+'СЕТ СН'!$I$5-'СЕТ СН'!$I$20</f>
        <v>3281.3218720999998</v>
      </c>
      <c r="T128" s="36">
        <f>SUMIFS(СВЦЭМ!$C$33:$C$776,СВЦЭМ!$A$33:$A$776,$A128,СВЦЭМ!$B$33:$B$776,T$119)+'СЕТ СН'!$I$12+СВЦЭМ!$D$10+'СЕТ СН'!$I$5-'СЕТ СН'!$I$20</f>
        <v>3292.23192728</v>
      </c>
      <c r="U128" s="36">
        <f>SUMIFS(СВЦЭМ!$C$33:$C$776,СВЦЭМ!$A$33:$A$776,$A128,СВЦЭМ!$B$33:$B$776,U$119)+'СЕТ СН'!$I$12+СВЦЭМ!$D$10+'СЕТ СН'!$I$5-'СЕТ СН'!$I$20</f>
        <v>3280.1337966999999</v>
      </c>
      <c r="V128" s="36">
        <f>SUMIFS(СВЦЭМ!$C$33:$C$776,СВЦЭМ!$A$33:$A$776,$A128,СВЦЭМ!$B$33:$B$776,V$119)+'СЕТ СН'!$I$12+СВЦЭМ!$D$10+'СЕТ СН'!$I$5-'СЕТ СН'!$I$20</f>
        <v>3278.5674603699999</v>
      </c>
      <c r="W128" s="36">
        <f>SUMIFS(СВЦЭМ!$C$33:$C$776,СВЦЭМ!$A$33:$A$776,$A128,СВЦЭМ!$B$33:$B$776,W$119)+'СЕТ СН'!$I$12+СВЦЭМ!$D$10+'СЕТ СН'!$I$5-'СЕТ СН'!$I$20</f>
        <v>3258.95221219</v>
      </c>
      <c r="X128" s="36">
        <f>SUMIFS(СВЦЭМ!$C$33:$C$776,СВЦЭМ!$A$33:$A$776,$A128,СВЦЭМ!$B$33:$B$776,X$119)+'СЕТ СН'!$I$12+СВЦЭМ!$D$10+'СЕТ СН'!$I$5-'СЕТ СН'!$I$20</f>
        <v>3262.36225079</v>
      </c>
      <c r="Y128" s="36">
        <f>SUMIFS(СВЦЭМ!$C$33:$C$776,СВЦЭМ!$A$33:$A$776,$A128,СВЦЭМ!$B$33:$B$776,Y$119)+'СЕТ СН'!$I$12+СВЦЭМ!$D$10+'СЕТ СН'!$I$5-'СЕТ СН'!$I$20</f>
        <v>3344.7869469100001</v>
      </c>
    </row>
    <row r="129" spans="1:25" ht="15.75" x14ac:dyDescent="0.2">
      <c r="A129" s="35">
        <f t="shared" si="3"/>
        <v>43626</v>
      </c>
      <c r="B129" s="36">
        <f>SUMIFS(СВЦЭМ!$C$33:$C$776,СВЦЭМ!$A$33:$A$776,$A129,СВЦЭМ!$B$33:$B$776,B$119)+'СЕТ СН'!$I$12+СВЦЭМ!$D$10+'СЕТ СН'!$I$5-'СЕТ СН'!$I$20</f>
        <v>3457.18956278</v>
      </c>
      <c r="C129" s="36">
        <f>SUMIFS(СВЦЭМ!$C$33:$C$776,СВЦЭМ!$A$33:$A$776,$A129,СВЦЭМ!$B$33:$B$776,C$119)+'СЕТ СН'!$I$12+СВЦЭМ!$D$10+'СЕТ СН'!$I$5-'СЕТ СН'!$I$20</f>
        <v>3495.30825082</v>
      </c>
      <c r="D129" s="36">
        <f>SUMIFS(СВЦЭМ!$C$33:$C$776,СВЦЭМ!$A$33:$A$776,$A129,СВЦЭМ!$B$33:$B$776,D$119)+'СЕТ СН'!$I$12+СВЦЭМ!$D$10+'СЕТ СН'!$I$5-'СЕТ СН'!$I$20</f>
        <v>3523.6887695300002</v>
      </c>
      <c r="E129" s="36">
        <f>SUMIFS(СВЦЭМ!$C$33:$C$776,СВЦЭМ!$A$33:$A$776,$A129,СВЦЭМ!$B$33:$B$776,E$119)+'СЕТ СН'!$I$12+СВЦЭМ!$D$10+'СЕТ СН'!$I$5-'СЕТ СН'!$I$20</f>
        <v>3521.7374724700003</v>
      </c>
      <c r="F129" s="36">
        <f>SUMIFS(СВЦЭМ!$C$33:$C$776,СВЦЭМ!$A$33:$A$776,$A129,СВЦЭМ!$B$33:$B$776,F$119)+'СЕТ СН'!$I$12+СВЦЭМ!$D$10+'СЕТ СН'!$I$5-'СЕТ СН'!$I$20</f>
        <v>3520.9398719199999</v>
      </c>
      <c r="G129" s="36">
        <f>SUMIFS(СВЦЭМ!$C$33:$C$776,СВЦЭМ!$A$33:$A$776,$A129,СВЦЭМ!$B$33:$B$776,G$119)+'СЕТ СН'!$I$12+СВЦЭМ!$D$10+'СЕТ СН'!$I$5-'СЕТ СН'!$I$20</f>
        <v>3520.6180366999997</v>
      </c>
      <c r="H129" s="36">
        <f>SUMIFS(СВЦЭМ!$C$33:$C$776,СВЦЭМ!$A$33:$A$776,$A129,СВЦЭМ!$B$33:$B$776,H$119)+'СЕТ СН'!$I$12+СВЦЭМ!$D$10+'СЕТ СН'!$I$5-'СЕТ СН'!$I$20</f>
        <v>3508.9859229200001</v>
      </c>
      <c r="I129" s="36">
        <f>SUMIFS(СВЦЭМ!$C$33:$C$776,СВЦЭМ!$A$33:$A$776,$A129,СВЦЭМ!$B$33:$B$776,I$119)+'СЕТ СН'!$I$12+СВЦЭМ!$D$10+'СЕТ СН'!$I$5-'СЕТ СН'!$I$20</f>
        <v>3466.2233642199999</v>
      </c>
      <c r="J129" s="36">
        <f>SUMIFS(СВЦЭМ!$C$33:$C$776,СВЦЭМ!$A$33:$A$776,$A129,СВЦЭМ!$B$33:$B$776,J$119)+'СЕТ СН'!$I$12+СВЦЭМ!$D$10+'СЕТ СН'!$I$5-'СЕТ СН'!$I$20</f>
        <v>3428.1083317600001</v>
      </c>
      <c r="K129" s="36">
        <f>SUMIFS(СВЦЭМ!$C$33:$C$776,СВЦЭМ!$A$33:$A$776,$A129,СВЦЭМ!$B$33:$B$776,K$119)+'СЕТ СН'!$I$12+СВЦЭМ!$D$10+'СЕТ СН'!$I$5-'СЕТ СН'!$I$20</f>
        <v>3402.89476788</v>
      </c>
      <c r="L129" s="36">
        <f>SUMIFS(СВЦЭМ!$C$33:$C$776,СВЦЭМ!$A$33:$A$776,$A129,СВЦЭМ!$B$33:$B$776,L$119)+'СЕТ СН'!$I$12+СВЦЭМ!$D$10+'СЕТ СН'!$I$5-'СЕТ СН'!$I$20</f>
        <v>3386.3871795499999</v>
      </c>
      <c r="M129" s="36">
        <f>SUMIFS(СВЦЭМ!$C$33:$C$776,СВЦЭМ!$A$33:$A$776,$A129,СВЦЭМ!$B$33:$B$776,M$119)+'СЕТ СН'!$I$12+СВЦЭМ!$D$10+'СЕТ СН'!$I$5-'СЕТ СН'!$I$20</f>
        <v>3365.2829701400001</v>
      </c>
      <c r="N129" s="36">
        <f>SUMIFS(СВЦЭМ!$C$33:$C$776,СВЦЭМ!$A$33:$A$776,$A129,СВЦЭМ!$B$33:$B$776,N$119)+'СЕТ СН'!$I$12+СВЦЭМ!$D$10+'СЕТ СН'!$I$5-'СЕТ СН'!$I$20</f>
        <v>3389.99578385</v>
      </c>
      <c r="O129" s="36">
        <f>SUMIFS(СВЦЭМ!$C$33:$C$776,СВЦЭМ!$A$33:$A$776,$A129,СВЦЭМ!$B$33:$B$776,O$119)+'СЕТ СН'!$I$12+СВЦЭМ!$D$10+'СЕТ СН'!$I$5-'СЕТ СН'!$I$20</f>
        <v>3382.4874935299999</v>
      </c>
      <c r="P129" s="36">
        <f>SUMIFS(СВЦЭМ!$C$33:$C$776,СВЦЭМ!$A$33:$A$776,$A129,СВЦЭМ!$B$33:$B$776,P$119)+'СЕТ СН'!$I$12+СВЦЭМ!$D$10+'СЕТ СН'!$I$5-'СЕТ СН'!$I$20</f>
        <v>3396.6756121200001</v>
      </c>
      <c r="Q129" s="36">
        <f>SUMIFS(СВЦЭМ!$C$33:$C$776,СВЦЭМ!$A$33:$A$776,$A129,СВЦЭМ!$B$33:$B$776,Q$119)+'СЕТ СН'!$I$12+СВЦЭМ!$D$10+'СЕТ СН'!$I$5-'СЕТ СН'!$I$20</f>
        <v>3353.1651962999999</v>
      </c>
      <c r="R129" s="36">
        <f>SUMIFS(СВЦЭМ!$C$33:$C$776,СВЦЭМ!$A$33:$A$776,$A129,СВЦЭМ!$B$33:$B$776,R$119)+'СЕТ СН'!$I$12+СВЦЭМ!$D$10+'СЕТ СН'!$I$5-'СЕТ СН'!$I$20</f>
        <v>3314.0458110899999</v>
      </c>
      <c r="S129" s="36">
        <f>SUMIFS(СВЦЭМ!$C$33:$C$776,СВЦЭМ!$A$33:$A$776,$A129,СВЦЭМ!$B$33:$B$776,S$119)+'СЕТ СН'!$I$12+СВЦЭМ!$D$10+'СЕТ СН'!$I$5-'СЕТ СН'!$I$20</f>
        <v>3335.31118307</v>
      </c>
      <c r="T129" s="36">
        <f>SUMIFS(СВЦЭМ!$C$33:$C$776,СВЦЭМ!$A$33:$A$776,$A129,СВЦЭМ!$B$33:$B$776,T$119)+'СЕТ СН'!$I$12+СВЦЭМ!$D$10+'СЕТ СН'!$I$5-'СЕТ СН'!$I$20</f>
        <v>3342.6949420599999</v>
      </c>
      <c r="U129" s="36">
        <f>SUMIFS(СВЦЭМ!$C$33:$C$776,СВЦЭМ!$A$33:$A$776,$A129,СВЦЭМ!$B$33:$B$776,U$119)+'СЕТ СН'!$I$12+СВЦЭМ!$D$10+'СЕТ СН'!$I$5-'СЕТ СН'!$I$20</f>
        <v>3326.1950822999997</v>
      </c>
      <c r="V129" s="36">
        <f>SUMIFS(СВЦЭМ!$C$33:$C$776,СВЦЭМ!$A$33:$A$776,$A129,СВЦЭМ!$B$33:$B$776,V$119)+'СЕТ СН'!$I$12+СВЦЭМ!$D$10+'СЕТ СН'!$I$5-'СЕТ СН'!$I$20</f>
        <v>3313.8773105300002</v>
      </c>
      <c r="W129" s="36">
        <f>SUMIFS(СВЦЭМ!$C$33:$C$776,СВЦЭМ!$A$33:$A$776,$A129,СВЦЭМ!$B$33:$B$776,W$119)+'СЕТ СН'!$I$12+СВЦЭМ!$D$10+'СЕТ СН'!$I$5-'СЕТ СН'!$I$20</f>
        <v>3297.47985337</v>
      </c>
      <c r="X129" s="36">
        <f>SUMIFS(СВЦЭМ!$C$33:$C$776,СВЦЭМ!$A$33:$A$776,$A129,СВЦЭМ!$B$33:$B$776,X$119)+'СЕТ СН'!$I$12+СВЦЭМ!$D$10+'СЕТ СН'!$I$5-'СЕТ СН'!$I$20</f>
        <v>3301.50882069</v>
      </c>
      <c r="Y129" s="36">
        <f>SUMIFS(СВЦЭМ!$C$33:$C$776,СВЦЭМ!$A$33:$A$776,$A129,СВЦЭМ!$B$33:$B$776,Y$119)+'СЕТ СН'!$I$12+СВЦЭМ!$D$10+'СЕТ СН'!$I$5-'СЕТ СН'!$I$20</f>
        <v>3387.3059185000002</v>
      </c>
    </row>
    <row r="130" spans="1:25" ht="15.75" x14ac:dyDescent="0.2">
      <c r="A130" s="35">
        <f t="shared" si="3"/>
        <v>43627</v>
      </c>
      <c r="B130" s="36">
        <f>SUMIFS(СВЦЭМ!$C$33:$C$776,СВЦЭМ!$A$33:$A$776,$A130,СВЦЭМ!$B$33:$B$776,B$119)+'СЕТ СН'!$I$12+СВЦЭМ!$D$10+'СЕТ СН'!$I$5-'СЕТ СН'!$I$20</f>
        <v>3499.1127277400001</v>
      </c>
      <c r="C130" s="36">
        <f>SUMIFS(СВЦЭМ!$C$33:$C$776,СВЦЭМ!$A$33:$A$776,$A130,СВЦЭМ!$B$33:$B$776,C$119)+'СЕТ СН'!$I$12+СВЦЭМ!$D$10+'СЕТ СН'!$I$5-'СЕТ СН'!$I$20</f>
        <v>3567.3312371800002</v>
      </c>
      <c r="D130" s="36">
        <f>SUMIFS(СВЦЭМ!$C$33:$C$776,СВЦЭМ!$A$33:$A$776,$A130,СВЦЭМ!$B$33:$B$776,D$119)+'СЕТ СН'!$I$12+СВЦЭМ!$D$10+'СЕТ СН'!$I$5-'СЕТ СН'!$I$20</f>
        <v>3549.0739912399999</v>
      </c>
      <c r="E130" s="36">
        <f>SUMIFS(СВЦЭМ!$C$33:$C$776,СВЦЭМ!$A$33:$A$776,$A130,СВЦЭМ!$B$33:$B$776,E$119)+'СЕТ СН'!$I$12+СВЦЭМ!$D$10+'СЕТ СН'!$I$5-'СЕТ СН'!$I$20</f>
        <v>3545.65199846</v>
      </c>
      <c r="F130" s="36">
        <f>SUMIFS(СВЦЭМ!$C$33:$C$776,СВЦЭМ!$A$33:$A$776,$A130,СВЦЭМ!$B$33:$B$776,F$119)+'СЕТ СН'!$I$12+СВЦЭМ!$D$10+'СЕТ СН'!$I$5-'СЕТ СН'!$I$20</f>
        <v>3541.3937709800002</v>
      </c>
      <c r="G130" s="36">
        <f>SUMIFS(СВЦЭМ!$C$33:$C$776,СВЦЭМ!$A$33:$A$776,$A130,СВЦЭМ!$B$33:$B$776,G$119)+'СЕТ СН'!$I$12+СВЦЭМ!$D$10+'СЕТ СН'!$I$5-'СЕТ СН'!$I$20</f>
        <v>3538.1870583199998</v>
      </c>
      <c r="H130" s="36">
        <f>SUMIFS(СВЦЭМ!$C$33:$C$776,СВЦЭМ!$A$33:$A$776,$A130,СВЦЭМ!$B$33:$B$776,H$119)+'СЕТ СН'!$I$12+СВЦЭМ!$D$10+'СЕТ СН'!$I$5-'СЕТ СН'!$I$20</f>
        <v>3544.9052345600003</v>
      </c>
      <c r="I130" s="36">
        <f>SUMIFS(СВЦЭМ!$C$33:$C$776,СВЦЭМ!$A$33:$A$776,$A130,СВЦЭМ!$B$33:$B$776,I$119)+'СЕТ СН'!$I$12+СВЦЭМ!$D$10+'СЕТ СН'!$I$5-'СЕТ СН'!$I$20</f>
        <v>3459.3215060500002</v>
      </c>
      <c r="J130" s="36">
        <f>SUMIFS(СВЦЭМ!$C$33:$C$776,СВЦЭМ!$A$33:$A$776,$A130,СВЦЭМ!$B$33:$B$776,J$119)+'СЕТ СН'!$I$12+СВЦЭМ!$D$10+'СЕТ СН'!$I$5-'СЕТ СН'!$I$20</f>
        <v>3431.9011822800003</v>
      </c>
      <c r="K130" s="36">
        <f>SUMIFS(СВЦЭМ!$C$33:$C$776,СВЦЭМ!$A$33:$A$776,$A130,СВЦЭМ!$B$33:$B$776,K$119)+'СЕТ СН'!$I$12+СВЦЭМ!$D$10+'СЕТ СН'!$I$5-'СЕТ СН'!$I$20</f>
        <v>3414.1870000399999</v>
      </c>
      <c r="L130" s="36">
        <f>SUMIFS(СВЦЭМ!$C$33:$C$776,СВЦЭМ!$A$33:$A$776,$A130,СВЦЭМ!$B$33:$B$776,L$119)+'СЕТ СН'!$I$12+СВЦЭМ!$D$10+'СЕТ СН'!$I$5-'СЕТ СН'!$I$20</f>
        <v>3403.3137347699999</v>
      </c>
      <c r="M130" s="36">
        <f>SUMIFS(СВЦЭМ!$C$33:$C$776,СВЦЭМ!$A$33:$A$776,$A130,СВЦЭМ!$B$33:$B$776,M$119)+'СЕТ СН'!$I$12+СВЦЭМ!$D$10+'СЕТ СН'!$I$5-'СЕТ СН'!$I$20</f>
        <v>3397.1285650099999</v>
      </c>
      <c r="N130" s="36">
        <f>SUMIFS(СВЦЭМ!$C$33:$C$776,СВЦЭМ!$A$33:$A$776,$A130,СВЦЭМ!$B$33:$B$776,N$119)+'СЕТ СН'!$I$12+СВЦЭМ!$D$10+'СЕТ СН'!$I$5-'СЕТ СН'!$I$20</f>
        <v>3409.7178352199999</v>
      </c>
      <c r="O130" s="36">
        <f>SUMIFS(СВЦЭМ!$C$33:$C$776,СВЦЭМ!$A$33:$A$776,$A130,СВЦЭМ!$B$33:$B$776,O$119)+'СЕТ СН'!$I$12+СВЦЭМ!$D$10+'СЕТ СН'!$I$5-'СЕТ СН'!$I$20</f>
        <v>3399.3873018100003</v>
      </c>
      <c r="P130" s="36">
        <f>SUMIFS(СВЦЭМ!$C$33:$C$776,СВЦЭМ!$A$33:$A$776,$A130,СВЦЭМ!$B$33:$B$776,P$119)+'СЕТ СН'!$I$12+СВЦЭМ!$D$10+'СЕТ СН'!$I$5-'СЕТ СН'!$I$20</f>
        <v>3413.33031179</v>
      </c>
      <c r="Q130" s="36">
        <f>SUMIFS(СВЦЭМ!$C$33:$C$776,СВЦЭМ!$A$33:$A$776,$A130,СВЦЭМ!$B$33:$B$776,Q$119)+'СЕТ СН'!$I$12+СВЦЭМ!$D$10+'СЕТ СН'!$I$5-'СЕТ СН'!$I$20</f>
        <v>3376.6098731299999</v>
      </c>
      <c r="R130" s="36">
        <f>SUMIFS(СВЦЭМ!$C$33:$C$776,СВЦЭМ!$A$33:$A$776,$A130,СВЦЭМ!$B$33:$B$776,R$119)+'СЕТ СН'!$I$12+СВЦЭМ!$D$10+'СЕТ СН'!$I$5-'СЕТ СН'!$I$20</f>
        <v>3338.0492499500001</v>
      </c>
      <c r="S130" s="36">
        <f>SUMIFS(СВЦЭМ!$C$33:$C$776,СВЦЭМ!$A$33:$A$776,$A130,СВЦЭМ!$B$33:$B$776,S$119)+'СЕТ СН'!$I$12+СВЦЭМ!$D$10+'СЕТ СН'!$I$5-'СЕТ СН'!$I$20</f>
        <v>3345.64518757</v>
      </c>
      <c r="T130" s="36">
        <f>SUMIFS(СВЦЭМ!$C$33:$C$776,СВЦЭМ!$A$33:$A$776,$A130,СВЦЭМ!$B$33:$B$776,T$119)+'СЕТ СН'!$I$12+СВЦЭМ!$D$10+'СЕТ СН'!$I$5-'СЕТ СН'!$I$20</f>
        <v>3352.61351767</v>
      </c>
      <c r="U130" s="36">
        <f>SUMIFS(СВЦЭМ!$C$33:$C$776,СВЦЭМ!$A$33:$A$776,$A130,СВЦЭМ!$B$33:$B$776,U$119)+'СЕТ СН'!$I$12+СВЦЭМ!$D$10+'СЕТ СН'!$I$5-'СЕТ СН'!$I$20</f>
        <v>3343.6427078699999</v>
      </c>
      <c r="V130" s="36">
        <f>SUMIFS(СВЦЭМ!$C$33:$C$776,СВЦЭМ!$A$33:$A$776,$A130,СВЦЭМ!$B$33:$B$776,V$119)+'СЕТ СН'!$I$12+СВЦЭМ!$D$10+'СЕТ СН'!$I$5-'СЕТ СН'!$I$20</f>
        <v>3331.3827159399998</v>
      </c>
      <c r="W130" s="36">
        <f>SUMIFS(СВЦЭМ!$C$33:$C$776,СВЦЭМ!$A$33:$A$776,$A130,СВЦЭМ!$B$33:$B$776,W$119)+'СЕТ СН'!$I$12+СВЦЭМ!$D$10+'СЕТ СН'!$I$5-'СЕТ СН'!$I$20</f>
        <v>3322.8339975999997</v>
      </c>
      <c r="X130" s="36">
        <f>SUMIFS(СВЦЭМ!$C$33:$C$776,СВЦЭМ!$A$33:$A$776,$A130,СВЦЭМ!$B$33:$B$776,X$119)+'СЕТ СН'!$I$12+СВЦЭМ!$D$10+'СЕТ СН'!$I$5-'СЕТ СН'!$I$20</f>
        <v>3327.9786308100001</v>
      </c>
      <c r="Y130" s="36">
        <f>SUMIFS(СВЦЭМ!$C$33:$C$776,СВЦЭМ!$A$33:$A$776,$A130,СВЦЭМ!$B$33:$B$776,Y$119)+'СЕТ СН'!$I$12+СВЦЭМ!$D$10+'СЕТ СН'!$I$5-'СЕТ СН'!$I$20</f>
        <v>3406.7973739099998</v>
      </c>
    </row>
    <row r="131" spans="1:25" ht="15.75" x14ac:dyDescent="0.2">
      <c r="A131" s="35">
        <f t="shared" si="3"/>
        <v>43628</v>
      </c>
      <c r="B131" s="36">
        <f>SUMIFS(СВЦЭМ!$C$33:$C$776,СВЦЭМ!$A$33:$A$776,$A131,СВЦЭМ!$B$33:$B$776,B$119)+'СЕТ СН'!$I$12+СВЦЭМ!$D$10+'СЕТ СН'!$I$5-'СЕТ СН'!$I$20</f>
        <v>3448.1293405599999</v>
      </c>
      <c r="C131" s="36">
        <f>SUMIFS(СВЦЭМ!$C$33:$C$776,СВЦЭМ!$A$33:$A$776,$A131,СВЦЭМ!$B$33:$B$776,C$119)+'СЕТ СН'!$I$12+СВЦЭМ!$D$10+'СЕТ СН'!$I$5-'СЕТ СН'!$I$20</f>
        <v>3495.6480897900001</v>
      </c>
      <c r="D131" s="36">
        <f>SUMIFS(СВЦЭМ!$C$33:$C$776,СВЦЭМ!$A$33:$A$776,$A131,СВЦЭМ!$B$33:$B$776,D$119)+'СЕТ СН'!$I$12+СВЦЭМ!$D$10+'СЕТ СН'!$I$5-'СЕТ СН'!$I$20</f>
        <v>3530.2751174</v>
      </c>
      <c r="E131" s="36">
        <f>SUMIFS(СВЦЭМ!$C$33:$C$776,СВЦЭМ!$A$33:$A$776,$A131,СВЦЭМ!$B$33:$B$776,E$119)+'СЕТ СН'!$I$12+СВЦЭМ!$D$10+'СЕТ СН'!$I$5-'СЕТ СН'!$I$20</f>
        <v>3537.9514147</v>
      </c>
      <c r="F131" s="36">
        <f>SUMIFS(СВЦЭМ!$C$33:$C$776,СВЦЭМ!$A$33:$A$776,$A131,СВЦЭМ!$B$33:$B$776,F$119)+'СЕТ СН'!$I$12+СВЦЭМ!$D$10+'СЕТ СН'!$I$5-'СЕТ СН'!$I$20</f>
        <v>3553.27132381</v>
      </c>
      <c r="G131" s="36">
        <f>SUMIFS(СВЦЭМ!$C$33:$C$776,СВЦЭМ!$A$33:$A$776,$A131,СВЦЭМ!$B$33:$B$776,G$119)+'СЕТ СН'!$I$12+СВЦЭМ!$D$10+'СЕТ СН'!$I$5-'СЕТ СН'!$I$20</f>
        <v>3564.6823993200001</v>
      </c>
      <c r="H131" s="36">
        <f>SUMIFS(СВЦЭМ!$C$33:$C$776,СВЦЭМ!$A$33:$A$776,$A131,СВЦЭМ!$B$33:$B$776,H$119)+'СЕТ СН'!$I$12+СВЦЭМ!$D$10+'СЕТ СН'!$I$5-'СЕТ СН'!$I$20</f>
        <v>3545.1275505799999</v>
      </c>
      <c r="I131" s="36">
        <f>SUMIFS(СВЦЭМ!$C$33:$C$776,СВЦЭМ!$A$33:$A$776,$A131,СВЦЭМ!$B$33:$B$776,I$119)+'СЕТ СН'!$I$12+СВЦЭМ!$D$10+'СЕТ СН'!$I$5-'СЕТ СН'!$I$20</f>
        <v>3516.0932499700002</v>
      </c>
      <c r="J131" s="36">
        <f>SUMIFS(СВЦЭМ!$C$33:$C$776,СВЦЭМ!$A$33:$A$776,$A131,СВЦЭМ!$B$33:$B$776,J$119)+'СЕТ СН'!$I$12+СВЦЭМ!$D$10+'СЕТ СН'!$I$5-'СЕТ СН'!$I$20</f>
        <v>3464.3122902599998</v>
      </c>
      <c r="K131" s="36">
        <f>SUMIFS(СВЦЭМ!$C$33:$C$776,СВЦЭМ!$A$33:$A$776,$A131,СВЦЭМ!$B$33:$B$776,K$119)+'СЕТ СН'!$I$12+СВЦЭМ!$D$10+'СЕТ СН'!$I$5-'СЕТ СН'!$I$20</f>
        <v>3417.7907082500001</v>
      </c>
      <c r="L131" s="36">
        <f>SUMIFS(СВЦЭМ!$C$33:$C$776,СВЦЭМ!$A$33:$A$776,$A131,СВЦЭМ!$B$33:$B$776,L$119)+'СЕТ СН'!$I$12+СВЦЭМ!$D$10+'СЕТ СН'!$I$5-'СЕТ СН'!$I$20</f>
        <v>3386.1714148999999</v>
      </c>
      <c r="M131" s="36">
        <f>SUMIFS(СВЦЭМ!$C$33:$C$776,СВЦЭМ!$A$33:$A$776,$A131,СВЦЭМ!$B$33:$B$776,M$119)+'СЕТ СН'!$I$12+СВЦЭМ!$D$10+'СЕТ СН'!$I$5-'СЕТ СН'!$I$20</f>
        <v>3362.01025243</v>
      </c>
      <c r="N131" s="36">
        <f>SUMIFS(СВЦЭМ!$C$33:$C$776,СВЦЭМ!$A$33:$A$776,$A131,СВЦЭМ!$B$33:$B$776,N$119)+'СЕТ СН'!$I$12+СВЦЭМ!$D$10+'СЕТ СН'!$I$5-'СЕТ СН'!$I$20</f>
        <v>3381.84612745</v>
      </c>
      <c r="O131" s="36">
        <f>SUMIFS(СВЦЭМ!$C$33:$C$776,СВЦЭМ!$A$33:$A$776,$A131,СВЦЭМ!$B$33:$B$776,O$119)+'СЕТ СН'!$I$12+СВЦЭМ!$D$10+'СЕТ СН'!$I$5-'СЕТ СН'!$I$20</f>
        <v>3370.2847822700001</v>
      </c>
      <c r="P131" s="36">
        <f>SUMIFS(СВЦЭМ!$C$33:$C$776,СВЦЭМ!$A$33:$A$776,$A131,СВЦЭМ!$B$33:$B$776,P$119)+'СЕТ СН'!$I$12+СВЦЭМ!$D$10+'СЕТ СН'!$I$5-'СЕТ СН'!$I$20</f>
        <v>3374.94307076</v>
      </c>
      <c r="Q131" s="36">
        <f>SUMIFS(СВЦЭМ!$C$33:$C$776,СВЦЭМ!$A$33:$A$776,$A131,СВЦЭМ!$B$33:$B$776,Q$119)+'СЕТ СН'!$I$12+СВЦЭМ!$D$10+'СЕТ СН'!$I$5-'СЕТ СН'!$I$20</f>
        <v>3344.67048097</v>
      </c>
      <c r="R131" s="36">
        <f>SUMIFS(СВЦЭМ!$C$33:$C$776,СВЦЭМ!$A$33:$A$776,$A131,СВЦЭМ!$B$33:$B$776,R$119)+'СЕТ СН'!$I$12+СВЦЭМ!$D$10+'СЕТ СН'!$I$5-'СЕТ СН'!$I$20</f>
        <v>3307.7736792000001</v>
      </c>
      <c r="S131" s="36">
        <f>SUMIFS(СВЦЭМ!$C$33:$C$776,СВЦЭМ!$A$33:$A$776,$A131,СВЦЭМ!$B$33:$B$776,S$119)+'СЕТ СН'!$I$12+СВЦЭМ!$D$10+'СЕТ СН'!$I$5-'СЕТ СН'!$I$20</f>
        <v>3324.4555713600002</v>
      </c>
      <c r="T131" s="36">
        <f>SUMIFS(СВЦЭМ!$C$33:$C$776,СВЦЭМ!$A$33:$A$776,$A131,СВЦЭМ!$B$33:$B$776,T$119)+'СЕТ СН'!$I$12+СВЦЭМ!$D$10+'СЕТ СН'!$I$5-'СЕТ СН'!$I$20</f>
        <v>3318.7323358399999</v>
      </c>
      <c r="U131" s="36">
        <f>SUMIFS(СВЦЭМ!$C$33:$C$776,СВЦЭМ!$A$33:$A$776,$A131,СВЦЭМ!$B$33:$B$776,U$119)+'СЕТ СН'!$I$12+СВЦЭМ!$D$10+'СЕТ СН'!$I$5-'СЕТ СН'!$I$20</f>
        <v>3304.8358875700001</v>
      </c>
      <c r="V131" s="36">
        <f>SUMIFS(СВЦЭМ!$C$33:$C$776,СВЦЭМ!$A$33:$A$776,$A131,СВЦЭМ!$B$33:$B$776,V$119)+'СЕТ СН'!$I$12+СВЦЭМ!$D$10+'СЕТ СН'!$I$5-'СЕТ СН'!$I$20</f>
        <v>3289.8206232399998</v>
      </c>
      <c r="W131" s="36">
        <f>SUMIFS(СВЦЭМ!$C$33:$C$776,СВЦЭМ!$A$33:$A$776,$A131,СВЦЭМ!$B$33:$B$776,W$119)+'СЕТ СН'!$I$12+СВЦЭМ!$D$10+'СЕТ СН'!$I$5-'СЕТ СН'!$I$20</f>
        <v>3273.9848235700001</v>
      </c>
      <c r="X131" s="36">
        <f>SUMIFS(СВЦЭМ!$C$33:$C$776,СВЦЭМ!$A$33:$A$776,$A131,СВЦЭМ!$B$33:$B$776,X$119)+'СЕТ СН'!$I$12+СВЦЭМ!$D$10+'СЕТ СН'!$I$5-'СЕТ СН'!$I$20</f>
        <v>3294.9052889300001</v>
      </c>
      <c r="Y131" s="36">
        <f>SUMIFS(СВЦЭМ!$C$33:$C$776,СВЦЭМ!$A$33:$A$776,$A131,СВЦЭМ!$B$33:$B$776,Y$119)+'СЕТ СН'!$I$12+СВЦЭМ!$D$10+'СЕТ СН'!$I$5-'СЕТ СН'!$I$20</f>
        <v>3373.81347633</v>
      </c>
    </row>
    <row r="132" spans="1:25" ht="15.75" x14ac:dyDescent="0.2">
      <c r="A132" s="35">
        <f t="shared" si="3"/>
        <v>43629</v>
      </c>
      <c r="B132" s="36">
        <f>SUMIFS(СВЦЭМ!$C$33:$C$776,СВЦЭМ!$A$33:$A$776,$A132,СВЦЭМ!$B$33:$B$776,B$119)+'СЕТ СН'!$I$12+СВЦЭМ!$D$10+'СЕТ СН'!$I$5-'СЕТ СН'!$I$20</f>
        <v>3453.8519096499999</v>
      </c>
      <c r="C132" s="36">
        <f>SUMIFS(СВЦЭМ!$C$33:$C$776,СВЦЭМ!$A$33:$A$776,$A132,СВЦЭМ!$B$33:$B$776,C$119)+'СЕТ СН'!$I$12+СВЦЭМ!$D$10+'СЕТ СН'!$I$5-'СЕТ СН'!$I$20</f>
        <v>3510.97716838</v>
      </c>
      <c r="D132" s="36">
        <f>SUMIFS(СВЦЭМ!$C$33:$C$776,СВЦЭМ!$A$33:$A$776,$A132,СВЦЭМ!$B$33:$B$776,D$119)+'СЕТ СН'!$I$12+СВЦЭМ!$D$10+'СЕТ СН'!$I$5-'СЕТ СН'!$I$20</f>
        <v>3534.81275112</v>
      </c>
      <c r="E132" s="36">
        <f>SUMIFS(СВЦЭМ!$C$33:$C$776,СВЦЭМ!$A$33:$A$776,$A132,СВЦЭМ!$B$33:$B$776,E$119)+'СЕТ СН'!$I$12+СВЦЭМ!$D$10+'СЕТ СН'!$I$5-'СЕТ СН'!$I$20</f>
        <v>3544.3880771300001</v>
      </c>
      <c r="F132" s="36">
        <f>SUMIFS(СВЦЭМ!$C$33:$C$776,СВЦЭМ!$A$33:$A$776,$A132,СВЦЭМ!$B$33:$B$776,F$119)+'СЕТ СН'!$I$12+СВЦЭМ!$D$10+'СЕТ СН'!$I$5-'СЕТ СН'!$I$20</f>
        <v>3548.6608851000001</v>
      </c>
      <c r="G132" s="36">
        <f>SUMIFS(СВЦЭМ!$C$33:$C$776,СВЦЭМ!$A$33:$A$776,$A132,СВЦЭМ!$B$33:$B$776,G$119)+'СЕТ СН'!$I$12+СВЦЭМ!$D$10+'СЕТ СН'!$I$5-'СЕТ СН'!$I$20</f>
        <v>3555.2874112700001</v>
      </c>
      <c r="H132" s="36">
        <f>SUMIFS(СВЦЭМ!$C$33:$C$776,СВЦЭМ!$A$33:$A$776,$A132,СВЦЭМ!$B$33:$B$776,H$119)+'СЕТ СН'!$I$12+СВЦЭМ!$D$10+'СЕТ СН'!$I$5-'СЕТ СН'!$I$20</f>
        <v>3488.4499049300002</v>
      </c>
      <c r="I132" s="36">
        <f>SUMIFS(СВЦЭМ!$C$33:$C$776,СВЦЭМ!$A$33:$A$776,$A132,СВЦЭМ!$B$33:$B$776,I$119)+'СЕТ СН'!$I$12+СВЦЭМ!$D$10+'СЕТ СН'!$I$5-'СЕТ СН'!$I$20</f>
        <v>3439.7655157200002</v>
      </c>
      <c r="J132" s="36">
        <f>SUMIFS(СВЦЭМ!$C$33:$C$776,СВЦЭМ!$A$33:$A$776,$A132,СВЦЭМ!$B$33:$B$776,J$119)+'СЕТ СН'!$I$12+СВЦЭМ!$D$10+'СЕТ СН'!$I$5-'СЕТ СН'!$I$20</f>
        <v>3427.84323748</v>
      </c>
      <c r="K132" s="36">
        <f>SUMIFS(СВЦЭМ!$C$33:$C$776,СВЦЭМ!$A$33:$A$776,$A132,СВЦЭМ!$B$33:$B$776,K$119)+'СЕТ СН'!$I$12+СВЦЭМ!$D$10+'СЕТ СН'!$I$5-'СЕТ СН'!$I$20</f>
        <v>3395.1693338599998</v>
      </c>
      <c r="L132" s="36">
        <f>SUMIFS(СВЦЭМ!$C$33:$C$776,СВЦЭМ!$A$33:$A$776,$A132,СВЦЭМ!$B$33:$B$776,L$119)+'СЕТ СН'!$I$12+СВЦЭМ!$D$10+'СЕТ СН'!$I$5-'СЕТ СН'!$I$20</f>
        <v>3384.5579894699999</v>
      </c>
      <c r="M132" s="36">
        <f>SUMIFS(СВЦЭМ!$C$33:$C$776,СВЦЭМ!$A$33:$A$776,$A132,СВЦЭМ!$B$33:$B$776,M$119)+'СЕТ СН'!$I$12+СВЦЭМ!$D$10+'СЕТ СН'!$I$5-'СЕТ СН'!$I$20</f>
        <v>3378.1835320099999</v>
      </c>
      <c r="N132" s="36">
        <f>SUMIFS(СВЦЭМ!$C$33:$C$776,СВЦЭМ!$A$33:$A$776,$A132,СВЦЭМ!$B$33:$B$776,N$119)+'СЕТ СН'!$I$12+СВЦЭМ!$D$10+'СЕТ СН'!$I$5-'СЕТ СН'!$I$20</f>
        <v>3404.3554070199998</v>
      </c>
      <c r="O132" s="36">
        <f>SUMIFS(СВЦЭМ!$C$33:$C$776,СВЦЭМ!$A$33:$A$776,$A132,СВЦЭМ!$B$33:$B$776,O$119)+'СЕТ СН'!$I$12+СВЦЭМ!$D$10+'СЕТ СН'!$I$5-'СЕТ СН'!$I$20</f>
        <v>3394.4662995999997</v>
      </c>
      <c r="P132" s="36">
        <f>SUMIFS(СВЦЭМ!$C$33:$C$776,СВЦЭМ!$A$33:$A$776,$A132,СВЦЭМ!$B$33:$B$776,P$119)+'СЕТ СН'!$I$12+СВЦЭМ!$D$10+'СЕТ СН'!$I$5-'СЕТ СН'!$I$20</f>
        <v>3409.0921895699998</v>
      </c>
      <c r="Q132" s="36">
        <f>SUMIFS(СВЦЭМ!$C$33:$C$776,СВЦЭМ!$A$33:$A$776,$A132,СВЦЭМ!$B$33:$B$776,Q$119)+'СЕТ СН'!$I$12+СВЦЭМ!$D$10+'СЕТ СН'!$I$5-'СЕТ СН'!$I$20</f>
        <v>3375.95318791</v>
      </c>
      <c r="R132" s="36">
        <f>SUMIFS(СВЦЭМ!$C$33:$C$776,СВЦЭМ!$A$33:$A$776,$A132,СВЦЭМ!$B$33:$B$776,R$119)+'СЕТ СН'!$I$12+СВЦЭМ!$D$10+'СЕТ СН'!$I$5-'СЕТ СН'!$I$20</f>
        <v>3342.2356902199999</v>
      </c>
      <c r="S132" s="36">
        <f>SUMIFS(СВЦЭМ!$C$33:$C$776,СВЦЭМ!$A$33:$A$776,$A132,СВЦЭМ!$B$33:$B$776,S$119)+'СЕТ СН'!$I$12+СВЦЭМ!$D$10+'СЕТ СН'!$I$5-'СЕТ СН'!$I$20</f>
        <v>3362.07439686</v>
      </c>
      <c r="T132" s="36">
        <f>SUMIFS(СВЦЭМ!$C$33:$C$776,СВЦЭМ!$A$33:$A$776,$A132,СВЦЭМ!$B$33:$B$776,T$119)+'СЕТ СН'!$I$12+СВЦЭМ!$D$10+'СЕТ СН'!$I$5-'СЕТ СН'!$I$20</f>
        <v>3353.1456942300001</v>
      </c>
      <c r="U132" s="36">
        <f>SUMIFS(СВЦЭМ!$C$33:$C$776,СВЦЭМ!$A$33:$A$776,$A132,СВЦЭМ!$B$33:$B$776,U$119)+'СЕТ СН'!$I$12+СВЦЭМ!$D$10+'СЕТ СН'!$I$5-'СЕТ СН'!$I$20</f>
        <v>3321.65614921</v>
      </c>
      <c r="V132" s="36">
        <f>SUMIFS(СВЦЭМ!$C$33:$C$776,СВЦЭМ!$A$33:$A$776,$A132,СВЦЭМ!$B$33:$B$776,V$119)+'СЕТ СН'!$I$12+СВЦЭМ!$D$10+'СЕТ СН'!$I$5-'СЕТ СН'!$I$20</f>
        <v>3317.1404933700001</v>
      </c>
      <c r="W132" s="36">
        <f>SUMIFS(СВЦЭМ!$C$33:$C$776,СВЦЭМ!$A$33:$A$776,$A132,СВЦЭМ!$B$33:$B$776,W$119)+'СЕТ СН'!$I$12+СВЦЭМ!$D$10+'СЕТ СН'!$I$5-'СЕТ СН'!$I$20</f>
        <v>3312.0593235000001</v>
      </c>
      <c r="X132" s="36">
        <f>SUMIFS(СВЦЭМ!$C$33:$C$776,СВЦЭМ!$A$33:$A$776,$A132,СВЦЭМ!$B$33:$B$776,X$119)+'СЕТ СН'!$I$12+СВЦЭМ!$D$10+'СЕТ СН'!$I$5-'СЕТ СН'!$I$20</f>
        <v>3306.92716999</v>
      </c>
      <c r="Y132" s="36">
        <f>SUMIFS(СВЦЭМ!$C$33:$C$776,СВЦЭМ!$A$33:$A$776,$A132,СВЦЭМ!$B$33:$B$776,Y$119)+'СЕТ СН'!$I$12+СВЦЭМ!$D$10+'СЕТ СН'!$I$5-'СЕТ СН'!$I$20</f>
        <v>3386.2479754699998</v>
      </c>
    </row>
    <row r="133" spans="1:25" ht="15.75" x14ac:dyDescent="0.2">
      <c r="A133" s="35">
        <f t="shared" si="3"/>
        <v>43630</v>
      </c>
      <c r="B133" s="36">
        <f>SUMIFS(СВЦЭМ!$C$33:$C$776,СВЦЭМ!$A$33:$A$776,$A133,СВЦЭМ!$B$33:$B$776,B$119)+'СЕТ СН'!$I$12+СВЦЭМ!$D$10+'СЕТ СН'!$I$5-'СЕТ СН'!$I$20</f>
        <v>3464.8662580300002</v>
      </c>
      <c r="C133" s="36">
        <f>SUMIFS(СВЦЭМ!$C$33:$C$776,СВЦЭМ!$A$33:$A$776,$A133,СВЦЭМ!$B$33:$B$776,C$119)+'СЕТ СН'!$I$12+СВЦЭМ!$D$10+'СЕТ СН'!$I$5-'СЕТ СН'!$I$20</f>
        <v>3510.7026187900001</v>
      </c>
      <c r="D133" s="36">
        <f>SUMIFS(СВЦЭМ!$C$33:$C$776,СВЦЭМ!$A$33:$A$776,$A133,СВЦЭМ!$B$33:$B$776,D$119)+'СЕТ СН'!$I$12+СВЦЭМ!$D$10+'СЕТ СН'!$I$5-'СЕТ СН'!$I$20</f>
        <v>3539.8356819700002</v>
      </c>
      <c r="E133" s="36">
        <f>SUMIFS(СВЦЭМ!$C$33:$C$776,СВЦЭМ!$A$33:$A$776,$A133,СВЦЭМ!$B$33:$B$776,E$119)+'СЕТ СН'!$I$12+СВЦЭМ!$D$10+'СЕТ СН'!$I$5-'СЕТ СН'!$I$20</f>
        <v>3543.6166890300001</v>
      </c>
      <c r="F133" s="36">
        <f>SUMIFS(СВЦЭМ!$C$33:$C$776,СВЦЭМ!$A$33:$A$776,$A133,СВЦЭМ!$B$33:$B$776,F$119)+'СЕТ СН'!$I$12+СВЦЭМ!$D$10+'СЕТ СН'!$I$5-'СЕТ СН'!$I$20</f>
        <v>3534.3407465300002</v>
      </c>
      <c r="G133" s="36">
        <f>SUMIFS(СВЦЭМ!$C$33:$C$776,СВЦЭМ!$A$33:$A$776,$A133,СВЦЭМ!$B$33:$B$776,G$119)+'СЕТ СН'!$I$12+СВЦЭМ!$D$10+'СЕТ СН'!$I$5-'СЕТ СН'!$I$20</f>
        <v>3560.7406760100002</v>
      </c>
      <c r="H133" s="36">
        <f>SUMIFS(СВЦЭМ!$C$33:$C$776,СВЦЭМ!$A$33:$A$776,$A133,СВЦЭМ!$B$33:$B$776,H$119)+'СЕТ СН'!$I$12+СВЦЭМ!$D$10+'СЕТ СН'!$I$5-'СЕТ СН'!$I$20</f>
        <v>3498.5153679</v>
      </c>
      <c r="I133" s="36">
        <f>SUMIFS(СВЦЭМ!$C$33:$C$776,СВЦЭМ!$A$33:$A$776,$A133,СВЦЭМ!$B$33:$B$776,I$119)+'СЕТ СН'!$I$12+СВЦЭМ!$D$10+'СЕТ СН'!$I$5-'СЕТ СН'!$I$20</f>
        <v>3448.9656183299999</v>
      </c>
      <c r="J133" s="36">
        <f>SUMIFS(СВЦЭМ!$C$33:$C$776,СВЦЭМ!$A$33:$A$776,$A133,СВЦЭМ!$B$33:$B$776,J$119)+'СЕТ СН'!$I$12+СВЦЭМ!$D$10+'СЕТ СН'!$I$5-'СЕТ СН'!$I$20</f>
        <v>3405.83532629</v>
      </c>
      <c r="K133" s="36">
        <f>SUMIFS(СВЦЭМ!$C$33:$C$776,СВЦЭМ!$A$33:$A$776,$A133,СВЦЭМ!$B$33:$B$776,K$119)+'СЕТ СН'!$I$12+СВЦЭМ!$D$10+'СЕТ СН'!$I$5-'СЕТ СН'!$I$20</f>
        <v>3394.35495687</v>
      </c>
      <c r="L133" s="36">
        <f>SUMIFS(СВЦЭМ!$C$33:$C$776,СВЦЭМ!$A$33:$A$776,$A133,СВЦЭМ!$B$33:$B$776,L$119)+'СЕТ СН'!$I$12+СВЦЭМ!$D$10+'СЕТ СН'!$I$5-'СЕТ СН'!$I$20</f>
        <v>3382.66641286</v>
      </c>
      <c r="M133" s="36">
        <f>SUMIFS(СВЦЭМ!$C$33:$C$776,СВЦЭМ!$A$33:$A$776,$A133,СВЦЭМ!$B$33:$B$776,M$119)+'СЕТ СН'!$I$12+СВЦЭМ!$D$10+'СЕТ СН'!$I$5-'СЕТ СН'!$I$20</f>
        <v>3364.2140298100003</v>
      </c>
      <c r="N133" s="36">
        <f>SUMIFS(СВЦЭМ!$C$33:$C$776,СВЦЭМ!$A$33:$A$776,$A133,СВЦЭМ!$B$33:$B$776,N$119)+'СЕТ СН'!$I$12+СВЦЭМ!$D$10+'СЕТ СН'!$I$5-'СЕТ СН'!$I$20</f>
        <v>3390.4731422499999</v>
      </c>
      <c r="O133" s="36">
        <f>SUMIFS(СВЦЭМ!$C$33:$C$776,СВЦЭМ!$A$33:$A$776,$A133,СВЦЭМ!$B$33:$B$776,O$119)+'СЕТ СН'!$I$12+СВЦЭМ!$D$10+'СЕТ СН'!$I$5-'СЕТ СН'!$I$20</f>
        <v>3379.7359081899999</v>
      </c>
      <c r="P133" s="36">
        <f>SUMIFS(СВЦЭМ!$C$33:$C$776,СВЦЭМ!$A$33:$A$776,$A133,СВЦЭМ!$B$33:$B$776,P$119)+'СЕТ СН'!$I$12+СВЦЭМ!$D$10+'СЕТ СН'!$I$5-'СЕТ СН'!$I$20</f>
        <v>3378.4252332199999</v>
      </c>
      <c r="Q133" s="36">
        <f>SUMIFS(СВЦЭМ!$C$33:$C$776,СВЦЭМ!$A$33:$A$776,$A133,СВЦЭМ!$B$33:$B$776,Q$119)+'СЕТ СН'!$I$12+СВЦЭМ!$D$10+'СЕТ СН'!$I$5-'СЕТ СН'!$I$20</f>
        <v>3348.2281476099997</v>
      </c>
      <c r="R133" s="36">
        <f>SUMIFS(СВЦЭМ!$C$33:$C$776,СВЦЭМ!$A$33:$A$776,$A133,СВЦЭМ!$B$33:$B$776,R$119)+'СЕТ СН'!$I$12+СВЦЭМ!$D$10+'СЕТ СН'!$I$5-'СЕТ СН'!$I$20</f>
        <v>3312.2707599</v>
      </c>
      <c r="S133" s="36">
        <f>SUMIFS(СВЦЭМ!$C$33:$C$776,СВЦЭМ!$A$33:$A$776,$A133,СВЦЭМ!$B$33:$B$776,S$119)+'СЕТ СН'!$I$12+СВЦЭМ!$D$10+'СЕТ СН'!$I$5-'СЕТ СН'!$I$20</f>
        <v>3331.5425598900001</v>
      </c>
      <c r="T133" s="36">
        <f>SUMIFS(СВЦЭМ!$C$33:$C$776,СВЦЭМ!$A$33:$A$776,$A133,СВЦЭМ!$B$33:$B$776,T$119)+'СЕТ СН'!$I$12+СВЦЭМ!$D$10+'СЕТ СН'!$I$5-'СЕТ СН'!$I$20</f>
        <v>3323.55154077</v>
      </c>
      <c r="U133" s="36">
        <f>SUMIFS(СВЦЭМ!$C$33:$C$776,СВЦЭМ!$A$33:$A$776,$A133,СВЦЭМ!$B$33:$B$776,U$119)+'СЕТ СН'!$I$12+СВЦЭМ!$D$10+'СЕТ СН'!$I$5-'СЕТ СН'!$I$20</f>
        <v>3318.0856704400003</v>
      </c>
      <c r="V133" s="36">
        <f>SUMIFS(СВЦЭМ!$C$33:$C$776,СВЦЭМ!$A$33:$A$776,$A133,СВЦЭМ!$B$33:$B$776,V$119)+'СЕТ СН'!$I$12+СВЦЭМ!$D$10+'СЕТ СН'!$I$5-'СЕТ СН'!$I$20</f>
        <v>3315.1301794700003</v>
      </c>
      <c r="W133" s="36">
        <f>SUMIFS(СВЦЭМ!$C$33:$C$776,СВЦЭМ!$A$33:$A$776,$A133,СВЦЭМ!$B$33:$B$776,W$119)+'СЕТ СН'!$I$12+СВЦЭМ!$D$10+'СЕТ СН'!$I$5-'СЕТ СН'!$I$20</f>
        <v>3308.6699520699999</v>
      </c>
      <c r="X133" s="36">
        <f>SUMIFS(СВЦЭМ!$C$33:$C$776,СВЦЭМ!$A$33:$A$776,$A133,СВЦЭМ!$B$33:$B$776,X$119)+'СЕТ СН'!$I$12+СВЦЭМ!$D$10+'СЕТ СН'!$I$5-'СЕТ СН'!$I$20</f>
        <v>3324.23377996</v>
      </c>
      <c r="Y133" s="36">
        <f>SUMIFS(СВЦЭМ!$C$33:$C$776,СВЦЭМ!$A$33:$A$776,$A133,СВЦЭМ!$B$33:$B$776,Y$119)+'СЕТ СН'!$I$12+СВЦЭМ!$D$10+'СЕТ СН'!$I$5-'СЕТ СН'!$I$20</f>
        <v>3355.40013985</v>
      </c>
    </row>
    <row r="134" spans="1:25" ht="15.75" x14ac:dyDescent="0.2">
      <c r="A134" s="35">
        <f t="shared" si="3"/>
        <v>43631</v>
      </c>
      <c r="B134" s="36">
        <f>SUMIFS(СВЦЭМ!$C$33:$C$776,СВЦЭМ!$A$33:$A$776,$A134,СВЦЭМ!$B$33:$B$776,B$119)+'СЕТ СН'!$I$12+СВЦЭМ!$D$10+'СЕТ СН'!$I$5-'СЕТ СН'!$I$20</f>
        <v>3351.9536620200001</v>
      </c>
      <c r="C134" s="36">
        <f>SUMIFS(СВЦЭМ!$C$33:$C$776,СВЦЭМ!$A$33:$A$776,$A134,СВЦЭМ!$B$33:$B$776,C$119)+'СЕТ СН'!$I$12+СВЦЭМ!$D$10+'СЕТ СН'!$I$5-'СЕТ СН'!$I$20</f>
        <v>3391.6960659599999</v>
      </c>
      <c r="D134" s="36">
        <f>SUMIFS(СВЦЭМ!$C$33:$C$776,СВЦЭМ!$A$33:$A$776,$A134,СВЦЭМ!$B$33:$B$776,D$119)+'СЕТ СН'!$I$12+СВЦЭМ!$D$10+'СЕТ СН'!$I$5-'СЕТ СН'!$I$20</f>
        <v>3430.1814210799998</v>
      </c>
      <c r="E134" s="36">
        <f>SUMIFS(СВЦЭМ!$C$33:$C$776,СВЦЭМ!$A$33:$A$776,$A134,СВЦЭМ!$B$33:$B$776,E$119)+'СЕТ СН'!$I$12+СВЦЭМ!$D$10+'СЕТ СН'!$I$5-'СЕТ СН'!$I$20</f>
        <v>3447.6924909600002</v>
      </c>
      <c r="F134" s="36">
        <f>SUMIFS(СВЦЭМ!$C$33:$C$776,СВЦЭМ!$A$33:$A$776,$A134,СВЦЭМ!$B$33:$B$776,F$119)+'СЕТ СН'!$I$12+СВЦЭМ!$D$10+'СЕТ СН'!$I$5-'СЕТ СН'!$I$20</f>
        <v>3449.6705855800001</v>
      </c>
      <c r="G134" s="36">
        <f>SUMIFS(СВЦЭМ!$C$33:$C$776,СВЦЭМ!$A$33:$A$776,$A134,СВЦЭМ!$B$33:$B$776,G$119)+'СЕТ СН'!$I$12+СВЦЭМ!$D$10+'СЕТ СН'!$I$5-'СЕТ СН'!$I$20</f>
        <v>3459.2186456899999</v>
      </c>
      <c r="H134" s="36">
        <f>SUMIFS(СВЦЭМ!$C$33:$C$776,СВЦЭМ!$A$33:$A$776,$A134,СВЦЭМ!$B$33:$B$776,H$119)+'СЕТ СН'!$I$12+СВЦЭМ!$D$10+'СЕТ СН'!$I$5-'СЕТ СН'!$I$20</f>
        <v>3464.0532291899999</v>
      </c>
      <c r="I134" s="36">
        <f>SUMIFS(СВЦЭМ!$C$33:$C$776,СВЦЭМ!$A$33:$A$776,$A134,СВЦЭМ!$B$33:$B$776,I$119)+'СЕТ СН'!$I$12+СВЦЭМ!$D$10+'СЕТ СН'!$I$5-'СЕТ СН'!$I$20</f>
        <v>3415.5398577999999</v>
      </c>
      <c r="J134" s="36">
        <f>SUMIFS(СВЦЭМ!$C$33:$C$776,СВЦЭМ!$A$33:$A$776,$A134,СВЦЭМ!$B$33:$B$776,J$119)+'СЕТ СН'!$I$12+СВЦЭМ!$D$10+'СЕТ СН'!$I$5-'СЕТ СН'!$I$20</f>
        <v>3369.3111939199998</v>
      </c>
      <c r="K134" s="36">
        <f>SUMIFS(СВЦЭМ!$C$33:$C$776,СВЦЭМ!$A$33:$A$776,$A134,СВЦЭМ!$B$33:$B$776,K$119)+'СЕТ СН'!$I$12+СВЦЭМ!$D$10+'СЕТ СН'!$I$5-'СЕТ СН'!$I$20</f>
        <v>3308.0481039400001</v>
      </c>
      <c r="L134" s="36">
        <f>SUMIFS(СВЦЭМ!$C$33:$C$776,СВЦЭМ!$A$33:$A$776,$A134,СВЦЭМ!$B$33:$B$776,L$119)+'СЕТ СН'!$I$12+СВЦЭМ!$D$10+'СЕТ СН'!$I$5-'СЕТ СН'!$I$20</f>
        <v>3310.0568908</v>
      </c>
      <c r="M134" s="36">
        <f>SUMIFS(СВЦЭМ!$C$33:$C$776,СВЦЭМ!$A$33:$A$776,$A134,СВЦЭМ!$B$33:$B$776,M$119)+'СЕТ СН'!$I$12+СВЦЭМ!$D$10+'СЕТ СН'!$I$5-'СЕТ СН'!$I$20</f>
        <v>3305.6014562199998</v>
      </c>
      <c r="N134" s="36">
        <f>SUMIFS(СВЦЭМ!$C$33:$C$776,СВЦЭМ!$A$33:$A$776,$A134,СВЦЭМ!$B$33:$B$776,N$119)+'СЕТ СН'!$I$12+СВЦЭМ!$D$10+'СЕТ СН'!$I$5-'СЕТ СН'!$I$20</f>
        <v>3302.0575804199998</v>
      </c>
      <c r="O134" s="36">
        <f>SUMIFS(СВЦЭМ!$C$33:$C$776,СВЦЭМ!$A$33:$A$776,$A134,СВЦЭМ!$B$33:$B$776,O$119)+'СЕТ СН'!$I$12+СВЦЭМ!$D$10+'СЕТ СН'!$I$5-'СЕТ СН'!$I$20</f>
        <v>3299.0196160099999</v>
      </c>
      <c r="P134" s="36">
        <f>SUMIFS(СВЦЭМ!$C$33:$C$776,СВЦЭМ!$A$33:$A$776,$A134,СВЦЭМ!$B$33:$B$776,P$119)+'СЕТ СН'!$I$12+СВЦЭМ!$D$10+'СЕТ СН'!$I$5-'СЕТ СН'!$I$20</f>
        <v>3308.9400835000001</v>
      </c>
      <c r="Q134" s="36">
        <f>SUMIFS(СВЦЭМ!$C$33:$C$776,СВЦЭМ!$A$33:$A$776,$A134,СВЦЭМ!$B$33:$B$776,Q$119)+'СЕТ СН'!$I$12+СВЦЭМ!$D$10+'СЕТ СН'!$I$5-'СЕТ СН'!$I$20</f>
        <v>3274.11286225</v>
      </c>
      <c r="R134" s="36">
        <f>SUMIFS(СВЦЭМ!$C$33:$C$776,СВЦЭМ!$A$33:$A$776,$A134,СВЦЭМ!$B$33:$B$776,R$119)+'СЕТ СН'!$I$12+СВЦЭМ!$D$10+'СЕТ СН'!$I$5-'СЕТ СН'!$I$20</f>
        <v>3241.6116793000001</v>
      </c>
      <c r="S134" s="36">
        <f>SUMIFS(СВЦЭМ!$C$33:$C$776,СВЦЭМ!$A$33:$A$776,$A134,СВЦЭМ!$B$33:$B$776,S$119)+'СЕТ СН'!$I$12+СВЦЭМ!$D$10+'СЕТ СН'!$I$5-'СЕТ СН'!$I$20</f>
        <v>3245.421347</v>
      </c>
      <c r="T134" s="36">
        <f>SUMIFS(СВЦЭМ!$C$33:$C$776,СВЦЭМ!$A$33:$A$776,$A134,СВЦЭМ!$B$33:$B$776,T$119)+'СЕТ СН'!$I$12+СВЦЭМ!$D$10+'СЕТ СН'!$I$5-'СЕТ СН'!$I$20</f>
        <v>3337.2448109799998</v>
      </c>
      <c r="U134" s="36">
        <f>SUMIFS(СВЦЭМ!$C$33:$C$776,СВЦЭМ!$A$33:$A$776,$A134,СВЦЭМ!$B$33:$B$776,U$119)+'СЕТ СН'!$I$12+СВЦЭМ!$D$10+'СЕТ СН'!$I$5-'СЕТ СН'!$I$20</f>
        <v>3283.7021768499999</v>
      </c>
      <c r="V134" s="36">
        <f>SUMIFS(СВЦЭМ!$C$33:$C$776,СВЦЭМ!$A$33:$A$776,$A134,СВЦЭМ!$B$33:$B$776,V$119)+'СЕТ СН'!$I$12+СВЦЭМ!$D$10+'СЕТ СН'!$I$5-'СЕТ СН'!$I$20</f>
        <v>3259.5264187399998</v>
      </c>
      <c r="W134" s="36">
        <f>SUMIFS(СВЦЭМ!$C$33:$C$776,СВЦЭМ!$A$33:$A$776,$A134,СВЦЭМ!$B$33:$B$776,W$119)+'СЕТ СН'!$I$12+СВЦЭМ!$D$10+'СЕТ СН'!$I$5-'СЕТ СН'!$I$20</f>
        <v>3267.5158922999999</v>
      </c>
      <c r="X134" s="36">
        <f>SUMIFS(СВЦЭМ!$C$33:$C$776,СВЦЭМ!$A$33:$A$776,$A134,СВЦЭМ!$B$33:$B$776,X$119)+'СЕТ СН'!$I$12+СВЦЭМ!$D$10+'СЕТ СН'!$I$5-'СЕТ СН'!$I$20</f>
        <v>3240.4165806400001</v>
      </c>
      <c r="Y134" s="36">
        <f>SUMIFS(СВЦЭМ!$C$33:$C$776,СВЦЭМ!$A$33:$A$776,$A134,СВЦЭМ!$B$33:$B$776,Y$119)+'СЕТ СН'!$I$12+СВЦЭМ!$D$10+'СЕТ СН'!$I$5-'СЕТ СН'!$I$20</f>
        <v>3251.9376792499997</v>
      </c>
    </row>
    <row r="135" spans="1:25" ht="15.75" x14ac:dyDescent="0.2">
      <c r="A135" s="35">
        <f t="shared" si="3"/>
        <v>43632</v>
      </c>
      <c r="B135" s="36">
        <f>SUMIFS(СВЦЭМ!$C$33:$C$776,СВЦЭМ!$A$33:$A$776,$A135,СВЦЭМ!$B$33:$B$776,B$119)+'СЕТ СН'!$I$12+СВЦЭМ!$D$10+'СЕТ СН'!$I$5-'СЕТ СН'!$I$20</f>
        <v>3311.2532988399998</v>
      </c>
      <c r="C135" s="36">
        <f>SUMIFS(СВЦЭМ!$C$33:$C$776,СВЦЭМ!$A$33:$A$776,$A135,СВЦЭМ!$B$33:$B$776,C$119)+'СЕТ СН'!$I$12+СВЦЭМ!$D$10+'СЕТ СН'!$I$5-'СЕТ СН'!$I$20</f>
        <v>3335.13506422</v>
      </c>
      <c r="D135" s="36">
        <f>SUMIFS(СВЦЭМ!$C$33:$C$776,СВЦЭМ!$A$33:$A$776,$A135,СВЦЭМ!$B$33:$B$776,D$119)+'СЕТ СН'!$I$12+СВЦЭМ!$D$10+'СЕТ СН'!$I$5-'СЕТ СН'!$I$20</f>
        <v>3358.2951856</v>
      </c>
      <c r="E135" s="36">
        <f>SUMIFS(СВЦЭМ!$C$33:$C$776,СВЦЭМ!$A$33:$A$776,$A135,СВЦЭМ!$B$33:$B$776,E$119)+'СЕТ СН'!$I$12+СВЦЭМ!$D$10+'СЕТ СН'!$I$5-'СЕТ СН'!$I$20</f>
        <v>3368.9638422100002</v>
      </c>
      <c r="F135" s="36">
        <f>SUMIFS(СВЦЭМ!$C$33:$C$776,СВЦЭМ!$A$33:$A$776,$A135,СВЦЭМ!$B$33:$B$776,F$119)+'СЕТ СН'!$I$12+СВЦЭМ!$D$10+'СЕТ СН'!$I$5-'СЕТ СН'!$I$20</f>
        <v>3375.5134146700002</v>
      </c>
      <c r="G135" s="36">
        <f>SUMIFS(СВЦЭМ!$C$33:$C$776,СВЦЭМ!$A$33:$A$776,$A135,СВЦЭМ!$B$33:$B$776,G$119)+'СЕТ СН'!$I$12+СВЦЭМ!$D$10+'СЕТ СН'!$I$5-'СЕТ СН'!$I$20</f>
        <v>3374.1892481200002</v>
      </c>
      <c r="H135" s="36">
        <f>SUMIFS(СВЦЭМ!$C$33:$C$776,СВЦЭМ!$A$33:$A$776,$A135,СВЦЭМ!$B$33:$B$776,H$119)+'СЕТ СН'!$I$12+СВЦЭМ!$D$10+'СЕТ СН'!$I$5-'СЕТ СН'!$I$20</f>
        <v>3363.8705891700001</v>
      </c>
      <c r="I135" s="36">
        <f>SUMIFS(СВЦЭМ!$C$33:$C$776,СВЦЭМ!$A$33:$A$776,$A135,СВЦЭМ!$B$33:$B$776,I$119)+'СЕТ СН'!$I$12+СВЦЭМ!$D$10+'СЕТ СН'!$I$5-'СЕТ СН'!$I$20</f>
        <v>3334.3002078199997</v>
      </c>
      <c r="J135" s="36">
        <f>SUMIFS(СВЦЭМ!$C$33:$C$776,СВЦЭМ!$A$33:$A$776,$A135,СВЦЭМ!$B$33:$B$776,J$119)+'СЕТ СН'!$I$12+СВЦЭМ!$D$10+'СЕТ СН'!$I$5-'СЕТ СН'!$I$20</f>
        <v>3307.3808485300001</v>
      </c>
      <c r="K135" s="36">
        <f>SUMIFS(СВЦЭМ!$C$33:$C$776,СВЦЭМ!$A$33:$A$776,$A135,СВЦЭМ!$B$33:$B$776,K$119)+'СЕТ СН'!$I$12+СВЦЭМ!$D$10+'СЕТ СН'!$I$5-'СЕТ СН'!$I$20</f>
        <v>3287.8552912099999</v>
      </c>
      <c r="L135" s="36">
        <f>SUMIFS(СВЦЭМ!$C$33:$C$776,СВЦЭМ!$A$33:$A$776,$A135,СВЦЭМ!$B$33:$B$776,L$119)+'СЕТ СН'!$I$12+СВЦЭМ!$D$10+'СЕТ СН'!$I$5-'СЕТ СН'!$I$20</f>
        <v>3270.9773143100001</v>
      </c>
      <c r="M135" s="36">
        <f>SUMIFS(СВЦЭМ!$C$33:$C$776,СВЦЭМ!$A$33:$A$776,$A135,СВЦЭМ!$B$33:$B$776,M$119)+'СЕТ СН'!$I$12+СВЦЭМ!$D$10+'СЕТ СН'!$I$5-'СЕТ СН'!$I$20</f>
        <v>3266.84193478</v>
      </c>
      <c r="N135" s="36">
        <f>SUMIFS(СВЦЭМ!$C$33:$C$776,СВЦЭМ!$A$33:$A$776,$A135,СВЦЭМ!$B$33:$B$776,N$119)+'СЕТ СН'!$I$12+СВЦЭМ!$D$10+'СЕТ СН'!$I$5-'СЕТ СН'!$I$20</f>
        <v>3257.1424397800001</v>
      </c>
      <c r="O135" s="36">
        <f>SUMIFS(СВЦЭМ!$C$33:$C$776,СВЦЭМ!$A$33:$A$776,$A135,СВЦЭМ!$B$33:$B$776,O$119)+'СЕТ СН'!$I$12+СВЦЭМ!$D$10+'СЕТ СН'!$I$5-'СЕТ СН'!$I$20</f>
        <v>3265.9081297299999</v>
      </c>
      <c r="P135" s="36">
        <f>SUMIFS(СВЦЭМ!$C$33:$C$776,СВЦЭМ!$A$33:$A$776,$A135,СВЦЭМ!$B$33:$B$776,P$119)+'СЕТ СН'!$I$12+СВЦЭМ!$D$10+'СЕТ СН'!$I$5-'СЕТ СН'!$I$20</f>
        <v>3298.6270157600002</v>
      </c>
      <c r="Q135" s="36">
        <f>SUMIFS(СВЦЭМ!$C$33:$C$776,СВЦЭМ!$A$33:$A$776,$A135,СВЦЭМ!$B$33:$B$776,Q$119)+'СЕТ СН'!$I$12+СВЦЭМ!$D$10+'СЕТ СН'!$I$5-'СЕТ СН'!$I$20</f>
        <v>3274.3782214799999</v>
      </c>
      <c r="R135" s="36">
        <f>SUMIFS(СВЦЭМ!$C$33:$C$776,СВЦЭМ!$A$33:$A$776,$A135,СВЦЭМ!$B$33:$B$776,R$119)+'СЕТ СН'!$I$12+СВЦЭМ!$D$10+'СЕТ СН'!$I$5-'СЕТ СН'!$I$20</f>
        <v>3302.38843705</v>
      </c>
      <c r="S135" s="36">
        <f>SUMIFS(СВЦЭМ!$C$33:$C$776,СВЦЭМ!$A$33:$A$776,$A135,СВЦЭМ!$B$33:$B$776,S$119)+'СЕТ СН'!$I$12+СВЦЭМ!$D$10+'СЕТ СН'!$I$5-'СЕТ СН'!$I$20</f>
        <v>3314.5351043800001</v>
      </c>
      <c r="T135" s="36">
        <f>SUMIFS(СВЦЭМ!$C$33:$C$776,СВЦЭМ!$A$33:$A$776,$A135,СВЦЭМ!$B$33:$B$776,T$119)+'СЕТ СН'!$I$12+СВЦЭМ!$D$10+'СЕТ СН'!$I$5-'СЕТ СН'!$I$20</f>
        <v>3320.1288770400001</v>
      </c>
      <c r="U135" s="36">
        <f>SUMIFS(СВЦЭМ!$C$33:$C$776,СВЦЭМ!$A$33:$A$776,$A135,СВЦЭМ!$B$33:$B$776,U$119)+'СЕТ СН'!$I$12+СВЦЭМ!$D$10+'СЕТ СН'!$I$5-'СЕТ СН'!$I$20</f>
        <v>3321.1427720699999</v>
      </c>
      <c r="V135" s="36">
        <f>SUMIFS(СВЦЭМ!$C$33:$C$776,СВЦЭМ!$A$33:$A$776,$A135,СВЦЭМ!$B$33:$B$776,V$119)+'СЕТ СН'!$I$12+СВЦЭМ!$D$10+'СЕТ СН'!$I$5-'СЕТ СН'!$I$20</f>
        <v>3334.22065552</v>
      </c>
      <c r="W135" s="36">
        <f>SUMIFS(СВЦЭМ!$C$33:$C$776,СВЦЭМ!$A$33:$A$776,$A135,СВЦЭМ!$B$33:$B$776,W$119)+'СЕТ СН'!$I$12+СВЦЭМ!$D$10+'СЕТ СН'!$I$5-'СЕТ СН'!$I$20</f>
        <v>3363.1685648600001</v>
      </c>
      <c r="X135" s="36">
        <f>SUMIFS(СВЦЭМ!$C$33:$C$776,СВЦЭМ!$A$33:$A$776,$A135,СВЦЭМ!$B$33:$B$776,X$119)+'СЕТ СН'!$I$12+СВЦЭМ!$D$10+'СЕТ СН'!$I$5-'СЕТ СН'!$I$20</f>
        <v>3328.6928711299997</v>
      </c>
      <c r="Y135" s="36">
        <f>SUMIFS(СВЦЭМ!$C$33:$C$776,СВЦЭМ!$A$33:$A$776,$A135,СВЦЭМ!$B$33:$B$776,Y$119)+'СЕТ СН'!$I$12+СВЦЭМ!$D$10+'СЕТ СН'!$I$5-'СЕТ СН'!$I$20</f>
        <v>3301.12339965</v>
      </c>
    </row>
    <row r="136" spans="1:25" ht="15.75" x14ac:dyDescent="0.2">
      <c r="A136" s="35">
        <f t="shared" si="3"/>
        <v>43633</v>
      </c>
      <c r="B136" s="36">
        <f>SUMIFS(СВЦЭМ!$C$33:$C$776,СВЦЭМ!$A$33:$A$776,$A136,СВЦЭМ!$B$33:$B$776,B$119)+'СЕТ СН'!$I$12+СВЦЭМ!$D$10+'СЕТ СН'!$I$5-'СЕТ СН'!$I$20</f>
        <v>3361.6076337899999</v>
      </c>
      <c r="C136" s="36">
        <f>SUMIFS(СВЦЭМ!$C$33:$C$776,СВЦЭМ!$A$33:$A$776,$A136,СВЦЭМ!$B$33:$B$776,C$119)+'СЕТ СН'!$I$12+СВЦЭМ!$D$10+'СЕТ СН'!$I$5-'СЕТ СН'!$I$20</f>
        <v>3393.6190557</v>
      </c>
      <c r="D136" s="36">
        <f>SUMIFS(СВЦЭМ!$C$33:$C$776,СВЦЭМ!$A$33:$A$776,$A136,СВЦЭМ!$B$33:$B$776,D$119)+'СЕТ СН'!$I$12+СВЦЭМ!$D$10+'СЕТ СН'!$I$5-'СЕТ СН'!$I$20</f>
        <v>3434.4488740299998</v>
      </c>
      <c r="E136" s="36">
        <f>SUMIFS(СВЦЭМ!$C$33:$C$776,СВЦЭМ!$A$33:$A$776,$A136,СВЦЭМ!$B$33:$B$776,E$119)+'СЕТ СН'!$I$12+СВЦЭМ!$D$10+'СЕТ СН'!$I$5-'СЕТ СН'!$I$20</f>
        <v>3448.4257521199997</v>
      </c>
      <c r="F136" s="36">
        <f>SUMIFS(СВЦЭМ!$C$33:$C$776,СВЦЭМ!$A$33:$A$776,$A136,СВЦЭМ!$B$33:$B$776,F$119)+'СЕТ СН'!$I$12+СВЦЭМ!$D$10+'СЕТ СН'!$I$5-'СЕТ СН'!$I$20</f>
        <v>3463.9770113</v>
      </c>
      <c r="G136" s="36">
        <f>SUMIFS(СВЦЭМ!$C$33:$C$776,СВЦЭМ!$A$33:$A$776,$A136,СВЦЭМ!$B$33:$B$776,G$119)+'СЕТ СН'!$I$12+СВЦЭМ!$D$10+'СЕТ СН'!$I$5-'СЕТ СН'!$I$20</f>
        <v>3458.7070055100003</v>
      </c>
      <c r="H136" s="36">
        <f>SUMIFS(СВЦЭМ!$C$33:$C$776,СВЦЭМ!$A$33:$A$776,$A136,СВЦЭМ!$B$33:$B$776,H$119)+'СЕТ СН'!$I$12+СВЦЭМ!$D$10+'СЕТ СН'!$I$5-'СЕТ СН'!$I$20</f>
        <v>3392.86432909</v>
      </c>
      <c r="I136" s="36">
        <f>SUMIFS(СВЦЭМ!$C$33:$C$776,СВЦЭМ!$A$33:$A$776,$A136,СВЦЭМ!$B$33:$B$776,I$119)+'СЕТ СН'!$I$12+СВЦЭМ!$D$10+'СЕТ СН'!$I$5-'СЕТ СН'!$I$20</f>
        <v>3364.1038158000001</v>
      </c>
      <c r="J136" s="36">
        <f>SUMIFS(СВЦЭМ!$C$33:$C$776,СВЦЭМ!$A$33:$A$776,$A136,СВЦЭМ!$B$33:$B$776,J$119)+'СЕТ СН'!$I$12+СВЦЭМ!$D$10+'СЕТ СН'!$I$5-'СЕТ СН'!$I$20</f>
        <v>3349.6915441700003</v>
      </c>
      <c r="K136" s="36">
        <f>SUMIFS(СВЦЭМ!$C$33:$C$776,СВЦЭМ!$A$33:$A$776,$A136,СВЦЭМ!$B$33:$B$776,K$119)+'СЕТ СН'!$I$12+СВЦЭМ!$D$10+'СЕТ СН'!$I$5-'СЕТ СН'!$I$20</f>
        <v>3332.8917934000001</v>
      </c>
      <c r="L136" s="36">
        <f>SUMIFS(СВЦЭМ!$C$33:$C$776,СВЦЭМ!$A$33:$A$776,$A136,СВЦЭМ!$B$33:$B$776,L$119)+'СЕТ СН'!$I$12+СВЦЭМ!$D$10+'СЕТ СН'!$I$5-'СЕТ СН'!$I$20</f>
        <v>3329.1268431200001</v>
      </c>
      <c r="M136" s="36">
        <f>SUMIFS(СВЦЭМ!$C$33:$C$776,СВЦЭМ!$A$33:$A$776,$A136,СВЦЭМ!$B$33:$B$776,M$119)+'СЕТ СН'!$I$12+СВЦЭМ!$D$10+'СЕТ СН'!$I$5-'СЕТ СН'!$I$20</f>
        <v>3327.33280702</v>
      </c>
      <c r="N136" s="36">
        <f>SUMIFS(СВЦЭМ!$C$33:$C$776,СВЦЭМ!$A$33:$A$776,$A136,СВЦЭМ!$B$33:$B$776,N$119)+'СЕТ СН'!$I$12+СВЦЭМ!$D$10+'СЕТ СН'!$I$5-'СЕТ СН'!$I$20</f>
        <v>3329.0325534399999</v>
      </c>
      <c r="O136" s="36">
        <f>SUMIFS(СВЦЭМ!$C$33:$C$776,СВЦЭМ!$A$33:$A$776,$A136,СВЦЭМ!$B$33:$B$776,O$119)+'СЕТ СН'!$I$12+СВЦЭМ!$D$10+'СЕТ СН'!$I$5-'СЕТ СН'!$I$20</f>
        <v>3328.4109397000002</v>
      </c>
      <c r="P136" s="36">
        <f>SUMIFS(СВЦЭМ!$C$33:$C$776,СВЦЭМ!$A$33:$A$776,$A136,СВЦЭМ!$B$33:$B$776,P$119)+'СЕТ СН'!$I$12+СВЦЭМ!$D$10+'СЕТ СН'!$I$5-'СЕТ СН'!$I$20</f>
        <v>3344.4046222100001</v>
      </c>
      <c r="Q136" s="36">
        <f>SUMIFS(СВЦЭМ!$C$33:$C$776,СВЦЭМ!$A$33:$A$776,$A136,СВЦЭМ!$B$33:$B$776,Q$119)+'СЕТ СН'!$I$12+СВЦЭМ!$D$10+'СЕТ СН'!$I$5-'СЕТ СН'!$I$20</f>
        <v>3337.79756636</v>
      </c>
      <c r="R136" s="36">
        <f>SUMIFS(СВЦЭМ!$C$33:$C$776,СВЦЭМ!$A$33:$A$776,$A136,СВЦЭМ!$B$33:$B$776,R$119)+'СЕТ СН'!$I$12+СВЦЭМ!$D$10+'СЕТ СН'!$I$5-'СЕТ СН'!$I$20</f>
        <v>3375.0300269999998</v>
      </c>
      <c r="S136" s="36">
        <f>SUMIFS(СВЦЭМ!$C$33:$C$776,СВЦЭМ!$A$33:$A$776,$A136,СВЦЭМ!$B$33:$B$776,S$119)+'СЕТ СН'!$I$12+СВЦЭМ!$D$10+'СЕТ СН'!$I$5-'СЕТ СН'!$I$20</f>
        <v>3384.1678492299998</v>
      </c>
      <c r="T136" s="36">
        <f>SUMIFS(СВЦЭМ!$C$33:$C$776,СВЦЭМ!$A$33:$A$776,$A136,СВЦЭМ!$B$33:$B$776,T$119)+'СЕТ СН'!$I$12+СВЦЭМ!$D$10+'СЕТ СН'!$I$5-'СЕТ СН'!$I$20</f>
        <v>3389.1503870500001</v>
      </c>
      <c r="U136" s="36">
        <f>SUMIFS(СВЦЭМ!$C$33:$C$776,СВЦЭМ!$A$33:$A$776,$A136,СВЦЭМ!$B$33:$B$776,U$119)+'СЕТ СН'!$I$12+СВЦЭМ!$D$10+'СЕТ СН'!$I$5-'СЕТ СН'!$I$20</f>
        <v>3382.0984413800002</v>
      </c>
      <c r="V136" s="36">
        <f>SUMIFS(СВЦЭМ!$C$33:$C$776,СВЦЭМ!$A$33:$A$776,$A136,СВЦЭМ!$B$33:$B$776,V$119)+'СЕТ СН'!$I$12+СВЦЭМ!$D$10+'СЕТ СН'!$I$5-'СЕТ СН'!$I$20</f>
        <v>3391.3011716400001</v>
      </c>
      <c r="W136" s="36">
        <f>SUMIFS(СВЦЭМ!$C$33:$C$776,СВЦЭМ!$A$33:$A$776,$A136,СВЦЭМ!$B$33:$B$776,W$119)+'СЕТ СН'!$I$12+СВЦЭМ!$D$10+'СЕТ СН'!$I$5-'СЕТ СН'!$I$20</f>
        <v>3408.58855541</v>
      </c>
      <c r="X136" s="36">
        <f>SUMIFS(СВЦЭМ!$C$33:$C$776,СВЦЭМ!$A$33:$A$776,$A136,СВЦЭМ!$B$33:$B$776,X$119)+'СЕТ СН'!$I$12+СВЦЭМ!$D$10+'СЕТ СН'!$I$5-'СЕТ СН'!$I$20</f>
        <v>3387.0003933600001</v>
      </c>
      <c r="Y136" s="36">
        <f>SUMIFS(СВЦЭМ!$C$33:$C$776,СВЦЭМ!$A$33:$A$776,$A136,СВЦЭМ!$B$33:$B$776,Y$119)+'СЕТ СН'!$I$12+СВЦЭМ!$D$10+'СЕТ СН'!$I$5-'СЕТ СН'!$I$20</f>
        <v>3293.2328388199999</v>
      </c>
    </row>
    <row r="137" spans="1:25" ht="15.75" x14ac:dyDescent="0.2">
      <c r="A137" s="35">
        <f t="shared" si="3"/>
        <v>43634</v>
      </c>
      <c r="B137" s="36">
        <f>SUMIFS(СВЦЭМ!$C$33:$C$776,СВЦЭМ!$A$33:$A$776,$A137,СВЦЭМ!$B$33:$B$776,B$119)+'СЕТ СН'!$I$12+СВЦЭМ!$D$10+'СЕТ СН'!$I$5-'СЕТ СН'!$I$20</f>
        <v>3500.9186467300001</v>
      </c>
      <c r="C137" s="36">
        <f>SUMIFS(СВЦЭМ!$C$33:$C$776,СВЦЭМ!$A$33:$A$776,$A137,СВЦЭМ!$B$33:$B$776,C$119)+'СЕТ СН'!$I$12+СВЦЭМ!$D$10+'СЕТ СН'!$I$5-'СЕТ СН'!$I$20</f>
        <v>3548.8858583599999</v>
      </c>
      <c r="D137" s="36">
        <f>SUMIFS(СВЦЭМ!$C$33:$C$776,СВЦЭМ!$A$33:$A$776,$A137,СВЦЭМ!$B$33:$B$776,D$119)+'СЕТ СН'!$I$12+СВЦЭМ!$D$10+'СЕТ СН'!$I$5-'СЕТ СН'!$I$20</f>
        <v>3564.4823314800001</v>
      </c>
      <c r="E137" s="36">
        <f>SUMIFS(СВЦЭМ!$C$33:$C$776,СВЦЭМ!$A$33:$A$776,$A137,СВЦЭМ!$B$33:$B$776,E$119)+'СЕТ СН'!$I$12+СВЦЭМ!$D$10+'СЕТ СН'!$I$5-'СЕТ СН'!$I$20</f>
        <v>3586.48437762</v>
      </c>
      <c r="F137" s="36">
        <f>SUMIFS(СВЦЭМ!$C$33:$C$776,СВЦЭМ!$A$33:$A$776,$A137,СВЦЭМ!$B$33:$B$776,F$119)+'СЕТ СН'!$I$12+СВЦЭМ!$D$10+'СЕТ СН'!$I$5-'СЕТ СН'!$I$20</f>
        <v>3573.4057659099999</v>
      </c>
      <c r="G137" s="36">
        <f>SUMIFS(СВЦЭМ!$C$33:$C$776,СВЦЭМ!$A$33:$A$776,$A137,СВЦЭМ!$B$33:$B$776,G$119)+'СЕТ СН'!$I$12+СВЦЭМ!$D$10+'СЕТ СН'!$I$5-'СЕТ СН'!$I$20</f>
        <v>3559.3636151800001</v>
      </c>
      <c r="H137" s="36">
        <f>SUMIFS(СВЦЭМ!$C$33:$C$776,СВЦЭМ!$A$33:$A$776,$A137,СВЦЭМ!$B$33:$B$776,H$119)+'СЕТ СН'!$I$12+СВЦЭМ!$D$10+'СЕТ СН'!$I$5-'СЕТ СН'!$I$20</f>
        <v>3520.12470343</v>
      </c>
      <c r="I137" s="36">
        <f>SUMIFS(СВЦЭМ!$C$33:$C$776,СВЦЭМ!$A$33:$A$776,$A137,СВЦЭМ!$B$33:$B$776,I$119)+'СЕТ СН'!$I$12+СВЦЭМ!$D$10+'СЕТ СН'!$I$5-'СЕТ СН'!$I$20</f>
        <v>3470.6210210700001</v>
      </c>
      <c r="J137" s="36">
        <f>SUMIFS(СВЦЭМ!$C$33:$C$776,СВЦЭМ!$A$33:$A$776,$A137,СВЦЭМ!$B$33:$B$776,J$119)+'СЕТ СН'!$I$12+СВЦЭМ!$D$10+'СЕТ СН'!$I$5-'СЕТ СН'!$I$20</f>
        <v>3407.88794555</v>
      </c>
      <c r="K137" s="36">
        <f>SUMIFS(СВЦЭМ!$C$33:$C$776,СВЦЭМ!$A$33:$A$776,$A137,СВЦЭМ!$B$33:$B$776,K$119)+'СЕТ СН'!$I$12+СВЦЭМ!$D$10+'СЕТ СН'!$I$5-'СЕТ СН'!$I$20</f>
        <v>3371.8063760599998</v>
      </c>
      <c r="L137" s="36">
        <f>SUMIFS(СВЦЭМ!$C$33:$C$776,СВЦЭМ!$A$33:$A$776,$A137,СВЦЭМ!$B$33:$B$776,L$119)+'СЕТ СН'!$I$12+СВЦЭМ!$D$10+'СЕТ СН'!$I$5-'СЕТ СН'!$I$20</f>
        <v>3374.69948501</v>
      </c>
      <c r="M137" s="36">
        <f>SUMIFS(СВЦЭМ!$C$33:$C$776,СВЦЭМ!$A$33:$A$776,$A137,СВЦЭМ!$B$33:$B$776,M$119)+'СЕТ СН'!$I$12+СВЦЭМ!$D$10+'СЕТ СН'!$I$5-'СЕТ СН'!$I$20</f>
        <v>3380.3033639699997</v>
      </c>
      <c r="N137" s="36">
        <f>SUMIFS(СВЦЭМ!$C$33:$C$776,СВЦЭМ!$A$33:$A$776,$A137,СВЦЭМ!$B$33:$B$776,N$119)+'СЕТ СН'!$I$12+СВЦЭМ!$D$10+'СЕТ СН'!$I$5-'СЕТ СН'!$I$20</f>
        <v>3379.6061141999999</v>
      </c>
      <c r="O137" s="36">
        <f>SUMIFS(СВЦЭМ!$C$33:$C$776,СВЦЭМ!$A$33:$A$776,$A137,СВЦЭМ!$B$33:$B$776,O$119)+'СЕТ СН'!$I$12+СВЦЭМ!$D$10+'СЕТ СН'!$I$5-'СЕТ СН'!$I$20</f>
        <v>3382.2076423200001</v>
      </c>
      <c r="P137" s="36">
        <f>SUMIFS(СВЦЭМ!$C$33:$C$776,СВЦЭМ!$A$33:$A$776,$A137,СВЦЭМ!$B$33:$B$776,P$119)+'СЕТ СН'!$I$12+СВЦЭМ!$D$10+'СЕТ СН'!$I$5-'СЕТ СН'!$I$20</f>
        <v>3396.3290101299999</v>
      </c>
      <c r="Q137" s="36">
        <f>SUMIFS(СВЦЭМ!$C$33:$C$776,СВЦЭМ!$A$33:$A$776,$A137,СВЦЭМ!$B$33:$B$776,Q$119)+'СЕТ СН'!$I$12+СВЦЭМ!$D$10+'СЕТ СН'!$I$5-'СЕТ СН'!$I$20</f>
        <v>3368.8025841999997</v>
      </c>
      <c r="R137" s="36">
        <f>SUMIFS(СВЦЭМ!$C$33:$C$776,СВЦЭМ!$A$33:$A$776,$A137,СВЦЭМ!$B$33:$B$776,R$119)+'СЕТ СН'!$I$12+СВЦЭМ!$D$10+'СЕТ СН'!$I$5-'СЕТ СН'!$I$20</f>
        <v>3377.34152378</v>
      </c>
      <c r="S137" s="36">
        <f>SUMIFS(СВЦЭМ!$C$33:$C$776,СВЦЭМ!$A$33:$A$776,$A137,СВЦЭМ!$B$33:$B$776,S$119)+'СЕТ СН'!$I$12+СВЦЭМ!$D$10+'СЕТ СН'!$I$5-'СЕТ СН'!$I$20</f>
        <v>3378.8606668299999</v>
      </c>
      <c r="T137" s="36">
        <f>SUMIFS(СВЦЭМ!$C$33:$C$776,СВЦЭМ!$A$33:$A$776,$A137,СВЦЭМ!$B$33:$B$776,T$119)+'СЕТ СН'!$I$12+СВЦЭМ!$D$10+'СЕТ СН'!$I$5-'СЕТ СН'!$I$20</f>
        <v>3382.6260679299999</v>
      </c>
      <c r="U137" s="36">
        <f>SUMIFS(СВЦЭМ!$C$33:$C$776,СВЦЭМ!$A$33:$A$776,$A137,СВЦЭМ!$B$33:$B$776,U$119)+'СЕТ СН'!$I$12+СВЦЭМ!$D$10+'СЕТ СН'!$I$5-'СЕТ СН'!$I$20</f>
        <v>3383.6953972000001</v>
      </c>
      <c r="V137" s="36">
        <f>SUMIFS(СВЦЭМ!$C$33:$C$776,СВЦЭМ!$A$33:$A$776,$A137,СВЦЭМ!$B$33:$B$776,V$119)+'СЕТ СН'!$I$12+СВЦЭМ!$D$10+'СЕТ СН'!$I$5-'СЕТ СН'!$I$20</f>
        <v>3385.15288642</v>
      </c>
      <c r="W137" s="36">
        <f>SUMIFS(СВЦЭМ!$C$33:$C$776,СВЦЭМ!$A$33:$A$776,$A137,СВЦЭМ!$B$33:$B$776,W$119)+'СЕТ СН'!$I$12+СВЦЭМ!$D$10+'СЕТ СН'!$I$5-'СЕТ СН'!$I$20</f>
        <v>3383.64040269</v>
      </c>
      <c r="X137" s="36">
        <f>SUMIFS(СВЦЭМ!$C$33:$C$776,СВЦЭМ!$A$33:$A$776,$A137,СВЦЭМ!$B$33:$B$776,X$119)+'СЕТ СН'!$I$12+СВЦЭМ!$D$10+'СЕТ СН'!$I$5-'СЕТ СН'!$I$20</f>
        <v>3283.9906019199998</v>
      </c>
      <c r="Y137" s="36">
        <f>SUMIFS(СВЦЭМ!$C$33:$C$776,СВЦЭМ!$A$33:$A$776,$A137,СВЦЭМ!$B$33:$B$776,Y$119)+'СЕТ СН'!$I$12+СВЦЭМ!$D$10+'СЕТ СН'!$I$5-'СЕТ СН'!$I$20</f>
        <v>3307.70889631</v>
      </c>
    </row>
    <row r="138" spans="1:25" ht="15.75" x14ac:dyDescent="0.2">
      <c r="A138" s="35">
        <f t="shared" si="3"/>
        <v>43635</v>
      </c>
      <c r="B138" s="36">
        <f>SUMIFS(СВЦЭМ!$C$33:$C$776,СВЦЭМ!$A$33:$A$776,$A138,СВЦЭМ!$B$33:$B$776,B$119)+'СЕТ СН'!$I$12+СВЦЭМ!$D$10+'СЕТ СН'!$I$5-'СЕТ СН'!$I$20</f>
        <v>3433.8096070000001</v>
      </c>
      <c r="C138" s="36">
        <f>SUMIFS(СВЦЭМ!$C$33:$C$776,СВЦЭМ!$A$33:$A$776,$A138,СВЦЭМ!$B$33:$B$776,C$119)+'СЕТ СН'!$I$12+СВЦЭМ!$D$10+'СЕТ СН'!$I$5-'СЕТ СН'!$I$20</f>
        <v>3490.3060727699999</v>
      </c>
      <c r="D138" s="36">
        <f>SUMIFS(СВЦЭМ!$C$33:$C$776,СВЦЭМ!$A$33:$A$776,$A138,СВЦЭМ!$B$33:$B$776,D$119)+'СЕТ СН'!$I$12+СВЦЭМ!$D$10+'СЕТ СН'!$I$5-'СЕТ СН'!$I$20</f>
        <v>3526.3931064200001</v>
      </c>
      <c r="E138" s="36">
        <f>SUMIFS(СВЦЭМ!$C$33:$C$776,СВЦЭМ!$A$33:$A$776,$A138,СВЦЭМ!$B$33:$B$776,E$119)+'СЕТ СН'!$I$12+СВЦЭМ!$D$10+'СЕТ СН'!$I$5-'СЕТ СН'!$I$20</f>
        <v>3536.7143478200001</v>
      </c>
      <c r="F138" s="36">
        <f>SUMIFS(СВЦЭМ!$C$33:$C$776,СВЦЭМ!$A$33:$A$776,$A138,СВЦЭМ!$B$33:$B$776,F$119)+'СЕТ СН'!$I$12+СВЦЭМ!$D$10+'СЕТ СН'!$I$5-'СЕТ СН'!$I$20</f>
        <v>3527.16749256</v>
      </c>
      <c r="G138" s="36">
        <f>SUMIFS(СВЦЭМ!$C$33:$C$776,СВЦЭМ!$A$33:$A$776,$A138,СВЦЭМ!$B$33:$B$776,G$119)+'СЕТ СН'!$I$12+СВЦЭМ!$D$10+'СЕТ СН'!$I$5-'СЕТ СН'!$I$20</f>
        <v>3530.5111084300001</v>
      </c>
      <c r="H138" s="36">
        <f>SUMIFS(СВЦЭМ!$C$33:$C$776,СВЦЭМ!$A$33:$A$776,$A138,СВЦЭМ!$B$33:$B$776,H$119)+'СЕТ СН'!$I$12+СВЦЭМ!$D$10+'СЕТ СН'!$I$5-'СЕТ СН'!$I$20</f>
        <v>3466.59199971</v>
      </c>
      <c r="I138" s="36">
        <f>SUMIFS(СВЦЭМ!$C$33:$C$776,СВЦЭМ!$A$33:$A$776,$A138,СВЦЭМ!$B$33:$B$776,I$119)+'СЕТ СН'!$I$12+СВЦЭМ!$D$10+'СЕТ СН'!$I$5-'СЕТ СН'!$I$20</f>
        <v>3409.6095739299999</v>
      </c>
      <c r="J138" s="36">
        <f>SUMIFS(СВЦЭМ!$C$33:$C$776,СВЦЭМ!$A$33:$A$776,$A138,СВЦЭМ!$B$33:$B$776,J$119)+'СЕТ СН'!$I$12+СВЦЭМ!$D$10+'СЕТ СН'!$I$5-'СЕТ СН'!$I$20</f>
        <v>3387.6895313999999</v>
      </c>
      <c r="K138" s="36">
        <f>SUMIFS(СВЦЭМ!$C$33:$C$776,СВЦЭМ!$A$33:$A$776,$A138,СВЦЭМ!$B$33:$B$776,K$119)+'СЕТ СН'!$I$12+СВЦЭМ!$D$10+'СЕТ СН'!$I$5-'СЕТ СН'!$I$20</f>
        <v>3339.6597804200001</v>
      </c>
      <c r="L138" s="36">
        <f>SUMIFS(СВЦЭМ!$C$33:$C$776,СВЦЭМ!$A$33:$A$776,$A138,СВЦЭМ!$B$33:$B$776,L$119)+'СЕТ СН'!$I$12+СВЦЭМ!$D$10+'СЕТ СН'!$I$5-'СЕТ СН'!$I$20</f>
        <v>3349.71415996</v>
      </c>
      <c r="M138" s="36">
        <f>SUMIFS(СВЦЭМ!$C$33:$C$776,СВЦЭМ!$A$33:$A$776,$A138,СВЦЭМ!$B$33:$B$776,M$119)+'СЕТ СН'!$I$12+СВЦЭМ!$D$10+'СЕТ СН'!$I$5-'СЕТ СН'!$I$20</f>
        <v>3345.1713395000002</v>
      </c>
      <c r="N138" s="36">
        <f>SUMIFS(СВЦЭМ!$C$33:$C$776,СВЦЭМ!$A$33:$A$776,$A138,СВЦЭМ!$B$33:$B$776,N$119)+'СЕТ СН'!$I$12+СВЦЭМ!$D$10+'СЕТ СН'!$I$5-'СЕТ СН'!$I$20</f>
        <v>3372.0097318600001</v>
      </c>
      <c r="O138" s="36">
        <f>SUMIFS(СВЦЭМ!$C$33:$C$776,СВЦЭМ!$A$33:$A$776,$A138,СВЦЭМ!$B$33:$B$776,O$119)+'СЕТ СН'!$I$12+СВЦЭМ!$D$10+'СЕТ СН'!$I$5-'СЕТ СН'!$I$20</f>
        <v>3353.8296973199999</v>
      </c>
      <c r="P138" s="36">
        <f>SUMIFS(СВЦЭМ!$C$33:$C$776,СВЦЭМ!$A$33:$A$776,$A138,СВЦЭМ!$B$33:$B$776,P$119)+'СЕТ СН'!$I$12+СВЦЭМ!$D$10+'СЕТ СН'!$I$5-'СЕТ СН'!$I$20</f>
        <v>3359.7302969500001</v>
      </c>
      <c r="Q138" s="36">
        <f>SUMIFS(СВЦЭМ!$C$33:$C$776,СВЦЭМ!$A$33:$A$776,$A138,СВЦЭМ!$B$33:$B$776,Q$119)+'СЕТ СН'!$I$12+СВЦЭМ!$D$10+'СЕТ СН'!$I$5-'СЕТ СН'!$I$20</f>
        <v>3322.1270138099999</v>
      </c>
      <c r="R138" s="36">
        <f>SUMIFS(СВЦЭМ!$C$33:$C$776,СВЦЭМ!$A$33:$A$776,$A138,СВЦЭМ!$B$33:$B$776,R$119)+'СЕТ СН'!$I$12+СВЦЭМ!$D$10+'СЕТ СН'!$I$5-'СЕТ СН'!$I$20</f>
        <v>3279.1941262599998</v>
      </c>
      <c r="S138" s="36">
        <f>SUMIFS(СВЦЭМ!$C$33:$C$776,СВЦЭМ!$A$33:$A$776,$A138,СВЦЭМ!$B$33:$B$776,S$119)+'СЕТ СН'!$I$12+СВЦЭМ!$D$10+'СЕТ СН'!$I$5-'СЕТ СН'!$I$20</f>
        <v>3307.6072155800002</v>
      </c>
      <c r="T138" s="36">
        <f>SUMIFS(СВЦЭМ!$C$33:$C$776,СВЦЭМ!$A$33:$A$776,$A138,СВЦЭМ!$B$33:$B$776,T$119)+'СЕТ СН'!$I$12+СВЦЭМ!$D$10+'СЕТ СН'!$I$5-'СЕТ СН'!$I$20</f>
        <v>3295.84002564</v>
      </c>
      <c r="U138" s="36">
        <f>SUMIFS(СВЦЭМ!$C$33:$C$776,СВЦЭМ!$A$33:$A$776,$A138,СВЦЭМ!$B$33:$B$776,U$119)+'СЕТ СН'!$I$12+СВЦЭМ!$D$10+'СЕТ СН'!$I$5-'СЕТ СН'!$I$20</f>
        <v>3289.2320734800001</v>
      </c>
      <c r="V138" s="36">
        <f>SUMIFS(СВЦЭМ!$C$33:$C$776,СВЦЭМ!$A$33:$A$776,$A138,СВЦЭМ!$B$33:$B$776,V$119)+'СЕТ СН'!$I$12+СВЦЭМ!$D$10+'СЕТ СН'!$I$5-'СЕТ СН'!$I$20</f>
        <v>3277.2416448399999</v>
      </c>
      <c r="W138" s="36">
        <f>SUMIFS(СВЦЭМ!$C$33:$C$776,СВЦЭМ!$A$33:$A$776,$A138,СВЦЭМ!$B$33:$B$776,W$119)+'СЕТ СН'!$I$12+СВЦЭМ!$D$10+'СЕТ СН'!$I$5-'СЕТ СН'!$I$20</f>
        <v>3265.1148896300001</v>
      </c>
      <c r="X138" s="36">
        <f>SUMIFS(СВЦЭМ!$C$33:$C$776,СВЦЭМ!$A$33:$A$776,$A138,СВЦЭМ!$B$33:$B$776,X$119)+'СЕТ СН'!$I$12+СВЦЭМ!$D$10+'СЕТ СН'!$I$5-'СЕТ СН'!$I$20</f>
        <v>3278.3370301700002</v>
      </c>
      <c r="Y138" s="36">
        <f>SUMIFS(СВЦЭМ!$C$33:$C$776,СВЦЭМ!$A$33:$A$776,$A138,СВЦЭМ!$B$33:$B$776,Y$119)+'СЕТ СН'!$I$12+СВЦЭМ!$D$10+'СЕТ СН'!$I$5-'СЕТ СН'!$I$20</f>
        <v>3352.2815628200001</v>
      </c>
    </row>
    <row r="139" spans="1:25" ht="15.75" x14ac:dyDescent="0.2">
      <c r="A139" s="35">
        <f t="shared" si="3"/>
        <v>43636</v>
      </c>
      <c r="B139" s="36">
        <f>SUMIFS(СВЦЭМ!$C$33:$C$776,СВЦЭМ!$A$33:$A$776,$A139,СВЦЭМ!$B$33:$B$776,B$119)+'СЕТ СН'!$I$12+СВЦЭМ!$D$10+'СЕТ СН'!$I$5-'СЕТ СН'!$I$20</f>
        <v>3393.7534612899999</v>
      </c>
      <c r="C139" s="36">
        <f>SUMIFS(СВЦЭМ!$C$33:$C$776,СВЦЭМ!$A$33:$A$776,$A139,СВЦЭМ!$B$33:$B$776,C$119)+'СЕТ СН'!$I$12+СВЦЭМ!$D$10+'СЕТ СН'!$I$5-'СЕТ СН'!$I$20</f>
        <v>3442.9318657700001</v>
      </c>
      <c r="D139" s="36">
        <f>SUMIFS(СВЦЭМ!$C$33:$C$776,СВЦЭМ!$A$33:$A$776,$A139,СВЦЭМ!$B$33:$B$776,D$119)+'СЕТ СН'!$I$12+СВЦЭМ!$D$10+'СЕТ СН'!$I$5-'СЕТ СН'!$I$20</f>
        <v>3475.5284598200001</v>
      </c>
      <c r="E139" s="36">
        <f>SUMIFS(СВЦЭМ!$C$33:$C$776,СВЦЭМ!$A$33:$A$776,$A139,СВЦЭМ!$B$33:$B$776,E$119)+'СЕТ СН'!$I$12+СВЦЭМ!$D$10+'СЕТ СН'!$I$5-'СЕТ СН'!$I$20</f>
        <v>3479.4905255600002</v>
      </c>
      <c r="F139" s="36">
        <f>SUMIFS(СВЦЭМ!$C$33:$C$776,СВЦЭМ!$A$33:$A$776,$A139,СВЦЭМ!$B$33:$B$776,F$119)+'СЕТ СН'!$I$12+СВЦЭМ!$D$10+'СЕТ СН'!$I$5-'СЕТ СН'!$I$20</f>
        <v>3480.2615574199999</v>
      </c>
      <c r="G139" s="36">
        <f>SUMIFS(СВЦЭМ!$C$33:$C$776,СВЦЭМ!$A$33:$A$776,$A139,СВЦЭМ!$B$33:$B$776,G$119)+'СЕТ СН'!$I$12+СВЦЭМ!$D$10+'СЕТ СН'!$I$5-'СЕТ СН'!$I$20</f>
        <v>3491.4756747900001</v>
      </c>
      <c r="H139" s="36">
        <f>SUMIFS(СВЦЭМ!$C$33:$C$776,СВЦЭМ!$A$33:$A$776,$A139,СВЦЭМ!$B$33:$B$776,H$119)+'СЕТ СН'!$I$12+СВЦЭМ!$D$10+'СЕТ СН'!$I$5-'СЕТ СН'!$I$20</f>
        <v>3481.6360136900003</v>
      </c>
      <c r="I139" s="36">
        <f>SUMIFS(СВЦЭМ!$C$33:$C$776,СВЦЭМ!$A$33:$A$776,$A139,СВЦЭМ!$B$33:$B$776,I$119)+'СЕТ СН'!$I$12+СВЦЭМ!$D$10+'СЕТ СН'!$I$5-'СЕТ СН'!$I$20</f>
        <v>3460.0080970499998</v>
      </c>
      <c r="J139" s="36">
        <f>SUMIFS(СВЦЭМ!$C$33:$C$776,СВЦЭМ!$A$33:$A$776,$A139,СВЦЭМ!$B$33:$B$776,J$119)+'СЕТ СН'!$I$12+СВЦЭМ!$D$10+'СЕТ СН'!$I$5-'СЕТ СН'!$I$20</f>
        <v>3435.9081676699998</v>
      </c>
      <c r="K139" s="36">
        <f>SUMIFS(СВЦЭМ!$C$33:$C$776,СВЦЭМ!$A$33:$A$776,$A139,СВЦЭМ!$B$33:$B$776,K$119)+'СЕТ СН'!$I$12+СВЦЭМ!$D$10+'СЕТ СН'!$I$5-'СЕТ СН'!$I$20</f>
        <v>3409.2666608199997</v>
      </c>
      <c r="L139" s="36">
        <f>SUMIFS(СВЦЭМ!$C$33:$C$776,СВЦЭМ!$A$33:$A$776,$A139,СВЦЭМ!$B$33:$B$776,L$119)+'СЕТ СН'!$I$12+СВЦЭМ!$D$10+'СЕТ СН'!$I$5-'СЕТ СН'!$I$20</f>
        <v>3412.7602476299999</v>
      </c>
      <c r="M139" s="36">
        <f>SUMIFS(СВЦЭМ!$C$33:$C$776,СВЦЭМ!$A$33:$A$776,$A139,СВЦЭМ!$B$33:$B$776,M$119)+'СЕТ СН'!$I$12+СВЦЭМ!$D$10+'СЕТ СН'!$I$5-'СЕТ СН'!$I$20</f>
        <v>3415.6806580900002</v>
      </c>
      <c r="N139" s="36">
        <f>SUMIFS(СВЦЭМ!$C$33:$C$776,СВЦЭМ!$A$33:$A$776,$A139,СВЦЭМ!$B$33:$B$776,N$119)+'СЕТ СН'!$I$12+СВЦЭМ!$D$10+'СЕТ СН'!$I$5-'СЕТ СН'!$I$20</f>
        <v>3419.9495888500001</v>
      </c>
      <c r="O139" s="36">
        <f>SUMIFS(СВЦЭМ!$C$33:$C$776,СВЦЭМ!$A$33:$A$776,$A139,СВЦЭМ!$B$33:$B$776,O$119)+'СЕТ СН'!$I$12+СВЦЭМ!$D$10+'СЕТ СН'!$I$5-'СЕТ СН'!$I$20</f>
        <v>3425.5910988999999</v>
      </c>
      <c r="P139" s="36">
        <f>SUMIFS(СВЦЭМ!$C$33:$C$776,СВЦЭМ!$A$33:$A$776,$A139,СВЦЭМ!$B$33:$B$776,P$119)+'СЕТ СН'!$I$12+СВЦЭМ!$D$10+'СЕТ СН'!$I$5-'СЕТ СН'!$I$20</f>
        <v>3433.5948062699999</v>
      </c>
      <c r="Q139" s="36">
        <f>SUMIFS(СВЦЭМ!$C$33:$C$776,СВЦЭМ!$A$33:$A$776,$A139,СВЦЭМ!$B$33:$B$776,Q$119)+'СЕТ СН'!$I$12+СВЦЭМ!$D$10+'СЕТ СН'!$I$5-'СЕТ СН'!$I$20</f>
        <v>3396.5336887399999</v>
      </c>
      <c r="R139" s="36">
        <f>SUMIFS(СВЦЭМ!$C$33:$C$776,СВЦЭМ!$A$33:$A$776,$A139,СВЦЭМ!$B$33:$B$776,R$119)+'СЕТ СН'!$I$12+СВЦЭМ!$D$10+'СЕТ СН'!$I$5-'СЕТ СН'!$I$20</f>
        <v>3342.7834843599999</v>
      </c>
      <c r="S139" s="36">
        <f>SUMIFS(СВЦЭМ!$C$33:$C$776,СВЦЭМ!$A$33:$A$776,$A139,СВЦЭМ!$B$33:$B$776,S$119)+'СЕТ СН'!$I$12+СВЦЭМ!$D$10+'СЕТ СН'!$I$5-'СЕТ СН'!$I$20</f>
        <v>3348.8649512500001</v>
      </c>
      <c r="T139" s="36">
        <f>SUMIFS(СВЦЭМ!$C$33:$C$776,СВЦЭМ!$A$33:$A$776,$A139,СВЦЭМ!$B$33:$B$776,T$119)+'СЕТ СН'!$I$12+СВЦЭМ!$D$10+'СЕТ СН'!$I$5-'СЕТ СН'!$I$20</f>
        <v>3356.7192585900002</v>
      </c>
      <c r="U139" s="36">
        <f>SUMIFS(СВЦЭМ!$C$33:$C$776,СВЦЭМ!$A$33:$A$776,$A139,СВЦЭМ!$B$33:$B$776,U$119)+'СЕТ СН'!$I$12+СВЦЭМ!$D$10+'СЕТ СН'!$I$5-'СЕТ СН'!$I$20</f>
        <v>3367.1089708999998</v>
      </c>
      <c r="V139" s="36">
        <f>SUMIFS(СВЦЭМ!$C$33:$C$776,СВЦЭМ!$A$33:$A$776,$A139,СВЦЭМ!$B$33:$B$776,V$119)+'СЕТ СН'!$I$12+СВЦЭМ!$D$10+'СЕТ СН'!$I$5-'СЕТ СН'!$I$20</f>
        <v>3388.8297187200001</v>
      </c>
      <c r="W139" s="36">
        <f>SUMIFS(СВЦЭМ!$C$33:$C$776,СВЦЭМ!$A$33:$A$776,$A139,СВЦЭМ!$B$33:$B$776,W$119)+'СЕТ СН'!$I$12+СВЦЭМ!$D$10+'СЕТ СН'!$I$5-'СЕТ СН'!$I$20</f>
        <v>3390.5639027900002</v>
      </c>
      <c r="X139" s="36">
        <f>SUMIFS(СВЦЭМ!$C$33:$C$776,СВЦЭМ!$A$33:$A$776,$A139,СВЦЭМ!$B$33:$B$776,X$119)+'СЕТ СН'!$I$12+СВЦЭМ!$D$10+'СЕТ СН'!$I$5-'СЕТ СН'!$I$20</f>
        <v>3380.0516455400002</v>
      </c>
      <c r="Y139" s="36">
        <f>SUMIFS(СВЦЭМ!$C$33:$C$776,СВЦЭМ!$A$33:$A$776,$A139,СВЦЭМ!$B$33:$B$776,Y$119)+'СЕТ СН'!$I$12+СВЦЭМ!$D$10+'СЕТ СН'!$I$5-'СЕТ СН'!$I$20</f>
        <v>3422.10138521</v>
      </c>
    </row>
    <row r="140" spans="1:25" ht="15.75" x14ac:dyDescent="0.2">
      <c r="A140" s="35">
        <f t="shared" si="3"/>
        <v>43637</v>
      </c>
      <c r="B140" s="36">
        <f>SUMIFS(СВЦЭМ!$C$33:$C$776,СВЦЭМ!$A$33:$A$776,$A140,СВЦЭМ!$B$33:$B$776,B$119)+'СЕТ СН'!$I$12+СВЦЭМ!$D$10+'СЕТ СН'!$I$5-'СЕТ СН'!$I$20</f>
        <v>3409.37572077</v>
      </c>
      <c r="C140" s="36">
        <f>SUMIFS(СВЦЭМ!$C$33:$C$776,СВЦЭМ!$A$33:$A$776,$A140,СВЦЭМ!$B$33:$B$776,C$119)+'СЕТ СН'!$I$12+СВЦЭМ!$D$10+'СЕТ СН'!$I$5-'СЕТ СН'!$I$20</f>
        <v>3411.20381821</v>
      </c>
      <c r="D140" s="36">
        <f>SUMIFS(СВЦЭМ!$C$33:$C$776,СВЦЭМ!$A$33:$A$776,$A140,СВЦЭМ!$B$33:$B$776,D$119)+'СЕТ СН'!$I$12+СВЦЭМ!$D$10+'СЕТ СН'!$I$5-'СЕТ СН'!$I$20</f>
        <v>3438.2007969599999</v>
      </c>
      <c r="E140" s="36">
        <f>SUMIFS(СВЦЭМ!$C$33:$C$776,СВЦЭМ!$A$33:$A$776,$A140,СВЦЭМ!$B$33:$B$776,E$119)+'СЕТ СН'!$I$12+СВЦЭМ!$D$10+'СЕТ СН'!$I$5-'СЕТ СН'!$I$20</f>
        <v>3475.80633554</v>
      </c>
      <c r="F140" s="36">
        <f>SUMIFS(СВЦЭМ!$C$33:$C$776,СВЦЭМ!$A$33:$A$776,$A140,СВЦЭМ!$B$33:$B$776,F$119)+'СЕТ СН'!$I$12+СВЦЭМ!$D$10+'СЕТ СН'!$I$5-'СЕТ СН'!$I$20</f>
        <v>3483.0228245500002</v>
      </c>
      <c r="G140" s="36">
        <f>SUMIFS(СВЦЭМ!$C$33:$C$776,СВЦЭМ!$A$33:$A$776,$A140,СВЦЭМ!$B$33:$B$776,G$119)+'СЕТ СН'!$I$12+СВЦЭМ!$D$10+'СЕТ СН'!$I$5-'СЕТ СН'!$I$20</f>
        <v>3482.4754603900001</v>
      </c>
      <c r="H140" s="36">
        <f>SUMIFS(СВЦЭМ!$C$33:$C$776,СВЦЭМ!$A$33:$A$776,$A140,СВЦЭМ!$B$33:$B$776,H$119)+'СЕТ СН'!$I$12+СВЦЭМ!$D$10+'СЕТ СН'!$I$5-'СЕТ СН'!$I$20</f>
        <v>3432.5501721400001</v>
      </c>
      <c r="I140" s="36">
        <f>SUMIFS(СВЦЭМ!$C$33:$C$776,СВЦЭМ!$A$33:$A$776,$A140,СВЦЭМ!$B$33:$B$776,I$119)+'СЕТ СН'!$I$12+СВЦЭМ!$D$10+'СЕТ СН'!$I$5-'СЕТ СН'!$I$20</f>
        <v>3417.3024172800001</v>
      </c>
      <c r="J140" s="36">
        <f>SUMIFS(СВЦЭМ!$C$33:$C$776,СВЦЭМ!$A$33:$A$776,$A140,СВЦЭМ!$B$33:$B$776,J$119)+'СЕТ СН'!$I$12+СВЦЭМ!$D$10+'СЕТ СН'!$I$5-'СЕТ СН'!$I$20</f>
        <v>3422.3058356500001</v>
      </c>
      <c r="K140" s="36">
        <f>SUMIFS(СВЦЭМ!$C$33:$C$776,СВЦЭМ!$A$33:$A$776,$A140,СВЦЭМ!$B$33:$B$776,K$119)+'СЕТ СН'!$I$12+СВЦЭМ!$D$10+'СЕТ СН'!$I$5-'СЕТ СН'!$I$20</f>
        <v>3424.62896714</v>
      </c>
      <c r="L140" s="36">
        <f>SUMIFS(СВЦЭМ!$C$33:$C$776,СВЦЭМ!$A$33:$A$776,$A140,СВЦЭМ!$B$33:$B$776,L$119)+'СЕТ СН'!$I$12+СВЦЭМ!$D$10+'СЕТ СН'!$I$5-'СЕТ СН'!$I$20</f>
        <v>3433.21207873</v>
      </c>
      <c r="M140" s="36">
        <f>SUMIFS(СВЦЭМ!$C$33:$C$776,СВЦЭМ!$A$33:$A$776,$A140,СВЦЭМ!$B$33:$B$776,M$119)+'СЕТ СН'!$I$12+СВЦЭМ!$D$10+'СЕТ СН'!$I$5-'СЕТ СН'!$I$20</f>
        <v>3424.99221192</v>
      </c>
      <c r="N140" s="36">
        <f>SUMIFS(СВЦЭМ!$C$33:$C$776,СВЦЭМ!$A$33:$A$776,$A140,СВЦЭМ!$B$33:$B$776,N$119)+'СЕТ СН'!$I$12+СВЦЭМ!$D$10+'СЕТ СН'!$I$5-'СЕТ СН'!$I$20</f>
        <v>3421.05237519</v>
      </c>
      <c r="O140" s="36">
        <f>SUMIFS(СВЦЭМ!$C$33:$C$776,СВЦЭМ!$A$33:$A$776,$A140,СВЦЭМ!$B$33:$B$776,O$119)+'СЕТ СН'!$I$12+СВЦЭМ!$D$10+'СЕТ СН'!$I$5-'СЕТ СН'!$I$20</f>
        <v>3423.9346577900001</v>
      </c>
      <c r="P140" s="36">
        <f>SUMIFS(СВЦЭМ!$C$33:$C$776,СВЦЭМ!$A$33:$A$776,$A140,СВЦЭМ!$B$33:$B$776,P$119)+'СЕТ СН'!$I$12+СВЦЭМ!$D$10+'СЕТ СН'!$I$5-'СЕТ СН'!$I$20</f>
        <v>3434.0725771299999</v>
      </c>
      <c r="Q140" s="36">
        <f>SUMIFS(СВЦЭМ!$C$33:$C$776,СВЦЭМ!$A$33:$A$776,$A140,СВЦЭМ!$B$33:$B$776,Q$119)+'СЕТ СН'!$I$12+СВЦЭМ!$D$10+'СЕТ СН'!$I$5-'СЕТ СН'!$I$20</f>
        <v>3388.5520238499998</v>
      </c>
      <c r="R140" s="36">
        <f>SUMIFS(СВЦЭМ!$C$33:$C$776,СВЦЭМ!$A$33:$A$776,$A140,СВЦЭМ!$B$33:$B$776,R$119)+'СЕТ СН'!$I$12+СВЦЭМ!$D$10+'СЕТ СН'!$I$5-'СЕТ СН'!$I$20</f>
        <v>3332.0003120199999</v>
      </c>
      <c r="S140" s="36">
        <f>SUMIFS(СВЦЭМ!$C$33:$C$776,СВЦЭМ!$A$33:$A$776,$A140,СВЦЭМ!$B$33:$B$776,S$119)+'СЕТ СН'!$I$12+СВЦЭМ!$D$10+'СЕТ СН'!$I$5-'СЕТ СН'!$I$20</f>
        <v>3262.4417818000002</v>
      </c>
      <c r="T140" s="36">
        <f>SUMIFS(СВЦЭМ!$C$33:$C$776,СВЦЭМ!$A$33:$A$776,$A140,СВЦЭМ!$B$33:$B$776,T$119)+'СЕТ СН'!$I$12+СВЦЭМ!$D$10+'СЕТ СН'!$I$5-'СЕТ СН'!$I$20</f>
        <v>3267.0469084699998</v>
      </c>
      <c r="U140" s="36">
        <f>SUMIFS(СВЦЭМ!$C$33:$C$776,СВЦЭМ!$A$33:$A$776,$A140,СВЦЭМ!$B$33:$B$776,U$119)+'СЕТ СН'!$I$12+СВЦЭМ!$D$10+'СЕТ СН'!$I$5-'СЕТ СН'!$I$20</f>
        <v>3260.25369538</v>
      </c>
      <c r="V140" s="36">
        <f>SUMIFS(СВЦЭМ!$C$33:$C$776,СВЦЭМ!$A$33:$A$776,$A140,СВЦЭМ!$B$33:$B$776,V$119)+'СЕТ СН'!$I$12+СВЦЭМ!$D$10+'СЕТ СН'!$I$5-'СЕТ СН'!$I$20</f>
        <v>3276.7844521400002</v>
      </c>
      <c r="W140" s="36">
        <f>SUMIFS(СВЦЭМ!$C$33:$C$776,СВЦЭМ!$A$33:$A$776,$A140,СВЦЭМ!$B$33:$B$776,W$119)+'СЕТ СН'!$I$12+СВЦЭМ!$D$10+'СЕТ СН'!$I$5-'СЕТ СН'!$I$20</f>
        <v>3284.83459705</v>
      </c>
      <c r="X140" s="36">
        <f>SUMIFS(СВЦЭМ!$C$33:$C$776,СВЦЭМ!$A$33:$A$776,$A140,СВЦЭМ!$B$33:$B$776,X$119)+'СЕТ СН'!$I$12+СВЦЭМ!$D$10+'СЕТ СН'!$I$5-'СЕТ СН'!$I$20</f>
        <v>3262.1867085100002</v>
      </c>
      <c r="Y140" s="36">
        <f>SUMIFS(СВЦЭМ!$C$33:$C$776,СВЦЭМ!$A$33:$A$776,$A140,СВЦЭМ!$B$33:$B$776,Y$119)+'СЕТ СН'!$I$12+СВЦЭМ!$D$10+'СЕТ СН'!$I$5-'СЕТ СН'!$I$20</f>
        <v>3284.7809797300001</v>
      </c>
    </row>
    <row r="141" spans="1:25" ht="15.75" x14ac:dyDescent="0.2">
      <c r="A141" s="35">
        <f t="shared" si="3"/>
        <v>43638</v>
      </c>
      <c r="B141" s="36">
        <f>SUMIFS(СВЦЭМ!$C$33:$C$776,СВЦЭМ!$A$33:$A$776,$A141,СВЦЭМ!$B$33:$B$776,B$119)+'СЕТ СН'!$I$12+СВЦЭМ!$D$10+'СЕТ СН'!$I$5-'СЕТ СН'!$I$20</f>
        <v>3433.42353396</v>
      </c>
      <c r="C141" s="36">
        <f>SUMIFS(СВЦЭМ!$C$33:$C$776,СВЦЭМ!$A$33:$A$776,$A141,СВЦЭМ!$B$33:$B$776,C$119)+'СЕТ СН'!$I$12+СВЦЭМ!$D$10+'СЕТ СН'!$I$5-'СЕТ СН'!$I$20</f>
        <v>3476.5076006300001</v>
      </c>
      <c r="D141" s="36">
        <f>SUMIFS(СВЦЭМ!$C$33:$C$776,СВЦЭМ!$A$33:$A$776,$A141,СВЦЭМ!$B$33:$B$776,D$119)+'СЕТ СН'!$I$12+СВЦЭМ!$D$10+'СЕТ СН'!$I$5-'СЕТ СН'!$I$20</f>
        <v>3496.43178816</v>
      </c>
      <c r="E141" s="36">
        <f>SUMIFS(СВЦЭМ!$C$33:$C$776,СВЦЭМ!$A$33:$A$776,$A141,СВЦЭМ!$B$33:$B$776,E$119)+'СЕТ СН'!$I$12+СВЦЭМ!$D$10+'СЕТ СН'!$I$5-'СЕТ СН'!$I$20</f>
        <v>3535.79643992</v>
      </c>
      <c r="F141" s="36">
        <f>SUMIFS(СВЦЭМ!$C$33:$C$776,СВЦЭМ!$A$33:$A$776,$A141,СВЦЭМ!$B$33:$B$776,F$119)+'СЕТ СН'!$I$12+СВЦЭМ!$D$10+'СЕТ СН'!$I$5-'СЕТ СН'!$I$20</f>
        <v>3536.9281777699998</v>
      </c>
      <c r="G141" s="36">
        <f>SUMIFS(СВЦЭМ!$C$33:$C$776,СВЦЭМ!$A$33:$A$776,$A141,СВЦЭМ!$B$33:$B$776,G$119)+'СЕТ СН'!$I$12+СВЦЭМ!$D$10+'СЕТ СН'!$I$5-'СЕТ СН'!$I$20</f>
        <v>3539.6643261600002</v>
      </c>
      <c r="H141" s="36">
        <f>SUMIFS(СВЦЭМ!$C$33:$C$776,СВЦЭМ!$A$33:$A$776,$A141,СВЦЭМ!$B$33:$B$776,H$119)+'СЕТ СН'!$I$12+СВЦЭМ!$D$10+'СЕТ СН'!$I$5-'СЕТ СН'!$I$20</f>
        <v>3546.6687629200001</v>
      </c>
      <c r="I141" s="36">
        <f>SUMIFS(СВЦЭМ!$C$33:$C$776,СВЦЭМ!$A$33:$A$776,$A141,СВЦЭМ!$B$33:$B$776,I$119)+'СЕТ СН'!$I$12+СВЦЭМ!$D$10+'СЕТ СН'!$I$5-'СЕТ СН'!$I$20</f>
        <v>3463.0669377599997</v>
      </c>
      <c r="J141" s="36">
        <f>SUMIFS(СВЦЭМ!$C$33:$C$776,СВЦЭМ!$A$33:$A$776,$A141,СВЦЭМ!$B$33:$B$776,J$119)+'СЕТ СН'!$I$12+СВЦЭМ!$D$10+'СЕТ СН'!$I$5-'СЕТ СН'!$I$20</f>
        <v>2721.78720991</v>
      </c>
      <c r="K141" s="36">
        <f>SUMIFS(СВЦЭМ!$C$33:$C$776,СВЦЭМ!$A$33:$A$776,$A141,СВЦЭМ!$B$33:$B$776,K$119)+'СЕТ СН'!$I$12+СВЦЭМ!$D$10+'СЕТ СН'!$I$5-'СЕТ СН'!$I$20</f>
        <v>2721.78720991</v>
      </c>
      <c r="L141" s="36">
        <f>SUMIFS(СВЦЭМ!$C$33:$C$776,СВЦЭМ!$A$33:$A$776,$A141,СВЦЭМ!$B$33:$B$776,L$119)+'СЕТ СН'!$I$12+СВЦЭМ!$D$10+'СЕТ СН'!$I$5-'СЕТ СН'!$I$20</f>
        <v>2721.78720991</v>
      </c>
      <c r="M141" s="36">
        <f>SUMIFS(СВЦЭМ!$C$33:$C$776,СВЦЭМ!$A$33:$A$776,$A141,СВЦЭМ!$B$33:$B$776,M$119)+'СЕТ СН'!$I$12+СВЦЭМ!$D$10+'СЕТ СН'!$I$5-'СЕТ СН'!$I$20</f>
        <v>2721.78720991</v>
      </c>
      <c r="N141" s="36">
        <f>SUMIFS(СВЦЭМ!$C$33:$C$776,СВЦЭМ!$A$33:$A$776,$A141,СВЦЭМ!$B$33:$B$776,N$119)+'СЕТ СН'!$I$12+СВЦЭМ!$D$10+'СЕТ СН'!$I$5-'СЕТ СН'!$I$20</f>
        <v>2721.78720991</v>
      </c>
      <c r="O141" s="36">
        <f>SUMIFS(СВЦЭМ!$C$33:$C$776,СВЦЭМ!$A$33:$A$776,$A141,СВЦЭМ!$B$33:$B$776,O$119)+'СЕТ СН'!$I$12+СВЦЭМ!$D$10+'СЕТ СН'!$I$5-'СЕТ СН'!$I$20</f>
        <v>2721.78720991</v>
      </c>
      <c r="P141" s="36">
        <f>SUMIFS(СВЦЭМ!$C$33:$C$776,СВЦЭМ!$A$33:$A$776,$A141,СВЦЭМ!$B$33:$B$776,P$119)+'СЕТ СН'!$I$12+СВЦЭМ!$D$10+'СЕТ СН'!$I$5-'СЕТ СН'!$I$20</f>
        <v>2721.78720991</v>
      </c>
      <c r="Q141" s="36">
        <f>SUMIFS(СВЦЭМ!$C$33:$C$776,СВЦЭМ!$A$33:$A$776,$A141,СВЦЭМ!$B$33:$B$776,Q$119)+'СЕТ СН'!$I$12+СВЦЭМ!$D$10+'СЕТ СН'!$I$5-'СЕТ СН'!$I$20</f>
        <v>2721.78720991</v>
      </c>
      <c r="R141" s="36">
        <f>SUMIFS(СВЦЭМ!$C$33:$C$776,СВЦЭМ!$A$33:$A$776,$A141,СВЦЭМ!$B$33:$B$776,R$119)+'СЕТ СН'!$I$12+СВЦЭМ!$D$10+'СЕТ СН'!$I$5-'СЕТ СН'!$I$20</f>
        <v>2721.78720991</v>
      </c>
      <c r="S141" s="36">
        <f>SUMIFS(СВЦЭМ!$C$33:$C$776,СВЦЭМ!$A$33:$A$776,$A141,СВЦЭМ!$B$33:$B$776,S$119)+'СЕТ СН'!$I$12+СВЦЭМ!$D$10+'СЕТ СН'!$I$5-'СЕТ СН'!$I$20</f>
        <v>2721.78720991</v>
      </c>
      <c r="T141" s="36">
        <f>SUMIFS(СВЦЭМ!$C$33:$C$776,СВЦЭМ!$A$33:$A$776,$A141,СВЦЭМ!$B$33:$B$776,T$119)+'СЕТ СН'!$I$12+СВЦЭМ!$D$10+'СЕТ СН'!$I$5-'СЕТ СН'!$I$20</f>
        <v>2721.78720991</v>
      </c>
      <c r="U141" s="36">
        <f>SUMIFS(СВЦЭМ!$C$33:$C$776,СВЦЭМ!$A$33:$A$776,$A141,СВЦЭМ!$B$33:$B$776,U$119)+'СЕТ СН'!$I$12+СВЦЭМ!$D$10+'СЕТ СН'!$I$5-'СЕТ СН'!$I$20</f>
        <v>2721.78720991</v>
      </c>
      <c r="V141" s="36">
        <f>SUMIFS(СВЦЭМ!$C$33:$C$776,СВЦЭМ!$A$33:$A$776,$A141,СВЦЭМ!$B$33:$B$776,V$119)+'СЕТ СН'!$I$12+СВЦЭМ!$D$10+'СЕТ СН'!$I$5-'СЕТ СН'!$I$20</f>
        <v>2721.78720991</v>
      </c>
      <c r="W141" s="36">
        <f>SUMIFS(СВЦЭМ!$C$33:$C$776,СВЦЭМ!$A$33:$A$776,$A141,СВЦЭМ!$B$33:$B$776,W$119)+'СЕТ СН'!$I$12+СВЦЭМ!$D$10+'СЕТ СН'!$I$5-'СЕТ СН'!$I$20</f>
        <v>2721.78720991</v>
      </c>
      <c r="X141" s="36">
        <f>SUMIFS(СВЦЭМ!$C$33:$C$776,СВЦЭМ!$A$33:$A$776,$A141,СВЦЭМ!$B$33:$B$776,X$119)+'СЕТ СН'!$I$12+СВЦЭМ!$D$10+'СЕТ СН'!$I$5-'СЕТ СН'!$I$20</f>
        <v>2721.78720991</v>
      </c>
      <c r="Y141" s="36">
        <f>SUMIFS(СВЦЭМ!$C$33:$C$776,СВЦЭМ!$A$33:$A$776,$A141,СВЦЭМ!$B$33:$B$776,Y$119)+'СЕТ СН'!$I$12+СВЦЭМ!$D$10+'СЕТ СН'!$I$5-'СЕТ СН'!$I$20</f>
        <v>2721.78720991</v>
      </c>
    </row>
    <row r="142" spans="1:25" ht="15.75" x14ac:dyDescent="0.2">
      <c r="A142" s="35">
        <f t="shared" si="3"/>
        <v>43639</v>
      </c>
      <c r="B142" s="36">
        <f>SUMIFS(СВЦЭМ!$C$33:$C$776,СВЦЭМ!$A$33:$A$776,$A142,СВЦЭМ!$B$33:$B$776,B$119)+'СЕТ СН'!$I$12+СВЦЭМ!$D$10+'СЕТ СН'!$I$5-'СЕТ СН'!$I$20</f>
        <v>2721.78720991</v>
      </c>
      <c r="C142" s="36">
        <f>SUMIFS(СВЦЭМ!$C$33:$C$776,СВЦЭМ!$A$33:$A$776,$A142,СВЦЭМ!$B$33:$B$776,C$119)+'СЕТ СН'!$I$12+СВЦЭМ!$D$10+'СЕТ СН'!$I$5-'СЕТ СН'!$I$20</f>
        <v>2721.78720991</v>
      </c>
      <c r="D142" s="36">
        <f>SUMIFS(СВЦЭМ!$C$33:$C$776,СВЦЭМ!$A$33:$A$776,$A142,СВЦЭМ!$B$33:$B$776,D$119)+'СЕТ СН'!$I$12+СВЦЭМ!$D$10+'СЕТ СН'!$I$5-'СЕТ СН'!$I$20</f>
        <v>2721.78720991</v>
      </c>
      <c r="E142" s="36">
        <f>SUMIFS(СВЦЭМ!$C$33:$C$776,СВЦЭМ!$A$33:$A$776,$A142,СВЦЭМ!$B$33:$B$776,E$119)+'СЕТ СН'!$I$12+СВЦЭМ!$D$10+'СЕТ СН'!$I$5-'СЕТ СН'!$I$20</f>
        <v>2721.78720991</v>
      </c>
      <c r="F142" s="36">
        <f>SUMIFS(СВЦЭМ!$C$33:$C$776,СВЦЭМ!$A$33:$A$776,$A142,СВЦЭМ!$B$33:$B$776,F$119)+'СЕТ СН'!$I$12+СВЦЭМ!$D$10+'СЕТ СН'!$I$5-'СЕТ СН'!$I$20</f>
        <v>2721.78720991</v>
      </c>
      <c r="G142" s="36">
        <f>SUMIFS(СВЦЭМ!$C$33:$C$776,СВЦЭМ!$A$33:$A$776,$A142,СВЦЭМ!$B$33:$B$776,G$119)+'СЕТ СН'!$I$12+СВЦЭМ!$D$10+'СЕТ СН'!$I$5-'СЕТ СН'!$I$20</f>
        <v>2721.78720991</v>
      </c>
      <c r="H142" s="36">
        <f>SUMIFS(СВЦЭМ!$C$33:$C$776,СВЦЭМ!$A$33:$A$776,$A142,СВЦЭМ!$B$33:$B$776,H$119)+'СЕТ СН'!$I$12+СВЦЭМ!$D$10+'СЕТ СН'!$I$5-'СЕТ СН'!$I$20</f>
        <v>2721.78720991</v>
      </c>
      <c r="I142" s="36">
        <f>SUMIFS(СВЦЭМ!$C$33:$C$776,СВЦЭМ!$A$33:$A$776,$A142,СВЦЭМ!$B$33:$B$776,I$119)+'СЕТ СН'!$I$12+СВЦЭМ!$D$10+'СЕТ СН'!$I$5-'СЕТ СН'!$I$20</f>
        <v>2721.78720991</v>
      </c>
      <c r="J142" s="36">
        <f>SUMIFS(СВЦЭМ!$C$33:$C$776,СВЦЭМ!$A$33:$A$776,$A142,СВЦЭМ!$B$33:$B$776,J$119)+'СЕТ СН'!$I$12+СВЦЭМ!$D$10+'СЕТ СН'!$I$5-'СЕТ СН'!$I$20</f>
        <v>2721.78720991</v>
      </c>
      <c r="K142" s="36">
        <f>SUMIFS(СВЦЭМ!$C$33:$C$776,СВЦЭМ!$A$33:$A$776,$A142,СВЦЭМ!$B$33:$B$776,K$119)+'СЕТ СН'!$I$12+СВЦЭМ!$D$10+'СЕТ СН'!$I$5-'СЕТ СН'!$I$20</f>
        <v>2721.78720991</v>
      </c>
      <c r="L142" s="36">
        <f>SUMIFS(СВЦЭМ!$C$33:$C$776,СВЦЭМ!$A$33:$A$776,$A142,СВЦЭМ!$B$33:$B$776,L$119)+'СЕТ СН'!$I$12+СВЦЭМ!$D$10+'СЕТ СН'!$I$5-'СЕТ СН'!$I$20</f>
        <v>2721.78720991</v>
      </c>
      <c r="M142" s="36">
        <f>SUMIFS(СВЦЭМ!$C$33:$C$776,СВЦЭМ!$A$33:$A$776,$A142,СВЦЭМ!$B$33:$B$776,M$119)+'СЕТ СН'!$I$12+СВЦЭМ!$D$10+'СЕТ СН'!$I$5-'СЕТ СН'!$I$20</f>
        <v>2721.78720991</v>
      </c>
      <c r="N142" s="36">
        <f>SUMIFS(СВЦЭМ!$C$33:$C$776,СВЦЭМ!$A$33:$A$776,$A142,СВЦЭМ!$B$33:$B$776,N$119)+'СЕТ СН'!$I$12+СВЦЭМ!$D$10+'СЕТ СН'!$I$5-'СЕТ СН'!$I$20</f>
        <v>2721.78720991</v>
      </c>
      <c r="O142" s="36">
        <f>SUMIFS(СВЦЭМ!$C$33:$C$776,СВЦЭМ!$A$33:$A$776,$A142,СВЦЭМ!$B$33:$B$776,O$119)+'СЕТ СН'!$I$12+СВЦЭМ!$D$10+'СЕТ СН'!$I$5-'СЕТ СН'!$I$20</f>
        <v>2721.78720991</v>
      </c>
      <c r="P142" s="36">
        <f>SUMIFS(СВЦЭМ!$C$33:$C$776,СВЦЭМ!$A$33:$A$776,$A142,СВЦЭМ!$B$33:$B$776,P$119)+'СЕТ СН'!$I$12+СВЦЭМ!$D$10+'СЕТ СН'!$I$5-'СЕТ СН'!$I$20</f>
        <v>2721.78720991</v>
      </c>
      <c r="Q142" s="36">
        <f>SUMIFS(СВЦЭМ!$C$33:$C$776,СВЦЭМ!$A$33:$A$776,$A142,СВЦЭМ!$B$33:$B$776,Q$119)+'СЕТ СН'!$I$12+СВЦЭМ!$D$10+'СЕТ СН'!$I$5-'СЕТ СН'!$I$20</f>
        <v>2721.78720991</v>
      </c>
      <c r="R142" s="36">
        <f>SUMIFS(СВЦЭМ!$C$33:$C$776,СВЦЭМ!$A$33:$A$776,$A142,СВЦЭМ!$B$33:$B$776,R$119)+'СЕТ СН'!$I$12+СВЦЭМ!$D$10+'СЕТ СН'!$I$5-'СЕТ СН'!$I$20</f>
        <v>2721.78720991</v>
      </c>
      <c r="S142" s="36">
        <f>SUMIFS(СВЦЭМ!$C$33:$C$776,СВЦЭМ!$A$33:$A$776,$A142,СВЦЭМ!$B$33:$B$776,S$119)+'СЕТ СН'!$I$12+СВЦЭМ!$D$10+'СЕТ СН'!$I$5-'СЕТ СН'!$I$20</f>
        <v>2721.78720991</v>
      </c>
      <c r="T142" s="36">
        <f>SUMIFS(СВЦЭМ!$C$33:$C$776,СВЦЭМ!$A$33:$A$776,$A142,СВЦЭМ!$B$33:$B$776,T$119)+'СЕТ СН'!$I$12+СВЦЭМ!$D$10+'СЕТ СН'!$I$5-'СЕТ СН'!$I$20</f>
        <v>2721.78720991</v>
      </c>
      <c r="U142" s="36">
        <f>SUMIFS(СВЦЭМ!$C$33:$C$776,СВЦЭМ!$A$33:$A$776,$A142,СВЦЭМ!$B$33:$B$776,U$119)+'СЕТ СН'!$I$12+СВЦЭМ!$D$10+'СЕТ СН'!$I$5-'СЕТ СН'!$I$20</f>
        <v>2721.78720991</v>
      </c>
      <c r="V142" s="36">
        <f>SUMIFS(СВЦЭМ!$C$33:$C$776,СВЦЭМ!$A$33:$A$776,$A142,СВЦЭМ!$B$33:$B$776,V$119)+'СЕТ СН'!$I$12+СВЦЭМ!$D$10+'СЕТ СН'!$I$5-'СЕТ СН'!$I$20</f>
        <v>2721.78720991</v>
      </c>
      <c r="W142" s="36">
        <f>SUMIFS(СВЦЭМ!$C$33:$C$776,СВЦЭМ!$A$33:$A$776,$A142,СВЦЭМ!$B$33:$B$776,W$119)+'СЕТ СН'!$I$12+СВЦЭМ!$D$10+'СЕТ СН'!$I$5-'СЕТ СН'!$I$20</f>
        <v>2721.78720991</v>
      </c>
      <c r="X142" s="36">
        <f>SUMIFS(СВЦЭМ!$C$33:$C$776,СВЦЭМ!$A$33:$A$776,$A142,СВЦЭМ!$B$33:$B$776,X$119)+'СЕТ СН'!$I$12+СВЦЭМ!$D$10+'СЕТ СН'!$I$5-'СЕТ СН'!$I$20</f>
        <v>2721.78720991</v>
      </c>
      <c r="Y142" s="36">
        <f>SUMIFS(СВЦЭМ!$C$33:$C$776,СВЦЭМ!$A$33:$A$776,$A142,СВЦЭМ!$B$33:$B$776,Y$119)+'СЕТ СН'!$I$12+СВЦЭМ!$D$10+'СЕТ СН'!$I$5-'СЕТ СН'!$I$20</f>
        <v>2721.78720991</v>
      </c>
    </row>
    <row r="143" spans="1:25" ht="15.75" x14ac:dyDescent="0.2">
      <c r="A143" s="35">
        <f t="shared" si="3"/>
        <v>43640</v>
      </c>
      <c r="B143" s="36">
        <f>SUMIFS(СВЦЭМ!$C$33:$C$776,СВЦЭМ!$A$33:$A$776,$A143,СВЦЭМ!$B$33:$B$776,B$119)+'СЕТ СН'!$I$12+СВЦЭМ!$D$10+'СЕТ СН'!$I$5-'СЕТ СН'!$I$20</f>
        <v>2721.78720991</v>
      </c>
      <c r="C143" s="36">
        <f>SUMIFS(СВЦЭМ!$C$33:$C$776,СВЦЭМ!$A$33:$A$776,$A143,СВЦЭМ!$B$33:$B$776,C$119)+'СЕТ СН'!$I$12+СВЦЭМ!$D$10+'СЕТ СН'!$I$5-'СЕТ СН'!$I$20</f>
        <v>2721.78720991</v>
      </c>
      <c r="D143" s="36">
        <f>SUMIFS(СВЦЭМ!$C$33:$C$776,СВЦЭМ!$A$33:$A$776,$A143,СВЦЭМ!$B$33:$B$776,D$119)+'СЕТ СН'!$I$12+СВЦЭМ!$D$10+'СЕТ СН'!$I$5-'СЕТ СН'!$I$20</f>
        <v>2721.78720991</v>
      </c>
      <c r="E143" s="36">
        <f>SUMIFS(СВЦЭМ!$C$33:$C$776,СВЦЭМ!$A$33:$A$776,$A143,СВЦЭМ!$B$33:$B$776,E$119)+'СЕТ СН'!$I$12+СВЦЭМ!$D$10+'СЕТ СН'!$I$5-'СЕТ СН'!$I$20</f>
        <v>2721.78720991</v>
      </c>
      <c r="F143" s="36">
        <f>SUMIFS(СВЦЭМ!$C$33:$C$776,СВЦЭМ!$A$33:$A$776,$A143,СВЦЭМ!$B$33:$B$776,F$119)+'СЕТ СН'!$I$12+СВЦЭМ!$D$10+'СЕТ СН'!$I$5-'СЕТ СН'!$I$20</f>
        <v>2721.78720991</v>
      </c>
      <c r="G143" s="36">
        <f>SUMIFS(СВЦЭМ!$C$33:$C$776,СВЦЭМ!$A$33:$A$776,$A143,СВЦЭМ!$B$33:$B$776,G$119)+'СЕТ СН'!$I$12+СВЦЭМ!$D$10+'СЕТ СН'!$I$5-'СЕТ СН'!$I$20</f>
        <v>2721.78720991</v>
      </c>
      <c r="H143" s="36">
        <f>SUMIFS(СВЦЭМ!$C$33:$C$776,СВЦЭМ!$A$33:$A$776,$A143,СВЦЭМ!$B$33:$B$776,H$119)+'СЕТ СН'!$I$12+СВЦЭМ!$D$10+'СЕТ СН'!$I$5-'СЕТ СН'!$I$20</f>
        <v>2721.78720991</v>
      </c>
      <c r="I143" s="36">
        <f>SUMIFS(СВЦЭМ!$C$33:$C$776,СВЦЭМ!$A$33:$A$776,$A143,СВЦЭМ!$B$33:$B$776,I$119)+'СЕТ СН'!$I$12+СВЦЭМ!$D$10+'СЕТ СН'!$I$5-'СЕТ СН'!$I$20</f>
        <v>2721.78720991</v>
      </c>
      <c r="J143" s="36">
        <f>SUMIFS(СВЦЭМ!$C$33:$C$776,СВЦЭМ!$A$33:$A$776,$A143,СВЦЭМ!$B$33:$B$776,J$119)+'СЕТ СН'!$I$12+СВЦЭМ!$D$10+'СЕТ СН'!$I$5-'СЕТ СН'!$I$20</f>
        <v>2721.78720991</v>
      </c>
      <c r="K143" s="36">
        <f>SUMIFS(СВЦЭМ!$C$33:$C$776,СВЦЭМ!$A$33:$A$776,$A143,СВЦЭМ!$B$33:$B$776,K$119)+'СЕТ СН'!$I$12+СВЦЭМ!$D$10+'СЕТ СН'!$I$5-'СЕТ СН'!$I$20</f>
        <v>2721.78720991</v>
      </c>
      <c r="L143" s="36">
        <f>SUMIFS(СВЦЭМ!$C$33:$C$776,СВЦЭМ!$A$33:$A$776,$A143,СВЦЭМ!$B$33:$B$776,L$119)+'СЕТ СН'!$I$12+СВЦЭМ!$D$10+'СЕТ СН'!$I$5-'СЕТ СН'!$I$20</f>
        <v>2721.78720991</v>
      </c>
      <c r="M143" s="36">
        <f>SUMIFS(СВЦЭМ!$C$33:$C$776,СВЦЭМ!$A$33:$A$776,$A143,СВЦЭМ!$B$33:$B$776,M$119)+'СЕТ СН'!$I$12+СВЦЭМ!$D$10+'СЕТ СН'!$I$5-'СЕТ СН'!$I$20</f>
        <v>2721.78720991</v>
      </c>
      <c r="N143" s="36">
        <f>SUMIFS(СВЦЭМ!$C$33:$C$776,СВЦЭМ!$A$33:$A$776,$A143,СВЦЭМ!$B$33:$B$776,N$119)+'СЕТ СН'!$I$12+СВЦЭМ!$D$10+'СЕТ СН'!$I$5-'СЕТ СН'!$I$20</f>
        <v>2721.78720991</v>
      </c>
      <c r="O143" s="36">
        <f>SUMIFS(СВЦЭМ!$C$33:$C$776,СВЦЭМ!$A$33:$A$776,$A143,СВЦЭМ!$B$33:$B$776,O$119)+'СЕТ СН'!$I$12+СВЦЭМ!$D$10+'СЕТ СН'!$I$5-'СЕТ СН'!$I$20</f>
        <v>2721.78720991</v>
      </c>
      <c r="P143" s="36">
        <f>SUMIFS(СВЦЭМ!$C$33:$C$776,СВЦЭМ!$A$33:$A$776,$A143,СВЦЭМ!$B$33:$B$776,P$119)+'СЕТ СН'!$I$12+СВЦЭМ!$D$10+'СЕТ СН'!$I$5-'СЕТ СН'!$I$20</f>
        <v>2721.78720991</v>
      </c>
      <c r="Q143" s="36">
        <f>SUMIFS(СВЦЭМ!$C$33:$C$776,СВЦЭМ!$A$33:$A$776,$A143,СВЦЭМ!$B$33:$B$776,Q$119)+'СЕТ СН'!$I$12+СВЦЭМ!$D$10+'СЕТ СН'!$I$5-'СЕТ СН'!$I$20</f>
        <v>2721.78720991</v>
      </c>
      <c r="R143" s="36">
        <f>SUMIFS(СВЦЭМ!$C$33:$C$776,СВЦЭМ!$A$33:$A$776,$A143,СВЦЭМ!$B$33:$B$776,R$119)+'СЕТ СН'!$I$12+СВЦЭМ!$D$10+'СЕТ СН'!$I$5-'СЕТ СН'!$I$20</f>
        <v>2721.78720991</v>
      </c>
      <c r="S143" s="36">
        <f>SUMIFS(СВЦЭМ!$C$33:$C$776,СВЦЭМ!$A$33:$A$776,$A143,СВЦЭМ!$B$33:$B$776,S$119)+'СЕТ СН'!$I$12+СВЦЭМ!$D$10+'СЕТ СН'!$I$5-'СЕТ СН'!$I$20</f>
        <v>2721.78720991</v>
      </c>
      <c r="T143" s="36">
        <f>SUMIFS(СВЦЭМ!$C$33:$C$776,СВЦЭМ!$A$33:$A$776,$A143,СВЦЭМ!$B$33:$B$776,T$119)+'СЕТ СН'!$I$12+СВЦЭМ!$D$10+'СЕТ СН'!$I$5-'СЕТ СН'!$I$20</f>
        <v>2721.78720991</v>
      </c>
      <c r="U143" s="36">
        <f>SUMIFS(СВЦЭМ!$C$33:$C$776,СВЦЭМ!$A$33:$A$776,$A143,СВЦЭМ!$B$33:$B$776,U$119)+'СЕТ СН'!$I$12+СВЦЭМ!$D$10+'СЕТ СН'!$I$5-'СЕТ СН'!$I$20</f>
        <v>2721.78720991</v>
      </c>
      <c r="V143" s="36">
        <f>SUMIFS(СВЦЭМ!$C$33:$C$776,СВЦЭМ!$A$33:$A$776,$A143,СВЦЭМ!$B$33:$B$776,V$119)+'СЕТ СН'!$I$12+СВЦЭМ!$D$10+'СЕТ СН'!$I$5-'СЕТ СН'!$I$20</f>
        <v>2721.78720991</v>
      </c>
      <c r="W143" s="36">
        <f>SUMIFS(СВЦЭМ!$C$33:$C$776,СВЦЭМ!$A$33:$A$776,$A143,СВЦЭМ!$B$33:$B$776,W$119)+'СЕТ СН'!$I$12+СВЦЭМ!$D$10+'СЕТ СН'!$I$5-'СЕТ СН'!$I$20</f>
        <v>2721.78720991</v>
      </c>
      <c r="X143" s="36">
        <f>SUMIFS(СВЦЭМ!$C$33:$C$776,СВЦЭМ!$A$33:$A$776,$A143,СВЦЭМ!$B$33:$B$776,X$119)+'СЕТ СН'!$I$12+СВЦЭМ!$D$10+'СЕТ СН'!$I$5-'СЕТ СН'!$I$20</f>
        <v>2721.78720991</v>
      </c>
      <c r="Y143" s="36">
        <f>SUMIFS(СВЦЭМ!$C$33:$C$776,СВЦЭМ!$A$33:$A$776,$A143,СВЦЭМ!$B$33:$B$776,Y$119)+'СЕТ СН'!$I$12+СВЦЭМ!$D$10+'СЕТ СН'!$I$5-'СЕТ СН'!$I$20</f>
        <v>2721.78720991</v>
      </c>
    </row>
    <row r="144" spans="1:25" ht="15.75" x14ac:dyDescent="0.2">
      <c r="A144" s="35">
        <f t="shared" si="3"/>
        <v>43641</v>
      </c>
      <c r="B144" s="36">
        <f>SUMIFS(СВЦЭМ!$C$33:$C$776,СВЦЭМ!$A$33:$A$776,$A144,СВЦЭМ!$B$33:$B$776,B$119)+'СЕТ СН'!$I$12+СВЦЭМ!$D$10+'СЕТ СН'!$I$5-'СЕТ СН'!$I$20</f>
        <v>2721.78720991</v>
      </c>
      <c r="C144" s="36">
        <f>SUMIFS(СВЦЭМ!$C$33:$C$776,СВЦЭМ!$A$33:$A$776,$A144,СВЦЭМ!$B$33:$B$776,C$119)+'СЕТ СН'!$I$12+СВЦЭМ!$D$10+'СЕТ СН'!$I$5-'СЕТ СН'!$I$20</f>
        <v>2721.78720991</v>
      </c>
      <c r="D144" s="36">
        <f>SUMIFS(СВЦЭМ!$C$33:$C$776,СВЦЭМ!$A$33:$A$776,$A144,СВЦЭМ!$B$33:$B$776,D$119)+'СЕТ СН'!$I$12+СВЦЭМ!$D$10+'СЕТ СН'!$I$5-'СЕТ СН'!$I$20</f>
        <v>2721.78720991</v>
      </c>
      <c r="E144" s="36">
        <f>SUMIFS(СВЦЭМ!$C$33:$C$776,СВЦЭМ!$A$33:$A$776,$A144,СВЦЭМ!$B$33:$B$776,E$119)+'СЕТ СН'!$I$12+СВЦЭМ!$D$10+'СЕТ СН'!$I$5-'СЕТ СН'!$I$20</f>
        <v>2721.78720991</v>
      </c>
      <c r="F144" s="36">
        <f>SUMIFS(СВЦЭМ!$C$33:$C$776,СВЦЭМ!$A$33:$A$776,$A144,СВЦЭМ!$B$33:$B$776,F$119)+'СЕТ СН'!$I$12+СВЦЭМ!$D$10+'СЕТ СН'!$I$5-'СЕТ СН'!$I$20</f>
        <v>2721.78720991</v>
      </c>
      <c r="G144" s="36">
        <f>SUMIFS(СВЦЭМ!$C$33:$C$776,СВЦЭМ!$A$33:$A$776,$A144,СВЦЭМ!$B$33:$B$776,G$119)+'СЕТ СН'!$I$12+СВЦЭМ!$D$10+'СЕТ СН'!$I$5-'СЕТ СН'!$I$20</f>
        <v>2721.78720991</v>
      </c>
      <c r="H144" s="36">
        <f>SUMIFS(СВЦЭМ!$C$33:$C$776,СВЦЭМ!$A$33:$A$776,$A144,СВЦЭМ!$B$33:$B$776,H$119)+'СЕТ СН'!$I$12+СВЦЭМ!$D$10+'СЕТ СН'!$I$5-'СЕТ СН'!$I$20</f>
        <v>2721.78720991</v>
      </c>
      <c r="I144" s="36">
        <f>SUMIFS(СВЦЭМ!$C$33:$C$776,СВЦЭМ!$A$33:$A$776,$A144,СВЦЭМ!$B$33:$B$776,I$119)+'СЕТ СН'!$I$12+СВЦЭМ!$D$10+'СЕТ СН'!$I$5-'СЕТ СН'!$I$20</f>
        <v>2721.78720991</v>
      </c>
      <c r="J144" s="36">
        <f>SUMIFS(СВЦЭМ!$C$33:$C$776,СВЦЭМ!$A$33:$A$776,$A144,СВЦЭМ!$B$33:$B$776,J$119)+'СЕТ СН'!$I$12+СВЦЭМ!$D$10+'СЕТ СН'!$I$5-'СЕТ СН'!$I$20</f>
        <v>2721.78720991</v>
      </c>
      <c r="K144" s="36">
        <f>SUMIFS(СВЦЭМ!$C$33:$C$776,СВЦЭМ!$A$33:$A$776,$A144,СВЦЭМ!$B$33:$B$776,K$119)+'СЕТ СН'!$I$12+СВЦЭМ!$D$10+'СЕТ СН'!$I$5-'СЕТ СН'!$I$20</f>
        <v>2721.78720991</v>
      </c>
      <c r="L144" s="36">
        <f>SUMIFS(СВЦЭМ!$C$33:$C$776,СВЦЭМ!$A$33:$A$776,$A144,СВЦЭМ!$B$33:$B$776,L$119)+'СЕТ СН'!$I$12+СВЦЭМ!$D$10+'СЕТ СН'!$I$5-'СЕТ СН'!$I$20</f>
        <v>2721.78720991</v>
      </c>
      <c r="M144" s="36">
        <f>SUMIFS(СВЦЭМ!$C$33:$C$776,СВЦЭМ!$A$33:$A$776,$A144,СВЦЭМ!$B$33:$B$776,M$119)+'СЕТ СН'!$I$12+СВЦЭМ!$D$10+'СЕТ СН'!$I$5-'СЕТ СН'!$I$20</f>
        <v>2721.78720991</v>
      </c>
      <c r="N144" s="36">
        <f>SUMIFS(СВЦЭМ!$C$33:$C$776,СВЦЭМ!$A$33:$A$776,$A144,СВЦЭМ!$B$33:$B$776,N$119)+'СЕТ СН'!$I$12+СВЦЭМ!$D$10+'СЕТ СН'!$I$5-'СЕТ СН'!$I$20</f>
        <v>2721.78720991</v>
      </c>
      <c r="O144" s="36">
        <f>SUMIFS(СВЦЭМ!$C$33:$C$776,СВЦЭМ!$A$33:$A$776,$A144,СВЦЭМ!$B$33:$B$776,O$119)+'СЕТ СН'!$I$12+СВЦЭМ!$D$10+'СЕТ СН'!$I$5-'СЕТ СН'!$I$20</f>
        <v>2721.78720991</v>
      </c>
      <c r="P144" s="36">
        <f>SUMIFS(СВЦЭМ!$C$33:$C$776,СВЦЭМ!$A$33:$A$776,$A144,СВЦЭМ!$B$33:$B$776,P$119)+'СЕТ СН'!$I$12+СВЦЭМ!$D$10+'СЕТ СН'!$I$5-'СЕТ СН'!$I$20</f>
        <v>2721.78720991</v>
      </c>
      <c r="Q144" s="36">
        <f>SUMIFS(СВЦЭМ!$C$33:$C$776,СВЦЭМ!$A$33:$A$776,$A144,СВЦЭМ!$B$33:$B$776,Q$119)+'СЕТ СН'!$I$12+СВЦЭМ!$D$10+'СЕТ СН'!$I$5-'СЕТ СН'!$I$20</f>
        <v>2721.78720991</v>
      </c>
      <c r="R144" s="36">
        <f>SUMIFS(СВЦЭМ!$C$33:$C$776,СВЦЭМ!$A$33:$A$776,$A144,СВЦЭМ!$B$33:$B$776,R$119)+'СЕТ СН'!$I$12+СВЦЭМ!$D$10+'СЕТ СН'!$I$5-'СЕТ СН'!$I$20</f>
        <v>2721.78720991</v>
      </c>
      <c r="S144" s="36">
        <f>SUMIFS(СВЦЭМ!$C$33:$C$776,СВЦЭМ!$A$33:$A$776,$A144,СВЦЭМ!$B$33:$B$776,S$119)+'СЕТ СН'!$I$12+СВЦЭМ!$D$10+'СЕТ СН'!$I$5-'СЕТ СН'!$I$20</f>
        <v>2721.78720991</v>
      </c>
      <c r="T144" s="36">
        <f>SUMIFS(СВЦЭМ!$C$33:$C$776,СВЦЭМ!$A$33:$A$776,$A144,СВЦЭМ!$B$33:$B$776,T$119)+'СЕТ СН'!$I$12+СВЦЭМ!$D$10+'СЕТ СН'!$I$5-'СЕТ СН'!$I$20</f>
        <v>2721.78720991</v>
      </c>
      <c r="U144" s="36">
        <f>SUMIFS(СВЦЭМ!$C$33:$C$776,СВЦЭМ!$A$33:$A$776,$A144,СВЦЭМ!$B$33:$B$776,U$119)+'СЕТ СН'!$I$12+СВЦЭМ!$D$10+'СЕТ СН'!$I$5-'СЕТ СН'!$I$20</f>
        <v>2721.78720991</v>
      </c>
      <c r="V144" s="36">
        <f>SUMIFS(СВЦЭМ!$C$33:$C$776,СВЦЭМ!$A$33:$A$776,$A144,СВЦЭМ!$B$33:$B$776,V$119)+'СЕТ СН'!$I$12+СВЦЭМ!$D$10+'СЕТ СН'!$I$5-'СЕТ СН'!$I$20</f>
        <v>2721.78720991</v>
      </c>
      <c r="W144" s="36">
        <f>SUMIFS(СВЦЭМ!$C$33:$C$776,СВЦЭМ!$A$33:$A$776,$A144,СВЦЭМ!$B$33:$B$776,W$119)+'СЕТ СН'!$I$12+СВЦЭМ!$D$10+'СЕТ СН'!$I$5-'СЕТ СН'!$I$20</f>
        <v>2721.78720991</v>
      </c>
      <c r="X144" s="36">
        <f>SUMIFS(СВЦЭМ!$C$33:$C$776,СВЦЭМ!$A$33:$A$776,$A144,СВЦЭМ!$B$33:$B$776,X$119)+'СЕТ СН'!$I$12+СВЦЭМ!$D$10+'СЕТ СН'!$I$5-'СЕТ СН'!$I$20</f>
        <v>2721.78720991</v>
      </c>
      <c r="Y144" s="36">
        <f>SUMIFS(СВЦЭМ!$C$33:$C$776,СВЦЭМ!$A$33:$A$776,$A144,СВЦЭМ!$B$33:$B$776,Y$119)+'СЕТ СН'!$I$12+СВЦЭМ!$D$10+'СЕТ СН'!$I$5-'СЕТ СН'!$I$20</f>
        <v>2721.78720991</v>
      </c>
    </row>
    <row r="145" spans="1:26" ht="15.75" x14ac:dyDescent="0.2">
      <c r="A145" s="35">
        <f t="shared" si="3"/>
        <v>43642</v>
      </c>
      <c r="B145" s="36">
        <f>SUMIFS(СВЦЭМ!$C$33:$C$776,СВЦЭМ!$A$33:$A$776,$A145,СВЦЭМ!$B$33:$B$776,B$119)+'СЕТ СН'!$I$12+СВЦЭМ!$D$10+'СЕТ СН'!$I$5-'СЕТ СН'!$I$20</f>
        <v>2721.78720991</v>
      </c>
      <c r="C145" s="36">
        <f>SUMIFS(СВЦЭМ!$C$33:$C$776,СВЦЭМ!$A$33:$A$776,$A145,СВЦЭМ!$B$33:$B$776,C$119)+'СЕТ СН'!$I$12+СВЦЭМ!$D$10+'СЕТ СН'!$I$5-'СЕТ СН'!$I$20</f>
        <v>2721.78720991</v>
      </c>
      <c r="D145" s="36">
        <f>SUMIFS(СВЦЭМ!$C$33:$C$776,СВЦЭМ!$A$33:$A$776,$A145,СВЦЭМ!$B$33:$B$776,D$119)+'СЕТ СН'!$I$12+СВЦЭМ!$D$10+'СЕТ СН'!$I$5-'СЕТ СН'!$I$20</f>
        <v>2721.78720991</v>
      </c>
      <c r="E145" s="36">
        <f>SUMIFS(СВЦЭМ!$C$33:$C$776,СВЦЭМ!$A$33:$A$776,$A145,СВЦЭМ!$B$33:$B$776,E$119)+'СЕТ СН'!$I$12+СВЦЭМ!$D$10+'СЕТ СН'!$I$5-'СЕТ СН'!$I$20</f>
        <v>2721.78720991</v>
      </c>
      <c r="F145" s="36">
        <f>SUMIFS(СВЦЭМ!$C$33:$C$776,СВЦЭМ!$A$33:$A$776,$A145,СВЦЭМ!$B$33:$B$776,F$119)+'СЕТ СН'!$I$12+СВЦЭМ!$D$10+'СЕТ СН'!$I$5-'СЕТ СН'!$I$20</f>
        <v>2721.78720991</v>
      </c>
      <c r="G145" s="36">
        <f>SUMIFS(СВЦЭМ!$C$33:$C$776,СВЦЭМ!$A$33:$A$776,$A145,СВЦЭМ!$B$33:$B$776,G$119)+'СЕТ СН'!$I$12+СВЦЭМ!$D$10+'СЕТ СН'!$I$5-'СЕТ СН'!$I$20</f>
        <v>2721.78720991</v>
      </c>
      <c r="H145" s="36">
        <f>SUMIFS(СВЦЭМ!$C$33:$C$776,СВЦЭМ!$A$33:$A$776,$A145,СВЦЭМ!$B$33:$B$776,H$119)+'СЕТ СН'!$I$12+СВЦЭМ!$D$10+'СЕТ СН'!$I$5-'СЕТ СН'!$I$20</f>
        <v>2721.78720991</v>
      </c>
      <c r="I145" s="36">
        <f>SUMIFS(СВЦЭМ!$C$33:$C$776,СВЦЭМ!$A$33:$A$776,$A145,СВЦЭМ!$B$33:$B$776,I$119)+'СЕТ СН'!$I$12+СВЦЭМ!$D$10+'СЕТ СН'!$I$5-'СЕТ СН'!$I$20</f>
        <v>2721.78720991</v>
      </c>
      <c r="J145" s="36">
        <f>SUMIFS(СВЦЭМ!$C$33:$C$776,СВЦЭМ!$A$33:$A$776,$A145,СВЦЭМ!$B$33:$B$776,J$119)+'СЕТ СН'!$I$12+СВЦЭМ!$D$10+'СЕТ СН'!$I$5-'СЕТ СН'!$I$20</f>
        <v>2721.78720991</v>
      </c>
      <c r="K145" s="36">
        <f>SUMIFS(СВЦЭМ!$C$33:$C$776,СВЦЭМ!$A$33:$A$776,$A145,СВЦЭМ!$B$33:$B$776,K$119)+'СЕТ СН'!$I$12+СВЦЭМ!$D$10+'СЕТ СН'!$I$5-'СЕТ СН'!$I$20</f>
        <v>2721.78720991</v>
      </c>
      <c r="L145" s="36">
        <f>SUMIFS(СВЦЭМ!$C$33:$C$776,СВЦЭМ!$A$33:$A$776,$A145,СВЦЭМ!$B$33:$B$776,L$119)+'СЕТ СН'!$I$12+СВЦЭМ!$D$10+'СЕТ СН'!$I$5-'СЕТ СН'!$I$20</f>
        <v>2721.78720991</v>
      </c>
      <c r="M145" s="36">
        <f>SUMIFS(СВЦЭМ!$C$33:$C$776,СВЦЭМ!$A$33:$A$776,$A145,СВЦЭМ!$B$33:$B$776,M$119)+'СЕТ СН'!$I$12+СВЦЭМ!$D$10+'СЕТ СН'!$I$5-'СЕТ СН'!$I$20</f>
        <v>2721.78720991</v>
      </c>
      <c r="N145" s="36">
        <f>SUMIFS(СВЦЭМ!$C$33:$C$776,СВЦЭМ!$A$33:$A$776,$A145,СВЦЭМ!$B$33:$B$776,N$119)+'СЕТ СН'!$I$12+СВЦЭМ!$D$10+'СЕТ СН'!$I$5-'СЕТ СН'!$I$20</f>
        <v>2721.78720991</v>
      </c>
      <c r="O145" s="36">
        <f>SUMIFS(СВЦЭМ!$C$33:$C$776,СВЦЭМ!$A$33:$A$776,$A145,СВЦЭМ!$B$33:$B$776,O$119)+'СЕТ СН'!$I$12+СВЦЭМ!$D$10+'СЕТ СН'!$I$5-'СЕТ СН'!$I$20</f>
        <v>2721.78720991</v>
      </c>
      <c r="P145" s="36">
        <f>SUMIFS(СВЦЭМ!$C$33:$C$776,СВЦЭМ!$A$33:$A$776,$A145,СВЦЭМ!$B$33:$B$776,P$119)+'СЕТ СН'!$I$12+СВЦЭМ!$D$10+'СЕТ СН'!$I$5-'СЕТ СН'!$I$20</f>
        <v>2721.78720991</v>
      </c>
      <c r="Q145" s="36">
        <f>SUMIFS(СВЦЭМ!$C$33:$C$776,СВЦЭМ!$A$33:$A$776,$A145,СВЦЭМ!$B$33:$B$776,Q$119)+'СЕТ СН'!$I$12+СВЦЭМ!$D$10+'СЕТ СН'!$I$5-'СЕТ СН'!$I$20</f>
        <v>2721.78720991</v>
      </c>
      <c r="R145" s="36">
        <f>SUMIFS(СВЦЭМ!$C$33:$C$776,СВЦЭМ!$A$33:$A$776,$A145,СВЦЭМ!$B$33:$B$776,R$119)+'СЕТ СН'!$I$12+СВЦЭМ!$D$10+'СЕТ СН'!$I$5-'СЕТ СН'!$I$20</f>
        <v>2721.78720991</v>
      </c>
      <c r="S145" s="36">
        <f>SUMIFS(СВЦЭМ!$C$33:$C$776,СВЦЭМ!$A$33:$A$776,$A145,СВЦЭМ!$B$33:$B$776,S$119)+'СЕТ СН'!$I$12+СВЦЭМ!$D$10+'СЕТ СН'!$I$5-'СЕТ СН'!$I$20</f>
        <v>2721.78720991</v>
      </c>
      <c r="T145" s="36">
        <f>SUMIFS(СВЦЭМ!$C$33:$C$776,СВЦЭМ!$A$33:$A$776,$A145,СВЦЭМ!$B$33:$B$776,T$119)+'СЕТ СН'!$I$12+СВЦЭМ!$D$10+'СЕТ СН'!$I$5-'СЕТ СН'!$I$20</f>
        <v>2721.78720991</v>
      </c>
      <c r="U145" s="36">
        <f>SUMIFS(СВЦЭМ!$C$33:$C$776,СВЦЭМ!$A$33:$A$776,$A145,СВЦЭМ!$B$33:$B$776,U$119)+'СЕТ СН'!$I$12+СВЦЭМ!$D$10+'СЕТ СН'!$I$5-'СЕТ СН'!$I$20</f>
        <v>2721.78720991</v>
      </c>
      <c r="V145" s="36">
        <f>SUMIFS(СВЦЭМ!$C$33:$C$776,СВЦЭМ!$A$33:$A$776,$A145,СВЦЭМ!$B$33:$B$776,V$119)+'СЕТ СН'!$I$12+СВЦЭМ!$D$10+'СЕТ СН'!$I$5-'СЕТ СН'!$I$20</f>
        <v>2721.78720991</v>
      </c>
      <c r="W145" s="36">
        <f>SUMIFS(СВЦЭМ!$C$33:$C$776,СВЦЭМ!$A$33:$A$776,$A145,СВЦЭМ!$B$33:$B$776,W$119)+'СЕТ СН'!$I$12+СВЦЭМ!$D$10+'СЕТ СН'!$I$5-'СЕТ СН'!$I$20</f>
        <v>2721.78720991</v>
      </c>
      <c r="X145" s="36">
        <f>SUMIFS(СВЦЭМ!$C$33:$C$776,СВЦЭМ!$A$33:$A$776,$A145,СВЦЭМ!$B$33:$B$776,X$119)+'СЕТ СН'!$I$12+СВЦЭМ!$D$10+'СЕТ СН'!$I$5-'СЕТ СН'!$I$20</f>
        <v>2721.78720991</v>
      </c>
      <c r="Y145" s="36">
        <f>SUMIFS(СВЦЭМ!$C$33:$C$776,СВЦЭМ!$A$33:$A$776,$A145,СВЦЭМ!$B$33:$B$776,Y$119)+'СЕТ СН'!$I$12+СВЦЭМ!$D$10+'СЕТ СН'!$I$5-'СЕТ СН'!$I$20</f>
        <v>2721.78720991</v>
      </c>
    </row>
    <row r="146" spans="1:26" ht="15.75" x14ac:dyDescent="0.2">
      <c r="A146" s="35">
        <f t="shared" si="3"/>
        <v>43643</v>
      </c>
      <c r="B146" s="36">
        <f>SUMIFS(СВЦЭМ!$C$33:$C$776,СВЦЭМ!$A$33:$A$776,$A146,СВЦЭМ!$B$33:$B$776,B$119)+'СЕТ СН'!$I$12+СВЦЭМ!$D$10+'СЕТ СН'!$I$5-'СЕТ СН'!$I$20</f>
        <v>2721.78720991</v>
      </c>
      <c r="C146" s="36">
        <f>SUMIFS(СВЦЭМ!$C$33:$C$776,СВЦЭМ!$A$33:$A$776,$A146,СВЦЭМ!$B$33:$B$776,C$119)+'СЕТ СН'!$I$12+СВЦЭМ!$D$10+'СЕТ СН'!$I$5-'СЕТ СН'!$I$20</f>
        <v>2721.78720991</v>
      </c>
      <c r="D146" s="36">
        <f>SUMIFS(СВЦЭМ!$C$33:$C$776,СВЦЭМ!$A$33:$A$776,$A146,СВЦЭМ!$B$33:$B$776,D$119)+'СЕТ СН'!$I$12+СВЦЭМ!$D$10+'СЕТ СН'!$I$5-'СЕТ СН'!$I$20</f>
        <v>2721.78720991</v>
      </c>
      <c r="E146" s="36">
        <f>SUMIFS(СВЦЭМ!$C$33:$C$776,СВЦЭМ!$A$33:$A$776,$A146,СВЦЭМ!$B$33:$B$776,E$119)+'СЕТ СН'!$I$12+СВЦЭМ!$D$10+'СЕТ СН'!$I$5-'СЕТ СН'!$I$20</f>
        <v>2721.78720991</v>
      </c>
      <c r="F146" s="36">
        <f>SUMIFS(СВЦЭМ!$C$33:$C$776,СВЦЭМ!$A$33:$A$776,$A146,СВЦЭМ!$B$33:$B$776,F$119)+'СЕТ СН'!$I$12+СВЦЭМ!$D$10+'СЕТ СН'!$I$5-'СЕТ СН'!$I$20</f>
        <v>2721.78720991</v>
      </c>
      <c r="G146" s="36">
        <f>SUMIFS(СВЦЭМ!$C$33:$C$776,СВЦЭМ!$A$33:$A$776,$A146,СВЦЭМ!$B$33:$B$776,G$119)+'СЕТ СН'!$I$12+СВЦЭМ!$D$10+'СЕТ СН'!$I$5-'СЕТ СН'!$I$20</f>
        <v>2721.78720991</v>
      </c>
      <c r="H146" s="36">
        <f>SUMIFS(СВЦЭМ!$C$33:$C$776,СВЦЭМ!$A$33:$A$776,$A146,СВЦЭМ!$B$33:$B$776,H$119)+'СЕТ СН'!$I$12+СВЦЭМ!$D$10+'СЕТ СН'!$I$5-'СЕТ СН'!$I$20</f>
        <v>2721.78720991</v>
      </c>
      <c r="I146" s="36">
        <f>SUMIFS(СВЦЭМ!$C$33:$C$776,СВЦЭМ!$A$33:$A$776,$A146,СВЦЭМ!$B$33:$B$776,I$119)+'СЕТ СН'!$I$12+СВЦЭМ!$D$10+'СЕТ СН'!$I$5-'СЕТ СН'!$I$20</f>
        <v>2721.78720991</v>
      </c>
      <c r="J146" s="36">
        <f>SUMIFS(СВЦЭМ!$C$33:$C$776,СВЦЭМ!$A$33:$A$776,$A146,СВЦЭМ!$B$33:$B$776,J$119)+'СЕТ СН'!$I$12+СВЦЭМ!$D$10+'СЕТ СН'!$I$5-'СЕТ СН'!$I$20</f>
        <v>2721.78720991</v>
      </c>
      <c r="K146" s="36">
        <f>SUMIFS(СВЦЭМ!$C$33:$C$776,СВЦЭМ!$A$33:$A$776,$A146,СВЦЭМ!$B$33:$B$776,K$119)+'СЕТ СН'!$I$12+СВЦЭМ!$D$10+'СЕТ СН'!$I$5-'СЕТ СН'!$I$20</f>
        <v>2721.78720991</v>
      </c>
      <c r="L146" s="36">
        <f>SUMIFS(СВЦЭМ!$C$33:$C$776,СВЦЭМ!$A$33:$A$776,$A146,СВЦЭМ!$B$33:$B$776,L$119)+'СЕТ СН'!$I$12+СВЦЭМ!$D$10+'СЕТ СН'!$I$5-'СЕТ СН'!$I$20</f>
        <v>2721.78720991</v>
      </c>
      <c r="M146" s="36">
        <f>SUMIFS(СВЦЭМ!$C$33:$C$776,СВЦЭМ!$A$33:$A$776,$A146,СВЦЭМ!$B$33:$B$776,M$119)+'СЕТ СН'!$I$12+СВЦЭМ!$D$10+'СЕТ СН'!$I$5-'СЕТ СН'!$I$20</f>
        <v>2721.78720991</v>
      </c>
      <c r="N146" s="36">
        <f>SUMIFS(СВЦЭМ!$C$33:$C$776,СВЦЭМ!$A$33:$A$776,$A146,СВЦЭМ!$B$33:$B$776,N$119)+'СЕТ СН'!$I$12+СВЦЭМ!$D$10+'СЕТ СН'!$I$5-'СЕТ СН'!$I$20</f>
        <v>2721.78720991</v>
      </c>
      <c r="O146" s="36">
        <f>SUMIFS(СВЦЭМ!$C$33:$C$776,СВЦЭМ!$A$33:$A$776,$A146,СВЦЭМ!$B$33:$B$776,O$119)+'СЕТ СН'!$I$12+СВЦЭМ!$D$10+'СЕТ СН'!$I$5-'СЕТ СН'!$I$20</f>
        <v>2721.78720991</v>
      </c>
      <c r="P146" s="36">
        <f>SUMIFS(СВЦЭМ!$C$33:$C$776,СВЦЭМ!$A$33:$A$776,$A146,СВЦЭМ!$B$33:$B$776,P$119)+'СЕТ СН'!$I$12+СВЦЭМ!$D$10+'СЕТ СН'!$I$5-'СЕТ СН'!$I$20</f>
        <v>2721.78720991</v>
      </c>
      <c r="Q146" s="36">
        <f>SUMIFS(СВЦЭМ!$C$33:$C$776,СВЦЭМ!$A$33:$A$776,$A146,СВЦЭМ!$B$33:$B$776,Q$119)+'СЕТ СН'!$I$12+СВЦЭМ!$D$10+'СЕТ СН'!$I$5-'СЕТ СН'!$I$20</f>
        <v>2721.78720991</v>
      </c>
      <c r="R146" s="36">
        <f>SUMIFS(СВЦЭМ!$C$33:$C$776,СВЦЭМ!$A$33:$A$776,$A146,СВЦЭМ!$B$33:$B$776,R$119)+'СЕТ СН'!$I$12+СВЦЭМ!$D$10+'СЕТ СН'!$I$5-'СЕТ СН'!$I$20</f>
        <v>2721.78720991</v>
      </c>
      <c r="S146" s="36">
        <f>SUMIFS(СВЦЭМ!$C$33:$C$776,СВЦЭМ!$A$33:$A$776,$A146,СВЦЭМ!$B$33:$B$776,S$119)+'СЕТ СН'!$I$12+СВЦЭМ!$D$10+'СЕТ СН'!$I$5-'СЕТ СН'!$I$20</f>
        <v>2721.78720991</v>
      </c>
      <c r="T146" s="36">
        <f>SUMIFS(СВЦЭМ!$C$33:$C$776,СВЦЭМ!$A$33:$A$776,$A146,СВЦЭМ!$B$33:$B$776,T$119)+'СЕТ СН'!$I$12+СВЦЭМ!$D$10+'СЕТ СН'!$I$5-'СЕТ СН'!$I$20</f>
        <v>2721.78720991</v>
      </c>
      <c r="U146" s="36">
        <f>SUMIFS(СВЦЭМ!$C$33:$C$776,СВЦЭМ!$A$33:$A$776,$A146,СВЦЭМ!$B$33:$B$776,U$119)+'СЕТ СН'!$I$12+СВЦЭМ!$D$10+'СЕТ СН'!$I$5-'СЕТ СН'!$I$20</f>
        <v>2721.78720991</v>
      </c>
      <c r="V146" s="36">
        <f>SUMIFS(СВЦЭМ!$C$33:$C$776,СВЦЭМ!$A$33:$A$776,$A146,СВЦЭМ!$B$33:$B$776,V$119)+'СЕТ СН'!$I$12+СВЦЭМ!$D$10+'СЕТ СН'!$I$5-'СЕТ СН'!$I$20</f>
        <v>2721.78720991</v>
      </c>
      <c r="W146" s="36">
        <f>SUMIFS(СВЦЭМ!$C$33:$C$776,СВЦЭМ!$A$33:$A$776,$A146,СВЦЭМ!$B$33:$B$776,W$119)+'СЕТ СН'!$I$12+СВЦЭМ!$D$10+'СЕТ СН'!$I$5-'СЕТ СН'!$I$20</f>
        <v>2721.78720991</v>
      </c>
      <c r="X146" s="36">
        <f>SUMIFS(СВЦЭМ!$C$33:$C$776,СВЦЭМ!$A$33:$A$776,$A146,СВЦЭМ!$B$33:$B$776,X$119)+'СЕТ СН'!$I$12+СВЦЭМ!$D$10+'СЕТ СН'!$I$5-'СЕТ СН'!$I$20</f>
        <v>3275.3737048000003</v>
      </c>
      <c r="Y146" s="36">
        <f>SUMIFS(СВЦЭМ!$C$33:$C$776,СВЦЭМ!$A$33:$A$776,$A146,СВЦЭМ!$B$33:$B$776,Y$119)+'СЕТ СН'!$I$12+СВЦЭМ!$D$10+'СЕТ СН'!$I$5-'СЕТ СН'!$I$20</f>
        <v>3336.7119659499999</v>
      </c>
    </row>
    <row r="147" spans="1:26" ht="15.75" x14ac:dyDescent="0.2">
      <c r="A147" s="35">
        <f t="shared" si="3"/>
        <v>43644</v>
      </c>
      <c r="B147" s="36">
        <f>SUMIFS(СВЦЭМ!$C$33:$C$776,СВЦЭМ!$A$33:$A$776,$A147,СВЦЭМ!$B$33:$B$776,B$119)+'СЕТ СН'!$I$12+СВЦЭМ!$D$10+'СЕТ СН'!$I$5-'СЕТ СН'!$I$20</f>
        <v>3427.2279498600001</v>
      </c>
      <c r="C147" s="36">
        <f>SUMIFS(СВЦЭМ!$C$33:$C$776,СВЦЭМ!$A$33:$A$776,$A147,СВЦЭМ!$B$33:$B$776,C$119)+'СЕТ СН'!$I$12+СВЦЭМ!$D$10+'СЕТ СН'!$I$5-'СЕТ СН'!$I$20</f>
        <v>3472.0616016899999</v>
      </c>
      <c r="D147" s="36">
        <f>SUMIFS(СВЦЭМ!$C$33:$C$776,СВЦЭМ!$A$33:$A$776,$A147,СВЦЭМ!$B$33:$B$776,D$119)+'СЕТ СН'!$I$12+СВЦЭМ!$D$10+'СЕТ СН'!$I$5-'СЕТ СН'!$I$20</f>
        <v>3513.49823259</v>
      </c>
      <c r="E147" s="36">
        <f>SUMIFS(СВЦЭМ!$C$33:$C$776,СВЦЭМ!$A$33:$A$776,$A147,СВЦЭМ!$B$33:$B$776,E$119)+'СЕТ СН'!$I$12+СВЦЭМ!$D$10+'СЕТ СН'!$I$5-'СЕТ СН'!$I$20</f>
        <v>3517.8345198299999</v>
      </c>
      <c r="F147" s="36">
        <f>SUMIFS(СВЦЭМ!$C$33:$C$776,СВЦЭМ!$A$33:$A$776,$A147,СВЦЭМ!$B$33:$B$776,F$119)+'СЕТ СН'!$I$12+СВЦЭМ!$D$10+'СЕТ СН'!$I$5-'СЕТ СН'!$I$20</f>
        <v>3525.2633041099998</v>
      </c>
      <c r="G147" s="36">
        <f>SUMIFS(СВЦЭМ!$C$33:$C$776,СВЦЭМ!$A$33:$A$776,$A147,СВЦЭМ!$B$33:$B$776,G$119)+'СЕТ СН'!$I$12+СВЦЭМ!$D$10+'СЕТ СН'!$I$5-'СЕТ СН'!$I$20</f>
        <v>3511.7473819900001</v>
      </c>
      <c r="H147" s="36">
        <f>SUMIFS(СВЦЭМ!$C$33:$C$776,СВЦЭМ!$A$33:$A$776,$A147,СВЦЭМ!$B$33:$B$776,H$119)+'СЕТ СН'!$I$12+СВЦЭМ!$D$10+'СЕТ СН'!$I$5-'СЕТ СН'!$I$20</f>
        <v>3859.7994520699999</v>
      </c>
      <c r="I147" s="36">
        <f>SUMIFS(СВЦЭМ!$C$33:$C$776,СВЦЭМ!$A$33:$A$776,$A147,СВЦЭМ!$B$33:$B$776,I$119)+'СЕТ СН'!$I$12+СВЦЭМ!$D$10+'СЕТ СН'!$I$5-'СЕТ СН'!$I$20</f>
        <v>3445.4651353099998</v>
      </c>
      <c r="J147" s="36">
        <f>SUMIFS(СВЦЭМ!$C$33:$C$776,СВЦЭМ!$A$33:$A$776,$A147,СВЦЭМ!$B$33:$B$776,J$119)+'СЕТ СН'!$I$12+СВЦЭМ!$D$10+'СЕТ СН'!$I$5-'СЕТ СН'!$I$20</f>
        <v>3381.2335681700001</v>
      </c>
      <c r="K147" s="36">
        <f>SUMIFS(СВЦЭМ!$C$33:$C$776,СВЦЭМ!$A$33:$A$776,$A147,СВЦЭМ!$B$33:$B$776,K$119)+'СЕТ СН'!$I$12+СВЦЭМ!$D$10+'СЕТ СН'!$I$5-'СЕТ СН'!$I$20</f>
        <v>3365.31581314</v>
      </c>
      <c r="L147" s="36">
        <f>SUMIFS(СВЦЭМ!$C$33:$C$776,СВЦЭМ!$A$33:$A$776,$A147,СВЦЭМ!$B$33:$B$776,L$119)+'СЕТ СН'!$I$12+СВЦЭМ!$D$10+'СЕТ СН'!$I$5-'СЕТ СН'!$I$20</f>
        <v>3388.8252189099999</v>
      </c>
      <c r="M147" s="36">
        <f>SUMIFS(СВЦЭМ!$C$33:$C$776,СВЦЭМ!$A$33:$A$776,$A147,СВЦЭМ!$B$33:$B$776,M$119)+'СЕТ СН'!$I$12+СВЦЭМ!$D$10+'СЕТ СН'!$I$5-'СЕТ СН'!$I$20</f>
        <v>3391.7192379200001</v>
      </c>
      <c r="N147" s="36">
        <f>SUMIFS(СВЦЭМ!$C$33:$C$776,СВЦЭМ!$A$33:$A$776,$A147,СВЦЭМ!$B$33:$B$776,N$119)+'СЕТ СН'!$I$12+СВЦЭМ!$D$10+'СЕТ СН'!$I$5-'СЕТ СН'!$I$20</f>
        <v>3410.43967109</v>
      </c>
      <c r="O147" s="36">
        <f>SUMIFS(СВЦЭМ!$C$33:$C$776,СВЦЭМ!$A$33:$A$776,$A147,СВЦЭМ!$B$33:$B$776,O$119)+'СЕТ СН'!$I$12+СВЦЭМ!$D$10+'СЕТ СН'!$I$5-'СЕТ СН'!$I$20</f>
        <v>3402.8779214699998</v>
      </c>
      <c r="P147" s="36">
        <f>SUMIFS(СВЦЭМ!$C$33:$C$776,СВЦЭМ!$A$33:$A$776,$A147,СВЦЭМ!$B$33:$B$776,P$119)+'СЕТ СН'!$I$12+СВЦЭМ!$D$10+'СЕТ СН'!$I$5-'СЕТ СН'!$I$20</f>
        <v>3393.33499269</v>
      </c>
      <c r="Q147" s="36">
        <f>SUMIFS(СВЦЭМ!$C$33:$C$776,СВЦЭМ!$A$33:$A$776,$A147,СВЦЭМ!$B$33:$B$776,Q$119)+'СЕТ СН'!$I$12+СВЦЭМ!$D$10+'СЕТ СН'!$I$5-'СЕТ СН'!$I$20</f>
        <v>3370.1760928799999</v>
      </c>
      <c r="R147" s="36">
        <f>SUMIFS(СВЦЭМ!$C$33:$C$776,СВЦЭМ!$A$33:$A$776,$A147,СВЦЭМ!$B$33:$B$776,R$119)+'СЕТ СН'!$I$12+СВЦЭМ!$D$10+'СЕТ СН'!$I$5-'СЕТ СН'!$I$20</f>
        <v>3339.7808247600001</v>
      </c>
      <c r="S147" s="36">
        <f>SUMIFS(СВЦЭМ!$C$33:$C$776,СВЦЭМ!$A$33:$A$776,$A147,СВЦЭМ!$B$33:$B$776,S$119)+'СЕТ СН'!$I$12+СВЦЭМ!$D$10+'СЕТ СН'!$I$5-'СЕТ СН'!$I$20</f>
        <v>3312.7230942400001</v>
      </c>
      <c r="T147" s="36">
        <f>SUMIFS(СВЦЭМ!$C$33:$C$776,СВЦЭМ!$A$33:$A$776,$A147,СВЦЭМ!$B$33:$B$776,T$119)+'СЕТ СН'!$I$12+СВЦЭМ!$D$10+'СЕТ СН'!$I$5-'СЕТ СН'!$I$20</f>
        <v>3328.6628763200001</v>
      </c>
      <c r="U147" s="36">
        <f>SUMIFS(СВЦЭМ!$C$33:$C$776,СВЦЭМ!$A$33:$A$776,$A147,СВЦЭМ!$B$33:$B$776,U$119)+'СЕТ СН'!$I$12+СВЦЭМ!$D$10+'СЕТ СН'!$I$5-'СЕТ СН'!$I$20</f>
        <v>3337.4262464499998</v>
      </c>
      <c r="V147" s="36">
        <f>SUMIFS(СВЦЭМ!$C$33:$C$776,СВЦЭМ!$A$33:$A$776,$A147,СВЦЭМ!$B$33:$B$776,V$119)+'СЕТ СН'!$I$12+СВЦЭМ!$D$10+'СЕТ СН'!$I$5-'СЕТ СН'!$I$20</f>
        <v>3340.8502031799999</v>
      </c>
      <c r="W147" s="36">
        <f>SUMIFS(СВЦЭМ!$C$33:$C$776,СВЦЭМ!$A$33:$A$776,$A147,СВЦЭМ!$B$33:$B$776,W$119)+'СЕТ СН'!$I$12+СВЦЭМ!$D$10+'СЕТ СН'!$I$5-'СЕТ СН'!$I$20</f>
        <v>3308.2769153700001</v>
      </c>
      <c r="X147" s="36">
        <f>SUMIFS(СВЦЭМ!$C$33:$C$776,СВЦЭМ!$A$33:$A$776,$A147,СВЦЭМ!$B$33:$B$776,X$119)+'СЕТ СН'!$I$12+СВЦЭМ!$D$10+'СЕТ СН'!$I$5-'СЕТ СН'!$I$20</f>
        <v>3306.2581495700001</v>
      </c>
      <c r="Y147" s="36">
        <f>SUMIFS(СВЦЭМ!$C$33:$C$776,СВЦЭМ!$A$33:$A$776,$A147,СВЦЭМ!$B$33:$B$776,Y$119)+'СЕТ СН'!$I$12+СВЦЭМ!$D$10+'СЕТ СН'!$I$5-'СЕТ СН'!$I$20</f>
        <v>3394.8996096299998</v>
      </c>
    </row>
    <row r="148" spans="1:26" ht="15.75" x14ac:dyDescent="0.2">
      <c r="A148" s="35">
        <f t="shared" si="3"/>
        <v>43645</v>
      </c>
      <c r="B148" s="36">
        <f>SUMIFS(СВЦЭМ!$C$33:$C$776,СВЦЭМ!$A$33:$A$776,$A148,СВЦЭМ!$B$33:$B$776,B$119)+'СЕТ СН'!$I$12+СВЦЭМ!$D$10+'СЕТ СН'!$I$5-'СЕТ СН'!$I$20</f>
        <v>3419.0803120999999</v>
      </c>
      <c r="C148" s="36">
        <f>SUMIFS(СВЦЭМ!$C$33:$C$776,СВЦЭМ!$A$33:$A$776,$A148,СВЦЭМ!$B$33:$B$776,C$119)+'СЕТ СН'!$I$12+СВЦЭМ!$D$10+'СЕТ СН'!$I$5-'СЕТ СН'!$I$20</f>
        <v>3466.3481126900001</v>
      </c>
      <c r="D148" s="36">
        <f>SUMIFS(СВЦЭМ!$C$33:$C$776,СВЦЭМ!$A$33:$A$776,$A148,СВЦЭМ!$B$33:$B$776,D$119)+'СЕТ СН'!$I$12+СВЦЭМ!$D$10+'СЕТ СН'!$I$5-'СЕТ СН'!$I$20</f>
        <v>3489.9077358300001</v>
      </c>
      <c r="E148" s="36">
        <f>SUMIFS(СВЦЭМ!$C$33:$C$776,СВЦЭМ!$A$33:$A$776,$A148,СВЦЭМ!$B$33:$B$776,E$119)+'СЕТ СН'!$I$12+СВЦЭМ!$D$10+'СЕТ СН'!$I$5-'СЕТ СН'!$I$20</f>
        <v>3508.9951409800001</v>
      </c>
      <c r="F148" s="36">
        <f>SUMIFS(СВЦЭМ!$C$33:$C$776,СВЦЭМ!$A$33:$A$776,$A148,СВЦЭМ!$B$33:$B$776,F$119)+'СЕТ СН'!$I$12+СВЦЭМ!$D$10+'СЕТ СН'!$I$5-'СЕТ СН'!$I$20</f>
        <v>3513.3572708800002</v>
      </c>
      <c r="G148" s="36">
        <f>SUMIFS(СВЦЭМ!$C$33:$C$776,СВЦЭМ!$A$33:$A$776,$A148,СВЦЭМ!$B$33:$B$776,G$119)+'СЕТ СН'!$I$12+СВЦЭМ!$D$10+'СЕТ СН'!$I$5-'СЕТ СН'!$I$20</f>
        <v>3511.1034395699999</v>
      </c>
      <c r="H148" s="36">
        <f>SUMIFS(СВЦЭМ!$C$33:$C$776,СВЦЭМ!$A$33:$A$776,$A148,СВЦЭМ!$B$33:$B$776,H$119)+'СЕТ СН'!$I$12+СВЦЭМ!$D$10+'СЕТ СН'!$I$5-'СЕТ СН'!$I$20</f>
        <v>3474.6744489900002</v>
      </c>
      <c r="I148" s="36">
        <f>SUMIFS(СВЦЭМ!$C$33:$C$776,СВЦЭМ!$A$33:$A$776,$A148,СВЦЭМ!$B$33:$B$776,I$119)+'СЕТ СН'!$I$12+СВЦЭМ!$D$10+'СЕТ СН'!$I$5-'СЕТ СН'!$I$20</f>
        <v>3437.4327881499999</v>
      </c>
      <c r="J148" s="36">
        <f>SUMIFS(СВЦЭМ!$C$33:$C$776,СВЦЭМ!$A$33:$A$776,$A148,СВЦЭМ!$B$33:$B$776,J$119)+'СЕТ СН'!$I$12+СВЦЭМ!$D$10+'СЕТ СН'!$I$5-'СЕТ СН'!$I$20</f>
        <v>3422.0590603199998</v>
      </c>
      <c r="K148" s="36">
        <f>SUMIFS(СВЦЭМ!$C$33:$C$776,СВЦЭМ!$A$33:$A$776,$A148,СВЦЭМ!$B$33:$B$776,K$119)+'СЕТ СН'!$I$12+СВЦЭМ!$D$10+'СЕТ СН'!$I$5-'СЕТ СН'!$I$20</f>
        <v>3375.8880309800002</v>
      </c>
      <c r="L148" s="36">
        <f>SUMIFS(СВЦЭМ!$C$33:$C$776,СВЦЭМ!$A$33:$A$776,$A148,СВЦЭМ!$B$33:$B$776,L$119)+'СЕТ СН'!$I$12+СВЦЭМ!$D$10+'СЕТ СН'!$I$5-'СЕТ СН'!$I$20</f>
        <v>3357.9025773100002</v>
      </c>
      <c r="M148" s="36">
        <f>SUMIFS(СВЦЭМ!$C$33:$C$776,СВЦЭМ!$A$33:$A$776,$A148,СВЦЭМ!$B$33:$B$776,M$119)+'СЕТ СН'!$I$12+СВЦЭМ!$D$10+'СЕТ СН'!$I$5-'СЕТ СН'!$I$20</f>
        <v>3353.2022209400002</v>
      </c>
      <c r="N148" s="36">
        <f>SUMIFS(СВЦЭМ!$C$33:$C$776,СВЦЭМ!$A$33:$A$776,$A148,СВЦЭМ!$B$33:$B$776,N$119)+'СЕТ СН'!$I$12+СВЦЭМ!$D$10+'СЕТ СН'!$I$5-'СЕТ СН'!$I$20</f>
        <v>3364.2982555399999</v>
      </c>
      <c r="O148" s="36">
        <f>SUMIFS(СВЦЭМ!$C$33:$C$776,СВЦЭМ!$A$33:$A$776,$A148,СВЦЭМ!$B$33:$B$776,O$119)+'СЕТ СН'!$I$12+СВЦЭМ!$D$10+'СЕТ СН'!$I$5-'СЕТ СН'!$I$20</f>
        <v>3365.1110661600001</v>
      </c>
      <c r="P148" s="36">
        <f>SUMIFS(СВЦЭМ!$C$33:$C$776,СВЦЭМ!$A$33:$A$776,$A148,СВЦЭМ!$B$33:$B$776,P$119)+'СЕТ СН'!$I$12+СВЦЭМ!$D$10+'СЕТ СН'!$I$5-'СЕТ СН'!$I$20</f>
        <v>3368.3774936</v>
      </c>
      <c r="Q148" s="36">
        <f>SUMIFS(СВЦЭМ!$C$33:$C$776,СВЦЭМ!$A$33:$A$776,$A148,СВЦЭМ!$B$33:$B$776,Q$119)+'СЕТ СН'!$I$12+СВЦЭМ!$D$10+'СЕТ СН'!$I$5-'СЕТ СН'!$I$20</f>
        <v>3338.8508141900002</v>
      </c>
      <c r="R148" s="36">
        <f>SUMIFS(СВЦЭМ!$C$33:$C$776,СВЦЭМ!$A$33:$A$776,$A148,СВЦЭМ!$B$33:$B$776,R$119)+'СЕТ СН'!$I$12+СВЦЭМ!$D$10+'СЕТ СН'!$I$5-'СЕТ СН'!$I$20</f>
        <v>3301.7178720699999</v>
      </c>
      <c r="S148" s="36">
        <f>SUMIFS(СВЦЭМ!$C$33:$C$776,СВЦЭМ!$A$33:$A$776,$A148,СВЦЭМ!$B$33:$B$776,S$119)+'СЕТ СН'!$I$12+СВЦЭМ!$D$10+'СЕТ СН'!$I$5-'СЕТ СН'!$I$20</f>
        <v>3287.7183091400002</v>
      </c>
      <c r="T148" s="36">
        <f>SUMIFS(СВЦЭМ!$C$33:$C$776,СВЦЭМ!$A$33:$A$776,$A148,СВЦЭМ!$B$33:$B$776,T$119)+'СЕТ СН'!$I$12+СВЦЭМ!$D$10+'СЕТ СН'!$I$5-'СЕТ СН'!$I$20</f>
        <v>3283.1171210100001</v>
      </c>
      <c r="U148" s="36">
        <f>SUMIFS(СВЦЭМ!$C$33:$C$776,СВЦЭМ!$A$33:$A$776,$A148,СВЦЭМ!$B$33:$B$776,U$119)+'СЕТ СН'!$I$12+СВЦЭМ!$D$10+'СЕТ СН'!$I$5-'СЕТ СН'!$I$20</f>
        <v>3286.9218776500002</v>
      </c>
      <c r="V148" s="36">
        <f>SUMIFS(СВЦЭМ!$C$33:$C$776,СВЦЭМ!$A$33:$A$776,$A148,СВЦЭМ!$B$33:$B$776,V$119)+'СЕТ СН'!$I$12+СВЦЭМ!$D$10+'СЕТ СН'!$I$5-'СЕТ СН'!$I$20</f>
        <v>3288.1421559300002</v>
      </c>
      <c r="W148" s="36">
        <f>SUMIFS(СВЦЭМ!$C$33:$C$776,СВЦЭМ!$A$33:$A$776,$A148,СВЦЭМ!$B$33:$B$776,W$119)+'СЕТ СН'!$I$12+СВЦЭМ!$D$10+'СЕТ СН'!$I$5-'СЕТ СН'!$I$20</f>
        <v>3266.3179242800002</v>
      </c>
      <c r="X148" s="36">
        <f>SUMIFS(СВЦЭМ!$C$33:$C$776,СВЦЭМ!$A$33:$A$776,$A148,СВЦЭМ!$B$33:$B$776,X$119)+'СЕТ СН'!$I$12+СВЦЭМ!$D$10+'СЕТ СН'!$I$5-'СЕТ СН'!$I$20</f>
        <v>3282.92186305</v>
      </c>
      <c r="Y148" s="36">
        <f>SUMIFS(СВЦЭМ!$C$33:$C$776,СВЦЭМ!$A$33:$A$776,$A148,СВЦЭМ!$B$33:$B$776,Y$119)+'СЕТ СН'!$I$12+СВЦЭМ!$D$10+'СЕТ СН'!$I$5-'СЕТ СН'!$I$20</f>
        <v>3363.1058787500001</v>
      </c>
    </row>
    <row r="149" spans="1:26" ht="15.75" x14ac:dyDescent="0.2">
      <c r="A149" s="35">
        <f t="shared" si="3"/>
        <v>43646</v>
      </c>
      <c r="B149" s="36">
        <f>SUMIFS(СВЦЭМ!$C$33:$C$776,СВЦЭМ!$A$33:$A$776,$A149,СВЦЭМ!$B$33:$B$776,B$119)+'СЕТ СН'!$I$12+СВЦЭМ!$D$10+'СЕТ СН'!$I$5-'СЕТ СН'!$I$20</f>
        <v>3414.8387626499998</v>
      </c>
      <c r="C149" s="36">
        <f>SUMIFS(СВЦЭМ!$C$33:$C$776,СВЦЭМ!$A$33:$A$776,$A149,СВЦЭМ!$B$33:$B$776,C$119)+'СЕТ СН'!$I$12+СВЦЭМ!$D$10+'СЕТ СН'!$I$5-'СЕТ СН'!$I$20</f>
        <v>3456.54996003</v>
      </c>
      <c r="D149" s="36">
        <f>SUMIFS(СВЦЭМ!$C$33:$C$776,СВЦЭМ!$A$33:$A$776,$A149,СВЦЭМ!$B$33:$B$776,D$119)+'СЕТ СН'!$I$12+СВЦЭМ!$D$10+'СЕТ СН'!$I$5-'СЕТ СН'!$I$20</f>
        <v>3496.4160406599999</v>
      </c>
      <c r="E149" s="36">
        <f>SUMIFS(СВЦЭМ!$C$33:$C$776,СВЦЭМ!$A$33:$A$776,$A149,СВЦЭМ!$B$33:$B$776,E$119)+'СЕТ СН'!$I$12+СВЦЭМ!$D$10+'СЕТ СН'!$I$5-'СЕТ СН'!$I$20</f>
        <v>3519.4349811100001</v>
      </c>
      <c r="F149" s="36">
        <f>SUMIFS(СВЦЭМ!$C$33:$C$776,СВЦЭМ!$A$33:$A$776,$A149,СВЦЭМ!$B$33:$B$776,F$119)+'СЕТ СН'!$I$12+СВЦЭМ!$D$10+'СЕТ СН'!$I$5-'СЕТ СН'!$I$20</f>
        <v>3524.5286759599999</v>
      </c>
      <c r="G149" s="36">
        <f>SUMIFS(СВЦЭМ!$C$33:$C$776,СВЦЭМ!$A$33:$A$776,$A149,СВЦЭМ!$B$33:$B$776,G$119)+'СЕТ СН'!$I$12+СВЦЭМ!$D$10+'СЕТ СН'!$I$5-'СЕТ СН'!$I$20</f>
        <v>3531.7288260699997</v>
      </c>
      <c r="H149" s="36">
        <f>SUMIFS(СВЦЭМ!$C$33:$C$776,СВЦЭМ!$A$33:$A$776,$A149,СВЦЭМ!$B$33:$B$776,H$119)+'СЕТ СН'!$I$12+СВЦЭМ!$D$10+'СЕТ СН'!$I$5-'СЕТ СН'!$I$20</f>
        <v>3506.0575875899999</v>
      </c>
      <c r="I149" s="36">
        <f>SUMIFS(СВЦЭМ!$C$33:$C$776,СВЦЭМ!$A$33:$A$776,$A149,СВЦЭМ!$B$33:$B$776,I$119)+'СЕТ СН'!$I$12+СВЦЭМ!$D$10+'СЕТ СН'!$I$5-'СЕТ СН'!$I$20</f>
        <v>3472.8258950199997</v>
      </c>
      <c r="J149" s="36">
        <f>SUMIFS(СВЦЭМ!$C$33:$C$776,СВЦЭМ!$A$33:$A$776,$A149,СВЦЭМ!$B$33:$B$776,J$119)+'СЕТ СН'!$I$12+СВЦЭМ!$D$10+'СЕТ СН'!$I$5-'СЕТ СН'!$I$20</f>
        <v>3414.26617244</v>
      </c>
      <c r="K149" s="36">
        <f>SUMIFS(СВЦЭМ!$C$33:$C$776,СВЦЭМ!$A$33:$A$776,$A149,СВЦЭМ!$B$33:$B$776,K$119)+'СЕТ СН'!$I$12+СВЦЭМ!$D$10+'СЕТ СН'!$I$5-'СЕТ СН'!$I$20</f>
        <v>3391.3635566600001</v>
      </c>
      <c r="L149" s="36">
        <f>SUMIFS(СВЦЭМ!$C$33:$C$776,СВЦЭМ!$A$33:$A$776,$A149,СВЦЭМ!$B$33:$B$776,L$119)+'СЕТ СН'!$I$12+СВЦЭМ!$D$10+'СЕТ СН'!$I$5-'СЕТ СН'!$I$20</f>
        <v>3364.19046871</v>
      </c>
      <c r="M149" s="36">
        <f>SUMIFS(СВЦЭМ!$C$33:$C$776,СВЦЭМ!$A$33:$A$776,$A149,СВЦЭМ!$B$33:$B$776,M$119)+'СЕТ СН'!$I$12+СВЦЭМ!$D$10+'СЕТ СН'!$I$5-'СЕТ СН'!$I$20</f>
        <v>3347.2782087699998</v>
      </c>
      <c r="N149" s="36">
        <f>SUMIFS(СВЦЭМ!$C$33:$C$776,СВЦЭМ!$A$33:$A$776,$A149,СВЦЭМ!$B$33:$B$776,N$119)+'СЕТ СН'!$I$12+СВЦЭМ!$D$10+'СЕТ СН'!$I$5-'СЕТ СН'!$I$20</f>
        <v>3360.5319092099999</v>
      </c>
      <c r="O149" s="36">
        <f>SUMIFS(СВЦЭМ!$C$33:$C$776,СВЦЭМ!$A$33:$A$776,$A149,СВЦЭМ!$B$33:$B$776,O$119)+'СЕТ СН'!$I$12+СВЦЭМ!$D$10+'СЕТ СН'!$I$5-'СЕТ СН'!$I$20</f>
        <v>3381.3410169099998</v>
      </c>
      <c r="P149" s="36">
        <f>SUMIFS(СВЦЭМ!$C$33:$C$776,СВЦЭМ!$A$33:$A$776,$A149,СВЦЭМ!$B$33:$B$776,P$119)+'СЕТ СН'!$I$12+СВЦЭМ!$D$10+'СЕТ СН'!$I$5-'СЕТ СН'!$I$20</f>
        <v>3394.28370258</v>
      </c>
      <c r="Q149" s="36">
        <f>SUMIFS(СВЦЭМ!$C$33:$C$776,СВЦЭМ!$A$33:$A$776,$A149,СВЦЭМ!$B$33:$B$776,Q$119)+'СЕТ СН'!$I$12+СВЦЭМ!$D$10+'СЕТ СН'!$I$5-'СЕТ СН'!$I$20</f>
        <v>3364.4435132600001</v>
      </c>
      <c r="R149" s="36">
        <f>SUMIFS(СВЦЭМ!$C$33:$C$776,СВЦЭМ!$A$33:$A$776,$A149,СВЦЭМ!$B$33:$B$776,R$119)+'СЕТ СН'!$I$12+СВЦЭМ!$D$10+'СЕТ СН'!$I$5-'СЕТ СН'!$I$20</f>
        <v>3303.1317771899999</v>
      </c>
      <c r="S149" s="36">
        <f>SUMIFS(СВЦЭМ!$C$33:$C$776,СВЦЭМ!$A$33:$A$776,$A149,СВЦЭМ!$B$33:$B$776,S$119)+'СЕТ СН'!$I$12+СВЦЭМ!$D$10+'СЕТ СН'!$I$5-'СЕТ СН'!$I$20</f>
        <v>3300.7091023100002</v>
      </c>
      <c r="T149" s="36">
        <f>SUMIFS(СВЦЭМ!$C$33:$C$776,СВЦЭМ!$A$33:$A$776,$A149,СВЦЭМ!$B$33:$B$776,T$119)+'СЕТ СН'!$I$12+СВЦЭМ!$D$10+'СЕТ СН'!$I$5-'СЕТ СН'!$I$20</f>
        <v>3308.2820961699999</v>
      </c>
      <c r="U149" s="36">
        <f>SUMIFS(СВЦЭМ!$C$33:$C$776,СВЦЭМ!$A$33:$A$776,$A149,СВЦЭМ!$B$33:$B$776,U$119)+'СЕТ СН'!$I$12+СВЦЭМ!$D$10+'СЕТ СН'!$I$5-'СЕТ СН'!$I$20</f>
        <v>3323.62094806</v>
      </c>
      <c r="V149" s="36">
        <f>SUMIFS(СВЦЭМ!$C$33:$C$776,СВЦЭМ!$A$33:$A$776,$A149,СВЦЭМ!$B$33:$B$776,V$119)+'СЕТ СН'!$I$12+СВЦЭМ!$D$10+'СЕТ СН'!$I$5-'СЕТ СН'!$I$20</f>
        <v>3292.50637319</v>
      </c>
      <c r="W149" s="36">
        <f>SUMIFS(СВЦЭМ!$C$33:$C$776,СВЦЭМ!$A$33:$A$776,$A149,СВЦЭМ!$B$33:$B$776,W$119)+'СЕТ СН'!$I$12+СВЦЭМ!$D$10+'СЕТ СН'!$I$5-'СЕТ СН'!$I$20</f>
        <v>3271.2215189200001</v>
      </c>
      <c r="X149" s="36">
        <f>SUMIFS(СВЦЭМ!$C$33:$C$776,СВЦЭМ!$A$33:$A$776,$A149,СВЦЭМ!$B$33:$B$776,X$119)+'СЕТ СН'!$I$12+СВЦЭМ!$D$10+'СЕТ СН'!$I$5-'СЕТ СН'!$I$20</f>
        <v>3289.0682899600001</v>
      </c>
      <c r="Y149" s="36">
        <f>SUMIFS(СВЦЭМ!$C$33:$C$776,СВЦЭМ!$A$33:$A$776,$A149,СВЦЭМ!$B$33:$B$776,Y$119)+'СЕТ СН'!$I$12+СВЦЭМ!$D$10+'СЕТ СН'!$I$5-'СЕТ СН'!$I$20</f>
        <v>3346.4757332600002</v>
      </c>
    </row>
    <row r="150" spans="1:26" ht="15.75" hidden="1" x14ac:dyDescent="0.2">
      <c r="A150" s="35">
        <f t="shared" si="3"/>
        <v>43647</v>
      </c>
      <c r="B150" s="36">
        <f>SUMIFS(СВЦЭМ!$C$33:$C$776,СВЦЭМ!$A$33:$A$776,$A150,СВЦЭМ!$B$33:$B$776,B$119)+'СЕТ СН'!$I$12+СВЦЭМ!$D$10+'СЕТ СН'!$I$5-'СЕТ СН'!$I$20</f>
        <v>2721.78720991</v>
      </c>
      <c r="C150" s="36">
        <f>SUMIFS(СВЦЭМ!$C$33:$C$776,СВЦЭМ!$A$33:$A$776,$A150,СВЦЭМ!$B$33:$B$776,C$119)+'СЕТ СН'!$I$12+СВЦЭМ!$D$10+'СЕТ СН'!$I$5-'СЕТ СН'!$I$20</f>
        <v>2721.78720991</v>
      </c>
      <c r="D150" s="36">
        <f>SUMIFS(СВЦЭМ!$C$33:$C$776,СВЦЭМ!$A$33:$A$776,$A150,СВЦЭМ!$B$33:$B$776,D$119)+'СЕТ СН'!$I$12+СВЦЭМ!$D$10+'СЕТ СН'!$I$5-'СЕТ СН'!$I$20</f>
        <v>2721.78720991</v>
      </c>
      <c r="E150" s="36">
        <f>SUMIFS(СВЦЭМ!$C$33:$C$776,СВЦЭМ!$A$33:$A$776,$A150,СВЦЭМ!$B$33:$B$776,E$119)+'СЕТ СН'!$I$12+СВЦЭМ!$D$10+'СЕТ СН'!$I$5-'СЕТ СН'!$I$20</f>
        <v>2721.78720991</v>
      </c>
      <c r="F150" s="36">
        <f>SUMIFS(СВЦЭМ!$C$33:$C$776,СВЦЭМ!$A$33:$A$776,$A150,СВЦЭМ!$B$33:$B$776,F$119)+'СЕТ СН'!$I$12+СВЦЭМ!$D$10+'СЕТ СН'!$I$5-'СЕТ СН'!$I$20</f>
        <v>2721.78720991</v>
      </c>
      <c r="G150" s="36">
        <f>SUMIFS(СВЦЭМ!$C$33:$C$776,СВЦЭМ!$A$33:$A$776,$A150,СВЦЭМ!$B$33:$B$776,G$119)+'СЕТ СН'!$I$12+СВЦЭМ!$D$10+'СЕТ СН'!$I$5-'СЕТ СН'!$I$20</f>
        <v>2721.78720991</v>
      </c>
      <c r="H150" s="36">
        <f>SUMIFS(СВЦЭМ!$C$33:$C$776,СВЦЭМ!$A$33:$A$776,$A150,СВЦЭМ!$B$33:$B$776,H$119)+'СЕТ СН'!$I$12+СВЦЭМ!$D$10+'СЕТ СН'!$I$5-'СЕТ СН'!$I$20</f>
        <v>2721.78720991</v>
      </c>
      <c r="I150" s="36">
        <f>SUMIFS(СВЦЭМ!$C$33:$C$776,СВЦЭМ!$A$33:$A$776,$A150,СВЦЭМ!$B$33:$B$776,I$119)+'СЕТ СН'!$I$12+СВЦЭМ!$D$10+'СЕТ СН'!$I$5-'СЕТ СН'!$I$20</f>
        <v>2721.78720991</v>
      </c>
      <c r="J150" s="36">
        <f>SUMIFS(СВЦЭМ!$C$33:$C$776,СВЦЭМ!$A$33:$A$776,$A150,СВЦЭМ!$B$33:$B$776,J$119)+'СЕТ СН'!$I$12+СВЦЭМ!$D$10+'СЕТ СН'!$I$5-'СЕТ СН'!$I$20</f>
        <v>2721.78720991</v>
      </c>
      <c r="K150" s="36">
        <f>SUMIFS(СВЦЭМ!$C$33:$C$776,СВЦЭМ!$A$33:$A$776,$A150,СВЦЭМ!$B$33:$B$776,K$119)+'СЕТ СН'!$I$12+СВЦЭМ!$D$10+'СЕТ СН'!$I$5-'СЕТ СН'!$I$20</f>
        <v>2721.78720991</v>
      </c>
      <c r="L150" s="36">
        <f>SUMIFS(СВЦЭМ!$C$33:$C$776,СВЦЭМ!$A$33:$A$776,$A150,СВЦЭМ!$B$33:$B$776,L$119)+'СЕТ СН'!$I$12+СВЦЭМ!$D$10+'СЕТ СН'!$I$5-'СЕТ СН'!$I$20</f>
        <v>2721.78720991</v>
      </c>
      <c r="M150" s="36">
        <f>SUMIFS(СВЦЭМ!$C$33:$C$776,СВЦЭМ!$A$33:$A$776,$A150,СВЦЭМ!$B$33:$B$776,M$119)+'СЕТ СН'!$I$12+СВЦЭМ!$D$10+'СЕТ СН'!$I$5-'СЕТ СН'!$I$20</f>
        <v>2721.78720991</v>
      </c>
      <c r="N150" s="36">
        <f>SUMIFS(СВЦЭМ!$C$33:$C$776,СВЦЭМ!$A$33:$A$776,$A150,СВЦЭМ!$B$33:$B$776,N$119)+'СЕТ СН'!$I$12+СВЦЭМ!$D$10+'СЕТ СН'!$I$5-'СЕТ СН'!$I$20</f>
        <v>2721.78720991</v>
      </c>
      <c r="O150" s="36">
        <f>SUMIFS(СВЦЭМ!$C$33:$C$776,СВЦЭМ!$A$33:$A$776,$A150,СВЦЭМ!$B$33:$B$776,O$119)+'СЕТ СН'!$I$12+СВЦЭМ!$D$10+'СЕТ СН'!$I$5-'СЕТ СН'!$I$20</f>
        <v>2721.78720991</v>
      </c>
      <c r="P150" s="36">
        <f>SUMIFS(СВЦЭМ!$C$33:$C$776,СВЦЭМ!$A$33:$A$776,$A150,СВЦЭМ!$B$33:$B$776,P$119)+'СЕТ СН'!$I$12+СВЦЭМ!$D$10+'СЕТ СН'!$I$5-'СЕТ СН'!$I$20</f>
        <v>2721.78720991</v>
      </c>
      <c r="Q150" s="36">
        <f>SUMIFS(СВЦЭМ!$C$33:$C$776,СВЦЭМ!$A$33:$A$776,$A150,СВЦЭМ!$B$33:$B$776,Q$119)+'СЕТ СН'!$I$12+СВЦЭМ!$D$10+'СЕТ СН'!$I$5-'СЕТ СН'!$I$20</f>
        <v>2721.78720991</v>
      </c>
      <c r="R150" s="36">
        <f>SUMIFS(СВЦЭМ!$C$33:$C$776,СВЦЭМ!$A$33:$A$776,$A150,СВЦЭМ!$B$33:$B$776,R$119)+'СЕТ СН'!$I$12+СВЦЭМ!$D$10+'СЕТ СН'!$I$5-'СЕТ СН'!$I$20</f>
        <v>2721.78720991</v>
      </c>
      <c r="S150" s="36">
        <f>SUMIFS(СВЦЭМ!$C$33:$C$776,СВЦЭМ!$A$33:$A$776,$A150,СВЦЭМ!$B$33:$B$776,S$119)+'СЕТ СН'!$I$12+СВЦЭМ!$D$10+'СЕТ СН'!$I$5-'СЕТ СН'!$I$20</f>
        <v>2721.78720991</v>
      </c>
      <c r="T150" s="36">
        <f>SUMIFS(СВЦЭМ!$C$33:$C$776,СВЦЭМ!$A$33:$A$776,$A150,СВЦЭМ!$B$33:$B$776,T$119)+'СЕТ СН'!$I$12+СВЦЭМ!$D$10+'СЕТ СН'!$I$5-'СЕТ СН'!$I$20</f>
        <v>2721.78720991</v>
      </c>
      <c r="U150" s="36">
        <f>SUMIFS(СВЦЭМ!$C$33:$C$776,СВЦЭМ!$A$33:$A$776,$A150,СВЦЭМ!$B$33:$B$776,U$119)+'СЕТ СН'!$I$12+СВЦЭМ!$D$10+'СЕТ СН'!$I$5-'СЕТ СН'!$I$20</f>
        <v>2721.78720991</v>
      </c>
      <c r="V150" s="36">
        <f>SUMIFS(СВЦЭМ!$C$33:$C$776,СВЦЭМ!$A$33:$A$776,$A150,СВЦЭМ!$B$33:$B$776,V$119)+'СЕТ СН'!$I$12+СВЦЭМ!$D$10+'СЕТ СН'!$I$5-'СЕТ СН'!$I$20</f>
        <v>2721.78720991</v>
      </c>
      <c r="W150" s="36">
        <f>SUMIFS(СВЦЭМ!$C$33:$C$776,СВЦЭМ!$A$33:$A$776,$A150,СВЦЭМ!$B$33:$B$776,W$119)+'СЕТ СН'!$I$12+СВЦЭМ!$D$10+'СЕТ СН'!$I$5-'СЕТ СН'!$I$20</f>
        <v>2721.78720991</v>
      </c>
      <c r="X150" s="36">
        <f>SUMIFS(СВЦЭМ!$C$33:$C$776,СВЦЭМ!$A$33:$A$776,$A150,СВЦЭМ!$B$33:$B$776,X$119)+'СЕТ СН'!$I$12+СВЦЭМ!$D$10+'СЕТ СН'!$I$5-'СЕТ СН'!$I$20</f>
        <v>2721.78720991</v>
      </c>
      <c r="Y150" s="36">
        <f>SUMIFS(СВЦЭМ!$C$33:$C$776,СВЦЭМ!$A$33:$A$776,$A150,СВЦЭМ!$B$33:$B$776,Y$119)+'СЕТ СН'!$I$12+СВЦЭМ!$D$10+'СЕТ СН'!$I$5-'СЕТ СН'!$I$20</f>
        <v>2721.78720991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452687.7108433735</v>
      </c>
      <c r="O155" s="143"/>
      <c r="P155" s="142">
        <f>СВЦЭМ!$D$12+'СЕТ СН'!$F$13-'СЕТ СН'!$G$21</f>
        <v>452687.7108433735</v>
      </c>
      <c r="Q155" s="143"/>
      <c r="R155" s="142">
        <f>СВЦЭМ!$D$12+'СЕТ СН'!$F$13-'СЕТ СН'!$H$21</f>
        <v>452687.7108433735</v>
      </c>
      <c r="S155" s="143"/>
      <c r="T155" s="142">
        <f>СВЦЭМ!$D$12+'СЕТ СН'!$F$13-'СЕТ СН'!$I$21</f>
        <v>452687.7108433735</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C1"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SUMIFS(СВЦЭМ!$C$33:$C$776,СВЦЭМ!$A$33:$A$776,$A12,СВЦЭМ!$B$33:$B$776,B$11)+'СЕТ СН'!$F$12+СВЦЭМ!$D$10+'СЕТ СН'!$F$6-'СЕТ СН'!$F$22</f>
        <v>929.18209573000013</v>
      </c>
      <c r="C12" s="36">
        <f>SUMIFS(СВЦЭМ!$C$33:$C$776,СВЦЭМ!$A$33:$A$776,$A12,СВЦЭМ!$B$33:$B$776,C$11)+'СЕТ СН'!$F$12+СВЦЭМ!$D$10+'СЕТ СН'!$F$6-'СЕТ СН'!$F$22</f>
        <v>979.8613569800001</v>
      </c>
      <c r="D12" s="36">
        <f>SUMIFS(СВЦЭМ!$C$33:$C$776,СВЦЭМ!$A$33:$A$776,$A12,СВЦЭМ!$B$33:$B$776,D$11)+'СЕТ СН'!$F$12+СВЦЭМ!$D$10+'СЕТ СН'!$F$6-'СЕТ СН'!$F$22</f>
        <v>1030.7042342100001</v>
      </c>
      <c r="E12" s="36">
        <f>SUMIFS(СВЦЭМ!$C$33:$C$776,СВЦЭМ!$A$33:$A$776,$A12,СВЦЭМ!$B$33:$B$776,E$11)+'СЕТ СН'!$F$12+СВЦЭМ!$D$10+'СЕТ СН'!$F$6-'СЕТ СН'!$F$22</f>
        <v>1054.07327528</v>
      </c>
      <c r="F12" s="36">
        <f>SUMIFS(СВЦЭМ!$C$33:$C$776,СВЦЭМ!$A$33:$A$776,$A12,СВЦЭМ!$B$33:$B$776,F$11)+'СЕТ СН'!$F$12+СВЦЭМ!$D$10+'СЕТ СН'!$F$6-'СЕТ СН'!$F$22</f>
        <v>1066.3701676200001</v>
      </c>
      <c r="G12" s="36">
        <f>SUMIFS(СВЦЭМ!$C$33:$C$776,СВЦЭМ!$A$33:$A$776,$A12,СВЦЭМ!$B$33:$B$776,G$11)+'СЕТ СН'!$F$12+СВЦЭМ!$D$10+'СЕТ СН'!$F$6-'СЕТ СН'!$F$22</f>
        <v>1072.5366767</v>
      </c>
      <c r="H12" s="36">
        <f>SUMIFS(СВЦЭМ!$C$33:$C$776,СВЦЭМ!$A$33:$A$776,$A12,СВЦЭМ!$B$33:$B$776,H$11)+'СЕТ СН'!$F$12+СВЦЭМ!$D$10+'СЕТ СН'!$F$6-'СЕТ СН'!$F$22</f>
        <v>1034.12353147</v>
      </c>
      <c r="I12" s="36">
        <f>SUMIFS(СВЦЭМ!$C$33:$C$776,СВЦЭМ!$A$33:$A$776,$A12,СВЦЭМ!$B$33:$B$776,I$11)+'СЕТ СН'!$F$12+СВЦЭМ!$D$10+'СЕТ СН'!$F$6-'СЕТ СН'!$F$22</f>
        <v>1008.4097517000001</v>
      </c>
      <c r="J12" s="36">
        <f>SUMIFS(СВЦЭМ!$C$33:$C$776,СВЦЭМ!$A$33:$A$776,$A12,СВЦЭМ!$B$33:$B$776,J$11)+'СЕТ СН'!$F$12+СВЦЭМ!$D$10+'СЕТ СН'!$F$6-'СЕТ СН'!$F$22</f>
        <v>969.77517405000015</v>
      </c>
      <c r="K12" s="36">
        <f>SUMIFS(СВЦЭМ!$C$33:$C$776,СВЦЭМ!$A$33:$A$776,$A12,СВЦЭМ!$B$33:$B$776,K$11)+'СЕТ СН'!$F$12+СВЦЭМ!$D$10+'СЕТ СН'!$F$6-'СЕТ СН'!$F$22</f>
        <v>900.02110077000009</v>
      </c>
      <c r="L12" s="36">
        <f>SUMIFS(СВЦЭМ!$C$33:$C$776,СВЦЭМ!$A$33:$A$776,$A12,СВЦЭМ!$B$33:$B$776,L$11)+'СЕТ СН'!$F$12+СВЦЭМ!$D$10+'СЕТ СН'!$F$6-'СЕТ СН'!$F$22</f>
        <v>865.83226919000015</v>
      </c>
      <c r="M12" s="36">
        <f>SUMIFS(СВЦЭМ!$C$33:$C$776,СВЦЭМ!$A$33:$A$776,$A12,СВЦЭМ!$B$33:$B$776,M$11)+'СЕТ СН'!$F$12+СВЦЭМ!$D$10+'СЕТ СН'!$F$6-'СЕТ СН'!$F$22</f>
        <v>843.19644093000011</v>
      </c>
      <c r="N12" s="36">
        <f>SUMIFS(СВЦЭМ!$C$33:$C$776,СВЦЭМ!$A$33:$A$776,$A12,СВЦЭМ!$B$33:$B$776,N$11)+'СЕТ СН'!$F$12+СВЦЭМ!$D$10+'СЕТ СН'!$F$6-'СЕТ СН'!$F$22</f>
        <v>871.55925823000007</v>
      </c>
      <c r="O12" s="36">
        <f>SUMIFS(СВЦЭМ!$C$33:$C$776,СВЦЭМ!$A$33:$A$776,$A12,СВЦЭМ!$B$33:$B$776,O$11)+'СЕТ СН'!$F$12+СВЦЭМ!$D$10+'СЕТ СН'!$F$6-'СЕТ СН'!$F$22</f>
        <v>870.85550631000012</v>
      </c>
      <c r="P12" s="36">
        <f>SUMIFS(СВЦЭМ!$C$33:$C$776,СВЦЭМ!$A$33:$A$776,$A12,СВЦЭМ!$B$33:$B$776,P$11)+'СЕТ СН'!$F$12+СВЦЭМ!$D$10+'СЕТ СН'!$F$6-'СЕТ СН'!$F$22</f>
        <v>894.58344152000006</v>
      </c>
      <c r="Q12" s="36">
        <f>SUMIFS(СВЦЭМ!$C$33:$C$776,СВЦЭМ!$A$33:$A$776,$A12,СВЦЭМ!$B$33:$B$776,Q$11)+'СЕТ СН'!$F$12+СВЦЭМ!$D$10+'СЕТ СН'!$F$6-'СЕТ СН'!$F$22</f>
        <v>856.26978394000014</v>
      </c>
      <c r="R12" s="36">
        <f>SUMIFS(СВЦЭМ!$C$33:$C$776,СВЦЭМ!$A$33:$A$776,$A12,СВЦЭМ!$B$33:$B$776,R$11)+'СЕТ СН'!$F$12+СВЦЭМ!$D$10+'СЕТ СН'!$F$6-'СЕТ СН'!$F$22</f>
        <v>819.65488776000007</v>
      </c>
      <c r="S12" s="36">
        <f>SUMIFS(СВЦЭМ!$C$33:$C$776,СВЦЭМ!$A$33:$A$776,$A12,СВЦЭМ!$B$33:$B$776,S$11)+'СЕТ СН'!$F$12+СВЦЭМ!$D$10+'СЕТ СН'!$F$6-'СЕТ СН'!$F$22</f>
        <v>852.19948545000011</v>
      </c>
      <c r="T12" s="36">
        <f>SUMIFS(СВЦЭМ!$C$33:$C$776,СВЦЭМ!$A$33:$A$776,$A12,СВЦЭМ!$B$33:$B$776,T$11)+'СЕТ СН'!$F$12+СВЦЭМ!$D$10+'СЕТ СН'!$F$6-'СЕТ СН'!$F$22</f>
        <v>835.7010634400001</v>
      </c>
      <c r="U12" s="36">
        <f>SUMIFS(СВЦЭМ!$C$33:$C$776,СВЦЭМ!$A$33:$A$776,$A12,СВЦЭМ!$B$33:$B$776,U$11)+'СЕТ СН'!$F$12+СВЦЭМ!$D$10+'СЕТ СН'!$F$6-'СЕТ СН'!$F$22</f>
        <v>809.58794664000004</v>
      </c>
      <c r="V12" s="36">
        <f>SUMIFS(СВЦЭМ!$C$33:$C$776,СВЦЭМ!$A$33:$A$776,$A12,СВЦЭМ!$B$33:$B$776,V$11)+'СЕТ СН'!$F$12+СВЦЭМ!$D$10+'СЕТ СН'!$F$6-'СЕТ СН'!$F$22</f>
        <v>796.06505025000013</v>
      </c>
      <c r="W12" s="36">
        <f>SUMIFS(СВЦЭМ!$C$33:$C$776,СВЦЭМ!$A$33:$A$776,$A12,СВЦЭМ!$B$33:$B$776,W$11)+'СЕТ СН'!$F$12+СВЦЭМ!$D$10+'СЕТ СН'!$F$6-'СЕТ СН'!$F$22</f>
        <v>762.46247710000011</v>
      </c>
      <c r="X12" s="36">
        <f>SUMIFS(СВЦЭМ!$C$33:$C$776,СВЦЭМ!$A$33:$A$776,$A12,СВЦЭМ!$B$33:$B$776,X$11)+'СЕТ СН'!$F$12+СВЦЭМ!$D$10+'СЕТ СН'!$F$6-'СЕТ СН'!$F$22</f>
        <v>774.3098545900001</v>
      </c>
      <c r="Y12" s="36">
        <f>SUMIFS(СВЦЭМ!$C$33:$C$776,СВЦЭМ!$A$33:$A$776,$A12,СВЦЭМ!$B$33:$B$776,Y$11)+'СЕТ СН'!$F$12+СВЦЭМ!$D$10+'СЕТ СН'!$F$6-'СЕТ СН'!$F$22</f>
        <v>855.09009198000012</v>
      </c>
      <c r="AA12" s="37"/>
    </row>
    <row r="13" spans="1:27" ht="15.75" x14ac:dyDescent="0.2">
      <c r="A13" s="35">
        <f>A12+1</f>
        <v>43618</v>
      </c>
      <c r="B13" s="36">
        <f>SUMIFS(СВЦЭМ!$C$33:$C$776,СВЦЭМ!$A$33:$A$776,$A13,СВЦЭМ!$B$33:$B$776,B$11)+'СЕТ СН'!$F$12+СВЦЭМ!$D$10+'СЕТ СН'!$F$6-'СЕТ СН'!$F$22</f>
        <v>906.3477019500001</v>
      </c>
      <c r="C13" s="36">
        <f>SUMIFS(СВЦЭМ!$C$33:$C$776,СВЦЭМ!$A$33:$A$776,$A13,СВЦЭМ!$B$33:$B$776,C$11)+'СЕТ СН'!$F$12+СВЦЭМ!$D$10+'СЕТ СН'!$F$6-'СЕТ СН'!$F$22</f>
        <v>956.97984268000005</v>
      </c>
      <c r="D13" s="36">
        <f>SUMIFS(СВЦЭМ!$C$33:$C$776,СВЦЭМ!$A$33:$A$776,$A13,СВЦЭМ!$B$33:$B$776,D$11)+'СЕТ СН'!$F$12+СВЦЭМ!$D$10+'СЕТ СН'!$F$6-'СЕТ СН'!$F$22</f>
        <v>990.26885655000012</v>
      </c>
      <c r="E13" s="36">
        <f>SUMIFS(СВЦЭМ!$C$33:$C$776,СВЦЭМ!$A$33:$A$776,$A13,СВЦЭМ!$B$33:$B$776,E$11)+'СЕТ СН'!$F$12+СВЦЭМ!$D$10+'СЕТ СН'!$F$6-'СЕТ СН'!$F$22</f>
        <v>1015.2539469600001</v>
      </c>
      <c r="F13" s="36">
        <f>SUMIFS(СВЦЭМ!$C$33:$C$776,СВЦЭМ!$A$33:$A$776,$A13,СВЦЭМ!$B$33:$B$776,F$11)+'СЕТ СН'!$F$12+СВЦЭМ!$D$10+'СЕТ СН'!$F$6-'СЕТ СН'!$F$22</f>
        <v>1023.55247926</v>
      </c>
      <c r="G13" s="36">
        <f>SUMIFS(СВЦЭМ!$C$33:$C$776,СВЦЭМ!$A$33:$A$776,$A13,СВЦЭМ!$B$33:$B$776,G$11)+'СЕТ СН'!$F$12+СВЦЭМ!$D$10+'СЕТ СН'!$F$6-'СЕТ СН'!$F$22</f>
        <v>1027.5680565600001</v>
      </c>
      <c r="H13" s="36">
        <f>SUMIFS(СВЦЭМ!$C$33:$C$776,СВЦЭМ!$A$33:$A$776,$A13,СВЦЭМ!$B$33:$B$776,H$11)+'СЕТ СН'!$F$12+СВЦЭМ!$D$10+'СЕТ СН'!$F$6-'СЕТ СН'!$F$22</f>
        <v>1008.55919629</v>
      </c>
      <c r="I13" s="36">
        <f>SUMIFS(СВЦЭМ!$C$33:$C$776,СВЦЭМ!$A$33:$A$776,$A13,СВЦЭМ!$B$33:$B$776,I$11)+'СЕТ СН'!$F$12+СВЦЭМ!$D$10+'СЕТ СН'!$F$6-'СЕТ СН'!$F$22</f>
        <v>968.84580286000005</v>
      </c>
      <c r="J13" s="36">
        <f>SUMIFS(СВЦЭМ!$C$33:$C$776,СВЦЭМ!$A$33:$A$776,$A13,СВЦЭМ!$B$33:$B$776,J$11)+'СЕТ СН'!$F$12+СВЦЭМ!$D$10+'СЕТ СН'!$F$6-'СЕТ СН'!$F$22</f>
        <v>914.51010241000006</v>
      </c>
      <c r="K13" s="36">
        <f>SUMIFS(СВЦЭМ!$C$33:$C$776,СВЦЭМ!$A$33:$A$776,$A13,СВЦЭМ!$B$33:$B$776,K$11)+'СЕТ СН'!$F$12+СВЦЭМ!$D$10+'СЕТ СН'!$F$6-'СЕТ СН'!$F$22</f>
        <v>878.88886947000015</v>
      </c>
      <c r="L13" s="36">
        <f>SUMIFS(СВЦЭМ!$C$33:$C$776,СВЦЭМ!$A$33:$A$776,$A13,СВЦЭМ!$B$33:$B$776,L$11)+'СЕТ СН'!$F$12+СВЦЭМ!$D$10+'СЕТ СН'!$F$6-'СЕТ СН'!$F$22</f>
        <v>849.64534766000008</v>
      </c>
      <c r="M13" s="36">
        <f>SUMIFS(СВЦЭМ!$C$33:$C$776,СВЦЭМ!$A$33:$A$776,$A13,СВЦЭМ!$B$33:$B$776,M$11)+'СЕТ СН'!$F$12+СВЦЭМ!$D$10+'СЕТ СН'!$F$6-'СЕТ СН'!$F$22</f>
        <v>828.93731778000006</v>
      </c>
      <c r="N13" s="36">
        <f>SUMIFS(СВЦЭМ!$C$33:$C$776,СВЦЭМ!$A$33:$A$776,$A13,СВЦЭМ!$B$33:$B$776,N$11)+'СЕТ СН'!$F$12+СВЦЭМ!$D$10+'СЕТ СН'!$F$6-'СЕТ СН'!$F$22</f>
        <v>849.28575106000005</v>
      </c>
      <c r="O13" s="36">
        <f>SUMIFS(СВЦЭМ!$C$33:$C$776,СВЦЭМ!$A$33:$A$776,$A13,СВЦЭМ!$B$33:$B$776,O$11)+'СЕТ СН'!$F$12+СВЦЭМ!$D$10+'СЕТ СН'!$F$6-'СЕТ СН'!$F$22</f>
        <v>842.00026791000005</v>
      </c>
      <c r="P13" s="36">
        <f>SUMIFS(СВЦЭМ!$C$33:$C$776,СВЦЭМ!$A$33:$A$776,$A13,СВЦЭМ!$B$33:$B$776,P$11)+'СЕТ СН'!$F$12+СВЦЭМ!$D$10+'СЕТ СН'!$F$6-'СЕТ СН'!$F$22</f>
        <v>854.32025951000014</v>
      </c>
      <c r="Q13" s="36">
        <f>SUMIFS(СВЦЭМ!$C$33:$C$776,СВЦЭМ!$A$33:$A$776,$A13,СВЦЭМ!$B$33:$B$776,Q$11)+'СЕТ СН'!$F$12+СВЦЭМ!$D$10+'СЕТ СН'!$F$6-'СЕТ СН'!$F$22</f>
        <v>823.4173749900001</v>
      </c>
      <c r="R13" s="36">
        <f>SUMIFS(СВЦЭМ!$C$33:$C$776,СВЦЭМ!$A$33:$A$776,$A13,СВЦЭМ!$B$33:$B$776,R$11)+'СЕТ СН'!$F$12+СВЦЭМ!$D$10+'СЕТ СН'!$F$6-'СЕТ СН'!$F$22</f>
        <v>779.69282162000013</v>
      </c>
      <c r="S13" s="36">
        <f>SUMIFS(СВЦЭМ!$C$33:$C$776,СВЦЭМ!$A$33:$A$776,$A13,СВЦЭМ!$B$33:$B$776,S$11)+'СЕТ СН'!$F$12+СВЦЭМ!$D$10+'СЕТ СН'!$F$6-'СЕТ СН'!$F$22</f>
        <v>782.83632554000008</v>
      </c>
      <c r="T13" s="36">
        <f>SUMIFS(СВЦЭМ!$C$33:$C$776,СВЦЭМ!$A$33:$A$776,$A13,СВЦЭМ!$B$33:$B$776,T$11)+'СЕТ СН'!$F$12+СВЦЭМ!$D$10+'СЕТ СН'!$F$6-'СЕТ СН'!$F$22</f>
        <v>780.06261661000008</v>
      </c>
      <c r="U13" s="36">
        <f>SUMIFS(СВЦЭМ!$C$33:$C$776,СВЦЭМ!$A$33:$A$776,$A13,СВЦЭМ!$B$33:$B$776,U$11)+'СЕТ СН'!$F$12+СВЦЭМ!$D$10+'СЕТ СН'!$F$6-'СЕТ СН'!$F$22</f>
        <v>762.31993218000014</v>
      </c>
      <c r="V13" s="36">
        <f>SUMIFS(СВЦЭМ!$C$33:$C$776,СВЦЭМ!$A$33:$A$776,$A13,СВЦЭМ!$B$33:$B$776,V$11)+'СЕТ СН'!$F$12+СВЦЭМ!$D$10+'СЕТ СН'!$F$6-'СЕТ СН'!$F$22</f>
        <v>752.90906667000013</v>
      </c>
      <c r="W13" s="36">
        <f>SUMIFS(СВЦЭМ!$C$33:$C$776,СВЦЭМ!$A$33:$A$776,$A13,СВЦЭМ!$B$33:$B$776,W$11)+'СЕТ СН'!$F$12+СВЦЭМ!$D$10+'СЕТ СН'!$F$6-'СЕТ СН'!$F$22</f>
        <v>752.41977237000015</v>
      </c>
      <c r="X13" s="36">
        <f>SUMIFS(СВЦЭМ!$C$33:$C$776,СВЦЭМ!$A$33:$A$776,$A13,СВЦЭМ!$B$33:$B$776,X$11)+'СЕТ СН'!$F$12+СВЦЭМ!$D$10+'СЕТ СН'!$F$6-'СЕТ СН'!$F$22</f>
        <v>757.50164558000006</v>
      </c>
      <c r="Y13" s="36">
        <f>SUMIFS(СВЦЭМ!$C$33:$C$776,СВЦЭМ!$A$33:$A$776,$A13,СВЦЭМ!$B$33:$B$776,Y$11)+'СЕТ СН'!$F$12+СВЦЭМ!$D$10+'СЕТ СН'!$F$6-'СЕТ СН'!$F$22</f>
        <v>843.83939735000013</v>
      </c>
    </row>
    <row r="14" spans="1:27" ht="15.75" x14ac:dyDescent="0.2">
      <c r="A14" s="35">
        <f t="shared" ref="A14:A42" si="0">A13+1</f>
        <v>43619</v>
      </c>
      <c r="B14" s="36">
        <f>SUMIFS(СВЦЭМ!$C$33:$C$776,СВЦЭМ!$A$33:$A$776,$A14,СВЦЭМ!$B$33:$B$776,B$11)+'СЕТ СН'!$F$12+СВЦЭМ!$D$10+'СЕТ СН'!$F$6-'СЕТ СН'!$F$22</f>
        <v>981.97879903000012</v>
      </c>
      <c r="C14" s="36">
        <f>SUMIFS(СВЦЭМ!$C$33:$C$776,СВЦЭМ!$A$33:$A$776,$A14,СВЦЭМ!$B$33:$B$776,C$11)+'СЕТ СН'!$F$12+СВЦЭМ!$D$10+'СЕТ СН'!$F$6-'СЕТ СН'!$F$22</f>
        <v>1027.6464132799999</v>
      </c>
      <c r="D14" s="36">
        <f>SUMIFS(СВЦЭМ!$C$33:$C$776,СВЦЭМ!$A$33:$A$776,$A14,СВЦЭМ!$B$33:$B$776,D$11)+'СЕТ СН'!$F$12+СВЦЭМ!$D$10+'СЕТ СН'!$F$6-'СЕТ СН'!$F$22</f>
        <v>1053.36614192</v>
      </c>
      <c r="E14" s="36">
        <f>SUMIFS(СВЦЭМ!$C$33:$C$776,СВЦЭМ!$A$33:$A$776,$A14,СВЦЭМ!$B$33:$B$776,E$11)+'СЕТ СН'!$F$12+СВЦЭМ!$D$10+'СЕТ СН'!$F$6-'СЕТ СН'!$F$22</f>
        <v>1051.4627386700001</v>
      </c>
      <c r="F14" s="36">
        <f>SUMIFS(СВЦЭМ!$C$33:$C$776,СВЦЭМ!$A$33:$A$776,$A14,СВЦЭМ!$B$33:$B$776,F$11)+'СЕТ СН'!$F$12+СВЦЭМ!$D$10+'СЕТ СН'!$F$6-'СЕТ СН'!$F$22</f>
        <v>1043.9536958200001</v>
      </c>
      <c r="G14" s="36">
        <f>SUMIFS(СВЦЭМ!$C$33:$C$776,СВЦЭМ!$A$33:$A$776,$A14,СВЦЭМ!$B$33:$B$776,G$11)+'СЕТ СН'!$F$12+СВЦЭМ!$D$10+'СЕТ СН'!$F$6-'СЕТ СН'!$F$22</f>
        <v>1010.6816471100001</v>
      </c>
      <c r="H14" s="36">
        <f>SUMIFS(СВЦЭМ!$C$33:$C$776,СВЦЭМ!$A$33:$A$776,$A14,СВЦЭМ!$B$33:$B$776,H$11)+'СЕТ СН'!$F$12+СВЦЭМ!$D$10+'СЕТ СН'!$F$6-'СЕТ СН'!$F$22</f>
        <v>1003.3863381100001</v>
      </c>
      <c r="I14" s="36">
        <f>SUMIFS(СВЦЭМ!$C$33:$C$776,СВЦЭМ!$A$33:$A$776,$A14,СВЦЭМ!$B$33:$B$776,I$11)+'СЕТ СН'!$F$12+СВЦЭМ!$D$10+'СЕТ СН'!$F$6-'СЕТ СН'!$F$22</f>
        <v>967.36850769000011</v>
      </c>
      <c r="J14" s="36">
        <f>SUMIFS(СВЦЭМ!$C$33:$C$776,СВЦЭМ!$A$33:$A$776,$A14,СВЦЭМ!$B$33:$B$776,J$11)+'СЕТ СН'!$F$12+СВЦЭМ!$D$10+'СЕТ СН'!$F$6-'СЕТ СН'!$F$22</f>
        <v>944.09182346000011</v>
      </c>
      <c r="K14" s="36">
        <f>SUMIFS(СВЦЭМ!$C$33:$C$776,СВЦЭМ!$A$33:$A$776,$A14,СВЦЭМ!$B$33:$B$776,K$11)+'СЕТ СН'!$F$12+СВЦЭМ!$D$10+'СЕТ СН'!$F$6-'СЕТ СН'!$F$22</f>
        <v>928.25612176000004</v>
      </c>
      <c r="L14" s="36">
        <f>SUMIFS(СВЦЭМ!$C$33:$C$776,СВЦЭМ!$A$33:$A$776,$A14,СВЦЭМ!$B$33:$B$776,L$11)+'СЕТ СН'!$F$12+СВЦЭМ!$D$10+'СЕТ СН'!$F$6-'СЕТ СН'!$F$22</f>
        <v>891.48840288000008</v>
      </c>
      <c r="M14" s="36">
        <f>SUMIFS(СВЦЭМ!$C$33:$C$776,СВЦЭМ!$A$33:$A$776,$A14,СВЦЭМ!$B$33:$B$776,M$11)+'СЕТ СН'!$F$12+СВЦЭМ!$D$10+'СЕТ СН'!$F$6-'СЕТ СН'!$F$22</f>
        <v>848.5194964100001</v>
      </c>
      <c r="N14" s="36">
        <f>SUMIFS(СВЦЭМ!$C$33:$C$776,СВЦЭМ!$A$33:$A$776,$A14,СВЦЭМ!$B$33:$B$776,N$11)+'СЕТ СН'!$F$12+СВЦЭМ!$D$10+'СЕТ СН'!$F$6-'СЕТ СН'!$F$22</f>
        <v>829.19997715000011</v>
      </c>
      <c r="O14" s="36">
        <f>SUMIFS(СВЦЭМ!$C$33:$C$776,СВЦЭМ!$A$33:$A$776,$A14,СВЦЭМ!$B$33:$B$776,O$11)+'СЕТ СН'!$F$12+СВЦЭМ!$D$10+'СЕТ СН'!$F$6-'СЕТ СН'!$F$22</f>
        <v>834.23946025000009</v>
      </c>
      <c r="P14" s="36">
        <f>SUMIFS(СВЦЭМ!$C$33:$C$776,СВЦЭМ!$A$33:$A$776,$A14,СВЦЭМ!$B$33:$B$776,P$11)+'СЕТ СН'!$F$12+СВЦЭМ!$D$10+'СЕТ СН'!$F$6-'СЕТ СН'!$F$22</f>
        <v>831.86740392000013</v>
      </c>
      <c r="Q14" s="36">
        <f>SUMIFS(СВЦЭМ!$C$33:$C$776,СВЦЭМ!$A$33:$A$776,$A14,СВЦЭМ!$B$33:$B$776,Q$11)+'СЕТ СН'!$F$12+СВЦЭМ!$D$10+'СЕТ СН'!$F$6-'СЕТ СН'!$F$22</f>
        <v>791.69856665000009</v>
      </c>
      <c r="R14" s="36">
        <f>SUMIFS(СВЦЭМ!$C$33:$C$776,СВЦЭМ!$A$33:$A$776,$A14,СВЦЭМ!$B$33:$B$776,R$11)+'СЕТ СН'!$F$12+СВЦЭМ!$D$10+'СЕТ СН'!$F$6-'СЕТ СН'!$F$22</f>
        <v>750.43259070000011</v>
      </c>
      <c r="S14" s="36">
        <f>SUMIFS(СВЦЭМ!$C$33:$C$776,СВЦЭМ!$A$33:$A$776,$A14,СВЦЭМ!$B$33:$B$776,S$11)+'СЕТ СН'!$F$12+СВЦЭМ!$D$10+'СЕТ СН'!$F$6-'СЕТ СН'!$F$22</f>
        <v>760.61622352000006</v>
      </c>
      <c r="T14" s="36">
        <f>SUMIFS(СВЦЭМ!$C$33:$C$776,СВЦЭМ!$A$33:$A$776,$A14,СВЦЭМ!$B$33:$B$776,T$11)+'СЕТ СН'!$F$12+СВЦЭМ!$D$10+'СЕТ СН'!$F$6-'СЕТ СН'!$F$22</f>
        <v>764.53933075000009</v>
      </c>
      <c r="U14" s="36">
        <f>SUMIFS(СВЦЭМ!$C$33:$C$776,СВЦЭМ!$A$33:$A$776,$A14,СВЦЭМ!$B$33:$B$776,U$11)+'СЕТ СН'!$F$12+СВЦЭМ!$D$10+'СЕТ СН'!$F$6-'СЕТ СН'!$F$22</f>
        <v>775.23760812000012</v>
      </c>
      <c r="V14" s="36">
        <f>SUMIFS(СВЦЭМ!$C$33:$C$776,СВЦЭМ!$A$33:$A$776,$A14,СВЦЭМ!$B$33:$B$776,V$11)+'СЕТ СН'!$F$12+СВЦЭМ!$D$10+'СЕТ СН'!$F$6-'СЕТ СН'!$F$22</f>
        <v>837.15698522000014</v>
      </c>
      <c r="W14" s="36">
        <f>SUMIFS(СВЦЭМ!$C$33:$C$776,СВЦЭМ!$A$33:$A$776,$A14,СВЦЭМ!$B$33:$B$776,W$11)+'СЕТ СН'!$F$12+СВЦЭМ!$D$10+'СЕТ СН'!$F$6-'СЕТ СН'!$F$22</f>
        <v>756.75726387000009</v>
      </c>
      <c r="X14" s="36">
        <f>SUMIFS(СВЦЭМ!$C$33:$C$776,СВЦЭМ!$A$33:$A$776,$A14,СВЦЭМ!$B$33:$B$776,X$11)+'СЕТ СН'!$F$12+СВЦЭМ!$D$10+'СЕТ СН'!$F$6-'СЕТ СН'!$F$22</f>
        <v>727.05047227000011</v>
      </c>
      <c r="Y14" s="36">
        <f>SUMIFS(СВЦЭМ!$C$33:$C$776,СВЦЭМ!$A$33:$A$776,$A14,СВЦЭМ!$B$33:$B$776,Y$11)+'СЕТ СН'!$F$12+СВЦЭМ!$D$10+'СЕТ СН'!$F$6-'СЕТ СН'!$F$22</f>
        <v>830.72644321000007</v>
      </c>
    </row>
    <row r="15" spans="1:27" ht="15.75" x14ac:dyDescent="0.2">
      <c r="A15" s="35">
        <f t="shared" si="0"/>
        <v>43620</v>
      </c>
      <c r="B15" s="36">
        <f>SUMIFS(СВЦЭМ!$C$33:$C$776,СВЦЭМ!$A$33:$A$776,$A15,СВЦЭМ!$B$33:$B$776,B$11)+'СЕТ СН'!$F$12+СВЦЭМ!$D$10+'СЕТ СН'!$F$6-'СЕТ СН'!$F$22</f>
        <v>967.48299672000007</v>
      </c>
      <c r="C15" s="36">
        <f>SUMIFS(СВЦЭМ!$C$33:$C$776,СВЦЭМ!$A$33:$A$776,$A15,СВЦЭМ!$B$33:$B$776,C$11)+'СЕТ СН'!$F$12+СВЦЭМ!$D$10+'СЕТ СН'!$F$6-'СЕТ СН'!$F$22</f>
        <v>1030.9902371600001</v>
      </c>
      <c r="D15" s="36">
        <f>SUMIFS(СВЦЭМ!$C$33:$C$776,СВЦЭМ!$A$33:$A$776,$A15,СВЦЭМ!$B$33:$B$776,D$11)+'СЕТ СН'!$F$12+СВЦЭМ!$D$10+'СЕТ СН'!$F$6-'СЕТ СН'!$F$22</f>
        <v>1050.3518249799999</v>
      </c>
      <c r="E15" s="36">
        <f>SUMIFS(СВЦЭМ!$C$33:$C$776,СВЦЭМ!$A$33:$A$776,$A15,СВЦЭМ!$B$33:$B$776,E$11)+'СЕТ СН'!$F$12+СВЦЭМ!$D$10+'СЕТ СН'!$F$6-'СЕТ СН'!$F$22</f>
        <v>1048.78758075</v>
      </c>
      <c r="F15" s="36">
        <f>SUMIFS(СВЦЭМ!$C$33:$C$776,СВЦЭМ!$A$33:$A$776,$A15,СВЦЭМ!$B$33:$B$776,F$11)+'СЕТ СН'!$F$12+СВЦЭМ!$D$10+'СЕТ СН'!$F$6-'СЕТ СН'!$F$22</f>
        <v>1043.4422498399999</v>
      </c>
      <c r="G15" s="36">
        <f>SUMIFS(СВЦЭМ!$C$33:$C$776,СВЦЭМ!$A$33:$A$776,$A15,СВЦЭМ!$B$33:$B$776,G$11)+'СЕТ СН'!$F$12+СВЦЭМ!$D$10+'СЕТ СН'!$F$6-'СЕТ СН'!$F$22</f>
        <v>1019.4103902400001</v>
      </c>
      <c r="H15" s="36">
        <f>SUMIFS(СВЦЭМ!$C$33:$C$776,СВЦЭМ!$A$33:$A$776,$A15,СВЦЭМ!$B$33:$B$776,H$11)+'СЕТ СН'!$F$12+СВЦЭМ!$D$10+'СЕТ СН'!$F$6-'СЕТ СН'!$F$22</f>
        <v>996.38937823000015</v>
      </c>
      <c r="I15" s="36">
        <f>SUMIFS(СВЦЭМ!$C$33:$C$776,СВЦЭМ!$A$33:$A$776,$A15,СВЦЭМ!$B$33:$B$776,I$11)+'СЕТ СН'!$F$12+СВЦЭМ!$D$10+'СЕТ СН'!$F$6-'СЕТ СН'!$F$22</f>
        <v>935.75480175000007</v>
      </c>
      <c r="J15" s="36">
        <f>SUMIFS(СВЦЭМ!$C$33:$C$776,СВЦЭМ!$A$33:$A$776,$A15,СВЦЭМ!$B$33:$B$776,J$11)+'СЕТ СН'!$F$12+СВЦЭМ!$D$10+'СЕТ СН'!$F$6-'СЕТ СН'!$F$22</f>
        <v>897.26982371000008</v>
      </c>
      <c r="K15" s="36">
        <f>SUMIFS(СВЦЭМ!$C$33:$C$776,СВЦЭМ!$A$33:$A$776,$A15,СВЦЭМ!$B$33:$B$776,K$11)+'СЕТ СН'!$F$12+СВЦЭМ!$D$10+'СЕТ СН'!$F$6-'СЕТ СН'!$F$22</f>
        <v>882.18070918000012</v>
      </c>
      <c r="L15" s="36">
        <f>SUMIFS(СВЦЭМ!$C$33:$C$776,СВЦЭМ!$A$33:$A$776,$A15,СВЦЭМ!$B$33:$B$776,L$11)+'СЕТ СН'!$F$12+СВЦЭМ!$D$10+'СЕТ СН'!$F$6-'СЕТ СН'!$F$22</f>
        <v>870.94637065000006</v>
      </c>
      <c r="M15" s="36">
        <f>SUMIFS(СВЦЭМ!$C$33:$C$776,СВЦЭМ!$A$33:$A$776,$A15,СВЦЭМ!$B$33:$B$776,M$11)+'СЕТ СН'!$F$12+СВЦЭМ!$D$10+'СЕТ СН'!$F$6-'СЕТ СН'!$F$22</f>
        <v>849.52729815000009</v>
      </c>
      <c r="N15" s="36">
        <f>SUMIFS(СВЦЭМ!$C$33:$C$776,СВЦЭМ!$A$33:$A$776,$A15,СВЦЭМ!$B$33:$B$776,N$11)+'СЕТ СН'!$F$12+СВЦЭМ!$D$10+'СЕТ СН'!$F$6-'СЕТ СН'!$F$22</f>
        <v>856.37944777000007</v>
      </c>
      <c r="O15" s="36">
        <f>SUMIFS(СВЦЭМ!$C$33:$C$776,СВЦЭМ!$A$33:$A$776,$A15,СВЦЭМ!$B$33:$B$776,O$11)+'СЕТ СН'!$F$12+СВЦЭМ!$D$10+'СЕТ СН'!$F$6-'СЕТ СН'!$F$22</f>
        <v>859.5768298700001</v>
      </c>
      <c r="P15" s="36">
        <f>SUMIFS(СВЦЭМ!$C$33:$C$776,СВЦЭМ!$A$33:$A$776,$A15,СВЦЭМ!$B$33:$B$776,P$11)+'СЕТ СН'!$F$12+СВЦЭМ!$D$10+'СЕТ СН'!$F$6-'СЕТ СН'!$F$22</f>
        <v>876.16270244000009</v>
      </c>
      <c r="Q15" s="36">
        <f>SUMIFS(СВЦЭМ!$C$33:$C$776,СВЦЭМ!$A$33:$A$776,$A15,СВЦЭМ!$B$33:$B$776,Q$11)+'СЕТ СН'!$F$12+СВЦЭМ!$D$10+'СЕТ СН'!$F$6-'СЕТ СН'!$F$22</f>
        <v>831.89570323000009</v>
      </c>
      <c r="R15" s="36">
        <f>SUMIFS(СВЦЭМ!$C$33:$C$776,СВЦЭМ!$A$33:$A$776,$A15,СВЦЭМ!$B$33:$B$776,R$11)+'СЕТ СН'!$F$12+СВЦЭМ!$D$10+'СЕТ СН'!$F$6-'СЕТ СН'!$F$22</f>
        <v>789.30643031000011</v>
      </c>
      <c r="S15" s="36">
        <f>SUMIFS(СВЦЭМ!$C$33:$C$776,СВЦЭМ!$A$33:$A$776,$A15,СВЦЭМ!$B$33:$B$776,S$11)+'СЕТ СН'!$F$12+СВЦЭМ!$D$10+'СЕТ СН'!$F$6-'СЕТ СН'!$F$22</f>
        <v>800.63286116000006</v>
      </c>
      <c r="T15" s="36">
        <f>SUMIFS(СВЦЭМ!$C$33:$C$776,СВЦЭМ!$A$33:$A$776,$A15,СВЦЭМ!$B$33:$B$776,T$11)+'СЕТ СН'!$F$12+СВЦЭМ!$D$10+'СЕТ СН'!$F$6-'СЕТ СН'!$F$22</f>
        <v>794.81833323000012</v>
      </c>
      <c r="U15" s="36">
        <f>SUMIFS(СВЦЭМ!$C$33:$C$776,СВЦЭМ!$A$33:$A$776,$A15,СВЦЭМ!$B$33:$B$776,U$11)+'СЕТ СН'!$F$12+СВЦЭМ!$D$10+'СЕТ СН'!$F$6-'СЕТ СН'!$F$22</f>
        <v>779.19148222000013</v>
      </c>
      <c r="V15" s="36">
        <f>SUMIFS(СВЦЭМ!$C$33:$C$776,СВЦЭМ!$A$33:$A$776,$A15,СВЦЭМ!$B$33:$B$776,V$11)+'СЕТ СН'!$F$12+СВЦЭМ!$D$10+'СЕТ СН'!$F$6-'СЕТ СН'!$F$22</f>
        <v>772.31577072000005</v>
      </c>
      <c r="W15" s="36">
        <f>SUMIFS(СВЦЭМ!$C$33:$C$776,СВЦЭМ!$A$33:$A$776,$A15,СВЦЭМ!$B$33:$B$776,W$11)+'СЕТ СН'!$F$12+СВЦЭМ!$D$10+'СЕТ СН'!$F$6-'СЕТ СН'!$F$22</f>
        <v>761.71505108000008</v>
      </c>
      <c r="X15" s="36">
        <f>SUMIFS(СВЦЭМ!$C$33:$C$776,СВЦЭМ!$A$33:$A$776,$A15,СВЦЭМ!$B$33:$B$776,X$11)+'СЕТ СН'!$F$12+СВЦЭМ!$D$10+'СЕТ СН'!$F$6-'СЕТ СН'!$F$22</f>
        <v>767.77092782000011</v>
      </c>
      <c r="Y15" s="36">
        <f>SUMIFS(СВЦЭМ!$C$33:$C$776,СВЦЭМ!$A$33:$A$776,$A15,СВЦЭМ!$B$33:$B$776,Y$11)+'СЕТ СН'!$F$12+СВЦЭМ!$D$10+'СЕТ СН'!$F$6-'СЕТ СН'!$F$22</f>
        <v>845.49965072000009</v>
      </c>
    </row>
    <row r="16" spans="1:27" ht="15.75" x14ac:dyDescent="0.2">
      <c r="A16" s="35">
        <f t="shared" si="0"/>
        <v>43621</v>
      </c>
      <c r="B16" s="36">
        <f>SUMIFS(СВЦЭМ!$C$33:$C$776,СВЦЭМ!$A$33:$A$776,$A16,СВЦЭМ!$B$33:$B$776,B$11)+'СЕТ СН'!$F$12+СВЦЭМ!$D$10+'СЕТ СН'!$F$6-'СЕТ СН'!$F$22</f>
        <v>922.5292552200001</v>
      </c>
      <c r="C16" s="36">
        <f>SUMIFS(СВЦЭМ!$C$33:$C$776,СВЦЭМ!$A$33:$A$776,$A16,СВЦЭМ!$B$33:$B$776,C$11)+'СЕТ СН'!$F$12+СВЦЭМ!$D$10+'СЕТ СН'!$F$6-'СЕТ СН'!$F$22</f>
        <v>969.08975435000013</v>
      </c>
      <c r="D16" s="36">
        <f>SUMIFS(СВЦЭМ!$C$33:$C$776,СВЦЭМ!$A$33:$A$776,$A16,СВЦЭМ!$B$33:$B$776,D$11)+'СЕТ СН'!$F$12+СВЦЭМ!$D$10+'СЕТ СН'!$F$6-'СЕТ СН'!$F$22</f>
        <v>1010.1036141700001</v>
      </c>
      <c r="E16" s="36">
        <f>SUMIFS(СВЦЭМ!$C$33:$C$776,СВЦЭМ!$A$33:$A$776,$A16,СВЦЭМ!$B$33:$B$776,E$11)+'СЕТ СН'!$F$12+СВЦЭМ!$D$10+'СЕТ СН'!$F$6-'СЕТ СН'!$F$22</f>
        <v>1019.41397342</v>
      </c>
      <c r="F16" s="36">
        <f>SUMIFS(СВЦЭМ!$C$33:$C$776,СВЦЭМ!$A$33:$A$776,$A16,СВЦЭМ!$B$33:$B$776,F$11)+'СЕТ СН'!$F$12+СВЦЭМ!$D$10+'СЕТ СН'!$F$6-'СЕТ СН'!$F$22</f>
        <v>1014.1609447900001</v>
      </c>
      <c r="G16" s="36">
        <f>SUMIFS(СВЦЭМ!$C$33:$C$776,СВЦЭМ!$A$33:$A$776,$A16,СВЦЭМ!$B$33:$B$776,G$11)+'СЕТ СН'!$F$12+СВЦЭМ!$D$10+'СЕТ СН'!$F$6-'СЕТ СН'!$F$22</f>
        <v>1008.5580052500001</v>
      </c>
      <c r="H16" s="36">
        <f>SUMIFS(СВЦЭМ!$C$33:$C$776,СВЦЭМ!$A$33:$A$776,$A16,СВЦЭМ!$B$33:$B$776,H$11)+'СЕТ СН'!$F$12+СВЦЭМ!$D$10+'СЕТ СН'!$F$6-'СЕТ СН'!$F$22</f>
        <v>962.07583974000011</v>
      </c>
      <c r="I16" s="36">
        <f>SUMIFS(СВЦЭМ!$C$33:$C$776,СВЦЭМ!$A$33:$A$776,$A16,СВЦЭМ!$B$33:$B$776,I$11)+'СЕТ СН'!$F$12+СВЦЭМ!$D$10+'СЕТ СН'!$F$6-'СЕТ СН'!$F$22</f>
        <v>919.61546397000006</v>
      </c>
      <c r="J16" s="36">
        <f>SUMIFS(СВЦЭМ!$C$33:$C$776,СВЦЭМ!$A$33:$A$776,$A16,СВЦЭМ!$B$33:$B$776,J$11)+'СЕТ СН'!$F$12+СВЦЭМ!$D$10+'СЕТ СН'!$F$6-'СЕТ СН'!$F$22</f>
        <v>877.29643356000008</v>
      </c>
      <c r="K16" s="36">
        <f>SUMIFS(СВЦЭМ!$C$33:$C$776,СВЦЭМ!$A$33:$A$776,$A16,СВЦЭМ!$B$33:$B$776,K$11)+'СЕТ СН'!$F$12+СВЦЭМ!$D$10+'СЕТ СН'!$F$6-'СЕТ СН'!$F$22</f>
        <v>851.42592251000008</v>
      </c>
      <c r="L16" s="36">
        <f>SUMIFS(СВЦЭМ!$C$33:$C$776,СВЦЭМ!$A$33:$A$776,$A16,СВЦЭМ!$B$33:$B$776,L$11)+'СЕТ СН'!$F$12+СВЦЭМ!$D$10+'СЕТ СН'!$F$6-'СЕТ СН'!$F$22</f>
        <v>847.73396524000009</v>
      </c>
      <c r="M16" s="36">
        <f>SUMIFS(СВЦЭМ!$C$33:$C$776,СВЦЭМ!$A$33:$A$776,$A16,СВЦЭМ!$B$33:$B$776,M$11)+'СЕТ СН'!$F$12+СВЦЭМ!$D$10+'СЕТ СН'!$F$6-'СЕТ СН'!$F$22</f>
        <v>831.14818066000009</v>
      </c>
      <c r="N16" s="36">
        <f>SUMIFS(СВЦЭМ!$C$33:$C$776,СВЦЭМ!$A$33:$A$776,$A16,СВЦЭМ!$B$33:$B$776,N$11)+'СЕТ СН'!$F$12+СВЦЭМ!$D$10+'СЕТ СН'!$F$6-'СЕТ СН'!$F$22</f>
        <v>863.22829031000015</v>
      </c>
      <c r="O16" s="36">
        <f>SUMIFS(СВЦЭМ!$C$33:$C$776,СВЦЭМ!$A$33:$A$776,$A16,СВЦЭМ!$B$33:$B$776,O$11)+'СЕТ СН'!$F$12+СВЦЭМ!$D$10+'СЕТ СН'!$F$6-'СЕТ СН'!$F$22</f>
        <v>875.48970134000012</v>
      </c>
      <c r="P16" s="36">
        <f>SUMIFS(СВЦЭМ!$C$33:$C$776,СВЦЭМ!$A$33:$A$776,$A16,СВЦЭМ!$B$33:$B$776,P$11)+'СЕТ СН'!$F$12+СВЦЭМ!$D$10+'СЕТ СН'!$F$6-'СЕТ СН'!$F$22</f>
        <v>882.72670421000009</v>
      </c>
      <c r="Q16" s="36">
        <f>SUMIFS(СВЦЭМ!$C$33:$C$776,СВЦЭМ!$A$33:$A$776,$A16,СВЦЭМ!$B$33:$B$776,Q$11)+'СЕТ СН'!$F$12+СВЦЭМ!$D$10+'СЕТ СН'!$F$6-'СЕТ СН'!$F$22</f>
        <v>828.6769232800001</v>
      </c>
      <c r="R16" s="36">
        <f>SUMIFS(СВЦЭМ!$C$33:$C$776,СВЦЭМ!$A$33:$A$776,$A16,СВЦЭМ!$B$33:$B$776,R$11)+'СЕТ СН'!$F$12+СВЦЭМ!$D$10+'СЕТ СН'!$F$6-'СЕТ СН'!$F$22</f>
        <v>783.70820181000011</v>
      </c>
      <c r="S16" s="36">
        <f>SUMIFS(СВЦЭМ!$C$33:$C$776,СВЦЭМ!$A$33:$A$776,$A16,СВЦЭМ!$B$33:$B$776,S$11)+'СЕТ СН'!$F$12+СВЦЭМ!$D$10+'СЕТ СН'!$F$6-'СЕТ СН'!$F$22</f>
        <v>791.82999196000014</v>
      </c>
      <c r="T16" s="36">
        <f>SUMIFS(СВЦЭМ!$C$33:$C$776,СВЦЭМ!$A$33:$A$776,$A16,СВЦЭМ!$B$33:$B$776,T$11)+'СЕТ СН'!$F$12+СВЦЭМ!$D$10+'СЕТ СН'!$F$6-'СЕТ СН'!$F$22</f>
        <v>791.15130775000011</v>
      </c>
      <c r="U16" s="36">
        <f>SUMIFS(СВЦЭМ!$C$33:$C$776,СВЦЭМ!$A$33:$A$776,$A16,СВЦЭМ!$B$33:$B$776,U$11)+'СЕТ СН'!$F$12+СВЦЭМ!$D$10+'СЕТ СН'!$F$6-'СЕТ СН'!$F$22</f>
        <v>773.70588937000014</v>
      </c>
      <c r="V16" s="36">
        <f>SUMIFS(СВЦЭМ!$C$33:$C$776,СВЦЭМ!$A$33:$A$776,$A16,СВЦЭМ!$B$33:$B$776,V$11)+'СЕТ СН'!$F$12+СВЦЭМ!$D$10+'СЕТ СН'!$F$6-'СЕТ СН'!$F$22</f>
        <v>770.93710533000012</v>
      </c>
      <c r="W16" s="36">
        <f>SUMIFS(СВЦЭМ!$C$33:$C$776,СВЦЭМ!$A$33:$A$776,$A16,СВЦЭМ!$B$33:$B$776,W$11)+'СЕТ СН'!$F$12+СВЦЭМ!$D$10+'СЕТ СН'!$F$6-'СЕТ СН'!$F$22</f>
        <v>750.20530946000008</v>
      </c>
      <c r="X16" s="36">
        <f>SUMIFS(СВЦЭМ!$C$33:$C$776,СВЦЭМ!$A$33:$A$776,$A16,СВЦЭМ!$B$33:$B$776,X$11)+'СЕТ СН'!$F$12+СВЦЭМ!$D$10+'СЕТ СН'!$F$6-'СЕТ СН'!$F$22</f>
        <v>775.9662122200001</v>
      </c>
      <c r="Y16" s="36">
        <f>SUMIFS(СВЦЭМ!$C$33:$C$776,СВЦЭМ!$A$33:$A$776,$A16,СВЦЭМ!$B$33:$B$776,Y$11)+'СЕТ СН'!$F$12+СВЦЭМ!$D$10+'СЕТ СН'!$F$6-'СЕТ СН'!$F$22</f>
        <v>854.46061182000005</v>
      </c>
    </row>
    <row r="17" spans="1:25" ht="15.75" x14ac:dyDescent="0.2">
      <c r="A17" s="35">
        <f t="shared" si="0"/>
        <v>43622</v>
      </c>
      <c r="B17" s="36">
        <f>SUMIFS(СВЦЭМ!$C$33:$C$776,СВЦЭМ!$A$33:$A$776,$A17,СВЦЭМ!$B$33:$B$776,B$11)+'СЕТ СН'!$F$12+СВЦЭМ!$D$10+'СЕТ СН'!$F$6-'СЕТ СН'!$F$22</f>
        <v>953.0897470000001</v>
      </c>
      <c r="C17" s="36">
        <f>SUMIFS(СВЦЭМ!$C$33:$C$776,СВЦЭМ!$A$33:$A$776,$A17,СВЦЭМ!$B$33:$B$776,C$11)+'СЕТ СН'!$F$12+СВЦЭМ!$D$10+'СЕТ СН'!$F$6-'СЕТ СН'!$F$22</f>
        <v>994.03618215000006</v>
      </c>
      <c r="D17" s="36">
        <f>SUMIFS(СВЦЭМ!$C$33:$C$776,СВЦЭМ!$A$33:$A$776,$A17,СВЦЭМ!$B$33:$B$776,D$11)+'СЕТ СН'!$F$12+СВЦЭМ!$D$10+'СЕТ СН'!$F$6-'СЕТ СН'!$F$22</f>
        <v>1012.9317936200001</v>
      </c>
      <c r="E17" s="36">
        <f>SUMIFS(СВЦЭМ!$C$33:$C$776,СВЦЭМ!$A$33:$A$776,$A17,СВЦЭМ!$B$33:$B$776,E$11)+'СЕТ СН'!$F$12+СВЦЭМ!$D$10+'СЕТ СН'!$F$6-'СЕТ СН'!$F$22</f>
        <v>1023.9355073300001</v>
      </c>
      <c r="F17" s="36">
        <f>SUMIFS(СВЦЭМ!$C$33:$C$776,СВЦЭМ!$A$33:$A$776,$A17,СВЦЭМ!$B$33:$B$776,F$11)+'СЕТ СН'!$F$12+СВЦЭМ!$D$10+'СЕТ СН'!$F$6-'СЕТ СН'!$F$22</f>
        <v>1018.8438213300001</v>
      </c>
      <c r="G17" s="36">
        <f>SUMIFS(СВЦЭМ!$C$33:$C$776,СВЦЭМ!$A$33:$A$776,$A17,СВЦЭМ!$B$33:$B$776,G$11)+'СЕТ СН'!$F$12+СВЦЭМ!$D$10+'СЕТ СН'!$F$6-'СЕТ СН'!$F$22</f>
        <v>1012.4431234600002</v>
      </c>
      <c r="H17" s="36">
        <f>SUMIFS(СВЦЭМ!$C$33:$C$776,СВЦЭМ!$A$33:$A$776,$A17,СВЦЭМ!$B$33:$B$776,H$11)+'СЕТ СН'!$F$12+СВЦЭМ!$D$10+'СЕТ СН'!$F$6-'СЕТ СН'!$F$22</f>
        <v>952.96808524000005</v>
      </c>
      <c r="I17" s="36">
        <f>SUMIFS(СВЦЭМ!$C$33:$C$776,СВЦЭМ!$A$33:$A$776,$A17,СВЦЭМ!$B$33:$B$776,I$11)+'СЕТ СН'!$F$12+СВЦЭМ!$D$10+'СЕТ СН'!$F$6-'СЕТ СН'!$F$22</f>
        <v>876.59400764000009</v>
      </c>
      <c r="J17" s="36">
        <f>SUMIFS(СВЦЭМ!$C$33:$C$776,СВЦЭМ!$A$33:$A$776,$A17,СВЦЭМ!$B$33:$B$776,J$11)+'СЕТ СН'!$F$12+СВЦЭМ!$D$10+'СЕТ СН'!$F$6-'СЕТ СН'!$F$22</f>
        <v>835.67614749000006</v>
      </c>
      <c r="K17" s="36">
        <f>SUMIFS(СВЦЭМ!$C$33:$C$776,СВЦЭМ!$A$33:$A$776,$A17,СВЦЭМ!$B$33:$B$776,K$11)+'СЕТ СН'!$F$12+СВЦЭМ!$D$10+'СЕТ СН'!$F$6-'СЕТ СН'!$F$22</f>
        <v>796.20754563000014</v>
      </c>
      <c r="L17" s="36">
        <f>SUMIFS(СВЦЭМ!$C$33:$C$776,СВЦЭМ!$A$33:$A$776,$A17,СВЦЭМ!$B$33:$B$776,L$11)+'СЕТ СН'!$F$12+СВЦЭМ!$D$10+'СЕТ СН'!$F$6-'СЕТ СН'!$F$22</f>
        <v>792.66792959000009</v>
      </c>
      <c r="M17" s="36">
        <f>SUMIFS(СВЦЭМ!$C$33:$C$776,СВЦЭМ!$A$33:$A$776,$A17,СВЦЭМ!$B$33:$B$776,M$11)+'СЕТ СН'!$F$12+СВЦЭМ!$D$10+'СЕТ СН'!$F$6-'СЕТ СН'!$F$22</f>
        <v>797.10113784000009</v>
      </c>
      <c r="N17" s="36">
        <f>SUMIFS(СВЦЭМ!$C$33:$C$776,СВЦЭМ!$A$33:$A$776,$A17,СВЦЭМ!$B$33:$B$776,N$11)+'СЕТ СН'!$F$12+СВЦЭМ!$D$10+'СЕТ СН'!$F$6-'СЕТ СН'!$F$22</f>
        <v>804.39480236000009</v>
      </c>
      <c r="O17" s="36">
        <f>SUMIFS(СВЦЭМ!$C$33:$C$776,СВЦЭМ!$A$33:$A$776,$A17,СВЦЭМ!$B$33:$B$776,O$11)+'СЕТ СН'!$F$12+СВЦЭМ!$D$10+'СЕТ СН'!$F$6-'СЕТ СН'!$F$22</f>
        <v>799.5762534700001</v>
      </c>
      <c r="P17" s="36">
        <f>SUMIFS(СВЦЭМ!$C$33:$C$776,СВЦЭМ!$A$33:$A$776,$A17,СВЦЭМ!$B$33:$B$776,P$11)+'СЕТ СН'!$F$12+СВЦЭМ!$D$10+'СЕТ СН'!$F$6-'СЕТ СН'!$F$22</f>
        <v>816.36449391000008</v>
      </c>
      <c r="Q17" s="36">
        <f>SUMIFS(СВЦЭМ!$C$33:$C$776,СВЦЭМ!$A$33:$A$776,$A17,СВЦЭМ!$B$33:$B$776,Q$11)+'СЕТ СН'!$F$12+СВЦЭМ!$D$10+'СЕТ СН'!$F$6-'СЕТ СН'!$F$22</f>
        <v>790.26177490000009</v>
      </c>
      <c r="R17" s="36">
        <f>SUMIFS(СВЦЭМ!$C$33:$C$776,СВЦЭМ!$A$33:$A$776,$A17,СВЦЭМ!$B$33:$B$776,R$11)+'СЕТ СН'!$F$12+СВЦЭМ!$D$10+'СЕТ СН'!$F$6-'СЕТ СН'!$F$22</f>
        <v>754.21223208000015</v>
      </c>
      <c r="S17" s="36">
        <f>SUMIFS(СВЦЭМ!$C$33:$C$776,СВЦЭМ!$A$33:$A$776,$A17,СВЦЭМ!$B$33:$B$776,S$11)+'СЕТ СН'!$F$12+СВЦЭМ!$D$10+'СЕТ СН'!$F$6-'СЕТ СН'!$F$22</f>
        <v>743.76820707000013</v>
      </c>
      <c r="T17" s="36">
        <f>SUMIFS(СВЦЭМ!$C$33:$C$776,СВЦЭМ!$A$33:$A$776,$A17,СВЦЭМ!$B$33:$B$776,T$11)+'СЕТ СН'!$F$12+СВЦЭМ!$D$10+'СЕТ СН'!$F$6-'СЕТ СН'!$F$22</f>
        <v>738.00198744000011</v>
      </c>
      <c r="U17" s="36">
        <f>SUMIFS(СВЦЭМ!$C$33:$C$776,СВЦЭМ!$A$33:$A$776,$A17,СВЦЭМ!$B$33:$B$776,U$11)+'СЕТ СН'!$F$12+СВЦЭМ!$D$10+'СЕТ СН'!$F$6-'СЕТ СН'!$F$22</f>
        <v>719.04763269000011</v>
      </c>
      <c r="V17" s="36">
        <f>SUMIFS(СВЦЭМ!$C$33:$C$776,СВЦЭМ!$A$33:$A$776,$A17,СВЦЭМ!$B$33:$B$776,V$11)+'СЕТ СН'!$F$12+СВЦЭМ!$D$10+'СЕТ СН'!$F$6-'СЕТ СН'!$F$22</f>
        <v>716.11399327000015</v>
      </c>
      <c r="W17" s="36">
        <f>SUMIFS(СВЦЭМ!$C$33:$C$776,СВЦЭМ!$A$33:$A$776,$A17,СВЦЭМ!$B$33:$B$776,W$11)+'СЕТ СН'!$F$12+СВЦЭМ!$D$10+'СЕТ СН'!$F$6-'СЕТ СН'!$F$22</f>
        <v>698.88660817000004</v>
      </c>
      <c r="X17" s="36">
        <f>SUMIFS(СВЦЭМ!$C$33:$C$776,СВЦЭМ!$A$33:$A$776,$A17,СВЦЭМ!$B$33:$B$776,X$11)+'СЕТ СН'!$F$12+СВЦЭМ!$D$10+'СЕТ СН'!$F$6-'СЕТ СН'!$F$22</f>
        <v>729.92934532000015</v>
      </c>
      <c r="Y17" s="36">
        <f>SUMIFS(СВЦЭМ!$C$33:$C$776,СВЦЭМ!$A$33:$A$776,$A17,СВЦЭМ!$B$33:$B$776,Y$11)+'СЕТ СН'!$F$12+СВЦЭМ!$D$10+'СЕТ СН'!$F$6-'СЕТ СН'!$F$22</f>
        <v>832.21829701000013</v>
      </c>
    </row>
    <row r="18" spans="1:25" ht="15.75" x14ac:dyDescent="0.2">
      <c r="A18" s="35">
        <f t="shared" si="0"/>
        <v>43623</v>
      </c>
      <c r="B18" s="36">
        <f>SUMIFS(СВЦЭМ!$C$33:$C$776,СВЦЭМ!$A$33:$A$776,$A18,СВЦЭМ!$B$33:$B$776,B$11)+'СЕТ СН'!$F$12+СВЦЭМ!$D$10+'СЕТ СН'!$F$6-'СЕТ СН'!$F$22</f>
        <v>893.92154628000014</v>
      </c>
      <c r="C18" s="36">
        <f>SUMIFS(СВЦЭМ!$C$33:$C$776,СВЦЭМ!$A$33:$A$776,$A18,СВЦЭМ!$B$33:$B$776,C$11)+'СЕТ СН'!$F$12+СВЦЭМ!$D$10+'СЕТ СН'!$F$6-'СЕТ СН'!$F$22</f>
        <v>949.88958649000006</v>
      </c>
      <c r="D18" s="36">
        <f>SUMIFS(СВЦЭМ!$C$33:$C$776,СВЦЭМ!$A$33:$A$776,$A18,СВЦЭМ!$B$33:$B$776,D$11)+'СЕТ СН'!$F$12+СВЦЭМ!$D$10+'СЕТ СН'!$F$6-'СЕТ СН'!$F$22</f>
        <v>982.55731022000009</v>
      </c>
      <c r="E18" s="36">
        <f>SUMIFS(СВЦЭМ!$C$33:$C$776,СВЦЭМ!$A$33:$A$776,$A18,СВЦЭМ!$B$33:$B$776,E$11)+'СЕТ СН'!$F$12+СВЦЭМ!$D$10+'СЕТ СН'!$F$6-'СЕТ СН'!$F$22</f>
        <v>988.55066918000011</v>
      </c>
      <c r="F18" s="36">
        <f>SUMIFS(СВЦЭМ!$C$33:$C$776,СВЦЭМ!$A$33:$A$776,$A18,СВЦЭМ!$B$33:$B$776,F$11)+'СЕТ СН'!$F$12+СВЦЭМ!$D$10+'СЕТ СН'!$F$6-'СЕТ СН'!$F$22</f>
        <v>974.54788837000012</v>
      </c>
      <c r="G18" s="36">
        <f>SUMIFS(СВЦЭМ!$C$33:$C$776,СВЦЭМ!$A$33:$A$776,$A18,СВЦЭМ!$B$33:$B$776,G$11)+'СЕТ СН'!$F$12+СВЦЭМ!$D$10+'СЕТ СН'!$F$6-'СЕТ СН'!$F$22</f>
        <v>972.39991970000005</v>
      </c>
      <c r="H18" s="36">
        <f>SUMIFS(СВЦЭМ!$C$33:$C$776,СВЦЭМ!$A$33:$A$776,$A18,СВЦЭМ!$B$33:$B$776,H$11)+'СЕТ СН'!$F$12+СВЦЭМ!$D$10+'СЕТ СН'!$F$6-'СЕТ СН'!$F$22</f>
        <v>929.56818084000008</v>
      </c>
      <c r="I18" s="36">
        <f>SUMIFS(СВЦЭМ!$C$33:$C$776,СВЦЭМ!$A$33:$A$776,$A18,СВЦЭМ!$B$33:$B$776,I$11)+'СЕТ СН'!$F$12+СВЦЭМ!$D$10+'СЕТ СН'!$F$6-'СЕТ СН'!$F$22</f>
        <v>861.87682947000008</v>
      </c>
      <c r="J18" s="36">
        <f>SUMIFS(СВЦЭМ!$C$33:$C$776,СВЦЭМ!$A$33:$A$776,$A18,СВЦЭМ!$B$33:$B$776,J$11)+'СЕТ СН'!$F$12+СВЦЭМ!$D$10+'СЕТ СН'!$F$6-'СЕТ СН'!$F$22</f>
        <v>820.60122125000009</v>
      </c>
      <c r="K18" s="36">
        <f>SUMIFS(СВЦЭМ!$C$33:$C$776,СВЦЭМ!$A$33:$A$776,$A18,СВЦЭМ!$B$33:$B$776,K$11)+'СЕТ СН'!$F$12+СВЦЭМ!$D$10+'СЕТ СН'!$F$6-'СЕТ СН'!$F$22</f>
        <v>817.39376877000007</v>
      </c>
      <c r="L18" s="36">
        <f>SUMIFS(СВЦЭМ!$C$33:$C$776,СВЦЭМ!$A$33:$A$776,$A18,СВЦЭМ!$B$33:$B$776,L$11)+'СЕТ СН'!$F$12+СВЦЭМ!$D$10+'СЕТ СН'!$F$6-'СЕТ СН'!$F$22</f>
        <v>822.62704953000014</v>
      </c>
      <c r="M18" s="36">
        <f>SUMIFS(СВЦЭМ!$C$33:$C$776,СВЦЭМ!$A$33:$A$776,$A18,СВЦЭМ!$B$33:$B$776,M$11)+'СЕТ СН'!$F$12+СВЦЭМ!$D$10+'СЕТ СН'!$F$6-'СЕТ СН'!$F$22</f>
        <v>807.78519299000004</v>
      </c>
      <c r="N18" s="36">
        <f>SUMIFS(СВЦЭМ!$C$33:$C$776,СВЦЭМ!$A$33:$A$776,$A18,СВЦЭМ!$B$33:$B$776,N$11)+'СЕТ СН'!$F$12+СВЦЭМ!$D$10+'СЕТ СН'!$F$6-'СЕТ СН'!$F$22</f>
        <v>823.37232111000014</v>
      </c>
      <c r="O18" s="36">
        <f>SUMIFS(СВЦЭМ!$C$33:$C$776,СВЦЭМ!$A$33:$A$776,$A18,СВЦЭМ!$B$33:$B$776,O$11)+'СЕТ СН'!$F$12+СВЦЭМ!$D$10+'СЕТ СН'!$F$6-'СЕТ СН'!$F$22</f>
        <v>818.5198575500001</v>
      </c>
      <c r="P18" s="36">
        <f>SUMIFS(СВЦЭМ!$C$33:$C$776,СВЦЭМ!$A$33:$A$776,$A18,СВЦЭМ!$B$33:$B$776,P$11)+'СЕТ СН'!$F$12+СВЦЭМ!$D$10+'СЕТ СН'!$F$6-'СЕТ СН'!$F$22</f>
        <v>832.17299461000005</v>
      </c>
      <c r="Q18" s="36">
        <f>SUMIFS(СВЦЭМ!$C$33:$C$776,СВЦЭМ!$A$33:$A$776,$A18,СВЦЭМ!$B$33:$B$776,Q$11)+'СЕТ СН'!$F$12+СВЦЭМ!$D$10+'СЕТ СН'!$F$6-'СЕТ СН'!$F$22</f>
        <v>787.08598941000014</v>
      </c>
      <c r="R18" s="36">
        <f>SUMIFS(СВЦЭМ!$C$33:$C$776,СВЦЭМ!$A$33:$A$776,$A18,СВЦЭМ!$B$33:$B$776,R$11)+'СЕТ СН'!$F$12+СВЦЭМ!$D$10+'СЕТ СН'!$F$6-'СЕТ СН'!$F$22</f>
        <v>746.48324455000011</v>
      </c>
      <c r="S18" s="36">
        <f>SUMIFS(СВЦЭМ!$C$33:$C$776,СВЦЭМ!$A$33:$A$776,$A18,СВЦЭМ!$B$33:$B$776,S$11)+'СЕТ СН'!$F$12+СВЦЭМ!$D$10+'СЕТ СН'!$F$6-'СЕТ СН'!$F$22</f>
        <v>756.11519957000007</v>
      </c>
      <c r="T18" s="36">
        <f>SUMIFS(СВЦЭМ!$C$33:$C$776,СВЦЭМ!$A$33:$A$776,$A18,СВЦЭМ!$B$33:$B$776,T$11)+'СЕТ СН'!$F$12+СВЦЭМ!$D$10+'СЕТ СН'!$F$6-'СЕТ СН'!$F$22</f>
        <v>751.58610622000015</v>
      </c>
      <c r="U18" s="36">
        <f>SUMIFS(СВЦЭМ!$C$33:$C$776,СВЦЭМ!$A$33:$A$776,$A18,СВЦЭМ!$B$33:$B$776,U$11)+'СЕТ СН'!$F$12+СВЦЭМ!$D$10+'СЕТ СН'!$F$6-'СЕТ СН'!$F$22</f>
        <v>740.77954219000014</v>
      </c>
      <c r="V18" s="36">
        <f>SUMIFS(СВЦЭМ!$C$33:$C$776,СВЦЭМ!$A$33:$A$776,$A18,СВЦЭМ!$B$33:$B$776,V$11)+'СЕТ СН'!$F$12+СВЦЭМ!$D$10+'СЕТ СН'!$F$6-'СЕТ СН'!$F$22</f>
        <v>725.26522577000014</v>
      </c>
      <c r="W18" s="36">
        <f>SUMIFS(СВЦЭМ!$C$33:$C$776,СВЦЭМ!$A$33:$A$776,$A18,СВЦЭМ!$B$33:$B$776,W$11)+'СЕТ СН'!$F$12+СВЦЭМ!$D$10+'СЕТ СН'!$F$6-'СЕТ СН'!$F$22</f>
        <v>686.68020789000013</v>
      </c>
      <c r="X18" s="36">
        <f>SUMIFS(СВЦЭМ!$C$33:$C$776,СВЦЭМ!$A$33:$A$776,$A18,СВЦЭМ!$B$33:$B$776,X$11)+'СЕТ СН'!$F$12+СВЦЭМ!$D$10+'СЕТ СН'!$F$6-'СЕТ СН'!$F$22</f>
        <v>661.10808400000008</v>
      </c>
      <c r="Y18" s="36">
        <f>SUMIFS(СВЦЭМ!$C$33:$C$776,СВЦЭМ!$A$33:$A$776,$A18,СВЦЭМ!$B$33:$B$776,Y$11)+'СЕТ СН'!$F$12+СВЦЭМ!$D$10+'СЕТ СН'!$F$6-'СЕТ СН'!$F$22</f>
        <v>745.30260591000012</v>
      </c>
    </row>
    <row r="19" spans="1:25" ht="15.75" x14ac:dyDescent="0.2">
      <c r="A19" s="35">
        <f t="shared" si="0"/>
        <v>43624</v>
      </c>
      <c r="B19" s="36">
        <f>SUMIFS(СВЦЭМ!$C$33:$C$776,СВЦЭМ!$A$33:$A$776,$A19,СВЦЭМ!$B$33:$B$776,B$11)+'СЕТ СН'!$F$12+СВЦЭМ!$D$10+'СЕТ СН'!$F$6-'СЕТ СН'!$F$22</f>
        <v>795.73609855000007</v>
      </c>
      <c r="C19" s="36">
        <f>SUMIFS(СВЦЭМ!$C$33:$C$776,СВЦЭМ!$A$33:$A$776,$A19,СВЦЭМ!$B$33:$B$776,C$11)+'СЕТ СН'!$F$12+СВЦЭМ!$D$10+'СЕТ СН'!$F$6-'СЕТ СН'!$F$22</f>
        <v>789.41516144000013</v>
      </c>
      <c r="D19" s="36">
        <f>SUMIFS(СВЦЭМ!$C$33:$C$776,СВЦЭМ!$A$33:$A$776,$A19,СВЦЭМ!$B$33:$B$776,D$11)+'СЕТ СН'!$F$12+СВЦЭМ!$D$10+'СЕТ СН'!$F$6-'СЕТ СН'!$F$22</f>
        <v>824.65369298000007</v>
      </c>
      <c r="E19" s="36">
        <f>SUMIFS(СВЦЭМ!$C$33:$C$776,СВЦЭМ!$A$33:$A$776,$A19,СВЦЭМ!$B$33:$B$776,E$11)+'СЕТ СН'!$F$12+СВЦЭМ!$D$10+'СЕТ СН'!$F$6-'СЕТ СН'!$F$22</f>
        <v>910.71438374000013</v>
      </c>
      <c r="F19" s="36">
        <f>SUMIFS(СВЦЭМ!$C$33:$C$776,СВЦЭМ!$A$33:$A$776,$A19,СВЦЭМ!$B$33:$B$776,F$11)+'СЕТ СН'!$F$12+СВЦЭМ!$D$10+'СЕТ СН'!$F$6-'СЕТ СН'!$F$22</f>
        <v>867.45600293000007</v>
      </c>
      <c r="G19" s="36">
        <f>SUMIFS(СВЦЭМ!$C$33:$C$776,СВЦЭМ!$A$33:$A$776,$A19,СВЦЭМ!$B$33:$B$776,G$11)+'СЕТ СН'!$F$12+СВЦЭМ!$D$10+'СЕТ СН'!$F$6-'СЕТ СН'!$F$22</f>
        <v>832.69356816000004</v>
      </c>
      <c r="H19" s="36">
        <f>SUMIFS(СВЦЭМ!$C$33:$C$776,СВЦЭМ!$A$33:$A$776,$A19,СВЦЭМ!$B$33:$B$776,H$11)+'СЕТ СН'!$F$12+СВЦЭМ!$D$10+'СЕТ СН'!$F$6-'СЕТ СН'!$F$22</f>
        <v>835.94424586000014</v>
      </c>
      <c r="I19" s="36">
        <f>SUMIFS(СВЦЭМ!$C$33:$C$776,СВЦЭМ!$A$33:$A$776,$A19,СВЦЭМ!$B$33:$B$776,I$11)+'СЕТ СН'!$F$12+СВЦЭМ!$D$10+'СЕТ СН'!$F$6-'СЕТ СН'!$F$22</f>
        <v>806.05766045000007</v>
      </c>
      <c r="J19" s="36">
        <f>SUMIFS(СВЦЭМ!$C$33:$C$776,СВЦЭМ!$A$33:$A$776,$A19,СВЦЭМ!$B$33:$B$776,J$11)+'СЕТ СН'!$F$12+СВЦЭМ!$D$10+'СЕТ СН'!$F$6-'СЕТ СН'!$F$22</f>
        <v>816.08660150000014</v>
      </c>
      <c r="K19" s="36">
        <f>SUMIFS(СВЦЭМ!$C$33:$C$776,СВЦЭМ!$A$33:$A$776,$A19,СВЦЭМ!$B$33:$B$776,K$11)+'СЕТ СН'!$F$12+СВЦЭМ!$D$10+'СЕТ СН'!$F$6-'СЕТ СН'!$F$22</f>
        <v>838.58704979000015</v>
      </c>
      <c r="L19" s="36">
        <f>SUMIFS(СВЦЭМ!$C$33:$C$776,СВЦЭМ!$A$33:$A$776,$A19,СВЦЭМ!$B$33:$B$776,L$11)+'СЕТ СН'!$F$12+СВЦЭМ!$D$10+'СЕТ СН'!$F$6-'СЕТ СН'!$F$22</f>
        <v>845.73458672000015</v>
      </c>
      <c r="M19" s="36">
        <f>SUMIFS(СВЦЭМ!$C$33:$C$776,СВЦЭМ!$A$33:$A$776,$A19,СВЦЭМ!$B$33:$B$776,M$11)+'СЕТ СН'!$F$12+СВЦЭМ!$D$10+'СЕТ СН'!$F$6-'СЕТ СН'!$F$22</f>
        <v>831.42757525000013</v>
      </c>
      <c r="N19" s="36">
        <f>SUMIFS(СВЦЭМ!$C$33:$C$776,СВЦЭМ!$A$33:$A$776,$A19,СВЦЭМ!$B$33:$B$776,N$11)+'СЕТ СН'!$F$12+СВЦЭМ!$D$10+'СЕТ СН'!$F$6-'СЕТ СН'!$F$22</f>
        <v>837.1714198300001</v>
      </c>
      <c r="O19" s="36">
        <f>SUMIFS(СВЦЭМ!$C$33:$C$776,СВЦЭМ!$A$33:$A$776,$A19,СВЦЭМ!$B$33:$B$776,O$11)+'СЕТ СН'!$F$12+СВЦЭМ!$D$10+'СЕТ СН'!$F$6-'СЕТ СН'!$F$22</f>
        <v>825.83405492000009</v>
      </c>
      <c r="P19" s="36">
        <f>SUMIFS(СВЦЭМ!$C$33:$C$776,СВЦЭМ!$A$33:$A$776,$A19,СВЦЭМ!$B$33:$B$776,P$11)+'СЕТ СН'!$F$12+СВЦЭМ!$D$10+'СЕТ СН'!$F$6-'СЕТ СН'!$F$22</f>
        <v>832.7257054800001</v>
      </c>
      <c r="Q19" s="36">
        <f>SUMIFS(СВЦЭМ!$C$33:$C$776,СВЦЭМ!$A$33:$A$776,$A19,СВЦЭМ!$B$33:$B$776,Q$11)+'СЕТ СН'!$F$12+СВЦЭМ!$D$10+'СЕТ СН'!$F$6-'СЕТ СН'!$F$22</f>
        <v>718.01128291000009</v>
      </c>
      <c r="R19" s="36">
        <f>SUMIFS(СВЦЭМ!$C$33:$C$776,СВЦЭМ!$A$33:$A$776,$A19,СВЦЭМ!$B$33:$B$776,R$11)+'СЕТ СН'!$F$12+СВЦЭМ!$D$10+'СЕТ СН'!$F$6-'СЕТ СН'!$F$22</f>
        <v>677.14932652000005</v>
      </c>
      <c r="S19" s="36">
        <f>SUMIFS(СВЦЭМ!$C$33:$C$776,СВЦЭМ!$A$33:$A$776,$A19,СВЦЭМ!$B$33:$B$776,S$11)+'СЕТ СН'!$F$12+СВЦЭМ!$D$10+'СЕТ СН'!$F$6-'СЕТ СН'!$F$22</f>
        <v>667.59469214000012</v>
      </c>
      <c r="T19" s="36">
        <f>SUMIFS(СВЦЭМ!$C$33:$C$776,СВЦЭМ!$A$33:$A$776,$A19,СВЦЭМ!$B$33:$B$776,T$11)+'СЕТ СН'!$F$12+СВЦЭМ!$D$10+'СЕТ СН'!$F$6-'СЕТ СН'!$F$22</f>
        <v>664.15268574000015</v>
      </c>
      <c r="U19" s="36">
        <f>SUMIFS(СВЦЭМ!$C$33:$C$776,СВЦЭМ!$A$33:$A$776,$A19,СВЦЭМ!$B$33:$B$776,U$11)+'СЕТ СН'!$F$12+СВЦЭМ!$D$10+'СЕТ СН'!$F$6-'СЕТ СН'!$F$22</f>
        <v>656.0385143100001</v>
      </c>
      <c r="V19" s="36">
        <f>SUMIFS(СВЦЭМ!$C$33:$C$776,СВЦЭМ!$A$33:$A$776,$A19,СВЦЭМ!$B$33:$B$776,V$11)+'СЕТ СН'!$F$12+СВЦЭМ!$D$10+'СЕТ СН'!$F$6-'СЕТ СН'!$F$22</f>
        <v>642.51092259000006</v>
      </c>
      <c r="W19" s="36">
        <f>SUMIFS(СВЦЭМ!$C$33:$C$776,СВЦЭМ!$A$33:$A$776,$A19,СВЦЭМ!$B$33:$B$776,W$11)+'СЕТ СН'!$F$12+СВЦЭМ!$D$10+'СЕТ СН'!$F$6-'СЕТ СН'!$F$22</f>
        <v>621.96180513000002</v>
      </c>
      <c r="X19" s="36">
        <f>SUMIFS(СВЦЭМ!$C$33:$C$776,СВЦЭМ!$A$33:$A$776,$A19,СВЦЭМ!$B$33:$B$776,X$11)+'СЕТ СН'!$F$12+СВЦЭМ!$D$10+'СЕТ СН'!$F$6-'СЕТ СН'!$F$22</f>
        <v>633.92326209000009</v>
      </c>
      <c r="Y19" s="36">
        <f>SUMIFS(СВЦЭМ!$C$33:$C$776,СВЦЭМ!$A$33:$A$776,$A19,СВЦЭМ!$B$33:$B$776,Y$11)+'СЕТ СН'!$F$12+СВЦЭМ!$D$10+'СЕТ СН'!$F$6-'СЕТ СН'!$F$22</f>
        <v>720.11626217000014</v>
      </c>
    </row>
    <row r="20" spans="1:25" ht="15.75" x14ac:dyDescent="0.2">
      <c r="A20" s="35">
        <f t="shared" si="0"/>
        <v>43625</v>
      </c>
      <c r="B20" s="36">
        <f>SUMIFS(СВЦЭМ!$C$33:$C$776,СВЦЭМ!$A$33:$A$776,$A20,СВЦЭМ!$B$33:$B$776,B$11)+'СЕТ СН'!$F$12+СВЦЭМ!$D$10+'СЕТ СН'!$F$6-'СЕТ СН'!$F$22</f>
        <v>843.74687703000006</v>
      </c>
      <c r="C20" s="36">
        <f>SUMIFS(СВЦЭМ!$C$33:$C$776,СВЦЭМ!$A$33:$A$776,$A20,СВЦЭМ!$B$33:$B$776,C$11)+'СЕТ СН'!$F$12+СВЦЭМ!$D$10+'СЕТ СН'!$F$6-'СЕТ СН'!$F$22</f>
        <v>865.75311499000009</v>
      </c>
      <c r="D20" s="36">
        <f>SUMIFS(СВЦЭМ!$C$33:$C$776,СВЦЭМ!$A$33:$A$776,$A20,СВЦЭМ!$B$33:$B$776,D$11)+'СЕТ СН'!$F$12+СВЦЭМ!$D$10+'СЕТ СН'!$F$6-'СЕТ СН'!$F$22</f>
        <v>900.55928560000007</v>
      </c>
      <c r="E20" s="36">
        <f>SUMIFS(СВЦЭМ!$C$33:$C$776,СВЦЭМ!$A$33:$A$776,$A20,СВЦЭМ!$B$33:$B$776,E$11)+'СЕТ СН'!$F$12+СВЦЭМ!$D$10+'СЕТ СН'!$F$6-'СЕТ СН'!$F$22</f>
        <v>910.43942153000012</v>
      </c>
      <c r="F20" s="36">
        <f>SUMIFS(СВЦЭМ!$C$33:$C$776,СВЦЭМ!$A$33:$A$776,$A20,СВЦЭМ!$B$33:$B$776,F$11)+'СЕТ СН'!$F$12+СВЦЭМ!$D$10+'СЕТ СН'!$F$6-'СЕТ СН'!$F$22</f>
        <v>904.01877912000009</v>
      </c>
      <c r="G20" s="36">
        <f>SUMIFS(СВЦЭМ!$C$33:$C$776,СВЦЭМ!$A$33:$A$776,$A20,СВЦЭМ!$B$33:$B$776,G$11)+'СЕТ СН'!$F$12+СВЦЭМ!$D$10+'СЕТ СН'!$F$6-'СЕТ СН'!$F$22</f>
        <v>912.6610414700001</v>
      </c>
      <c r="H20" s="36">
        <f>SUMIFS(СВЦЭМ!$C$33:$C$776,СВЦЭМ!$A$33:$A$776,$A20,СВЦЭМ!$B$33:$B$776,H$11)+'СЕТ СН'!$F$12+СВЦЭМ!$D$10+'СЕТ СН'!$F$6-'СЕТ СН'!$F$22</f>
        <v>919.40358528000013</v>
      </c>
      <c r="I20" s="36">
        <f>SUMIFS(СВЦЭМ!$C$33:$C$776,СВЦЭМ!$A$33:$A$776,$A20,СВЦЭМ!$B$33:$B$776,I$11)+'СЕТ СН'!$F$12+СВЦЭМ!$D$10+'СЕТ СН'!$F$6-'СЕТ СН'!$F$22</f>
        <v>877.17902389000005</v>
      </c>
      <c r="J20" s="36">
        <f>SUMIFS(СВЦЭМ!$C$33:$C$776,СВЦЭМ!$A$33:$A$776,$A20,СВЦЭМ!$B$33:$B$776,J$11)+'СЕТ СН'!$F$12+СВЦЭМ!$D$10+'СЕТ СН'!$F$6-'СЕТ СН'!$F$22</f>
        <v>824.83890134000012</v>
      </c>
      <c r="K20" s="36">
        <f>SUMIFS(СВЦЭМ!$C$33:$C$776,СВЦЭМ!$A$33:$A$776,$A20,СВЦЭМ!$B$33:$B$776,K$11)+'СЕТ СН'!$F$12+СВЦЭМ!$D$10+'СЕТ СН'!$F$6-'СЕТ СН'!$F$22</f>
        <v>796.14622345000009</v>
      </c>
      <c r="L20" s="36">
        <f>SUMIFS(СВЦЭМ!$C$33:$C$776,СВЦЭМ!$A$33:$A$776,$A20,СВЦЭМ!$B$33:$B$776,L$11)+'СЕТ СН'!$F$12+СВЦЭМ!$D$10+'СЕТ СН'!$F$6-'СЕТ СН'!$F$22</f>
        <v>770.64879862000009</v>
      </c>
      <c r="M20" s="36">
        <f>SUMIFS(СВЦЭМ!$C$33:$C$776,СВЦЭМ!$A$33:$A$776,$A20,СВЦЭМ!$B$33:$B$776,M$11)+'СЕТ СН'!$F$12+СВЦЭМ!$D$10+'СЕТ СН'!$F$6-'СЕТ СН'!$F$22</f>
        <v>745.09519052000007</v>
      </c>
      <c r="N20" s="36">
        <f>SUMIFS(СВЦЭМ!$C$33:$C$776,СВЦЭМ!$A$33:$A$776,$A20,СВЦЭМ!$B$33:$B$776,N$11)+'СЕТ СН'!$F$12+СВЦЭМ!$D$10+'СЕТ СН'!$F$6-'СЕТ СН'!$F$22</f>
        <v>739.6943690600001</v>
      </c>
      <c r="O20" s="36">
        <f>SUMIFS(СВЦЭМ!$C$33:$C$776,СВЦЭМ!$A$33:$A$776,$A20,СВЦЭМ!$B$33:$B$776,O$11)+'СЕТ СН'!$F$12+СВЦЭМ!$D$10+'СЕТ СН'!$F$6-'СЕТ СН'!$F$22</f>
        <v>741.06877796000015</v>
      </c>
      <c r="P20" s="36">
        <f>SUMIFS(СВЦЭМ!$C$33:$C$776,СВЦЭМ!$A$33:$A$776,$A20,СВЦЭМ!$B$33:$B$776,P$11)+'СЕТ СН'!$F$12+СВЦЭМ!$D$10+'СЕТ СН'!$F$6-'СЕТ СН'!$F$22</f>
        <v>758.1926500400001</v>
      </c>
      <c r="Q20" s="36">
        <f>SUMIFS(СВЦЭМ!$C$33:$C$776,СВЦЭМ!$A$33:$A$776,$A20,СВЦЭМ!$B$33:$B$776,Q$11)+'СЕТ СН'!$F$12+СВЦЭМ!$D$10+'СЕТ СН'!$F$6-'СЕТ СН'!$F$22</f>
        <v>717.60357003000013</v>
      </c>
      <c r="R20" s="36">
        <f>SUMIFS(СВЦЭМ!$C$33:$C$776,СВЦЭМ!$A$33:$A$776,$A20,СВЦЭМ!$B$33:$B$776,R$11)+'СЕТ СН'!$F$12+СВЦЭМ!$D$10+'СЕТ СН'!$F$6-'СЕТ СН'!$F$22</f>
        <v>680.02774698000007</v>
      </c>
      <c r="S20" s="36">
        <f>SUMIFS(СВЦЭМ!$C$33:$C$776,СВЦЭМ!$A$33:$A$776,$A20,СВЦЭМ!$B$33:$B$776,S$11)+'СЕТ СН'!$F$12+СВЦЭМ!$D$10+'СЕТ СН'!$F$6-'СЕТ СН'!$F$22</f>
        <v>683.84187210000005</v>
      </c>
      <c r="T20" s="36">
        <f>SUMIFS(СВЦЭМ!$C$33:$C$776,СВЦЭМ!$A$33:$A$776,$A20,СВЦЭМ!$B$33:$B$776,T$11)+'СЕТ СН'!$F$12+СВЦЭМ!$D$10+'СЕТ СН'!$F$6-'СЕТ СН'!$F$22</f>
        <v>694.75192728000013</v>
      </c>
      <c r="U20" s="36">
        <f>SUMIFS(СВЦЭМ!$C$33:$C$776,СВЦЭМ!$A$33:$A$776,$A20,СВЦЭМ!$B$33:$B$776,U$11)+'СЕТ СН'!$F$12+СВЦЭМ!$D$10+'СЕТ СН'!$F$6-'СЕТ СН'!$F$22</f>
        <v>682.65379670000004</v>
      </c>
      <c r="V20" s="36">
        <f>SUMIFS(СВЦЭМ!$C$33:$C$776,СВЦЭМ!$A$33:$A$776,$A20,СВЦЭМ!$B$33:$B$776,V$11)+'СЕТ СН'!$F$12+СВЦЭМ!$D$10+'СЕТ СН'!$F$6-'СЕТ СН'!$F$22</f>
        <v>681.08746037000014</v>
      </c>
      <c r="W20" s="36">
        <f>SUMIFS(СВЦЭМ!$C$33:$C$776,СВЦЭМ!$A$33:$A$776,$A20,СВЦЭМ!$B$33:$B$776,W$11)+'СЕТ СН'!$F$12+СВЦЭМ!$D$10+'СЕТ СН'!$F$6-'СЕТ СН'!$F$22</f>
        <v>661.47221219000005</v>
      </c>
      <c r="X20" s="36">
        <f>SUMIFS(СВЦЭМ!$C$33:$C$776,СВЦЭМ!$A$33:$A$776,$A20,СВЦЭМ!$B$33:$B$776,X$11)+'СЕТ СН'!$F$12+СВЦЭМ!$D$10+'СЕТ СН'!$F$6-'СЕТ СН'!$F$22</f>
        <v>664.88225079000006</v>
      </c>
      <c r="Y20" s="36">
        <f>SUMIFS(СВЦЭМ!$C$33:$C$776,СВЦЭМ!$A$33:$A$776,$A20,СВЦЭМ!$B$33:$B$776,Y$11)+'СЕТ СН'!$F$12+СВЦЭМ!$D$10+'СЕТ СН'!$F$6-'СЕТ СН'!$F$22</f>
        <v>747.30694691000008</v>
      </c>
    </row>
    <row r="21" spans="1:25" ht="15.75" x14ac:dyDescent="0.2">
      <c r="A21" s="35">
        <f t="shared" si="0"/>
        <v>43626</v>
      </c>
      <c r="B21" s="36">
        <f>SUMIFS(СВЦЭМ!$C$33:$C$776,СВЦЭМ!$A$33:$A$776,$A21,СВЦЭМ!$B$33:$B$776,B$11)+'СЕТ СН'!$F$12+СВЦЭМ!$D$10+'СЕТ СН'!$F$6-'СЕТ СН'!$F$22</f>
        <v>859.70956278000006</v>
      </c>
      <c r="C21" s="36">
        <f>SUMIFS(СВЦЭМ!$C$33:$C$776,СВЦЭМ!$A$33:$A$776,$A21,СВЦЭМ!$B$33:$B$776,C$11)+'СЕТ СН'!$F$12+СВЦЭМ!$D$10+'СЕТ СН'!$F$6-'СЕТ СН'!$F$22</f>
        <v>897.82825082000011</v>
      </c>
      <c r="D21" s="36">
        <f>SUMIFS(СВЦЭМ!$C$33:$C$776,СВЦЭМ!$A$33:$A$776,$A21,СВЦЭМ!$B$33:$B$776,D$11)+'СЕТ СН'!$F$12+СВЦЭМ!$D$10+'СЕТ СН'!$F$6-'СЕТ СН'!$F$22</f>
        <v>926.20876953000004</v>
      </c>
      <c r="E21" s="36">
        <f>SUMIFS(СВЦЭМ!$C$33:$C$776,СВЦЭМ!$A$33:$A$776,$A21,СВЦЭМ!$B$33:$B$776,E$11)+'СЕТ СН'!$F$12+СВЦЭМ!$D$10+'СЕТ СН'!$F$6-'СЕТ СН'!$F$22</f>
        <v>924.25747247000015</v>
      </c>
      <c r="F21" s="36">
        <f>SUMIFS(СВЦЭМ!$C$33:$C$776,СВЦЭМ!$A$33:$A$776,$A21,СВЦЭМ!$B$33:$B$776,F$11)+'СЕТ СН'!$F$12+СВЦЭМ!$D$10+'СЕТ СН'!$F$6-'СЕТ СН'!$F$22</f>
        <v>923.45987192000007</v>
      </c>
      <c r="G21" s="36">
        <f>SUMIFS(СВЦЭМ!$C$33:$C$776,СВЦЭМ!$A$33:$A$776,$A21,СВЦЭМ!$B$33:$B$776,G$11)+'СЕТ СН'!$F$12+СВЦЭМ!$D$10+'СЕТ СН'!$F$6-'СЕТ СН'!$F$22</f>
        <v>923.13803670000004</v>
      </c>
      <c r="H21" s="36">
        <f>SUMIFS(СВЦЭМ!$C$33:$C$776,СВЦЭМ!$A$33:$A$776,$A21,СВЦЭМ!$B$33:$B$776,H$11)+'СЕТ СН'!$F$12+СВЦЭМ!$D$10+'СЕТ СН'!$F$6-'СЕТ СН'!$F$22</f>
        <v>911.5059229200001</v>
      </c>
      <c r="I21" s="36">
        <f>SUMIFS(СВЦЭМ!$C$33:$C$776,СВЦЭМ!$A$33:$A$776,$A21,СВЦЭМ!$B$33:$B$776,I$11)+'СЕТ СН'!$F$12+СВЦЭМ!$D$10+'СЕТ СН'!$F$6-'СЕТ СН'!$F$22</f>
        <v>868.7433642200001</v>
      </c>
      <c r="J21" s="36">
        <f>SUMIFS(СВЦЭМ!$C$33:$C$776,СВЦЭМ!$A$33:$A$776,$A21,СВЦЭМ!$B$33:$B$776,J$11)+'СЕТ СН'!$F$12+СВЦЭМ!$D$10+'СЕТ СН'!$F$6-'СЕТ СН'!$F$22</f>
        <v>830.62833176000015</v>
      </c>
      <c r="K21" s="36">
        <f>SUMIFS(СВЦЭМ!$C$33:$C$776,СВЦЭМ!$A$33:$A$776,$A21,СВЦЭМ!$B$33:$B$776,K$11)+'СЕТ СН'!$F$12+СВЦЭМ!$D$10+'СЕТ СН'!$F$6-'СЕТ СН'!$F$22</f>
        <v>805.41476788000011</v>
      </c>
      <c r="L21" s="36">
        <f>SUMIFS(СВЦЭМ!$C$33:$C$776,СВЦЭМ!$A$33:$A$776,$A21,СВЦЭМ!$B$33:$B$776,L$11)+'СЕТ СН'!$F$12+СВЦЭМ!$D$10+'СЕТ СН'!$F$6-'СЕТ СН'!$F$22</f>
        <v>788.90717955000014</v>
      </c>
      <c r="M21" s="36">
        <f>SUMIFS(СВЦЭМ!$C$33:$C$776,СВЦЭМ!$A$33:$A$776,$A21,СВЦЭМ!$B$33:$B$776,M$11)+'СЕТ СН'!$F$12+СВЦЭМ!$D$10+'СЕТ СН'!$F$6-'СЕТ СН'!$F$22</f>
        <v>767.80297014000007</v>
      </c>
      <c r="N21" s="36">
        <f>SUMIFS(СВЦЭМ!$C$33:$C$776,СВЦЭМ!$A$33:$A$776,$A21,СВЦЭМ!$B$33:$B$776,N$11)+'СЕТ СН'!$F$12+СВЦЭМ!$D$10+'СЕТ СН'!$F$6-'СЕТ СН'!$F$22</f>
        <v>792.51578385000005</v>
      </c>
      <c r="O21" s="36">
        <f>SUMIFS(СВЦЭМ!$C$33:$C$776,СВЦЭМ!$A$33:$A$776,$A21,СВЦЭМ!$B$33:$B$776,O$11)+'СЕТ СН'!$F$12+СВЦЭМ!$D$10+'СЕТ СН'!$F$6-'СЕТ СН'!$F$22</f>
        <v>785.00749353000015</v>
      </c>
      <c r="P21" s="36">
        <f>SUMIFS(СВЦЭМ!$C$33:$C$776,СВЦЭМ!$A$33:$A$776,$A21,СВЦЭМ!$B$33:$B$776,P$11)+'СЕТ СН'!$F$12+СВЦЭМ!$D$10+'СЕТ СН'!$F$6-'СЕТ СН'!$F$22</f>
        <v>799.19561212000008</v>
      </c>
      <c r="Q21" s="36">
        <f>SUMIFS(СВЦЭМ!$C$33:$C$776,СВЦЭМ!$A$33:$A$776,$A21,СВЦЭМ!$B$33:$B$776,Q$11)+'СЕТ СН'!$F$12+СВЦЭМ!$D$10+'СЕТ СН'!$F$6-'СЕТ СН'!$F$22</f>
        <v>755.68519630000014</v>
      </c>
      <c r="R21" s="36">
        <f>SUMIFS(СВЦЭМ!$C$33:$C$776,СВЦЭМ!$A$33:$A$776,$A21,СВЦЭМ!$B$33:$B$776,R$11)+'СЕТ СН'!$F$12+СВЦЭМ!$D$10+'СЕТ СН'!$F$6-'СЕТ СН'!$F$22</f>
        <v>716.56581109000012</v>
      </c>
      <c r="S21" s="36">
        <f>SUMIFS(СВЦЭМ!$C$33:$C$776,СВЦЭМ!$A$33:$A$776,$A21,СВЦЭМ!$B$33:$B$776,S$11)+'СЕТ СН'!$F$12+СВЦЭМ!$D$10+'СЕТ СН'!$F$6-'СЕТ СН'!$F$22</f>
        <v>737.83118307000007</v>
      </c>
      <c r="T21" s="36">
        <f>SUMIFS(СВЦЭМ!$C$33:$C$776,СВЦЭМ!$A$33:$A$776,$A21,СВЦЭМ!$B$33:$B$776,T$11)+'СЕТ СН'!$F$12+СВЦЭМ!$D$10+'СЕТ СН'!$F$6-'СЕТ СН'!$F$22</f>
        <v>745.21494206000011</v>
      </c>
      <c r="U21" s="36">
        <f>SUMIFS(СВЦЭМ!$C$33:$C$776,СВЦЭМ!$A$33:$A$776,$A21,СВЦЭМ!$B$33:$B$776,U$11)+'СЕТ СН'!$F$12+СВЦЭМ!$D$10+'СЕТ СН'!$F$6-'СЕТ СН'!$F$22</f>
        <v>728.71508230000006</v>
      </c>
      <c r="V21" s="36">
        <f>SUMIFS(СВЦЭМ!$C$33:$C$776,СВЦЭМ!$A$33:$A$776,$A21,СВЦЭМ!$B$33:$B$776,V$11)+'СЕТ СН'!$F$12+СВЦЭМ!$D$10+'СЕТ СН'!$F$6-'СЕТ СН'!$F$22</f>
        <v>716.39731053000014</v>
      </c>
      <c r="W21" s="36">
        <f>SUMIFS(СВЦЭМ!$C$33:$C$776,СВЦЭМ!$A$33:$A$776,$A21,СВЦЭМ!$B$33:$B$776,W$11)+'СЕТ СН'!$F$12+СВЦЭМ!$D$10+'СЕТ СН'!$F$6-'СЕТ СН'!$F$22</f>
        <v>699.9998533700001</v>
      </c>
      <c r="X21" s="36">
        <f>SUMIFS(СВЦЭМ!$C$33:$C$776,СВЦЭМ!$A$33:$A$776,$A21,СВЦЭМ!$B$33:$B$776,X$11)+'СЕТ СН'!$F$12+СВЦЭМ!$D$10+'СЕТ СН'!$F$6-'СЕТ СН'!$F$22</f>
        <v>704.02882069000009</v>
      </c>
      <c r="Y21" s="36">
        <f>SUMIFS(СВЦЭМ!$C$33:$C$776,СВЦЭМ!$A$33:$A$776,$A21,СВЦЭМ!$B$33:$B$776,Y$11)+'СЕТ СН'!$F$12+СВЦЭМ!$D$10+'СЕТ СН'!$F$6-'СЕТ СН'!$F$22</f>
        <v>789.82591850000006</v>
      </c>
    </row>
    <row r="22" spans="1:25" ht="15.75" x14ac:dyDescent="0.2">
      <c r="A22" s="35">
        <f t="shared" si="0"/>
        <v>43627</v>
      </c>
      <c r="B22" s="36">
        <f>SUMIFS(СВЦЭМ!$C$33:$C$776,СВЦЭМ!$A$33:$A$776,$A22,СВЦЭМ!$B$33:$B$776,B$11)+'СЕТ СН'!$F$12+СВЦЭМ!$D$10+'СЕТ СН'!$F$6-'СЕТ СН'!$F$22</f>
        <v>901.63272774000006</v>
      </c>
      <c r="C22" s="36">
        <f>SUMIFS(СВЦЭМ!$C$33:$C$776,СВЦЭМ!$A$33:$A$776,$A22,СВЦЭМ!$B$33:$B$776,C$11)+'СЕТ СН'!$F$12+СВЦЭМ!$D$10+'СЕТ СН'!$F$6-'СЕТ СН'!$F$22</f>
        <v>969.85123718000011</v>
      </c>
      <c r="D22" s="36">
        <f>SUMIFS(СВЦЭМ!$C$33:$C$776,СВЦЭМ!$A$33:$A$776,$A22,СВЦЭМ!$B$33:$B$776,D$11)+'СЕТ СН'!$F$12+СВЦЭМ!$D$10+'СЕТ СН'!$F$6-'СЕТ СН'!$F$22</f>
        <v>951.59399124000015</v>
      </c>
      <c r="E22" s="36">
        <f>SUMIFS(СВЦЭМ!$C$33:$C$776,СВЦЭМ!$A$33:$A$776,$A22,СВЦЭМ!$B$33:$B$776,E$11)+'СЕТ СН'!$F$12+СВЦЭМ!$D$10+'СЕТ СН'!$F$6-'СЕТ СН'!$F$22</f>
        <v>948.17199846000005</v>
      </c>
      <c r="F22" s="36">
        <f>SUMIFS(СВЦЭМ!$C$33:$C$776,СВЦЭМ!$A$33:$A$776,$A22,СВЦЭМ!$B$33:$B$776,F$11)+'СЕТ СН'!$F$12+СВЦЭМ!$D$10+'СЕТ СН'!$F$6-'СЕТ СН'!$F$22</f>
        <v>943.91377098000009</v>
      </c>
      <c r="G22" s="36">
        <f>SUMIFS(СВЦЭМ!$C$33:$C$776,СВЦЭМ!$A$33:$A$776,$A22,СВЦЭМ!$B$33:$B$776,G$11)+'СЕТ СН'!$F$12+СВЦЭМ!$D$10+'СЕТ СН'!$F$6-'СЕТ СН'!$F$22</f>
        <v>940.7070583200001</v>
      </c>
      <c r="H22" s="36">
        <f>SUMIFS(СВЦЭМ!$C$33:$C$776,СВЦЭМ!$A$33:$A$776,$A22,СВЦЭМ!$B$33:$B$776,H$11)+'СЕТ СН'!$F$12+СВЦЭМ!$D$10+'СЕТ СН'!$F$6-'СЕТ СН'!$F$22</f>
        <v>947.42523456000015</v>
      </c>
      <c r="I22" s="36">
        <f>SUMIFS(СВЦЭМ!$C$33:$C$776,СВЦЭМ!$A$33:$A$776,$A22,СВЦЭМ!$B$33:$B$776,I$11)+'СЕТ СН'!$F$12+СВЦЭМ!$D$10+'СЕТ СН'!$F$6-'СЕТ СН'!$F$22</f>
        <v>861.84150605000013</v>
      </c>
      <c r="J22" s="36">
        <f>SUMIFS(СВЦЭМ!$C$33:$C$776,СВЦЭМ!$A$33:$A$776,$A22,СВЦЭМ!$B$33:$B$776,J$11)+'СЕТ СН'!$F$12+СВЦЭМ!$D$10+'СЕТ СН'!$F$6-'СЕТ СН'!$F$22</f>
        <v>834.42118228000015</v>
      </c>
      <c r="K22" s="36">
        <f>SUMIFS(СВЦЭМ!$C$33:$C$776,СВЦЭМ!$A$33:$A$776,$A22,СВЦЭМ!$B$33:$B$776,K$11)+'СЕТ СН'!$F$12+СВЦЭМ!$D$10+'СЕТ СН'!$F$6-'СЕТ СН'!$F$22</f>
        <v>816.70700004000014</v>
      </c>
      <c r="L22" s="36">
        <f>SUMIFS(СВЦЭМ!$C$33:$C$776,СВЦЭМ!$A$33:$A$776,$A22,СВЦЭМ!$B$33:$B$776,L$11)+'СЕТ СН'!$F$12+СВЦЭМ!$D$10+'СЕТ СН'!$F$6-'СЕТ СН'!$F$22</f>
        <v>805.83373477000009</v>
      </c>
      <c r="M22" s="36">
        <f>SUMIFS(СВЦЭМ!$C$33:$C$776,СВЦЭМ!$A$33:$A$776,$A22,СВЦЭМ!$B$33:$B$776,M$11)+'СЕТ СН'!$F$12+СВЦЭМ!$D$10+'СЕТ СН'!$F$6-'СЕТ СН'!$F$22</f>
        <v>799.64856501000008</v>
      </c>
      <c r="N22" s="36">
        <f>SUMIFS(СВЦЭМ!$C$33:$C$776,СВЦЭМ!$A$33:$A$776,$A22,СВЦЭМ!$B$33:$B$776,N$11)+'СЕТ СН'!$F$12+СВЦЭМ!$D$10+'СЕТ СН'!$F$6-'СЕТ СН'!$F$22</f>
        <v>812.23783522000008</v>
      </c>
      <c r="O22" s="36">
        <f>SUMIFS(СВЦЭМ!$C$33:$C$776,СВЦЭМ!$A$33:$A$776,$A22,СВЦЭМ!$B$33:$B$776,O$11)+'СЕТ СН'!$F$12+СВЦЭМ!$D$10+'СЕТ СН'!$F$6-'СЕТ СН'!$F$22</f>
        <v>801.90730181000015</v>
      </c>
      <c r="P22" s="36">
        <f>SUMIFS(СВЦЭМ!$C$33:$C$776,СВЦЭМ!$A$33:$A$776,$A22,СВЦЭМ!$B$33:$B$776,P$11)+'СЕТ СН'!$F$12+СВЦЭМ!$D$10+'СЕТ СН'!$F$6-'СЕТ СН'!$F$22</f>
        <v>815.85031179000009</v>
      </c>
      <c r="Q22" s="36">
        <f>SUMIFS(СВЦЭМ!$C$33:$C$776,СВЦЭМ!$A$33:$A$776,$A22,СВЦЭМ!$B$33:$B$776,Q$11)+'СЕТ СН'!$F$12+СВЦЭМ!$D$10+'СЕТ СН'!$F$6-'СЕТ СН'!$F$22</f>
        <v>779.12987313000008</v>
      </c>
      <c r="R22" s="36">
        <f>SUMIFS(СВЦЭМ!$C$33:$C$776,СВЦЭМ!$A$33:$A$776,$A22,СВЦЭМ!$B$33:$B$776,R$11)+'СЕТ СН'!$F$12+СВЦЭМ!$D$10+'СЕТ СН'!$F$6-'СЕТ СН'!$F$22</f>
        <v>740.56924995000008</v>
      </c>
      <c r="S22" s="36">
        <f>SUMIFS(СВЦЭМ!$C$33:$C$776,СВЦЭМ!$A$33:$A$776,$A22,СВЦЭМ!$B$33:$B$776,S$11)+'СЕТ СН'!$F$12+СВЦЭМ!$D$10+'СЕТ СН'!$F$6-'СЕТ СН'!$F$22</f>
        <v>748.16518757000006</v>
      </c>
      <c r="T22" s="36">
        <f>SUMIFS(СВЦЭМ!$C$33:$C$776,СВЦЭМ!$A$33:$A$776,$A22,СВЦЭМ!$B$33:$B$776,T$11)+'СЕТ СН'!$F$12+СВЦЭМ!$D$10+'СЕТ СН'!$F$6-'СЕТ СН'!$F$22</f>
        <v>755.13351767000006</v>
      </c>
      <c r="U22" s="36">
        <f>SUMIFS(СВЦЭМ!$C$33:$C$776,СВЦЭМ!$A$33:$A$776,$A22,СВЦЭМ!$B$33:$B$776,U$11)+'СЕТ СН'!$F$12+СВЦЭМ!$D$10+'СЕТ СН'!$F$6-'СЕТ СН'!$F$22</f>
        <v>746.16270787000008</v>
      </c>
      <c r="V22" s="36">
        <f>SUMIFS(СВЦЭМ!$C$33:$C$776,СВЦЭМ!$A$33:$A$776,$A22,СВЦЭМ!$B$33:$B$776,V$11)+'СЕТ СН'!$F$12+СВЦЭМ!$D$10+'СЕТ СН'!$F$6-'СЕТ СН'!$F$22</f>
        <v>733.90271594000012</v>
      </c>
      <c r="W22" s="36">
        <f>SUMIFS(СВЦЭМ!$C$33:$C$776,СВЦЭМ!$A$33:$A$776,$A22,СВЦЭМ!$B$33:$B$776,W$11)+'СЕТ СН'!$F$12+СВЦЭМ!$D$10+'СЕТ СН'!$F$6-'СЕТ СН'!$F$22</f>
        <v>725.35399760000007</v>
      </c>
      <c r="X22" s="36">
        <f>SUMIFS(СВЦЭМ!$C$33:$C$776,СВЦЭМ!$A$33:$A$776,$A22,СВЦЭМ!$B$33:$B$776,X$11)+'СЕТ СН'!$F$12+СВЦЭМ!$D$10+'СЕТ СН'!$F$6-'СЕТ СН'!$F$22</f>
        <v>730.49863081000012</v>
      </c>
      <c r="Y22" s="36">
        <f>SUMIFS(СВЦЭМ!$C$33:$C$776,СВЦЭМ!$A$33:$A$776,$A22,СВЦЭМ!$B$33:$B$776,Y$11)+'СЕТ СН'!$F$12+СВЦЭМ!$D$10+'СЕТ СН'!$F$6-'СЕТ СН'!$F$22</f>
        <v>809.31737391000013</v>
      </c>
    </row>
    <row r="23" spans="1:25" ht="15.75" x14ac:dyDescent="0.2">
      <c r="A23" s="35">
        <f t="shared" si="0"/>
        <v>43628</v>
      </c>
      <c r="B23" s="36">
        <f>SUMIFS(СВЦЭМ!$C$33:$C$776,СВЦЭМ!$A$33:$A$776,$A23,СВЦЭМ!$B$33:$B$776,B$11)+'СЕТ СН'!$F$12+СВЦЭМ!$D$10+'СЕТ СН'!$F$6-'СЕТ СН'!$F$22</f>
        <v>850.64934056000004</v>
      </c>
      <c r="C23" s="36">
        <f>SUMIFS(СВЦЭМ!$C$33:$C$776,СВЦЭМ!$A$33:$A$776,$A23,СВЦЭМ!$B$33:$B$776,C$11)+'СЕТ СН'!$F$12+СВЦЭМ!$D$10+'СЕТ СН'!$F$6-'СЕТ СН'!$F$22</f>
        <v>898.16808979000007</v>
      </c>
      <c r="D23" s="36">
        <f>SUMIFS(СВЦЭМ!$C$33:$C$776,СВЦЭМ!$A$33:$A$776,$A23,СВЦЭМ!$B$33:$B$776,D$11)+'СЕТ СН'!$F$12+СВЦЭМ!$D$10+'СЕТ СН'!$F$6-'СЕТ СН'!$F$22</f>
        <v>932.79511740000009</v>
      </c>
      <c r="E23" s="36">
        <f>SUMIFS(СВЦЭМ!$C$33:$C$776,СВЦЭМ!$A$33:$A$776,$A23,СВЦЭМ!$B$33:$B$776,E$11)+'СЕТ СН'!$F$12+СВЦЭМ!$D$10+'СЕТ СН'!$F$6-'СЕТ СН'!$F$22</f>
        <v>940.47141470000008</v>
      </c>
      <c r="F23" s="36">
        <f>SUMIFS(СВЦЭМ!$C$33:$C$776,СВЦЭМ!$A$33:$A$776,$A23,СВЦЭМ!$B$33:$B$776,F$11)+'СЕТ СН'!$F$12+СВЦЭМ!$D$10+'СЕТ СН'!$F$6-'СЕТ СН'!$F$22</f>
        <v>955.79132381000011</v>
      </c>
      <c r="G23" s="36">
        <f>SUMIFS(СВЦЭМ!$C$33:$C$776,СВЦЭМ!$A$33:$A$776,$A23,СВЦЭМ!$B$33:$B$776,G$11)+'СЕТ СН'!$F$12+СВЦЭМ!$D$10+'СЕТ СН'!$F$6-'СЕТ СН'!$F$22</f>
        <v>967.20239932000004</v>
      </c>
      <c r="H23" s="36">
        <f>SUMIFS(СВЦЭМ!$C$33:$C$776,СВЦЭМ!$A$33:$A$776,$A23,СВЦЭМ!$B$33:$B$776,H$11)+'СЕТ СН'!$F$12+СВЦЭМ!$D$10+'СЕТ СН'!$F$6-'СЕТ СН'!$F$22</f>
        <v>947.64755058000014</v>
      </c>
      <c r="I23" s="36">
        <f>SUMIFS(СВЦЭМ!$C$33:$C$776,СВЦЭМ!$A$33:$A$776,$A23,СВЦЭМ!$B$33:$B$776,I$11)+'СЕТ СН'!$F$12+СВЦЭМ!$D$10+'СЕТ СН'!$F$6-'СЕТ СН'!$F$22</f>
        <v>918.61324997000008</v>
      </c>
      <c r="J23" s="36">
        <f>SUMIFS(СВЦЭМ!$C$33:$C$776,СВЦЭМ!$A$33:$A$776,$A23,СВЦЭМ!$B$33:$B$776,J$11)+'СЕТ СН'!$F$12+СВЦЭМ!$D$10+'СЕТ СН'!$F$6-'СЕТ СН'!$F$22</f>
        <v>866.83229026000015</v>
      </c>
      <c r="K23" s="36">
        <f>SUMIFS(СВЦЭМ!$C$33:$C$776,СВЦЭМ!$A$33:$A$776,$A23,СВЦЭМ!$B$33:$B$776,K$11)+'СЕТ СН'!$F$12+СВЦЭМ!$D$10+'СЕТ СН'!$F$6-'СЕТ СН'!$F$22</f>
        <v>820.31070825000006</v>
      </c>
      <c r="L23" s="36">
        <f>SUMIFS(СВЦЭМ!$C$33:$C$776,СВЦЭМ!$A$33:$A$776,$A23,СВЦЭМ!$B$33:$B$776,L$11)+'СЕТ СН'!$F$12+СВЦЭМ!$D$10+'СЕТ СН'!$F$6-'СЕТ СН'!$F$22</f>
        <v>788.69141490000004</v>
      </c>
      <c r="M23" s="36">
        <f>SUMIFS(СВЦЭМ!$C$33:$C$776,СВЦЭМ!$A$33:$A$776,$A23,СВЦЭМ!$B$33:$B$776,M$11)+'СЕТ СН'!$F$12+СВЦЭМ!$D$10+'СЕТ СН'!$F$6-'СЕТ СН'!$F$22</f>
        <v>764.53025243000013</v>
      </c>
      <c r="N23" s="36">
        <f>SUMIFS(СВЦЭМ!$C$33:$C$776,СВЦЭМ!$A$33:$A$776,$A23,СВЦЭМ!$B$33:$B$776,N$11)+'СЕТ СН'!$F$12+СВЦЭМ!$D$10+'СЕТ СН'!$F$6-'СЕТ СН'!$F$22</f>
        <v>784.36612745000014</v>
      </c>
      <c r="O23" s="36">
        <f>SUMIFS(СВЦЭМ!$C$33:$C$776,СВЦЭМ!$A$33:$A$776,$A23,СВЦЭМ!$B$33:$B$776,O$11)+'СЕТ СН'!$F$12+СВЦЭМ!$D$10+'СЕТ СН'!$F$6-'СЕТ СН'!$F$22</f>
        <v>772.80478227000015</v>
      </c>
      <c r="P23" s="36">
        <f>SUMIFS(СВЦЭМ!$C$33:$C$776,СВЦЭМ!$A$33:$A$776,$A23,СВЦЭМ!$B$33:$B$776,P$11)+'СЕТ СН'!$F$12+СВЦЭМ!$D$10+'СЕТ СН'!$F$6-'СЕТ СН'!$F$22</f>
        <v>777.46307076000005</v>
      </c>
      <c r="Q23" s="36">
        <f>SUMIFS(СВЦЭМ!$C$33:$C$776,СВЦЭМ!$A$33:$A$776,$A23,СВЦЭМ!$B$33:$B$776,Q$11)+'СЕТ СН'!$F$12+СВЦЭМ!$D$10+'СЕТ СН'!$F$6-'СЕТ СН'!$F$22</f>
        <v>747.19048097000007</v>
      </c>
      <c r="R23" s="36">
        <f>SUMIFS(СВЦЭМ!$C$33:$C$776,СВЦЭМ!$A$33:$A$776,$A23,СВЦЭМ!$B$33:$B$776,R$11)+'СЕТ СН'!$F$12+СВЦЭМ!$D$10+'СЕТ СН'!$F$6-'СЕТ СН'!$F$22</f>
        <v>710.29367920000004</v>
      </c>
      <c r="S23" s="36">
        <f>SUMIFS(СВЦЭМ!$C$33:$C$776,СВЦЭМ!$A$33:$A$776,$A23,СВЦЭМ!$B$33:$B$776,S$11)+'СЕТ СН'!$F$12+СВЦЭМ!$D$10+'СЕТ СН'!$F$6-'СЕТ СН'!$F$22</f>
        <v>726.97557136000012</v>
      </c>
      <c r="T23" s="36">
        <f>SUMIFS(СВЦЭМ!$C$33:$C$776,СВЦЭМ!$A$33:$A$776,$A23,СВЦЭМ!$B$33:$B$776,T$11)+'СЕТ СН'!$F$12+СВЦЭМ!$D$10+'СЕТ СН'!$F$6-'СЕТ СН'!$F$22</f>
        <v>721.25233584000011</v>
      </c>
      <c r="U23" s="36">
        <f>SUMIFS(СВЦЭМ!$C$33:$C$776,СВЦЭМ!$A$33:$A$776,$A23,СВЦЭМ!$B$33:$B$776,U$11)+'СЕТ СН'!$F$12+СВЦЭМ!$D$10+'СЕТ СН'!$F$6-'СЕТ СН'!$F$22</f>
        <v>707.35588757000005</v>
      </c>
      <c r="V23" s="36">
        <f>SUMIFS(СВЦЭМ!$C$33:$C$776,СВЦЭМ!$A$33:$A$776,$A23,СВЦЭМ!$B$33:$B$776,V$11)+'СЕТ СН'!$F$12+СВЦЭМ!$D$10+'СЕТ СН'!$F$6-'СЕТ СН'!$F$22</f>
        <v>692.34062324000013</v>
      </c>
      <c r="W23" s="36">
        <f>SUMIFS(СВЦЭМ!$C$33:$C$776,СВЦЭМ!$A$33:$A$776,$A23,СВЦЭМ!$B$33:$B$776,W$11)+'СЕТ СН'!$F$12+СВЦЭМ!$D$10+'СЕТ СН'!$F$6-'СЕТ СН'!$F$22</f>
        <v>676.5048235700001</v>
      </c>
      <c r="X23" s="36">
        <f>SUMIFS(СВЦЭМ!$C$33:$C$776,СВЦЭМ!$A$33:$A$776,$A23,СВЦЭМ!$B$33:$B$776,X$11)+'СЕТ СН'!$F$12+СВЦЭМ!$D$10+'СЕТ СН'!$F$6-'СЕТ СН'!$F$22</f>
        <v>697.42528893000008</v>
      </c>
      <c r="Y23" s="36">
        <f>SUMIFS(СВЦЭМ!$C$33:$C$776,СВЦЭМ!$A$33:$A$776,$A23,СВЦЭМ!$B$33:$B$776,Y$11)+'СЕТ СН'!$F$12+СВЦЭМ!$D$10+'СЕТ СН'!$F$6-'СЕТ СН'!$F$22</f>
        <v>776.33347633000005</v>
      </c>
    </row>
    <row r="24" spans="1:25" ht="15.75" x14ac:dyDescent="0.2">
      <c r="A24" s="35">
        <f t="shared" si="0"/>
        <v>43629</v>
      </c>
      <c r="B24" s="36">
        <f>SUMIFS(СВЦЭМ!$C$33:$C$776,СВЦЭМ!$A$33:$A$776,$A24,СВЦЭМ!$B$33:$B$776,B$11)+'СЕТ СН'!$F$12+СВЦЭМ!$D$10+'СЕТ СН'!$F$6-'СЕТ СН'!$F$22</f>
        <v>856.37190965000013</v>
      </c>
      <c r="C24" s="36">
        <f>SUMIFS(СВЦЭМ!$C$33:$C$776,СВЦЭМ!$A$33:$A$776,$A24,СВЦЭМ!$B$33:$B$776,C$11)+'СЕТ СН'!$F$12+СВЦЭМ!$D$10+'СЕТ СН'!$F$6-'СЕТ СН'!$F$22</f>
        <v>913.49716838000006</v>
      </c>
      <c r="D24" s="36">
        <f>SUMIFS(СВЦЭМ!$C$33:$C$776,СВЦЭМ!$A$33:$A$776,$A24,СВЦЭМ!$B$33:$B$776,D$11)+'СЕТ СН'!$F$12+СВЦЭМ!$D$10+'СЕТ СН'!$F$6-'СЕТ СН'!$F$22</f>
        <v>937.33275112000013</v>
      </c>
      <c r="E24" s="36">
        <f>SUMIFS(СВЦЭМ!$C$33:$C$776,СВЦЭМ!$A$33:$A$776,$A24,СВЦЭМ!$B$33:$B$776,E$11)+'СЕТ СН'!$F$12+СВЦЭМ!$D$10+'СЕТ СН'!$F$6-'СЕТ СН'!$F$22</f>
        <v>946.90807713000015</v>
      </c>
      <c r="F24" s="36">
        <f>SUMIFS(СВЦЭМ!$C$33:$C$776,СВЦЭМ!$A$33:$A$776,$A24,СВЦЭМ!$B$33:$B$776,F$11)+'СЕТ СН'!$F$12+СВЦЭМ!$D$10+'СЕТ СН'!$F$6-'СЕТ СН'!$F$22</f>
        <v>951.18088510000007</v>
      </c>
      <c r="G24" s="36">
        <f>SUMIFS(СВЦЭМ!$C$33:$C$776,СВЦЭМ!$A$33:$A$776,$A24,СВЦЭМ!$B$33:$B$776,G$11)+'СЕТ СН'!$F$12+СВЦЭМ!$D$10+'СЕТ СН'!$F$6-'СЕТ СН'!$F$22</f>
        <v>957.8074112700001</v>
      </c>
      <c r="H24" s="36">
        <f>SUMIFS(СВЦЭМ!$C$33:$C$776,СВЦЭМ!$A$33:$A$776,$A24,СВЦЭМ!$B$33:$B$776,H$11)+'СЕТ СН'!$F$12+СВЦЭМ!$D$10+'СЕТ СН'!$F$6-'СЕТ СН'!$F$22</f>
        <v>890.9699049300001</v>
      </c>
      <c r="I24" s="36">
        <f>SUMIFS(СВЦЭМ!$C$33:$C$776,СВЦЭМ!$A$33:$A$776,$A24,СВЦЭМ!$B$33:$B$776,I$11)+'СЕТ СН'!$F$12+СВЦЭМ!$D$10+'СЕТ СН'!$F$6-'СЕТ СН'!$F$22</f>
        <v>842.28551572000015</v>
      </c>
      <c r="J24" s="36">
        <f>SUMIFS(СВЦЭМ!$C$33:$C$776,СВЦЭМ!$A$33:$A$776,$A24,СВЦЭМ!$B$33:$B$776,J$11)+'СЕТ СН'!$F$12+СВЦЭМ!$D$10+'СЕТ СН'!$F$6-'СЕТ СН'!$F$22</f>
        <v>830.36323748000007</v>
      </c>
      <c r="K24" s="36">
        <f>SUMIFS(СВЦЭМ!$C$33:$C$776,СВЦЭМ!$A$33:$A$776,$A24,СВЦЭМ!$B$33:$B$776,K$11)+'СЕТ СН'!$F$12+СВЦЭМ!$D$10+'СЕТ СН'!$F$6-'СЕТ СН'!$F$22</f>
        <v>797.68933386000015</v>
      </c>
      <c r="L24" s="36">
        <f>SUMIFS(СВЦЭМ!$C$33:$C$776,СВЦЭМ!$A$33:$A$776,$A24,СВЦЭМ!$B$33:$B$776,L$11)+'СЕТ СН'!$F$12+СВЦЭМ!$D$10+'СЕТ СН'!$F$6-'СЕТ СН'!$F$22</f>
        <v>787.07798947000015</v>
      </c>
      <c r="M24" s="36">
        <f>SUMIFS(СВЦЭМ!$C$33:$C$776,СВЦЭМ!$A$33:$A$776,$A24,СВЦЭМ!$B$33:$B$776,M$11)+'СЕТ СН'!$F$12+СВЦЭМ!$D$10+'СЕТ СН'!$F$6-'СЕТ СН'!$F$22</f>
        <v>780.70353201000012</v>
      </c>
      <c r="N24" s="36">
        <f>SUMIFS(СВЦЭМ!$C$33:$C$776,СВЦЭМ!$A$33:$A$776,$A24,СВЦЭМ!$B$33:$B$776,N$11)+'СЕТ СН'!$F$12+СВЦЭМ!$D$10+'СЕТ СН'!$F$6-'СЕТ СН'!$F$22</f>
        <v>806.87540702000013</v>
      </c>
      <c r="O24" s="36">
        <f>SUMIFS(СВЦЭМ!$C$33:$C$776,СВЦЭМ!$A$33:$A$776,$A24,СВЦЭМ!$B$33:$B$776,O$11)+'СЕТ СН'!$F$12+СВЦЭМ!$D$10+'СЕТ СН'!$F$6-'СЕТ СН'!$F$22</f>
        <v>796.98629960000005</v>
      </c>
      <c r="P24" s="36">
        <f>SUMIFS(СВЦЭМ!$C$33:$C$776,СВЦЭМ!$A$33:$A$776,$A24,СВЦЭМ!$B$33:$B$776,P$11)+'СЕТ СН'!$F$12+СВЦЭМ!$D$10+'СЕТ СН'!$F$6-'СЕТ СН'!$F$22</f>
        <v>811.61218957000006</v>
      </c>
      <c r="Q24" s="36">
        <f>SUMIFS(СВЦЭМ!$C$33:$C$776,СВЦЭМ!$A$33:$A$776,$A24,СВЦЭМ!$B$33:$B$776,Q$11)+'СЕТ СН'!$F$12+СВЦЭМ!$D$10+'СЕТ СН'!$F$6-'СЕТ СН'!$F$22</f>
        <v>778.47318791000009</v>
      </c>
      <c r="R24" s="36">
        <f>SUMIFS(СВЦЭМ!$C$33:$C$776,СВЦЭМ!$A$33:$A$776,$A24,СВЦЭМ!$B$33:$B$776,R$11)+'СЕТ СН'!$F$12+СВЦЭМ!$D$10+'СЕТ СН'!$F$6-'СЕТ СН'!$F$22</f>
        <v>744.75569022000013</v>
      </c>
      <c r="S24" s="36">
        <f>SUMIFS(СВЦЭМ!$C$33:$C$776,СВЦЭМ!$A$33:$A$776,$A24,СВЦЭМ!$B$33:$B$776,S$11)+'СЕТ СН'!$F$12+СВЦЭМ!$D$10+'СЕТ СН'!$F$6-'СЕТ СН'!$F$22</f>
        <v>764.59439686000007</v>
      </c>
      <c r="T24" s="36">
        <f>SUMIFS(СВЦЭМ!$C$33:$C$776,СВЦЭМ!$A$33:$A$776,$A24,СВЦЭМ!$B$33:$B$776,T$11)+'СЕТ СН'!$F$12+СВЦЭМ!$D$10+'СЕТ СН'!$F$6-'СЕТ СН'!$F$22</f>
        <v>755.6656942300001</v>
      </c>
      <c r="U24" s="36">
        <f>SUMIFS(СВЦЭМ!$C$33:$C$776,СВЦЭМ!$A$33:$A$776,$A24,СВЦЭМ!$B$33:$B$776,U$11)+'СЕТ СН'!$F$12+СВЦЭМ!$D$10+'СЕТ СН'!$F$6-'СЕТ СН'!$F$22</f>
        <v>724.17614921000006</v>
      </c>
      <c r="V24" s="36">
        <f>SUMIFS(СВЦЭМ!$C$33:$C$776,СВЦЭМ!$A$33:$A$776,$A24,СВЦЭМ!$B$33:$B$776,V$11)+'СЕТ СН'!$F$12+СВЦЭМ!$D$10+'СЕТ СН'!$F$6-'СЕТ СН'!$F$22</f>
        <v>719.66049337000004</v>
      </c>
      <c r="W24" s="36">
        <f>SUMIFS(СВЦЭМ!$C$33:$C$776,СВЦЭМ!$A$33:$A$776,$A24,СВЦЭМ!$B$33:$B$776,W$11)+'СЕТ СН'!$F$12+СВЦЭМ!$D$10+'СЕТ СН'!$F$6-'СЕТ СН'!$F$22</f>
        <v>714.5793235000001</v>
      </c>
      <c r="X24" s="36">
        <f>SUMIFS(СВЦЭМ!$C$33:$C$776,СВЦЭМ!$A$33:$A$776,$A24,СВЦЭМ!$B$33:$B$776,X$11)+'СЕТ СН'!$F$12+СВЦЭМ!$D$10+'СЕТ СН'!$F$6-'СЕТ СН'!$F$22</f>
        <v>709.44716999000013</v>
      </c>
      <c r="Y24" s="36">
        <f>SUMIFS(СВЦЭМ!$C$33:$C$776,СВЦЭМ!$A$33:$A$776,$A24,СВЦЭМ!$B$33:$B$776,Y$11)+'СЕТ СН'!$F$12+СВЦЭМ!$D$10+'СЕТ СН'!$F$6-'СЕТ СН'!$F$22</f>
        <v>788.76797547000012</v>
      </c>
    </row>
    <row r="25" spans="1:25" ht="15.75" x14ac:dyDescent="0.2">
      <c r="A25" s="35">
        <f t="shared" si="0"/>
        <v>43630</v>
      </c>
      <c r="B25" s="36">
        <f>SUMIFS(СВЦЭМ!$C$33:$C$776,СВЦЭМ!$A$33:$A$776,$A25,СВЦЭМ!$B$33:$B$776,B$11)+'СЕТ СН'!$F$12+СВЦЭМ!$D$10+'СЕТ СН'!$F$6-'СЕТ СН'!$F$22</f>
        <v>867.38625803000014</v>
      </c>
      <c r="C25" s="36">
        <f>SUMIFS(СВЦЭМ!$C$33:$C$776,СВЦЭМ!$A$33:$A$776,$A25,СВЦЭМ!$B$33:$B$776,C$11)+'СЕТ СН'!$F$12+СВЦЭМ!$D$10+'СЕТ СН'!$F$6-'СЕТ СН'!$F$22</f>
        <v>913.22261879000007</v>
      </c>
      <c r="D25" s="36">
        <f>SUMIFS(СВЦЭМ!$C$33:$C$776,СВЦЭМ!$A$33:$A$776,$A25,СВЦЭМ!$B$33:$B$776,D$11)+'СЕТ СН'!$F$12+СВЦЭМ!$D$10+'СЕТ СН'!$F$6-'СЕТ СН'!$F$22</f>
        <v>942.35568197000009</v>
      </c>
      <c r="E25" s="36">
        <f>SUMIFS(СВЦЭМ!$C$33:$C$776,СВЦЭМ!$A$33:$A$776,$A25,СВЦЭМ!$B$33:$B$776,E$11)+'СЕТ СН'!$F$12+СВЦЭМ!$D$10+'СЕТ СН'!$F$6-'СЕТ СН'!$F$22</f>
        <v>946.13668903000007</v>
      </c>
      <c r="F25" s="36">
        <f>SUMIFS(СВЦЭМ!$C$33:$C$776,СВЦЭМ!$A$33:$A$776,$A25,СВЦЭМ!$B$33:$B$776,F$11)+'СЕТ СН'!$F$12+СВЦЭМ!$D$10+'СЕТ СН'!$F$6-'СЕТ СН'!$F$22</f>
        <v>936.86074653000014</v>
      </c>
      <c r="G25" s="36">
        <f>SUMIFS(СВЦЭМ!$C$33:$C$776,СВЦЭМ!$A$33:$A$776,$A25,СВЦЭМ!$B$33:$B$776,G$11)+'СЕТ СН'!$F$12+СВЦЭМ!$D$10+'СЕТ СН'!$F$6-'СЕТ СН'!$F$22</f>
        <v>963.26067601000011</v>
      </c>
      <c r="H25" s="36">
        <f>SUMIFS(СВЦЭМ!$C$33:$C$776,СВЦЭМ!$A$33:$A$776,$A25,СВЦЭМ!$B$33:$B$776,H$11)+'СЕТ СН'!$F$12+СВЦЭМ!$D$10+'СЕТ СН'!$F$6-'СЕТ СН'!$F$22</f>
        <v>901.0353679000001</v>
      </c>
      <c r="I25" s="36">
        <f>SUMIFS(СВЦЭМ!$C$33:$C$776,СВЦЭМ!$A$33:$A$776,$A25,СВЦЭМ!$B$33:$B$776,I$11)+'СЕТ СН'!$F$12+СВЦЭМ!$D$10+'СЕТ СН'!$F$6-'СЕТ СН'!$F$22</f>
        <v>851.48561833000008</v>
      </c>
      <c r="J25" s="36">
        <f>SUMIFS(СВЦЭМ!$C$33:$C$776,СВЦЭМ!$A$33:$A$776,$A25,СВЦЭМ!$B$33:$B$776,J$11)+'СЕТ СН'!$F$12+СВЦЭМ!$D$10+'СЕТ СН'!$F$6-'СЕТ СН'!$F$22</f>
        <v>808.35532629000011</v>
      </c>
      <c r="K25" s="36">
        <f>SUMIFS(СВЦЭМ!$C$33:$C$776,СВЦЭМ!$A$33:$A$776,$A25,СВЦЭМ!$B$33:$B$776,K$11)+'СЕТ СН'!$F$12+СВЦЭМ!$D$10+'СЕТ СН'!$F$6-'СЕТ СН'!$F$22</f>
        <v>796.87495687000012</v>
      </c>
      <c r="L25" s="36">
        <f>SUMIFS(СВЦЭМ!$C$33:$C$776,СВЦЭМ!$A$33:$A$776,$A25,СВЦЭМ!$B$33:$B$776,L$11)+'СЕТ СН'!$F$12+СВЦЭМ!$D$10+'СЕТ СН'!$F$6-'СЕТ СН'!$F$22</f>
        <v>785.18641286000013</v>
      </c>
      <c r="M25" s="36">
        <f>SUMIFS(СВЦЭМ!$C$33:$C$776,СВЦЭМ!$A$33:$A$776,$A25,СВЦЭМ!$B$33:$B$776,M$11)+'СЕТ СН'!$F$12+СВЦЭМ!$D$10+'СЕТ СН'!$F$6-'СЕТ СН'!$F$22</f>
        <v>766.73402981000015</v>
      </c>
      <c r="N25" s="36">
        <f>SUMIFS(СВЦЭМ!$C$33:$C$776,СВЦЭМ!$A$33:$A$776,$A25,СВЦЭМ!$B$33:$B$776,N$11)+'СЕТ СН'!$F$12+СВЦЭМ!$D$10+'СЕТ СН'!$F$6-'СЕТ СН'!$F$22</f>
        <v>792.99314225000012</v>
      </c>
      <c r="O25" s="36">
        <f>SUMIFS(СВЦЭМ!$C$33:$C$776,СВЦЭМ!$A$33:$A$776,$A25,СВЦЭМ!$B$33:$B$776,O$11)+'СЕТ СН'!$F$12+СВЦЭМ!$D$10+'СЕТ СН'!$F$6-'СЕТ СН'!$F$22</f>
        <v>782.25590819000013</v>
      </c>
      <c r="P25" s="36">
        <f>SUMIFS(СВЦЭМ!$C$33:$C$776,СВЦЭМ!$A$33:$A$776,$A25,СВЦЭМ!$B$33:$B$776,P$11)+'СЕТ СН'!$F$12+СВЦЭМ!$D$10+'СЕТ СН'!$F$6-'СЕТ СН'!$F$22</f>
        <v>780.94523322000009</v>
      </c>
      <c r="Q25" s="36">
        <f>SUMIFS(СВЦЭМ!$C$33:$C$776,СВЦЭМ!$A$33:$A$776,$A25,СВЦЭМ!$B$33:$B$776,Q$11)+'СЕТ СН'!$F$12+СВЦЭМ!$D$10+'СЕТ СН'!$F$6-'СЕТ СН'!$F$22</f>
        <v>750.74814761000005</v>
      </c>
      <c r="R25" s="36">
        <f>SUMIFS(СВЦЭМ!$C$33:$C$776,СВЦЭМ!$A$33:$A$776,$A25,СВЦЭМ!$B$33:$B$776,R$11)+'СЕТ СН'!$F$12+СВЦЭМ!$D$10+'СЕТ СН'!$F$6-'СЕТ СН'!$F$22</f>
        <v>714.79075990000013</v>
      </c>
      <c r="S25" s="36">
        <f>SUMIFS(СВЦЭМ!$C$33:$C$776,СВЦЭМ!$A$33:$A$776,$A25,СВЦЭМ!$B$33:$B$776,S$11)+'СЕТ СН'!$F$12+СВЦЭМ!$D$10+'СЕТ СН'!$F$6-'СЕТ СН'!$F$22</f>
        <v>734.0625598900001</v>
      </c>
      <c r="T25" s="36">
        <f>SUMIFS(СВЦЭМ!$C$33:$C$776,СВЦЭМ!$A$33:$A$776,$A25,СВЦЭМ!$B$33:$B$776,T$11)+'СЕТ СН'!$F$12+СВЦЭМ!$D$10+'СЕТ СН'!$F$6-'СЕТ СН'!$F$22</f>
        <v>726.07154077000007</v>
      </c>
      <c r="U25" s="36">
        <f>SUMIFS(СВЦЭМ!$C$33:$C$776,СВЦЭМ!$A$33:$A$776,$A25,СВЦЭМ!$B$33:$B$776,U$11)+'СЕТ СН'!$F$12+СВЦЭМ!$D$10+'СЕТ СН'!$F$6-'СЕТ СН'!$F$22</f>
        <v>720.60567044000015</v>
      </c>
      <c r="V25" s="36">
        <f>SUMIFS(СВЦЭМ!$C$33:$C$776,СВЦЭМ!$A$33:$A$776,$A25,СВЦЭМ!$B$33:$B$776,V$11)+'СЕТ СН'!$F$12+СВЦЭМ!$D$10+'СЕТ СН'!$F$6-'СЕТ СН'!$F$22</f>
        <v>717.65017947000013</v>
      </c>
      <c r="W25" s="36">
        <f>SUMIFS(СВЦЭМ!$C$33:$C$776,СВЦЭМ!$A$33:$A$776,$A25,СВЦЭМ!$B$33:$B$776,W$11)+'СЕТ СН'!$F$12+СВЦЭМ!$D$10+'СЕТ СН'!$F$6-'СЕТ СН'!$F$22</f>
        <v>711.18995207000012</v>
      </c>
      <c r="X25" s="36">
        <f>SUMIFS(СВЦЭМ!$C$33:$C$776,СВЦЭМ!$A$33:$A$776,$A25,СВЦЭМ!$B$33:$B$776,X$11)+'СЕТ СН'!$F$12+СВЦЭМ!$D$10+'СЕТ СН'!$F$6-'СЕТ СН'!$F$22</f>
        <v>726.75377996000009</v>
      </c>
      <c r="Y25" s="36">
        <f>SUMIFS(СВЦЭМ!$C$33:$C$776,СВЦЭМ!$A$33:$A$776,$A25,СВЦЭМ!$B$33:$B$776,Y$11)+'СЕТ СН'!$F$12+СВЦЭМ!$D$10+'СЕТ СН'!$F$6-'СЕТ СН'!$F$22</f>
        <v>757.92013985000006</v>
      </c>
    </row>
    <row r="26" spans="1:25" ht="15.75" x14ac:dyDescent="0.2">
      <c r="A26" s="35">
        <f t="shared" si="0"/>
        <v>43631</v>
      </c>
      <c r="B26" s="36">
        <f>SUMIFS(СВЦЭМ!$C$33:$C$776,СВЦЭМ!$A$33:$A$776,$A26,СВЦЭМ!$B$33:$B$776,B$11)+'СЕТ СН'!$F$12+СВЦЭМ!$D$10+'СЕТ СН'!$F$6-'СЕТ СН'!$F$22</f>
        <v>754.47366202000012</v>
      </c>
      <c r="C26" s="36">
        <f>SUMIFS(СВЦЭМ!$C$33:$C$776,СВЦЭМ!$A$33:$A$776,$A26,СВЦЭМ!$B$33:$B$776,C$11)+'СЕТ СН'!$F$12+СВЦЭМ!$D$10+'СЕТ СН'!$F$6-'СЕТ СН'!$F$22</f>
        <v>794.21606596000015</v>
      </c>
      <c r="D26" s="36">
        <f>SUMIFS(СВЦЭМ!$C$33:$C$776,СВЦЭМ!$A$33:$A$776,$A26,СВЦЭМ!$B$33:$B$776,D$11)+'СЕТ СН'!$F$12+СВЦЭМ!$D$10+'СЕТ СН'!$F$6-'СЕТ СН'!$F$22</f>
        <v>832.70142108000005</v>
      </c>
      <c r="E26" s="36">
        <f>SUMIFS(СВЦЭМ!$C$33:$C$776,СВЦЭМ!$A$33:$A$776,$A26,СВЦЭМ!$B$33:$B$776,E$11)+'СЕТ СН'!$F$12+СВЦЭМ!$D$10+'СЕТ СН'!$F$6-'СЕТ СН'!$F$22</f>
        <v>850.21249096000008</v>
      </c>
      <c r="F26" s="36">
        <f>SUMIFS(СВЦЭМ!$C$33:$C$776,СВЦЭМ!$A$33:$A$776,$A26,СВЦЭМ!$B$33:$B$776,F$11)+'СЕТ СН'!$F$12+СВЦЭМ!$D$10+'СЕТ СН'!$F$6-'СЕТ СН'!$F$22</f>
        <v>852.19058558000006</v>
      </c>
      <c r="G26" s="36">
        <f>SUMIFS(СВЦЭМ!$C$33:$C$776,СВЦЭМ!$A$33:$A$776,$A26,СВЦЭМ!$B$33:$B$776,G$11)+'СЕТ СН'!$F$12+СВЦЭМ!$D$10+'СЕТ СН'!$F$6-'СЕТ СН'!$F$22</f>
        <v>861.73864569000011</v>
      </c>
      <c r="H26" s="36">
        <f>SUMIFS(СВЦЭМ!$C$33:$C$776,СВЦЭМ!$A$33:$A$776,$A26,СВЦЭМ!$B$33:$B$776,H$11)+'СЕТ СН'!$F$12+СВЦЭМ!$D$10+'СЕТ СН'!$F$6-'СЕТ СН'!$F$22</f>
        <v>866.57322919000012</v>
      </c>
      <c r="I26" s="36">
        <f>SUMIFS(СВЦЭМ!$C$33:$C$776,СВЦЭМ!$A$33:$A$776,$A26,СВЦЭМ!$B$33:$B$776,I$11)+'СЕТ СН'!$F$12+СВЦЭМ!$D$10+'СЕТ СН'!$F$6-'СЕТ СН'!$F$22</f>
        <v>818.05985780000015</v>
      </c>
      <c r="J26" s="36">
        <f>SUMIFS(СВЦЭМ!$C$33:$C$776,СВЦЭМ!$A$33:$A$776,$A26,СВЦЭМ!$B$33:$B$776,J$11)+'СЕТ СН'!$F$12+СВЦЭМ!$D$10+'СЕТ СН'!$F$6-'СЕТ СН'!$F$22</f>
        <v>771.83119392000015</v>
      </c>
      <c r="K26" s="36">
        <f>SUMIFS(СВЦЭМ!$C$33:$C$776,СВЦЭМ!$A$33:$A$776,$A26,СВЦЭМ!$B$33:$B$776,K$11)+'СЕТ СН'!$F$12+СВЦЭМ!$D$10+'СЕТ СН'!$F$6-'СЕТ СН'!$F$22</f>
        <v>710.56810394000013</v>
      </c>
      <c r="L26" s="36">
        <f>SUMIFS(СВЦЭМ!$C$33:$C$776,СВЦЭМ!$A$33:$A$776,$A26,СВЦЭМ!$B$33:$B$776,L$11)+'СЕТ СН'!$F$12+СВЦЭМ!$D$10+'СЕТ СН'!$F$6-'СЕТ СН'!$F$22</f>
        <v>712.57689080000011</v>
      </c>
      <c r="M26" s="36">
        <f>SUMIFS(СВЦЭМ!$C$33:$C$776,СВЦЭМ!$A$33:$A$776,$A26,СВЦЭМ!$B$33:$B$776,M$11)+'СЕТ СН'!$F$12+СВЦЭМ!$D$10+'СЕТ СН'!$F$6-'СЕТ СН'!$F$22</f>
        <v>708.12145622000014</v>
      </c>
      <c r="N26" s="36">
        <f>SUMIFS(СВЦЭМ!$C$33:$C$776,СВЦЭМ!$A$33:$A$776,$A26,СВЦЭМ!$B$33:$B$776,N$11)+'СЕТ СН'!$F$12+СВЦЭМ!$D$10+'СЕТ СН'!$F$6-'СЕТ СН'!$F$22</f>
        <v>704.57758042000012</v>
      </c>
      <c r="O26" s="36">
        <f>SUMIFS(СВЦЭМ!$C$33:$C$776,СВЦЭМ!$A$33:$A$776,$A26,СВЦЭМ!$B$33:$B$776,O$11)+'СЕТ СН'!$F$12+СВЦЭМ!$D$10+'СЕТ СН'!$F$6-'СЕТ СН'!$F$22</f>
        <v>701.53961601000015</v>
      </c>
      <c r="P26" s="36">
        <f>SUMIFS(СВЦЭМ!$C$33:$C$776,СВЦЭМ!$A$33:$A$776,$A26,СВЦЭМ!$B$33:$B$776,P$11)+'СЕТ СН'!$F$12+СВЦЭМ!$D$10+'СЕТ СН'!$F$6-'СЕТ СН'!$F$22</f>
        <v>711.46008350000011</v>
      </c>
      <c r="Q26" s="36">
        <f>SUMIFS(СВЦЭМ!$C$33:$C$776,СВЦЭМ!$A$33:$A$776,$A26,СВЦЭМ!$B$33:$B$776,Q$11)+'СЕТ СН'!$F$12+СВЦЭМ!$D$10+'СЕТ СН'!$F$6-'СЕТ СН'!$F$22</f>
        <v>676.63286225000013</v>
      </c>
      <c r="R26" s="36">
        <f>SUMIFS(СВЦЭМ!$C$33:$C$776,СВЦЭМ!$A$33:$A$776,$A26,СВЦЭМ!$B$33:$B$776,R$11)+'СЕТ СН'!$F$12+СВЦЭМ!$D$10+'СЕТ СН'!$F$6-'СЕТ СН'!$F$22</f>
        <v>644.13167930000009</v>
      </c>
      <c r="S26" s="36">
        <f>SUMIFS(СВЦЭМ!$C$33:$C$776,СВЦЭМ!$A$33:$A$776,$A26,СВЦЭМ!$B$33:$B$776,S$11)+'СЕТ СН'!$F$12+СВЦЭМ!$D$10+'СЕТ СН'!$F$6-'СЕТ СН'!$F$22</f>
        <v>647.94134700000006</v>
      </c>
      <c r="T26" s="36">
        <f>SUMIFS(СВЦЭМ!$C$33:$C$776,СВЦЭМ!$A$33:$A$776,$A26,СВЦЭМ!$B$33:$B$776,T$11)+'СЕТ СН'!$F$12+СВЦЭМ!$D$10+'СЕТ СН'!$F$6-'СЕТ СН'!$F$22</f>
        <v>739.76481098000011</v>
      </c>
      <c r="U26" s="36">
        <f>SUMIFS(СВЦЭМ!$C$33:$C$776,СВЦЭМ!$A$33:$A$776,$A26,СВЦЭМ!$B$33:$B$776,U$11)+'СЕТ СН'!$F$12+СВЦЭМ!$D$10+'СЕТ СН'!$F$6-'СЕТ СН'!$F$22</f>
        <v>686.2221768500001</v>
      </c>
      <c r="V26" s="36">
        <f>SUMIFS(СВЦЭМ!$C$33:$C$776,СВЦЭМ!$A$33:$A$776,$A26,СВЦЭМ!$B$33:$B$776,V$11)+'СЕТ СН'!$F$12+СВЦЭМ!$D$10+'СЕТ СН'!$F$6-'СЕТ СН'!$F$22</f>
        <v>662.04641874000015</v>
      </c>
      <c r="W26" s="36">
        <f>SUMIFS(СВЦЭМ!$C$33:$C$776,СВЦЭМ!$A$33:$A$776,$A26,СВЦЭМ!$B$33:$B$776,W$11)+'СЕТ СН'!$F$12+СВЦЭМ!$D$10+'СЕТ СН'!$F$6-'СЕТ СН'!$F$22</f>
        <v>670.03589230000011</v>
      </c>
      <c r="X26" s="36">
        <f>SUMIFS(СВЦЭМ!$C$33:$C$776,СВЦЭМ!$A$33:$A$776,$A26,СВЦЭМ!$B$33:$B$776,X$11)+'СЕТ СН'!$F$12+СВЦЭМ!$D$10+'СЕТ СН'!$F$6-'СЕТ СН'!$F$22</f>
        <v>642.9365806400001</v>
      </c>
      <c r="Y26" s="36">
        <f>SUMIFS(СВЦЭМ!$C$33:$C$776,СВЦЭМ!$A$33:$A$776,$A26,СВЦЭМ!$B$33:$B$776,Y$11)+'СЕТ СН'!$F$12+СВЦЭМ!$D$10+'СЕТ СН'!$F$6-'СЕТ СН'!$F$22</f>
        <v>654.45767925000007</v>
      </c>
    </row>
    <row r="27" spans="1:25" ht="15.75" x14ac:dyDescent="0.2">
      <c r="A27" s="35">
        <f t="shared" si="0"/>
        <v>43632</v>
      </c>
      <c r="B27" s="36">
        <f>SUMIFS(СВЦЭМ!$C$33:$C$776,СВЦЭМ!$A$33:$A$776,$A27,СВЦЭМ!$B$33:$B$776,B$11)+'СЕТ СН'!$F$12+СВЦЭМ!$D$10+'СЕТ СН'!$F$6-'СЕТ СН'!$F$22</f>
        <v>713.77329884000005</v>
      </c>
      <c r="C27" s="36">
        <f>SUMIFS(СВЦЭМ!$C$33:$C$776,СВЦЭМ!$A$33:$A$776,$A27,СВЦЭМ!$B$33:$B$776,C$11)+'СЕТ СН'!$F$12+СВЦЭМ!$D$10+'СЕТ СН'!$F$6-'СЕТ СН'!$F$22</f>
        <v>737.6550642200001</v>
      </c>
      <c r="D27" s="36">
        <f>SUMIFS(СВЦЭМ!$C$33:$C$776,СВЦЭМ!$A$33:$A$776,$A27,СВЦЭМ!$B$33:$B$776,D$11)+'СЕТ СН'!$F$12+СВЦЭМ!$D$10+'СЕТ СН'!$F$6-'СЕТ СН'!$F$22</f>
        <v>760.81518560000006</v>
      </c>
      <c r="E27" s="36">
        <f>SUMIFS(СВЦЭМ!$C$33:$C$776,СВЦЭМ!$A$33:$A$776,$A27,СВЦЭМ!$B$33:$B$776,E$11)+'СЕТ СН'!$F$12+СВЦЭМ!$D$10+'СЕТ СН'!$F$6-'СЕТ СН'!$F$22</f>
        <v>771.48384221000015</v>
      </c>
      <c r="F27" s="36">
        <f>SUMIFS(СВЦЭМ!$C$33:$C$776,СВЦЭМ!$A$33:$A$776,$A27,СВЦЭМ!$B$33:$B$776,F$11)+'СЕТ СН'!$F$12+СВЦЭМ!$D$10+'СЕТ СН'!$F$6-'СЕТ СН'!$F$22</f>
        <v>778.03341467000007</v>
      </c>
      <c r="G27" s="36">
        <f>SUMIFS(СВЦЭМ!$C$33:$C$776,СВЦЭМ!$A$33:$A$776,$A27,СВЦЭМ!$B$33:$B$776,G$11)+'СЕТ СН'!$F$12+СВЦЭМ!$D$10+'СЕТ СН'!$F$6-'СЕТ СН'!$F$22</f>
        <v>776.7092481200001</v>
      </c>
      <c r="H27" s="36">
        <f>SUMIFS(СВЦЭМ!$C$33:$C$776,СВЦЭМ!$A$33:$A$776,$A27,СВЦЭМ!$B$33:$B$776,H$11)+'СЕТ СН'!$F$12+СВЦЭМ!$D$10+'СЕТ СН'!$F$6-'СЕТ СН'!$F$22</f>
        <v>766.39058917000011</v>
      </c>
      <c r="I27" s="36">
        <f>SUMIFS(СВЦЭМ!$C$33:$C$776,СВЦЭМ!$A$33:$A$776,$A27,СВЦЭМ!$B$33:$B$776,I$11)+'СЕТ СН'!$F$12+СВЦЭМ!$D$10+'СЕТ СН'!$F$6-'СЕТ СН'!$F$22</f>
        <v>736.82020782000006</v>
      </c>
      <c r="J27" s="36">
        <f>SUMIFS(СВЦЭМ!$C$33:$C$776,СВЦЭМ!$A$33:$A$776,$A27,СВЦЭМ!$B$33:$B$776,J$11)+'СЕТ СН'!$F$12+СВЦЭМ!$D$10+'СЕТ СН'!$F$6-'СЕТ СН'!$F$22</f>
        <v>709.90084853000008</v>
      </c>
      <c r="K27" s="36">
        <f>SUMIFS(СВЦЭМ!$C$33:$C$776,СВЦЭМ!$A$33:$A$776,$A27,СВЦЭМ!$B$33:$B$776,K$11)+'СЕТ СН'!$F$12+СВЦЭМ!$D$10+'СЕТ СН'!$F$6-'СЕТ СН'!$F$22</f>
        <v>690.37529121000011</v>
      </c>
      <c r="L27" s="36">
        <f>SUMIFS(СВЦЭМ!$C$33:$C$776,СВЦЭМ!$A$33:$A$776,$A27,СВЦЭМ!$B$33:$B$776,L$11)+'СЕТ СН'!$F$12+СВЦЭМ!$D$10+'СЕТ СН'!$F$6-'СЕТ СН'!$F$22</f>
        <v>673.49731431000009</v>
      </c>
      <c r="M27" s="36">
        <f>SUMIFS(СВЦЭМ!$C$33:$C$776,СВЦЭМ!$A$33:$A$776,$A27,СВЦЭМ!$B$33:$B$776,M$11)+'СЕТ СН'!$F$12+СВЦЭМ!$D$10+'СЕТ СН'!$F$6-'СЕТ СН'!$F$22</f>
        <v>669.36193478000007</v>
      </c>
      <c r="N27" s="36">
        <f>SUMIFS(СВЦЭМ!$C$33:$C$776,СВЦЭМ!$A$33:$A$776,$A27,СВЦЭМ!$B$33:$B$776,N$11)+'СЕТ СН'!$F$12+СВЦЭМ!$D$10+'СЕТ СН'!$F$6-'СЕТ СН'!$F$22</f>
        <v>659.66243978000011</v>
      </c>
      <c r="O27" s="36">
        <f>SUMIFS(СВЦЭМ!$C$33:$C$776,СВЦЭМ!$A$33:$A$776,$A27,СВЦЭМ!$B$33:$B$776,O$11)+'СЕТ СН'!$F$12+СВЦЭМ!$D$10+'СЕТ СН'!$F$6-'СЕТ СН'!$F$22</f>
        <v>668.42812973000014</v>
      </c>
      <c r="P27" s="36">
        <f>SUMIFS(СВЦЭМ!$C$33:$C$776,СВЦЭМ!$A$33:$A$776,$A27,СВЦЭМ!$B$33:$B$776,P$11)+'СЕТ СН'!$F$12+СВЦЭМ!$D$10+'СЕТ СН'!$F$6-'СЕТ СН'!$F$22</f>
        <v>701.14701576000004</v>
      </c>
      <c r="Q27" s="36">
        <f>SUMIFS(СВЦЭМ!$C$33:$C$776,СВЦЭМ!$A$33:$A$776,$A27,СВЦЭМ!$B$33:$B$776,Q$11)+'СЕТ СН'!$F$12+СВЦЭМ!$D$10+'СЕТ СН'!$F$6-'СЕТ СН'!$F$22</f>
        <v>676.89822148000007</v>
      </c>
      <c r="R27" s="36">
        <f>SUMIFS(СВЦЭМ!$C$33:$C$776,СВЦЭМ!$A$33:$A$776,$A27,СВЦЭМ!$B$33:$B$776,R$11)+'СЕТ СН'!$F$12+СВЦЭМ!$D$10+'СЕТ СН'!$F$6-'СЕТ СН'!$F$22</f>
        <v>704.90843705000009</v>
      </c>
      <c r="S27" s="36">
        <f>SUMIFS(СВЦЭМ!$C$33:$C$776,СВЦЭМ!$A$33:$A$776,$A27,СВЦЭМ!$B$33:$B$776,S$11)+'СЕТ СН'!$F$12+СВЦЭМ!$D$10+'СЕТ СН'!$F$6-'СЕТ СН'!$F$22</f>
        <v>717.0551043800001</v>
      </c>
      <c r="T27" s="36">
        <f>SUMIFS(СВЦЭМ!$C$33:$C$776,СВЦЭМ!$A$33:$A$776,$A27,СВЦЭМ!$B$33:$B$776,T$11)+'СЕТ СН'!$F$12+СВЦЭМ!$D$10+'СЕТ СН'!$F$6-'СЕТ СН'!$F$22</f>
        <v>722.64887704000012</v>
      </c>
      <c r="U27" s="36">
        <f>SUMIFS(СВЦЭМ!$C$33:$C$776,СВЦЭМ!$A$33:$A$776,$A27,СВЦЭМ!$B$33:$B$776,U$11)+'СЕТ СН'!$F$12+СВЦЭМ!$D$10+'СЕТ СН'!$F$6-'СЕТ СН'!$F$22</f>
        <v>723.66277207000007</v>
      </c>
      <c r="V27" s="36">
        <f>SUMIFS(СВЦЭМ!$C$33:$C$776,СВЦЭМ!$A$33:$A$776,$A27,СВЦЭМ!$B$33:$B$776,V$11)+'СЕТ СН'!$F$12+СВЦЭМ!$D$10+'СЕТ СН'!$F$6-'СЕТ СН'!$F$22</f>
        <v>736.74065552000013</v>
      </c>
      <c r="W27" s="36">
        <f>SUMIFS(СВЦЭМ!$C$33:$C$776,СВЦЭМ!$A$33:$A$776,$A27,СВЦЭМ!$B$33:$B$776,W$11)+'СЕТ СН'!$F$12+СВЦЭМ!$D$10+'СЕТ СН'!$F$6-'СЕТ СН'!$F$22</f>
        <v>765.68856486000004</v>
      </c>
      <c r="X27" s="36">
        <f>SUMIFS(СВЦЭМ!$C$33:$C$776,СВЦЭМ!$A$33:$A$776,$A27,СВЦЭМ!$B$33:$B$776,X$11)+'СЕТ СН'!$F$12+СВЦЭМ!$D$10+'СЕТ СН'!$F$6-'СЕТ СН'!$F$22</f>
        <v>731.21287113000005</v>
      </c>
      <c r="Y27" s="36">
        <f>SUMIFS(СВЦЭМ!$C$33:$C$776,СВЦЭМ!$A$33:$A$776,$A27,СВЦЭМ!$B$33:$B$776,Y$11)+'СЕТ СН'!$F$12+СВЦЭМ!$D$10+'СЕТ СН'!$F$6-'СЕТ СН'!$F$22</f>
        <v>703.64339965000011</v>
      </c>
    </row>
    <row r="28" spans="1:25" ht="15.75" x14ac:dyDescent="0.2">
      <c r="A28" s="35">
        <f t="shared" si="0"/>
        <v>43633</v>
      </c>
      <c r="B28" s="36">
        <f>SUMIFS(СВЦЭМ!$C$33:$C$776,СВЦЭМ!$A$33:$A$776,$A28,СВЦЭМ!$B$33:$B$776,B$11)+'СЕТ СН'!$F$12+СВЦЭМ!$D$10+'СЕТ СН'!$F$6-'СЕТ СН'!$F$22</f>
        <v>764.12763379000012</v>
      </c>
      <c r="C28" s="36">
        <f>SUMIFS(СВЦЭМ!$C$33:$C$776,СВЦЭМ!$A$33:$A$776,$A28,СВЦЭМ!$B$33:$B$776,C$11)+'СЕТ СН'!$F$12+СВЦЭМ!$D$10+'СЕТ СН'!$F$6-'СЕТ СН'!$F$22</f>
        <v>796.13905570000009</v>
      </c>
      <c r="D28" s="36">
        <f>SUMIFS(СВЦЭМ!$C$33:$C$776,СВЦЭМ!$A$33:$A$776,$A28,СВЦЭМ!$B$33:$B$776,D$11)+'СЕТ СН'!$F$12+СВЦЭМ!$D$10+'СЕТ СН'!$F$6-'СЕТ СН'!$F$22</f>
        <v>836.96887403000005</v>
      </c>
      <c r="E28" s="36">
        <f>SUMIFS(СВЦЭМ!$C$33:$C$776,СВЦЭМ!$A$33:$A$776,$A28,СВЦЭМ!$B$33:$B$776,E$11)+'СЕТ СН'!$F$12+СВЦЭМ!$D$10+'СЕТ СН'!$F$6-'СЕТ СН'!$F$22</f>
        <v>850.94575212000007</v>
      </c>
      <c r="F28" s="36">
        <f>SUMIFS(СВЦЭМ!$C$33:$C$776,СВЦЭМ!$A$33:$A$776,$A28,СВЦЭМ!$B$33:$B$776,F$11)+'СЕТ СН'!$F$12+СВЦЭМ!$D$10+'СЕТ СН'!$F$6-'СЕТ СН'!$F$22</f>
        <v>866.49701130000005</v>
      </c>
      <c r="G28" s="36">
        <f>SUMIFS(СВЦЭМ!$C$33:$C$776,СВЦЭМ!$A$33:$A$776,$A28,СВЦЭМ!$B$33:$B$776,G$11)+'СЕТ СН'!$F$12+СВЦЭМ!$D$10+'СЕТ СН'!$F$6-'СЕТ СН'!$F$22</f>
        <v>861.22700551000014</v>
      </c>
      <c r="H28" s="36">
        <f>SUMIFS(СВЦЭМ!$C$33:$C$776,СВЦЭМ!$A$33:$A$776,$A28,СВЦЭМ!$B$33:$B$776,H$11)+'СЕТ СН'!$F$12+СВЦЭМ!$D$10+'СЕТ СН'!$F$6-'СЕТ СН'!$F$22</f>
        <v>795.38432909000005</v>
      </c>
      <c r="I28" s="36">
        <f>SUMIFS(СВЦЭМ!$C$33:$C$776,СВЦЭМ!$A$33:$A$776,$A28,СВЦЭМ!$B$33:$B$776,I$11)+'СЕТ СН'!$F$12+СВЦЭМ!$D$10+'СЕТ СН'!$F$6-'СЕТ СН'!$F$22</f>
        <v>766.6238158000001</v>
      </c>
      <c r="J28" s="36">
        <f>SUMIFS(СВЦЭМ!$C$33:$C$776,СВЦЭМ!$A$33:$A$776,$A28,СВЦЭМ!$B$33:$B$776,J$11)+'СЕТ СН'!$F$12+СВЦЭМ!$D$10+'СЕТ СН'!$F$6-'СЕТ СН'!$F$22</f>
        <v>752.21154417000014</v>
      </c>
      <c r="K28" s="36">
        <f>SUMIFS(СВЦЭМ!$C$33:$C$776,СВЦЭМ!$A$33:$A$776,$A28,СВЦЭМ!$B$33:$B$776,K$11)+'СЕТ СН'!$F$12+СВЦЭМ!$D$10+'СЕТ СН'!$F$6-'СЕТ СН'!$F$22</f>
        <v>735.41179340000008</v>
      </c>
      <c r="L28" s="36">
        <f>SUMIFS(СВЦЭМ!$C$33:$C$776,СВЦЭМ!$A$33:$A$776,$A28,СВЦЭМ!$B$33:$B$776,L$11)+'СЕТ СН'!$F$12+СВЦЭМ!$D$10+'СЕТ СН'!$F$6-'СЕТ СН'!$F$22</f>
        <v>731.64684312000009</v>
      </c>
      <c r="M28" s="36">
        <f>SUMIFS(СВЦЭМ!$C$33:$C$776,СВЦЭМ!$A$33:$A$776,$A28,СВЦЭМ!$B$33:$B$776,M$11)+'СЕТ СН'!$F$12+СВЦЭМ!$D$10+'СЕТ СН'!$F$6-'СЕТ СН'!$F$22</f>
        <v>729.85280702000011</v>
      </c>
      <c r="N28" s="36">
        <f>SUMIFS(СВЦЭМ!$C$33:$C$776,СВЦЭМ!$A$33:$A$776,$A28,СВЦЭМ!$B$33:$B$776,N$11)+'СЕТ СН'!$F$12+СВЦЭМ!$D$10+'СЕТ СН'!$F$6-'СЕТ СН'!$F$22</f>
        <v>731.55255344000011</v>
      </c>
      <c r="O28" s="36">
        <f>SUMIFS(СВЦЭМ!$C$33:$C$776,СВЦЭМ!$A$33:$A$776,$A28,СВЦЭМ!$B$33:$B$776,O$11)+'СЕТ СН'!$F$12+СВЦЭМ!$D$10+'СЕТ СН'!$F$6-'СЕТ СН'!$F$22</f>
        <v>730.93093970000007</v>
      </c>
      <c r="P28" s="36">
        <f>SUMIFS(СВЦЭМ!$C$33:$C$776,СВЦЭМ!$A$33:$A$776,$A28,СВЦЭМ!$B$33:$B$776,P$11)+'СЕТ СН'!$F$12+СВЦЭМ!$D$10+'СЕТ СН'!$F$6-'СЕТ СН'!$F$22</f>
        <v>746.92462221000005</v>
      </c>
      <c r="Q28" s="36">
        <f>SUMIFS(СВЦЭМ!$C$33:$C$776,СВЦЭМ!$A$33:$A$776,$A28,СВЦЭМ!$B$33:$B$776,Q$11)+'СЕТ СН'!$F$12+СВЦЭМ!$D$10+'СЕТ СН'!$F$6-'СЕТ СН'!$F$22</f>
        <v>740.31756636000011</v>
      </c>
      <c r="R28" s="36">
        <f>SUMIFS(СВЦЭМ!$C$33:$C$776,СВЦЭМ!$A$33:$A$776,$A28,СВЦЭМ!$B$33:$B$776,R$11)+'СЕТ СН'!$F$12+СВЦЭМ!$D$10+'СЕТ СН'!$F$6-'СЕТ СН'!$F$22</f>
        <v>777.55002700000011</v>
      </c>
      <c r="S28" s="36">
        <f>SUMIFS(СВЦЭМ!$C$33:$C$776,СВЦЭМ!$A$33:$A$776,$A28,СВЦЭМ!$B$33:$B$776,S$11)+'СЕТ СН'!$F$12+СВЦЭМ!$D$10+'СЕТ СН'!$F$6-'СЕТ СН'!$F$22</f>
        <v>786.6878492300001</v>
      </c>
      <c r="T28" s="36">
        <f>SUMIFS(СВЦЭМ!$C$33:$C$776,СВЦЭМ!$A$33:$A$776,$A28,СВЦЭМ!$B$33:$B$776,T$11)+'СЕТ СН'!$F$12+СВЦЭМ!$D$10+'СЕТ СН'!$F$6-'СЕТ СН'!$F$22</f>
        <v>791.67038705000004</v>
      </c>
      <c r="U28" s="36">
        <f>SUMIFS(СВЦЭМ!$C$33:$C$776,СВЦЭМ!$A$33:$A$776,$A28,СВЦЭМ!$B$33:$B$776,U$11)+'СЕТ СН'!$F$12+СВЦЭМ!$D$10+'СЕТ СН'!$F$6-'СЕТ СН'!$F$22</f>
        <v>784.61844138000015</v>
      </c>
      <c r="V28" s="36">
        <f>SUMIFS(СВЦЭМ!$C$33:$C$776,СВЦЭМ!$A$33:$A$776,$A28,СВЦЭМ!$B$33:$B$776,V$11)+'СЕТ СН'!$F$12+СВЦЭМ!$D$10+'СЕТ СН'!$F$6-'СЕТ СН'!$F$22</f>
        <v>793.8211716400001</v>
      </c>
      <c r="W28" s="36">
        <f>SUMIFS(СВЦЭМ!$C$33:$C$776,СВЦЭМ!$A$33:$A$776,$A28,СВЦЭМ!$B$33:$B$776,W$11)+'СЕТ СН'!$F$12+СВЦЭМ!$D$10+'СЕТ СН'!$F$6-'СЕТ СН'!$F$22</f>
        <v>811.10855541000012</v>
      </c>
      <c r="X28" s="36">
        <f>SUMIFS(СВЦЭМ!$C$33:$C$776,СВЦЭМ!$A$33:$A$776,$A28,СВЦЭМ!$B$33:$B$776,X$11)+'СЕТ СН'!$F$12+СВЦЭМ!$D$10+'СЕТ СН'!$F$6-'СЕТ СН'!$F$22</f>
        <v>789.52039336000007</v>
      </c>
      <c r="Y28" s="36">
        <f>SUMIFS(СВЦЭМ!$C$33:$C$776,СВЦЭМ!$A$33:$A$776,$A28,СВЦЭМ!$B$33:$B$776,Y$11)+'СЕТ СН'!$F$12+СВЦЭМ!$D$10+'СЕТ СН'!$F$6-'СЕТ СН'!$F$22</f>
        <v>695.75283882000008</v>
      </c>
    </row>
    <row r="29" spans="1:25" ht="15.75" x14ac:dyDescent="0.2">
      <c r="A29" s="35">
        <f t="shared" si="0"/>
        <v>43634</v>
      </c>
      <c r="B29" s="36">
        <f>SUMIFS(СВЦЭМ!$C$33:$C$776,СВЦЭМ!$A$33:$A$776,$A29,СВЦЭМ!$B$33:$B$776,B$11)+'СЕТ СН'!$F$12+СВЦЭМ!$D$10+'СЕТ СН'!$F$6-'СЕТ СН'!$F$22</f>
        <v>903.43864673000007</v>
      </c>
      <c r="C29" s="36">
        <f>SUMIFS(СВЦЭМ!$C$33:$C$776,СВЦЭМ!$A$33:$A$776,$A29,СВЦЭМ!$B$33:$B$776,C$11)+'СЕТ СН'!$F$12+СВЦЭМ!$D$10+'СЕТ СН'!$F$6-'СЕТ СН'!$F$22</f>
        <v>951.40585836000014</v>
      </c>
      <c r="D29" s="36">
        <f>SUMIFS(СВЦЭМ!$C$33:$C$776,СВЦЭМ!$A$33:$A$776,$A29,СВЦЭМ!$B$33:$B$776,D$11)+'СЕТ СН'!$F$12+СВЦЭМ!$D$10+'СЕТ СН'!$F$6-'СЕТ СН'!$F$22</f>
        <v>967.00233148000007</v>
      </c>
      <c r="E29" s="36">
        <f>SUMIFS(СВЦЭМ!$C$33:$C$776,СВЦЭМ!$A$33:$A$776,$A29,СВЦЭМ!$B$33:$B$776,E$11)+'СЕТ СН'!$F$12+СВЦЭМ!$D$10+'СЕТ СН'!$F$6-'СЕТ СН'!$F$22</f>
        <v>989.00437762000013</v>
      </c>
      <c r="F29" s="36">
        <f>SUMIFS(СВЦЭМ!$C$33:$C$776,СВЦЭМ!$A$33:$A$776,$A29,СВЦЭМ!$B$33:$B$776,F$11)+'СЕТ СН'!$F$12+СВЦЭМ!$D$10+'СЕТ СН'!$F$6-'СЕТ СН'!$F$22</f>
        <v>975.92576591000011</v>
      </c>
      <c r="G29" s="36">
        <f>SUMIFS(СВЦЭМ!$C$33:$C$776,СВЦЭМ!$A$33:$A$776,$A29,СВЦЭМ!$B$33:$B$776,G$11)+'СЕТ СН'!$F$12+СВЦЭМ!$D$10+'СЕТ СН'!$F$6-'СЕТ СН'!$F$22</f>
        <v>961.88361518000011</v>
      </c>
      <c r="H29" s="36">
        <f>SUMIFS(СВЦЭМ!$C$33:$C$776,СВЦЭМ!$A$33:$A$776,$A29,СВЦЭМ!$B$33:$B$776,H$11)+'СЕТ СН'!$F$12+СВЦЭМ!$D$10+'СЕТ СН'!$F$6-'СЕТ СН'!$F$22</f>
        <v>922.64470343000005</v>
      </c>
      <c r="I29" s="36">
        <f>SUMIFS(СВЦЭМ!$C$33:$C$776,СВЦЭМ!$A$33:$A$776,$A29,СВЦЭМ!$B$33:$B$776,I$11)+'СЕТ СН'!$F$12+СВЦЭМ!$D$10+'СЕТ СН'!$F$6-'СЕТ СН'!$F$22</f>
        <v>873.14102107000008</v>
      </c>
      <c r="J29" s="36">
        <f>SUMIFS(СВЦЭМ!$C$33:$C$776,СВЦЭМ!$A$33:$A$776,$A29,СВЦЭМ!$B$33:$B$776,J$11)+'СЕТ СН'!$F$12+СВЦЭМ!$D$10+'СЕТ СН'!$F$6-'СЕТ СН'!$F$22</f>
        <v>810.40794555000014</v>
      </c>
      <c r="K29" s="36">
        <f>SUMIFS(СВЦЭМ!$C$33:$C$776,СВЦЭМ!$A$33:$A$776,$A29,СВЦЭМ!$B$33:$B$776,K$11)+'СЕТ СН'!$F$12+СВЦЭМ!$D$10+'СЕТ СН'!$F$6-'СЕТ СН'!$F$22</f>
        <v>774.32637606000014</v>
      </c>
      <c r="L29" s="36">
        <f>SUMIFS(СВЦЭМ!$C$33:$C$776,СВЦЭМ!$A$33:$A$776,$A29,СВЦЭМ!$B$33:$B$776,L$11)+'СЕТ СН'!$F$12+СВЦЭМ!$D$10+'СЕТ СН'!$F$6-'СЕТ СН'!$F$22</f>
        <v>777.21948501000008</v>
      </c>
      <c r="M29" s="36">
        <f>SUMIFS(СВЦЭМ!$C$33:$C$776,СВЦЭМ!$A$33:$A$776,$A29,СВЦЭМ!$B$33:$B$776,M$11)+'СЕТ СН'!$F$12+СВЦЭМ!$D$10+'СЕТ СН'!$F$6-'СЕТ СН'!$F$22</f>
        <v>782.82336397000006</v>
      </c>
      <c r="N29" s="36">
        <f>SUMIFS(СВЦЭМ!$C$33:$C$776,СВЦЭМ!$A$33:$A$776,$A29,СВЦЭМ!$B$33:$B$776,N$11)+'СЕТ СН'!$F$12+СВЦЭМ!$D$10+'СЕТ СН'!$F$6-'СЕТ СН'!$F$22</f>
        <v>782.12611420000007</v>
      </c>
      <c r="O29" s="36">
        <f>SUMIFS(СВЦЭМ!$C$33:$C$776,СВЦЭМ!$A$33:$A$776,$A29,СВЦЭМ!$B$33:$B$776,O$11)+'СЕТ СН'!$F$12+СВЦЭМ!$D$10+'СЕТ СН'!$F$6-'СЕТ СН'!$F$22</f>
        <v>784.72764232000009</v>
      </c>
      <c r="P29" s="36">
        <f>SUMIFS(СВЦЭМ!$C$33:$C$776,СВЦЭМ!$A$33:$A$776,$A29,СВЦЭМ!$B$33:$B$776,P$11)+'СЕТ СН'!$F$12+СВЦЭМ!$D$10+'СЕТ СН'!$F$6-'СЕТ СН'!$F$22</f>
        <v>798.84901013000012</v>
      </c>
      <c r="Q29" s="36">
        <f>SUMIFS(СВЦЭМ!$C$33:$C$776,СВЦЭМ!$A$33:$A$776,$A29,СВЦЭМ!$B$33:$B$776,Q$11)+'СЕТ СН'!$F$12+СВЦЭМ!$D$10+'СЕТ СН'!$F$6-'СЕТ СН'!$F$22</f>
        <v>771.32258420000005</v>
      </c>
      <c r="R29" s="36">
        <f>SUMIFS(СВЦЭМ!$C$33:$C$776,СВЦЭМ!$A$33:$A$776,$A29,СВЦЭМ!$B$33:$B$776,R$11)+'СЕТ СН'!$F$12+СВЦЭМ!$D$10+'СЕТ СН'!$F$6-'СЕТ СН'!$F$22</f>
        <v>779.86152378000008</v>
      </c>
      <c r="S29" s="36">
        <f>SUMIFS(СВЦЭМ!$C$33:$C$776,СВЦЭМ!$A$33:$A$776,$A29,СВЦЭМ!$B$33:$B$776,S$11)+'СЕТ СН'!$F$12+СВЦЭМ!$D$10+'СЕТ СН'!$F$6-'СЕТ СН'!$F$22</f>
        <v>781.38066683000011</v>
      </c>
      <c r="T29" s="36">
        <f>SUMIFS(СВЦЭМ!$C$33:$C$776,СВЦЭМ!$A$33:$A$776,$A29,СВЦЭМ!$B$33:$B$776,T$11)+'СЕТ СН'!$F$12+СВЦЭМ!$D$10+'СЕТ СН'!$F$6-'СЕТ СН'!$F$22</f>
        <v>785.14606793000007</v>
      </c>
      <c r="U29" s="36">
        <f>SUMIFS(СВЦЭМ!$C$33:$C$776,СВЦЭМ!$A$33:$A$776,$A29,СВЦЭМ!$B$33:$B$776,U$11)+'СЕТ СН'!$F$12+СВЦЭМ!$D$10+'СЕТ СН'!$F$6-'СЕТ СН'!$F$22</f>
        <v>786.2153972000001</v>
      </c>
      <c r="V29" s="36">
        <f>SUMIFS(СВЦЭМ!$C$33:$C$776,СВЦЭМ!$A$33:$A$776,$A29,СВЦЭМ!$B$33:$B$776,V$11)+'СЕТ СН'!$F$12+СВЦЭМ!$D$10+'СЕТ СН'!$F$6-'СЕТ СН'!$F$22</f>
        <v>787.67288642000005</v>
      </c>
      <c r="W29" s="36">
        <f>SUMIFS(СВЦЭМ!$C$33:$C$776,СВЦЭМ!$A$33:$A$776,$A29,СВЦЭМ!$B$33:$B$776,W$11)+'СЕТ СН'!$F$12+СВЦЭМ!$D$10+'СЕТ СН'!$F$6-'СЕТ СН'!$F$22</f>
        <v>786.16040269000007</v>
      </c>
      <c r="X29" s="36">
        <f>SUMIFS(СВЦЭМ!$C$33:$C$776,СВЦЭМ!$A$33:$A$776,$A29,СВЦЭМ!$B$33:$B$776,X$11)+'СЕТ СН'!$F$12+СВЦЭМ!$D$10+'СЕТ СН'!$F$6-'СЕТ СН'!$F$22</f>
        <v>686.51060192000011</v>
      </c>
      <c r="Y29" s="36">
        <f>SUMIFS(СВЦЭМ!$C$33:$C$776,СВЦЭМ!$A$33:$A$776,$A29,СВЦЭМ!$B$33:$B$776,Y$11)+'СЕТ СН'!$F$12+СВЦЭМ!$D$10+'СЕТ СН'!$F$6-'СЕТ СН'!$F$22</f>
        <v>710.2288963100001</v>
      </c>
    </row>
    <row r="30" spans="1:25" ht="15.75" x14ac:dyDescent="0.2">
      <c r="A30" s="35">
        <f t="shared" si="0"/>
        <v>43635</v>
      </c>
      <c r="B30" s="36">
        <f>SUMIFS(СВЦЭМ!$C$33:$C$776,СВЦЭМ!$A$33:$A$776,$A30,СВЦЭМ!$B$33:$B$776,B$11)+'СЕТ СН'!$F$12+СВЦЭМ!$D$10+'СЕТ СН'!$F$6-'СЕТ СН'!$F$22</f>
        <v>836.32960700000012</v>
      </c>
      <c r="C30" s="36">
        <f>SUMIFS(СВЦЭМ!$C$33:$C$776,СВЦЭМ!$A$33:$A$776,$A30,СВЦЭМ!$B$33:$B$776,C$11)+'СЕТ СН'!$F$12+СВЦЭМ!$D$10+'СЕТ СН'!$F$6-'СЕТ СН'!$F$22</f>
        <v>892.82607277000011</v>
      </c>
      <c r="D30" s="36">
        <f>SUMIFS(СВЦЭМ!$C$33:$C$776,СВЦЭМ!$A$33:$A$776,$A30,СВЦЭМ!$B$33:$B$776,D$11)+'СЕТ СН'!$F$12+СВЦЭМ!$D$10+'СЕТ СН'!$F$6-'СЕТ СН'!$F$22</f>
        <v>928.91310642000008</v>
      </c>
      <c r="E30" s="36">
        <f>SUMIFS(СВЦЭМ!$C$33:$C$776,СВЦЭМ!$A$33:$A$776,$A30,СВЦЭМ!$B$33:$B$776,E$11)+'СЕТ СН'!$F$12+СВЦЭМ!$D$10+'СЕТ СН'!$F$6-'СЕТ СН'!$F$22</f>
        <v>939.23434782000015</v>
      </c>
      <c r="F30" s="36">
        <f>SUMIFS(СВЦЭМ!$C$33:$C$776,СВЦЭМ!$A$33:$A$776,$A30,СВЦЭМ!$B$33:$B$776,F$11)+'СЕТ СН'!$F$12+СВЦЭМ!$D$10+'СЕТ СН'!$F$6-'СЕТ СН'!$F$22</f>
        <v>929.68749256000012</v>
      </c>
      <c r="G30" s="36">
        <f>SUMIFS(СВЦЭМ!$C$33:$C$776,СВЦЭМ!$A$33:$A$776,$A30,СВЦЭМ!$B$33:$B$776,G$11)+'СЕТ СН'!$F$12+СВЦЭМ!$D$10+'СЕТ СН'!$F$6-'СЕТ СН'!$F$22</f>
        <v>933.03110843000013</v>
      </c>
      <c r="H30" s="36">
        <f>SUMIFS(СВЦЭМ!$C$33:$C$776,СВЦЭМ!$A$33:$A$776,$A30,СВЦЭМ!$B$33:$B$776,H$11)+'СЕТ СН'!$F$12+СВЦЭМ!$D$10+'СЕТ СН'!$F$6-'СЕТ СН'!$F$22</f>
        <v>869.11199971000008</v>
      </c>
      <c r="I30" s="36">
        <f>SUMIFS(СВЦЭМ!$C$33:$C$776,СВЦЭМ!$A$33:$A$776,$A30,СВЦЭМ!$B$33:$B$776,I$11)+'СЕТ СН'!$F$12+СВЦЭМ!$D$10+'СЕТ СН'!$F$6-'СЕТ СН'!$F$22</f>
        <v>812.12957393000011</v>
      </c>
      <c r="J30" s="36">
        <f>SUMIFS(СВЦЭМ!$C$33:$C$776,СВЦЭМ!$A$33:$A$776,$A30,СВЦЭМ!$B$33:$B$776,J$11)+'СЕТ СН'!$F$12+СВЦЭМ!$D$10+'СЕТ СН'!$F$6-'СЕТ СН'!$F$22</f>
        <v>790.20953140000006</v>
      </c>
      <c r="K30" s="36">
        <f>SUMIFS(СВЦЭМ!$C$33:$C$776,СВЦЭМ!$A$33:$A$776,$A30,СВЦЭМ!$B$33:$B$776,K$11)+'СЕТ СН'!$F$12+СВЦЭМ!$D$10+'СЕТ СН'!$F$6-'СЕТ СН'!$F$22</f>
        <v>742.17978042000004</v>
      </c>
      <c r="L30" s="36">
        <f>SUMIFS(СВЦЭМ!$C$33:$C$776,СВЦЭМ!$A$33:$A$776,$A30,СВЦЭМ!$B$33:$B$776,L$11)+'СЕТ СН'!$F$12+СВЦЭМ!$D$10+'СЕТ СН'!$F$6-'СЕТ СН'!$F$22</f>
        <v>752.23415996000006</v>
      </c>
      <c r="M30" s="36">
        <f>SUMIFS(СВЦЭМ!$C$33:$C$776,СВЦЭМ!$A$33:$A$776,$A30,СВЦЭМ!$B$33:$B$776,M$11)+'СЕТ СН'!$F$12+СВЦЭМ!$D$10+'СЕТ СН'!$F$6-'СЕТ СН'!$F$22</f>
        <v>747.69133950000014</v>
      </c>
      <c r="N30" s="36">
        <f>SUMIFS(СВЦЭМ!$C$33:$C$776,СВЦЭМ!$A$33:$A$776,$A30,СВЦЭМ!$B$33:$B$776,N$11)+'СЕТ СН'!$F$12+СВЦЭМ!$D$10+'СЕТ СН'!$F$6-'СЕТ СН'!$F$22</f>
        <v>774.52973186000008</v>
      </c>
      <c r="O30" s="36">
        <f>SUMIFS(СВЦЭМ!$C$33:$C$776,СВЦЭМ!$A$33:$A$776,$A30,СВЦЭМ!$B$33:$B$776,O$11)+'СЕТ СН'!$F$12+СВЦЭМ!$D$10+'СЕТ СН'!$F$6-'СЕТ СН'!$F$22</f>
        <v>756.34969732000013</v>
      </c>
      <c r="P30" s="36">
        <f>SUMIFS(СВЦЭМ!$C$33:$C$776,СВЦЭМ!$A$33:$A$776,$A30,СВЦЭМ!$B$33:$B$776,P$11)+'СЕТ СН'!$F$12+СВЦЭМ!$D$10+'СЕТ СН'!$F$6-'СЕТ СН'!$F$22</f>
        <v>762.25029695000012</v>
      </c>
      <c r="Q30" s="36">
        <f>SUMIFS(СВЦЭМ!$C$33:$C$776,СВЦЭМ!$A$33:$A$776,$A30,СВЦЭМ!$B$33:$B$776,Q$11)+'СЕТ СН'!$F$12+СВЦЭМ!$D$10+'СЕТ СН'!$F$6-'СЕТ СН'!$F$22</f>
        <v>724.64701381000009</v>
      </c>
      <c r="R30" s="36">
        <f>SUMIFS(СВЦЭМ!$C$33:$C$776,СВЦЭМ!$A$33:$A$776,$A30,СВЦЭМ!$B$33:$B$776,R$11)+'СЕТ СН'!$F$12+СВЦЭМ!$D$10+'СЕТ СН'!$F$6-'СЕТ СН'!$F$22</f>
        <v>681.71412626000006</v>
      </c>
      <c r="S30" s="36">
        <f>SUMIFS(СВЦЭМ!$C$33:$C$776,СВЦЭМ!$A$33:$A$776,$A30,СВЦЭМ!$B$33:$B$776,S$11)+'СЕТ СН'!$F$12+СВЦЭМ!$D$10+'СЕТ СН'!$F$6-'СЕТ СН'!$F$22</f>
        <v>710.1272155800001</v>
      </c>
      <c r="T30" s="36">
        <f>SUMIFS(СВЦЭМ!$C$33:$C$776,СВЦЭМ!$A$33:$A$776,$A30,СВЦЭМ!$B$33:$B$776,T$11)+'СЕТ СН'!$F$12+СВЦЭМ!$D$10+'СЕТ СН'!$F$6-'СЕТ СН'!$F$22</f>
        <v>698.36002564000012</v>
      </c>
      <c r="U30" s="36">
        <f>SUMIFS(СВЦЭМ!$C$33:$C$776,СВЦЭМ!$A$33:$A$776,$A30,СВЦЭМ!$B$33:$B$776,U$11)+'СЕТ СН'!$F$12+СВЦЭМ!$D$10+'СЕТ СН'!$F$6-'СЕТ СН'!$F$22</f>
        <v>691.75207348000015</v>
      </c>
      <c r="V30" s="36">
        <f>SUMIFS(СВЦЭМ!$C$33:$C$776,СВЦЭМ!$A$33:$A$776,$A30,СВЦЭМ!$B$33:$B$776,V$11)+'СЕТ СН'!$F$12+СВЦЭМ!$D$10+'СЕТ СН'!$F$6-'СЕТ СН'!$F$22</f>
        <v>679.76164484000014</v>
      </c>
      <c r="W30" s="36">
        <f>SUMIFS(СВЦЭМ!$C$33:$C$776,СВЦЭМ!$A$33:$A$776,$A30,СВЦЭМ!$B$33:$B$776,W$11)+'СЕТ СН'!$F$12+СВЦЭМ!$D$10+'СЕТ СН'!$F$6-'СЕТ СН'!$F$22</f>
        <v>667.63488963000009</v>
      </c>
      <c r="X30" s="36">
        <f>SUMIFS(СВЦЭМ!$C$33:$C$776,СВЦЭМ!$A$33:$A$776,$A30,СВЦЭМ!$B$33:$B$776,X$11)+'СЕТ СН'!$F$12+СВЦЭМ!$D$10+'СЕТ СН'!$F$6-'СЕТ СН'!$F$22</f>
        <v>680.85703017000014</v>
      </c>
      <c r="Y30" s="36">
        <f>SUMIFS(СВЦЭМ!$C$33:$C$776,СВЦЭМ!$A$33:$A$776,$A30,СВЦЭМ!$B$33:$B$776,Y$11)+'СЕТ СН'!$F$12+СВЦЭМ!$D$10+'СЕТ СН'!$F$6-'СЕТ СН'!$F$22</f>
        <v>754.80156282000007</v>
      </c>
    </row>
    <row r="31" spans="1:25" ht="15.75" x14ac:dyDescent="0.2">
      <c r="A31" s="35">
        <f t="shared" si="0"/>
        <v>43636</v>
      </c>
      <c r="B31" s="36">
        <f>SUMIFS(СВЦЭМ!$C$33:$C$776,СВЦЭМ!$A$33:$A$776,$A31,СВЦЭМ!$B$33:$B$776,B$11)+'СЕТ СН'!$F$12+СВЦЭМ!$D$10+'СЕТ СН'!$F$6-'СЕТ СН'!$F$22</f>
        <v>796.27346129000011</v>
      </c>
      <c r="C31" s="36">
        <f>SUMIFS(СВЦЭМ!$C$33:$C$776,СВЦЭМ!$A$33:$A$776,$A31,СВЦЭМ!$B$33:$B$776,C$11)+'СЕТ СН'!$F$12+СВЦЭМ!$D$10+'СЕТ СН'!$F$6-'СЕТ СН'!$F$22</f>
        <v>845.45186577000004</v>
      </c>
      <c r="D31" s="36">
        <f>SUMIFS(СВЦЭМ!$C$33:$C$776,СВЦЭМ!$A$33:$A$776,$A31,СВЦЭМ!$B$33:$B$776,D$11)+'СЕТ СН'!$F$12+СВЦЭМ!$D$10+'СЕТ СН'!$F$6-'СЕТ СН'!$F$22</f>
        <v>878.04845982000006</v>
      </c>
      <c r="E31" s="36">
        <f>SUMIFS(СВЦЭМ!$C$33:$C$776,СВЦЭМ!$A$33:$A$776,$A31,СВЦЭМ!$B$33:$B$776,E$11)+'СЕТ СН'!$F$12+СВЦЭМ!$D$10+'СЕТ СН'!$F$6-'СЕТ СН'!$F$22</f>
        <v>882.01052556000013</v>
      </c>
      <c r="F31" s="36">
        <f>SUMIFS(СВЦЭМ!$C$33:$C$776,СВЦЭМ!$A$33:$A$776,$A31,СВЦЭМ!$B$33:$B$776,F$11)+'СЕТ СН'!$F$12+СВЦЭМ!$D$10+'СЕТ СН'!$F$6-'СЕТ СН'!$F$22</f>
        <v>882.78155742000013</v>
      </c>
      <c r="G31" s="36">
        <f>SUMIFS(СВЦЭМ!$C$33:$C$776,СВЦЭМ!$A$33:$A$776,$A31,СВЦЭМ!$B$33:$B$776,G$11)+'СЕТ СН'!$F$12+СВЦЭМ!$D$10+'СЕТ СН'!$F$6-'СЕТ СН'!$F$22</f>
        <v>893.99567479000007</v>
      </c>
      <c r="H31" s="36">
        <f>SUMIFS(СВЦЭМ!$C$33:$C$776,СВЦЭМ!$A$33:$A$776,$A31,СВЦЭМ!$B$33:$B$776,H$11)+'СЕТ СН'!$F$12+СВЦЭМ!$D$10+'СЕТ СН'!$F$6-'СЕТ СН'!$F$22</f>
        <v>884.15601369000012</v>
      </c>
      <c r="I31" s="36">
        <f>SUMIFS(СВЦЭМ!$C$33:$C$776,СВЦЭМ!$A$33:$A$776,$A31,СВЦЭМ!$B$33:$B$776,I$11)+'СЕТ СН'!$F$12+СВЦЭМ!$D$10+'СЕТ СН'!$F$6-'СЕТ СН'!$F$22</f>
        <v>862.52809705000004</v>
      </c>
      <c r="J31" s="36">
        <f>SUMIFS(СВЦЭМ!$C$33:$C$776,СВЦЭМ!$A$33:$A$776,$A31,СВЦЭМ!$B$33:$B$776,J$11)+'СЕТ СН'!$F$12+СВЦЭМ!$D$10+'СЕТ СН'!$F$6-'СЕТ СН'!$F$22</f>
        <v>838.42816767000011</v>
      </c>
      <c r="K31" s="36">
        <f>SUMIFS(СВЦЭМ!$C$33:$C$776,СВЦЭМ!$A$33:$A$776,$A31,СВЦЭМ!$B$33:$B$776,K$11)+'СЕТ СН'!$F$12+СВЦЭМ!$D$10+'СЕТ СН'!$F$6-'СЕТ СН'!$F$22</f>
        <v>811.78666082000007</v>
      </c>
      <c r="L31" s="36">
        <f>SUMIFS(СВЦЭМ!$C$33:$C$776,СВЦЭМ!$A$33:$A$776,$A31,СВЦЭМ!$B$33:$B$776,L$11)+'СЕТ СН'!$F$12+СВЦЭМ!$D$10+'СЕТ СН'!$F$6-'СЕТ СН'!$F$22</f>
        <v>815.28024763000008</v>
      </c>
      <c r="M31" s="36">
        <f>SUMIFS(СВЦЭМ!$C$33:$C$776,СВЦЭМ!$A$33:$A$776,$A31,СВЦЭМ!$B$33:$B$776,M$11)+'СЕТ СН'!$F$12+СВЦЭМ!$D$10+'СЕТ СН'!$F$6-'СЕТ СН'!$F$22</f>
        <v>818.20065809000005</v>
      </c>
      <c r="N31" s="36">
        <f>SUMIFS(СВЦЭМ!$C$33:$C$776,СВЦЭМ!$A$33:$A$776,$A31,СВЦЭМ!$B$33:$B$776,N$11)+'СЕТ СН'!$F$12+СВЦЭМ!$D$10+'СЕТ СН'!$F$6-'СЕТ СН'!$F$22</f>
        <v>822.46958885000015</v>
      </c>
      <c r="O31" s="36">
        <f>SUMIFS(СВЦЭМ!$C$33:$C$776,СВЦЭМ!$A$33:$A$776,$A31,СВЦЭМ!$B$33:$B$776,O$11)+'СЕТ СН'!$F$12+СВЦЭМ!$D$10+'СЕТ СН'!$F$6-'СЕТ СН'!$F$22</f>
        <v>828.11109890000012</v>
      </c>
      <c r="P31" s="36">
        <f>SUMIFS(СВЦЭМ!$C$33:$C$776,СВЦЭМ!$A$33:$A$776,$A31,СВЦЭМ!$B$33:$B$776,P$11)+'СЕТ СН'!$F$12+СВЦЭМ!$D$10+'СЕТ СН'!$F$6-'СЕТ СН'!$F$22</f>
        <v>836.11480627000014</v>
      </c>
      <c r="Q31" s="36">
        <f>SUMIFS(СВЦЭМ!$C$33:$C$776,СВЦЭМ!$A$33:$A$776,$A31,СВЦЭМ!$B$33:$B$776,Q$11)+'СЕТ СН'!$F$12+СВЦЭМ!$D$10+'СЕТ СН'!$F$6-'СЕТ СН'!$F$22</f>
        <v>799.0536887400001</v>
      </c>
      <c r="R31" s="36">
        <f>SUMIFS(СВЦЭМ!$C$33:$C$776,СВЦЭМ!$A$33:$A$776,$A31,СВЦЭМ!$B$33:$B$776,R$11)+'СЕТ СН'!$F$12+СВЦЭМ!$D$10+'СЕТ СН'!$F$6-'СЕТ СН'!$F$22</f>
        <v>745.30348436000008</v>
      </c>
      <c r="S31" s="36">
        <f>SUMIFS(СВЦЭМ!$C$33:$C$776,СВЦЭМ!$A$33:$A$776,$A31,СВЦЭМ!$B$33:$B$776,S$11)+'СЕТ СН'!$F$12+СВЦЭМ!$D$10+'СЕТ СН'!$F$6-'СЕТ СН'!$F$22</f>
        <v>751.38495125000009</v>
      </c>
      <c r="T31" s="36">
        <f>SUMIFS(СВЦЭМ!$C$33:$C$776,СВЦЭМ!$A$33:$A$776,$A31,СВЦЭМ!$B$33:$B$776,T$11)+'СЕТ СН'!$F$12+СВЦЭМ!$D$10+'СЕТ СН'!$F$6-'СЕТ СН'!$F$22</f>
        <v>759.23925859000008</v>
      </c>
      <c r="U31" s="36">
        <f>SUMIFS(СВЦЭМ!$C$33:$C$776,СВЦЭМ!$A$33:$A$776,$A31,СВЦЭМ!$B$33:$B$776,U$11)+'СЕТ СН'!$F$12+СВЦЭМ!$D$10+'СЕТ СН'!$F$6-'СЕТ СН'!$F$22</f>
        <v>769.62897090000013</v>
      </c>
      <c r="V31" s="36">
        <f>SUMIFS(СВЦЭМ!$C$33:$C$776,СВЦЭМ!$A$33:$A$776,$A31,СВЦЭМ!$B$33:$B$776,V$11)+'СЕТ СН'!$F$12+СВЦЭМ!$D$10+'СЕТ СН'!$F$6-'СЕТ СН'!$F$22</f>
        <v>791.34971872000006</v>
      </c>
      <c r="W31" s="36">
        <f>SUMIFS(СВЦЭМ!$C$33:$C$776,СВЦЭМ!$A$33:$A$776,$A31,СВЦЭМ!$B$33:$B$776,W$11)+'СЕТ СН'!$F$12+СВЦЭМ!$D$10+'СЕТ СН'!$F$6-'СЕТ СН'!$F$22</f>
        <v>793.08390279000014</v>
      </c>
      <c r="X31" s="36">
        <f>SUMIFS(СВЦЭМ!$C$33:$C$776,СВЦЭМ!$A$33:$A$776,$A31,СВЦЭМ!$B$33:$B$776,X$11)+'СЕТ СН'!$F$12+СВЦЭМ!$D$10+'СЕТ СН'!$F$6-'СЕТ СН'!$F$22</f>
        <v>782.57164554000008</v>
      </c>
      <c r="Y31" s="36">
        <f>SUMIFS(СВЦЭМ!$C$33:$C$776,СВЦЭМ!$A$33:$A$776,$A31,СВЦЭМ!$B$33:$B$776,Y$11)+'СЕТ СН'!$F$12+СВЦЭМ!$D$10+'СЕТ СН'!$F$6-'СЕТ СН'!$F$22</f>
        <v>824.62138521000008</v>
      </c>
    </row>
    <row r="32" spans="1:25" ht="15.75" x14ac:dyDescent="0.2">
      <c r="A32" s="35">
        <f t="shared" si="0"/>
        <v>43637</v>
      </c>
      <c r="B32" s="36">
        <f>SUMIFS(СВЦЭМ!$C$33:$C$776,СВЦЭМ!$A$33:$A$776,$A32,СВЦЭМ!$B$33:$B$776,B$11)+'СЕТ СН'!$F$12+СВЦЭМ!$D$10+'СЕТ СН'!$F$6-'СЕТ СН'!$F$22</f>
        <v>811.89572077000014</v>
      </c>
      <c r="C32" s="36">
        <f>SUMIFS(СВЦЭМ!$C$33:$C$776,СВЦЭМ!$A$33:$A$776,$A32,СВЦЭМ!$B$33:$B$776,C$11)+'СЕТ СН'!$F$12+СВЦЭМ!$D$10+'СЕТ СН'!$F$6-'СЕТ СН'!$F$22</f>
        <v>813.7238182100001</v>
      </c>
      <c r="D32" s="36">
        <f>SUMIFS(СВЦЭМ!$C$33:$C$776,СВЦЭМ!$A$33:$A$776,$A32,СВЦЭМ!$B$33:$B$776,D$11)+'СЕТ СН'!$F$12+СВЦЭМ!$D$10+'СЕТ СН'!$F$6-'СЕТ СН'!$F$22</f>
        <v>840.72079696000014</v>
      </c>
      <c r="E32" s="36">
        <f>SUMIFS(СВЦЭМ!$C$33:$C$776,СВЦЭМ!$A$33:$A$776,$A32,СВЦЭМ!$B$33:$B$776,E$11)+'СЕТ СН'!$F$12+СВЦЭМ!$D$10+'СЕТ СН'!$F$6-'СЕТ СН'!$F$22</f>
        <v>878.32633554000006</v>
      </c>
      <c r="F32" s="36">
        <f>SUMIFS(СВЦЭМ!$C$33:$C$776,СВЦЭМ!$A$33:$A$776,$A32,СВЦЭМ!$B$33:$B$776,F$11)+'СЕТ СН'!$F$12+СВЦЭМ!$D$10+'СЕТ СН'!$F$6-'СЕТ СН'!$F$22</f>
        <v>885.54282455000009</v>
      </c>
      <c r="G32" s="36">
        <f>SUMIFS(СВЦЭМ!$C$33:$C$776,СВЦЭМ!$A$33:$A$776,$A32,СВЦЭМ!$B$33:$B$776,G$11)+'СЕТ СН'!$F$12+СВЦЭМ!$D$10+'СЕТ СН'!$F$6-'СЕТ СН'!$F$22</f>
        <v>884.99546039000006</v>
      </c>
      <c r="H32" s="36">
        <f>SUMIFS(СВЦЭМ!$C$33:$C$776,СВЦЭМ!$A$33:$A$776,$A32,СВЦЭМ!$B$33:$B$776,H$11)+'СЕТ СН'!$F$12+СВЦЭМ!$D$10+'СЕТ СН'!$F$6-'СЕТ СН'!$F$22</f>
        <v>835.07017214000007</v>
      </c>
      <c r="I32" s="36">
        <f>SUMIFS(СВЦЭМ!$C$33:$C$776,СВЦЭМ!$A$33:$A$776,$A32,СВЦЭМ!$B$33:$B$776,I$11)+'СЕТ СН'!$F$12+СВЦЭМ!$D$10+'СЕТ СН'!$F$6-'СЕТ СН'!$F$22</f>
        <v>819.82241728000008</v>
      </c>
      <c r="J32" s="36">
        <f>SUMIFS(СВЦЭМ!$C$33:$C$776,СВЦЭМ!$A$33:$A$776,$A32,СВЦЭМ!$B$33:$B$776,J$11)+'СЕТ СН'!$F$12+СВЦЭМ!$D$10+'СЕТ СН'!$F$6-'СЕТ СН'!$F$22</f>
        <v>824.82583565000004</v>
      </c>
      <c r="K32" s="36">
        <f>SUMIFS(СВЦЭМ!$C$33:$C$776,СВЦЭМ!$A$33:$A$776,$A32,СВЦЭМ!$B$33:$B$776,K$11)+'СЕТ СН'!$F$12+СВЦЭМ!$D$10+'СЕТ СН'!$F$6-'СЕТ СН'!$F$22</f>
        <v>827.14896714000008</v>
      </c>
      <c r="L32" s="36">
        <f>SUMIFS(СВЦЭМ!$C$33:$C$776,СВЦЭМ!$A$33:$A$776,$A32,СВЦЭМ!$B$33:$B$776,L$11)+'СЕТ СН'!$F$12+СВЦЭМ!$D$10+'СЕТ СН'!$F$6-'СЕТ СН'!$F$22</f>
        <v>835.73207873000013</v>
      </c>
      <c r="M32" s="36">
        <f>SUMIFS(СВЦЭМ!$C$33:$C$776,СВЦЭМ!$A$33:$A$776,$A32,СВЦЭМ!$B$33:$B$776,M$11)+'СЕТ СН'!$F$12+СВЦЭМ!$D$10+'СЕТ СН'!$F$6-'СЕТ СН'!$F$22</f>
        <v>827.51221192000014</v>
      </c>
      <c r="N32" s="36">
        <f>SUMIFS(СВЦЭМ!$C$33:$C$776,СВЦЭМ!$A$33:$A$776,$A32,СВЦЭМ!$B$33:$B$776,N$11)+'СЕТ СН'!$F$12+СВЦЭМ!$D$10+'СЕТ СН'!$F$6-'СЕТ СН'!$F$22</f>
        <v>823.57237519000012</v>
      </c>
      <c r="O32" s="36">
        <f>SUMIFS(СВЦЭМ!$C$33:$C$776,СВЦЭМ!$A$33:$A$776,$A32,СВЦЭМ!$B$33:$B$776,O$11)+'СЕТ СН'!$F$12+СВЦЭМ!$D$10+'СЕТ СН'!$F$6-'СЕТ СН'!$F$22</f>
        <v>826.45465779000006</v>
      </c>
      <c r="P32" s="36">
        <f>SUMIFS(СВЦЭМ!$C$33:$C$776,СВЦЭМ!$A$33:$A$776,$A32,СВЦЭМ!$B$33:$B$776,P$11)+'СЕТ СН'!$F$12+СВЦЭМ!$D$10+'СЕТ СН'!$F$6-'СЕТ СН'!$F$22</f>
        <v>836.59257713000011</v>
      </c>
      <c r="Q32" s="36">
        <f>SUMIFS(СВЦЭМ!$C$33:$C$776,СВЦЭМ!$A$33:$A$776,$A32,СВЦЭМ!$B$33:$B$776,Q$11)+'СЕТ СН'!$F$12+СВЦЭМ!$D$10+'СЕТ СН'!$F$6-'СЕТ СН'!$F$22</f>
        <v>791.07202385000005</v>
      </c>
      <c r="R32" s="36">
        <f>SUMIFS(СВЦЭМ!$C$33:$C$776,СВЦЭМ!$A$33:$A$776,$A32,СВЦЭМ!$B$33:$B$776,R$11)+'СЕТ СН'!$F$12+СВЦЭМ!$D$10+'СЕТ СН'!$F$6-'СЕТ СН'!$F$22</f>
        <v>734.52031202000012</v>
      </c>
      <c r="S32" s="36">
        <f>SUMIFS(СВЦЭМ!$C$33:$C$776,СВЦЭМ!$A$33:$A$776,$A32,СВЦЭМ!$B$33:$B$776,S$11)+'СЕТ СН'!$F$12+СВЦЭМ!$D$10+'СЕТ СН'!$F$6-'СЕТ СН'!$F$22</f>
        <v>664.96178180000015</v>
      </c>
      <c r="T32" s="36">
        <f>SUMIFS(СВЦЭМ!$C$33:$C$776,СВЦЭМ!$A$33:$A$776,$A32,СВЦЭМ!$B$33:$B$776,T$11)+'СЕТ СН'!$F$12+СВЦЭМ!$D$10+'СЕТ СН'!$F$6-'СЕТ СН'!$F$22</f>
        <v>669.56690847000004</v>
      </c>
      <c r="U32" s="36">
        <f>SUMIFS(СВЦЭМ!$C$33:$C$776,СВЦЭМ!$A$33:$A$776,$A32,СВЦЭМ!$B$33:$B$776,U$11)+'СЕТ СН'!$F$12+СВЦЭМ!$D$10+'СЕТ СН'!$F$6-'СЕТ СН'!$F$22</f>
        <v>662.77369538000005</v>
      </c>
      <c r="V32" s="36">
        <f>SUMIFS(СВЦЭМ!$C$33:$C$776,СВЦЭМ!$A$33:$A$776,$A32,СВЦЭМ!$B$33:$B$776,V$11)+'СЕТ СН'!$F$12+СВЦЭМ!$D$10+'СЕТ СН'!$F$6-'СЕТ СН'!$F$22</f>
        <v>679.30445214000008</v>
      </c>
      <c r="W32" s="36">
        <f>SUMIFS(СВЦЭМ!$C$33:$C$776,СВЦЭМ!$A$33:$A$776,$A32,СВЦЭМ!$B$33:$B$776,W$11)+'СЕТ СН'!$F$12+СВЦЭМ!$D$10+'СЕТ СН'!$F$6-'СЕТ СН'!$F$22</f>
        <v>687.35459705000005</v>
      </c>
      <c r="X32" s="36">
        <f>SUMIFS(СВЦЭМ!$C$33:$C$776,СВЦЭМ!$A$33:$A$776,$A32,СВЦЭМ!$B$33:$B$776,X$11)+'СЕТ СН'!$F$12+СВЦЭМ!$D$10+'СЕТ СН'!$F$6-'СЕТ СН'!$F$22</f>
        <v>664.70670851000011</v>
      </c>
      <c r="Y32" s="36">
        <f>SUMIFS(СВЦЭМ!$C$33:$C$776,СВЦЭМ!$A$33:$A$776,$A32,СВЦЭМ!$B$33:$B$776,Y$11)+'СЕТ СН'!$F$12+СВЦЭМ!$D$10+'СЕТ СН'!$F$6-'СЕТ СН'!$F$22</f>
        <v>687.30097973000011</v>
      </c>
    </row>
    <row r="33" spans="1:25" ht="15.75" x14ac:dyDescent="0.2">
      <c r="A33" s="35">
        <f t="shared" si="0"/>
        <v>43638</v>
      </c>
      <c r="B33" s="36">
        <f>SUMIFS(СВЦЭМ!$C$33:$C$776,СВЦЭМ!$A$33:$A$776,$A33,СВЦЭМ!$B$33:$B$776,B$11)+'СЕТ СН'!$F$12+СВЦЭМ!$D$10+'СЕТ СН'!$F$6-'СЕТ СН'!$F$22</f>
        <v>835.94353396000008</v>
      </c>
      <c r="C33" s="36">
        <f>SUMIFS(СВЦЭМ!$C$33:$C$776,СВЦЭМ!$A$33:$A$776,$A33,СВЦЭМ!$B$33:$B$776,C$11)+'СЕТ СН'!$F$12+СВЦЭМ!$D$10+'СЕТ СН'!$F$6-'СЕТ СН'!$F$22</f>
        <v>879.02760063000005</v>
      </c>
      <c r="D33" s="36">
        <f>SUMIFS(СВЦЭМ!$C$33:$C$776,СВЦЭМ!$A$33:$A$776,$A33,СВЦЭМ!$B$33:$B$776,D$11)+'СЕТ СН'!$F$12+СВЦЭМ!$D$10+'СЕТ СН'!$F$6-'СЕТ СН'!$F$22</f>
        <v>898.95178816000009</v>
      </c>
      <c r="E33" s="36">
        <f>SUMIFS(СВЦЭМ!$C$33:$C$776,СВЦЭМ!$A$33:$A$776,$A33,СВЦЭМ!$B$33:$B$776,E$11)+'СЕТ СН'!$F$12+СВЦЭМ!$D$10+'СЕТ СН'!$F$6-'СЕТ СН'!$F$22</f>
        <v>938.31643992000011</v>
      </c>
      <c r="F33" s="36">
        <f>SUMIFS(СВЦЭМ!$C$33:$C$776,СВЦЭМ!$A$33:$A$776,$A33,СВЦЭМ!$B$33:$B$776,F$11)+'СЕТ СН'!$F$12+СВЦЭМ!$D$10+'СЕТ СН'!$F$6-'СЕТ СН'!$F$22</f>
        <v>939.44817777000014</v>
      </c>
      <c r="G33" s="36">
        <f>SUMIFS(СВЦЭМ!$C$33:$C$776,СВЦЭМ!$A$33:$A$776,$A33,СВЦЭМ!$B$33:$B$776,G$11)+'СЕТ СН'!$F$12+СВЦЭМ!$D$10+'СЕТ СН'!$F$6-'СЕТ СН'!$F$22</f>
        <v>942.18432616000007</v>
      </c>
      <c r="H33" s="36">
        <f>SUMIFS(СВЦЭМ!$C$33:$C$776,СВЦЭМ!$A$33:$A$776,$A33,СВЦЭМ!$B$33:$B$776,H$11)+'СЕТ СН'!$F$12+СВЦЭМ!$D$10+'СЕТ СН'!$F$6-'СЕТ СН'!$F$22</f>
        <v>949.18876292000004</v>
      </c>
      <c r="I33" s="36">
        <f>SUMIFS(СВЦЭМ!$C$33:$C$776,СВЦЭМ!$A$33:$A$776,$A33,СВЦЭМ!$B$33:$B$776,I$11)+'СЕТ СН'!$F$12+СВЦЭМ!$D$10+'СЕТ СН'!$F$6-'СЕТ СН'!$F$22</f>
        <v>865.58693776000007</v>
      </c>
      <c r="J33" s="36">
        <f>SUMIFS(СВЦЭМ!$C$33:$C$776,СВЦЭМ!$A$33:$A$776,$A33,СВЦЭМ!$B$33:$B$776,J$11)+'СЕТ СН'!$F$12+СВЦЭМ!$D$10+'СЕТ СН'!$F$6-'СЕТ СН'!$F$22</f>
        <v>124.30720991</v>
      </c>
      <c r="K33" s="36">
        <f>SUMIFS(СВЦЭМ!$C$33:$C$776,СВЦЭМ!$A$33:$A$776,$A33,СВЦЭМ!$B$33:$B$776,K$11)+'СЕТ СН'!$F$12+СВЦЭМ!$D$10+'СЕТ СН'!$F$6-'СЕТ СН'!$F$22</f>
        <v>124.30720991</v>
      </c>
      <c r="L33" s="36">
        <f>SUMIFS(СВЦЭМ!$C$33:$C$776,СВЦЭМ!$A$33:$A$776,$A33,СВЦЭМ!$B$33:$B$776,L$11)+'СЕТ СН'!$F$12+СВЦЭМ!$D$10+'СЕТ СН'!$F$6-'СЕТ СН'!$F$22</f>
        <v>124.30720991</v>
      </c>
      <c r="M33" s="36">
        <f>SUMIFS(СВЦЭМ!$C$33:$C$776,СВЦЭМ!$A$33:$A$776,$A33,СВЦЭМ!$B$33:$B$776,M$11)+'СЕТ СН'!$F$12+СВЦЭМ!$D$10+'СЕТ СН'!$F$6-'СЕТ СН'!$F$22</f>
        <v>124.30720991</v>
      </c>
      <c r="N33" s="36">
        <f>SUMIFS(СВЦЭМ!$C$33:$C$776,СВЦЭМ!$A$33:$A$776,$A33,СВЦЭМ!$B$33:$B$776,N$11)+'СЕТ СН'!$F$12+СВЦЭМ!$D$10+'СЕТ СН'!$F$6-'СЕТ СН'!$F$22</f>
        <v>124.30720991</v>
      </c>
      <c r="O33" s="36">
        <f>SUMIFS(СВЦЭМ!$C$33:$C$776,СВЦЭМ!$A$33:$A$776,$A33,СВЦЭМ!$B$33:$B$776,O$11)+'СЕТ СН'!$F$12+СВЦЭМ!$D$10+'СЕТ СН'!$F$6-'СЕТ СН'!$F$22</f>
        <v>124.30720991</v>
      </c>
      <c r="P33" s="36">
        <f>SUMIFS(СВЦЭМ!$C$33:$C$776,СВЦЭМ!$A$33:$A$776,$A33,СВЦЭМ!$B$33:$B$776,P$11)+'СЕТ СН'!$F$12+СВЦЭМ!$D$10+'СЕТ СН'!$F$6-'СЕТ СН'!$F$22</f>
        <v>124.30720991</v>
      </c>
      <c r="Q33" s="36">
        <f>SUMIFS(СВЦЭМ!$C$33:$C$776,СВЦЭМ!$A$33:$A$776,$A33,СВЦЭМ!$B$33:$B$776,Q$11)+'СЕТ СН'!$F$12+СВЦЭМ!$D$10+'СЕТ СН'!$F$6-'СЕТ СН'!$F$22</f>
        <v>124.30720991</v>
      </c>
      <c r="R33" s="36">
        <f>SUMIFS(СВЦЭМ!$C$33:$C$776,СВЦЭМ!$A$33:$A$776,$A33,СВЦЭМ!$B$33:$B$776,R$11)+'СЕТ СН'!$F$12+СВЦЭМ!$D$10+'СЕТ СН'!$F$6-'СЕТ СН'!$F$22</f>
        <v>124.30720991</v>
      </c>
      <c r="S33" s="36">
        <f>SUMIFS(СВЦЭМ!$C$33:$C$776,СВЦЭМ!$A$33:$A$776,$A33,СВЦЭМ!$B$33:$B$776,S$11)+'СЕТ СН'!$F$12+СВЦЭМ!$D$10+'СЕТ СН'!$F$6-'СЕТ СН'!$F$22</f>
        <v>124.30720991</v>
      </c>
      <c r="T33" s="36">
        <f>SUMIFS(СВЦЭМ!$C$33:$C$776,СВЦЭМ!$A$33:$A$776,$A33,СВЦЭМ!$B$33:$B$776,T$11)+'СЕТ СН'!$F$12+СВЦЭМ!$D$10+'СЕТ СН'!$F$6-'СЕТ СН'!$F$22</f>
        <v>124.30720991</v>
      </c>
      <c r="U33" s="36">
        <f>SUMIFS(СВЦЭМ!$C$33:$C$776,СВЦЭМ!$A$33:$A$776,$A33,СВЦЭМ!$B$33:$B$776,U$11)+'СЕТ СН'!$F$12+СВЦЭМ!$D$10+'СЕТ СН'!$F$6-'СЕТ СН'!$F$22</f>
        <v>124.30720991</v>
      </c>
      <c r="V33" s="36">
        <f>SUMIFS(СВЦЭМ!$C$33:$C$776,СВЦЭМ!$A$33:$A$776,$A33,СВЦЭМ!$B$33:$B$776,V$11)+'СЕТ СН'!$F$12+СВЦЭМ!$D$10+'СЕТ СН'!$F$6-'СЕТ СН'!$F$22</f>
        <v>124.30720991</v>
      </c>
      <c r="W33" s="36">
        <f>SUMIFS(СВЦЭМ!$C$33:$C$776,СВЦЭМ!$A$33:$A$776,$A33,СВЦЭМ!$B$33:$B$776,W$11)+'СЕТ СН'!$F$12+СВЦЭМ!$D$10+'СЕТ СН'!$F$6-'СЕТ СН'!$F$22</f>
        <v>124.30720991</v>
      </c>
      <c r="X33" s="36">
        <f>SUMIFS(СВЦЭМ!$C$33:$C$776,СВЦЭМ!$A$33:$A$776,$A33,СВЦЭМ!$B$33:$B$776,X$11)+'СЕТ СН'!$F$12+СВЦЭМ!$D$10+'СЕТ СН'!$F$6-'СЕТ СН'!$F$22</f>
        <v>124.30720991</v>
      </c>
      <c r="Y33" s="36">
        <f>SUMIFS(СВЦЭМ!$C$33:$C$776,СВЦЭМ!$A$33:$A$776,$A33,СВЦЭМ!$B$33:$B$776,Y$11)+'СЕТ СН'!$F$12+СВЦЭМ!$D$10+'СЕТ СН'!$F$6-'СЕТ СН'!$F$22</f>
        <v>124.30720991</v>
      </c>
    </row>
    <row r="34" spans="1:25" ht="15.75" x14ac:dyDescent="0.2">
      <c r="A34" s="35">
        <f t="shared" si="0"/>
        <v>43639</v>
      </c>
      <c r="B34" s="36">
        <f>SUMIFS(СВЦЭМ!$C$33:$C$776,СВЦЭМ!$A$33:$A$776,$A34,СВЦЭМ!$B$33:$B$776,B$11)+'СЕТ СН'!$F$12+СВЦЭМ!$D$10+'СЕТ СН'!$F$6-'СЕТ СН'!$F$22</f>
        <v>124.30720991</v>
      </c>
      <c r="C34" s="36">
        <f>SUMIFS(СВЦЭМ!$C$33:$C$776,СВЦЭМ!$A$33:$A$776,$A34,СВЦЭМ!$B$33:$B$776,C$11)+'СЕТ СН'!$F$12+СВЦЭМ!$D$10+'СЕТ СН'!$F$6-'СЕТ СН'!$F$22</f>
        <v>124.30720991</v>
      </c>
      <c r="D34" s="36">
        <f>SUMIFS(СВЦЭМ!$C$33:$C$776,СВЦЭМ!$A$33:$A$776,$A34,СВЦЭМ!$B$33:$B$776,D$11)+'СЕТ СН'!$F$12+СВЦЭМ!$D$10+'СЕТ СН'!$F$6-'СЕТ СН'!$F$22</f>
        <v>124.30720991</v>
      </c>
      <c r="E34" s="36">
        <f>SUMIFS(СВЦЭМ!$C$33:$C$776,СВЦЭМ!$A$33:$A$776,$A34,СВЦЭМ!$B$33:$B$776,E$11)+'СЕТ СН'!$F$12+СВЦЭМ!$D$10+'СЕТ СН'!$F$6-'СЕТ СН'!$F$22</f>
        <v>124.30720991</v>
      </c>
      <c r="F34" s="36">
        <f>SUMIFS(СВЦЭМ!$C$33:$C$776,СВЦЭМ!$A$33:$A$776,$A34,СВЦЭМ!$B$33:$B$776,F$11)+'СЕТ СН'!$F$12+СВЦЭМ!$D$10+'СЕТ СН'!$F$6-'СЕТ СН'!$F$22</f>
        <v>124.30720991</v>
      </c>
      <c r="G34" s="36">
        <f>SUMIFS(СВЦЭМ!$C$33:$C$776,СВЦЭМ!$A$33:$A$776,$A34,СВЦЭМ!$B$33:$B$776,G$11)+'СЕТ СН'!$F$12+СВЦЭМ!$D$10+'СЕТ СН'!$F$6-'СЕТ СН'!$F$22</f>
        <v>124.30720991</v>
      </c>
      <c r="H34" s="36">
        <f>SUMIFS(СВЦЭМ!$C$33:$C$776,СВЦЭМ!$A$33:$A$776,$A34,СВЦЭМ!$B$33:$B$776,H$11)+'СЕТ СН'!$F$12+СВЦЭМ!$D$10+'СЕТ СН'!$F$6-'СЕТ СН'!$F$22</f>
        <v>124.30720991</v>
      </c>
      <c r="I34" s="36">
        <f>SUMIFS(СВЦЭМ!$C$33:$C$776,СВЦЭМ!$A$33:$A$776,$A34,СВЦЭМ!$B$33:$B$776,I$11)+'СЕТ СН'!$F$12+СВЦЭМ!$D$10+'СЕТ СН'!$F$6-'СЕТ СН'!$F$22</f>
        <v>124.30720991</v>
      </c>
      <c r="J34" s="36">
        <f>SUMIFS(СВЦЭМ!$C$33:$C$776,СВЦЭМ!$A$33:$A$776,$A34,СВЦЭМ!$B$33:$B$776,J$11)+'СЕТ СН'!$F$12+СВЦЭМ!$D$10+'СЕТ СН'!$F$6-'СЕТ СН'!$F$22</f>
        <v>124.30720991</v>
      </c>
      <c r="K34" s="36">
        <f>SUMIFS(СВЦЭМ!$C$33:$C$776,СВЦЭМ!$A$33:$A$776,$A34,СВЦЭМ!$B$33:$B$776,K$11)+'СЕТ СН'!$F$12+СВЦЭМ!$D$10+'СЕТ СН'!$F$6-'СЕТ СН'!$F$22</f>
        <v>124.30720991</v>
      </c>
      <c r="L34" s="36">
        <f>SUMIFS(СВЦЭМ!$C$33:$C$776,СВЦЭМ!$A$33:$A$776,$A34,СВЦЭМ!$B$33:$B$776,L$11)+'СЕТ СН'!$F$12+СВЦЭМ!$D$10+'СЕТ СН'!$F$6-'СЕТ СН'!$F$22</f>
        <v>124.30720991</v>
      </c>
      <c r="M34" s="36">
        <f>SUMIFS(СВЦЭМ!$C$33:$C$776,СВЦЭМ!$A$33:$A$776,$A34,СВЦЭМ!$B$33:$B$776,M$11)+'СЕТ СН'!$F$12+СВЦЭМ!$D$10+'СЕТ СН'!$F$6-'СЕТ СН'!$F$22</f>
        <v>124.30720991</v>
      </c>
      <c r="N34" s="36">
        <f>SUMIFS(СВЦЭМ!$C$33:$C$776,СВЦЭМ!$A$33:$A$776,$A34,СВЦЭМ!$B$33:$B$776,N$11)+'СЕТ СН'!$F$12+СВЦЭМ!$D$10+'СЕТ СН'!$F$6-'СЕТ СН'!$F$22</f>
        <v>124.30720991</v>
      </c>
      <c r="O34" s="36">
        <f>SUMIFS(СВЦЭМ!$C$33:$C$776,СВЦЭМ!$A$33:$A$776,$A34,СВЦЭМ!$B$33:$B$776,O$11)+'СЕТ СН'!$F$12+СВЦЭМ!$D$10+'СЕТ СН'!$F$6-'СЕТ СН'!$F$22</f>
        <v>124.30720991</v>
      </c>
      <c r="P34" s="36">
        <f>SUMIFS(СВЦЭМ!$C$33:$C$776,СВЦЭМ!$A$33:$A$776,$A34,СВЦЭМ!$B$33:$B$776,P$11)+'СЕТ СН'!$F$12+СВЦЭМ!$D$10+'СЕТ СН'!$F$6-'СЕТ СН'!$F$22</f>
        <v>124.30720991</v>
      </c>
      <c r="Q34" s="36">
        <f>SUMIFS(СВЦЭМ!$C$33:$C$776,СВЦЭМ!$A$33:$A$776,$A34,СВЦЭМ!$B$33:$B$776,Q$11)+'СЕТ СН'!$F$12+СВЦЭМ!$D$10+'СЕТ СН'!$F$6-'СЕТ СН'!$F$22</f>
        <v>124.30720991</v>
      </c>
      <c r="R34" s="36">
        <f>SUMIFS(СВЦЭМ!$C$33:$C$776,СВЦЭМ!$A$33:$A$776,$A34,СВЦЭМ!$B$33:$B$776,R$11)+'СЕТ СН'!$F$12+СВЦЭМ!$D$10+'СЕТ СН'!$F$6-'СЕТ СН'!$F$22</f>
        <v>124.30720991</v>
      </c>
      <c r="S34" s="36">
        <f>SUMIFS(СВЦЭМ!$C$33:$C$776,СВЦЭМ!$A$33:$A$776,$A34,СВЦЭМ!$B$33:$B$776,S$11)+'СЕТ СН'!$F$12+СВЦЭМ!$D$10+'СЕТ СН'!$F$6-'СЕТ СН'!$F$22</f>
        <v>124.30720991</v>
      </c>
      <c r="T34" s="36">
        <f>SUMIFS(СВЦЭМ!$C$33:$C$776,СВЦЭМ!$A$33:$A$776,$A34,СВЦЭМ!$B$33:$B$776,T$11)+'СЕТ СН'!$F$12+СВЦЭМ!$D$10+'СЕТ СН'!$F$6-'СЕТ СН'!$F$22</f>
        <v>124.30720991</v>
      </c>
      <c r="U34" s="36">
        <f>SUMIFS(СВЦЭМ!$C$33:$C$776,СВЦЭМ!$A$33:$A$776,$A34,СВЦЭМ!$B$33:$B$776,U$11)+'СЕТ СН'!$F$12+СВЦЭМ!$D$10+'СЕТ СН'!$F$6-'СЕТ СН'!$F$22</f>
        <v>124.30720991</v>
      </c>
      <c r="V34" s="36">
        <f>SUMIFS(СВЦЭМ!$C$33:$C$776,СВЦЭМ!$A$33:$A$776,$A34,СВЦЭМ!$B$33:$B$776,V$11)+'СЕТ СН'!$F$12+СВЦЭМ!$D$10+'СЕТ СН'!$F$6-'СЕТ СН'!$F$22</f>
        <v>124.30720991</v>
      </c>
      <c r="W34" s="36">
        <f>SUMIFS(СВЦЭМ!$C$33:$C$776,СВЦЭМ!$A$33:$A$776,$A34,СВЦЭМ!$B$33:$B$776,W$11)+'СЕТ СН'!$F$12+СВЦЭМ!$D$10+'СЕТ СН'!$F$6-'СЕТ СН'!$F$22</f>
        <v>124.30720991</v>
      </c>
      <c r="X34" s="36">
        <f>SUMIFS(СВЦЭМ!$C$33:$C$776,СВЦЭМ!$A$33:$A$776,$A34,СВЦЭМ!$B$33:$B$776,X$11)+'СЕТ СН'!$F$12+СВЦЭМ!$D$10+'СЕТ СН'!$F$6-'СЕТ СН'!$F$22</f>
        <v>124.30720991</v>
      </c>
      <c r="Y34" s="36">
        <f>SUMIFS(СВЦЭМ!$C$33:$C$776,СВЦЭМ!$A$33:$A$776,$A34,СВЦЭМ!$B$33:$B$776,Y$11)+'СЕТ СН'!$F$12+СВЦЭМ!$D$10+'СЕТ СН'!$F$6-'СЕТ СН'!$F$22</f>
        <v>124.30720991</v>
      </c>
    </row>
    <row r="35" spans="1:25" ht="15.75" x14ac:dyDescent="0.2">
      <c r="A35" s="35">
        <f t="shared" si="0"/>
        <v>43640</v>
      </c>
      <c r="B35" s="36">
        <f>SUMIFS(СВЦЭМ!$C$33:$C$776,СВЦЭМ!$A$33:$A$776,$A35,СВЦЭМ!$B$33:$B$776,B$11)+'СЕТ СН'!$F$12+СВЦЭМ!$D$10+'СЕТ СН'!$F$6-'СЕТ СН'!$F$22</f>
        <v>124.30720991</v>
      </c>
      <c r="C35" s="36">
        <f>SUMIFS(СВЦЭМ!$C$33:$C$776,СВЦЭМ!$A$33:$A$776,$A35,СВЦЭМ!$B$33:$B$776,C$11)+'СЕТ СН'!$F$12+СВЦЭМ!$D$10+'СЕТ СН'!$F$6-'СЕТ СН'!$F$22</f>
        <v>124.30720991</v>
      </c>
      <c r="D35" s="36">
        <f>SUMIFS(СВЦЭМ!$C$33:$C$776,СВЦЭМ!$A$33:$A$776,$A35,СВЦЭМ!$B$33:$B$776,D$11)+'СЕТ СН'!$F$12+СВЦЭМ!$D$10+'СЕТ СН'!$F$6-'СЕТ СН'!$F$22</f>
        <v>124.30720991</v>
      </c>
      <c r="E35" s="36">
        <f>SUMIFS(СВЦЭМ!$C$33:$C$776,СВЦЭМ!$A$33:$A$776,$A35,СВЦЭМ!$B$33:$B$776,E$11)+'СЕТ СН'!$F$12+СВЦЭМ!$D$10+'СЕТ СН'!$F$6-'СЕТ СН'!$F$22</f>
        <v>124.30720991</v>
      </c>
      <c r="F35" s="36">
        <f>SUMIFS(СВЦЭМ!$C$33:$C$776,СВЦЭМ!$A$33:$A$776,$A35,СВЦЭМ!$B$33:$B$776,F$11)+'СЕТ СН'!$F$12+СВЦЭМ!$D$10+'СЕТ СН'!$F$6-'СЕТ СН'!$F$22</f>
        <v>124.30720991</v>
      </c>
      <c r="G35" s="36">
        <f>SUMIFS(СВЦЭМ!$C$33:$C$776,СВЦЭМ!$A$33:$A$776,$A35,СВЦЭМ!$B$33:$B$776,G$11)+'СЕТ СН'!$F$12+СВЦЭМ!$D$10+'СЕТ СН'!$F$6-'СЕТ СН'!$F$22</f>
        <v>124.30720991</v>
      </c>
      <c r="H35" s="36">
        <f>SUMIFS(СВЦЭМ!$C$33:$C$776,СВЦЭМ!$A$33:$A$776,$A35,СВЦЭМ!$B$33:$B$776,H$11)+'СЕТ СН'!$F$12+СВЦЭМ!$D$10+'СЕТ СН'!$F$6-'СЕТ СН'!$F$22</f>
        <v>124.30720991</v>
      </c>
      <c r="I35" s="36">
        <f>SUMIFS(СВЦЭМ!$C$33:$C$776,СВЦЭМ!$A$33:$A$776,$A35,СВЦЭМ!$B$33:$B$776,I$11)+'СЕТ СН'!$F$12+СВЦЭМ!$D$10+'СЕТ СН'!$F$6-'СЕТ СН'!$F$22</f>
        <v>124.30720991</v>
      </c>
      <c r="J35" s="36">
        <f>SUMIFS(СВЦЭМ!$C$33:$C$776,СВЦЭМ!$A$33:$A$776,$A35,СВЦЭМ!$B$33:$B$776,J$11)+'СЕТ СН'!$F$12+СВЦЭМ!$D$10+'СЕТ СН'!$F$6-'СЕТ СН'!$F$22</f>
        <v>124.30720991</v>
      </c>
      <c r="K35" s="36">
        <f>SUMIFS(СВЦЭМ!$C$33:$C$776,СВЦЭМ!$A$33:$A$776,$A35,СВЦЭМ!$B$33:$B$776,K$11)+'СЕТ СН'!$F$12+СВЦЭМ!$D$10+'СЕТ СН'!$F$6-'СЕТ СН'!$F$22</f>
        <v>124.30720991</v>
      </c>
      <c r="L35" s="36">
        <f>SUMIFS(СВЦЭМ!$C$33:$C$776,СВЦЭМ!$A$33:$A$776,$A35,СВЦЭМ!$B$33:$B$776,L$11)+'СЕТ СН'!$F$12+СВЦЭМ!$D$10+'СЕТ СН'!$F$6-'СЕТ СН'!$F$22</f>
        <v>124.30720991</v>
      </c>
      <c r="M35" s="36">
        <f>SUMIFS(СВЦЭМ!$C$33:$C$776,СВЦЭМ!$A$33:$A$776,$A35,СВЦЭМ!$B$33:$B$776,M$11)+'СЕТ СН'!$F$12+СВЦЭМ!$D$10+'СЕТ СН'!$F$6-'СЕТ СН'!$F$22</f>
        <v>124.30720991</v>
      </c>
      <c r="N35" s="36">
        <f>SUMIFS(СВЦЭМ!$C$33:$C$776,СВЦЭМ!$A$33:$A$776,$A35,СВЦЭМ!$B$33:$B$776,N$11)+'СЕТ СН'!$F$12+СВЦЭМ!$D$10+'СЕТ СН'!$F$6-'СЕТ СН'!$F$22</f>
        <v>124.30720991</v>
      </c>
      <c r="O35" s="36">
        <f>SUMIFS(СВЦЭМ!$C$33:$C$776,СВЦЭМ!$A$33:$A$776,$A35,СВЦЭМ!$B$33:$B$776,O$11)+'СЕТ СН'!$F$12+СВЦЭМ!$D$10+'СЕТ СН'!$F$6-'СЕТ СН'!$F$22</f>
        <v>124.30720991</v>
      </c>
      <c r="P35" s="36">
        <f>SUMIFS(СВЦЭМ!$C$33:$C$776,СВЦЭМ!$A$33:$A$776,$A35,СВЦЭМ!$B$33:$B$776,P$11)+'СЕТ СН'!$F$12+СВЦЭМ!$D$10+'СЕТ СН'!$F$6-'СЕТ СН'!$F$22</f>
        <v>124.30720991</v>
      </c>
      <c r="Q35" s="36">
        <f>SUMIFS(СВЦЭМ!$C$33:$C$776,СВЦЭМ!$A$33:$A$776,$A35,СВЦЭМ!$B$33:$B$776,Q$11)+'СЕТ СН'!$F$12+СВЦЭМ!$D$10+'СЕТ СН'!$F$6-'СЕТ СН'!$F$22</f>
        <v>124.30720991</v>
      </c>
      <c r="R35" s="36">
        <f>SUMIFS(СВЦЭМ!$C$33:$C$776,СВЦЭМ!$A$33:$A$776,$A35,СВЦЭМ!$B$33:$B$776,R$11)+'СЕТ СН'!$F$12+СВЦЭМ!$D$10+'СЕТ СН'!$F$6-'СЕТ СН'!$F$22</f>
        <v>124.30720991</v>
      </c>
      <c r="S35" s="36">
        <f>SUMIFS(СВЦЭМ!$C$33:$C$776,СВЦЭМ!$A$33:$A$776,$A35,СВЦЭМ!$B$33:$B$776,S$11)+'СЕТ СН'!$F$12+СВЦЭМ!$D$10+'СЕТ СН'!$F$6-'СЕТ СН'!$F$22</f>
        <v>124.30720991</v>
      </c>
      <c r="T35" s="36">
        <f>SUMIFS(СВЦЭМ!$C$33:$C$776,СВЦЭМ!$A$33:$A$776,$A35,СВЦЭМ!$B$33:$B$776,T$11)+'СЕТ СН'!$F$12+СВЦЭМ!$D$10+'СЕТ СН'!$F$6-'СЕТ СН'!$F$22</f>
        <v>124.30720991</v>
      </c>
      <c r="U35" s="36">
        <f>SUMIFS(СВЦЭМ!$C$33:$C$776,СВЦЭМ!$A$33:$A$776,$A35,СВЦЭМ!$B$33:$B$776,U$11)+'СЕТ СН'!$F$12+СВЦЭМ!$D$10+'СЕТ СН'!$F$6-'СЕТ СН'!$F$22</f>
        <v>124.30720991</v>
      </c>
      <c r="V35" s="36">
        <f>SUMIFS(СВЦЭМ!$C$33:$C$776,СВЦЭМ!$A$33:$A$776,$A35,СВЦЭМ!$B$33:$B$776,V$11)+'СЕТ СН'!$F$12+СВЦЭМ!$D$10+'СЕТ СН'!$F$6-'СЕТ СН'!$F$22</f>
        <v>124.30720991</v>
      </c>
      <c r="W35" s="36">
        <f>SUMIFS(СВЦЭМ!$C$33:$C$776,СВЦЭМ!$A$33:$A$776,$A35,СВЦЭМ!$B$33:$B$776,W$11)+'СЕТ СН'!$F$12+СВЦЭМ!$D$10+'СЕТ СН'!$F$6-'СЕТ СН'!$F$22</f>
        <v>124.30720991</v>
      </c>
      <c r="X35" s="36">
        <f>SUMIFS(СВЦЭМ!$C$33:$C$776,СВЦЭМ!$A$33:$A$776,$A35,СВЦЭМ!$B$33:$B$776,X$11)+'СЕТ СН'!$F$12+СВЦЭМ!$D$10+'СЕТ СН'!$F$6-'СЕТ СН'!$F$22</f>
        <v>124.30720991</v>
      </c>
      <c r="Y35" s="36">
        <f>SUMIFS(СВЦЭМ!$C$33:$C$776,СВЦЭМ!$A$33:$A$776,$A35,СВЦЭМ!$B$33:$B$776,Y$11)+'СЕТ СН'!$F$12+СВЦЭМ!$D$10+'СЕТ СН'!$F$6-'СЕТ СН'!$F$22</f>
        <v>124.30720991</v>
      </c>
    </row>
    <row r="36" spans="1:25" ht="15.75" x14ac:dyDescent="0.2">
      <c r="A36" s="35">
        <f t="shared" si="0"/>
        <v>43641</v>
      </c>
      <c r="B36" s="36">
        <f>SUMIFS(СВЦЭМ!$C$33:$C$776,СВЦЭМ!$A$33:$A$776,$A36,СВЦЭМ!$B$33:$B$776,B$11)+'СЕТ СН'!$F$12+СВЦЭМ!$D$10+'СЕТ СН'!$F$6-'СЕТ СН'!$F$22</f>
        <v>124.30720991</v>
      </c>
      <c r="C36" s="36">
        <f>SUMIFS(СВЦЭМ!$C$33:$C$776,СВЦЭМ!$A$33:$A$776,$A36,СВЦЭМ!$B$33:$B$776,C$11)+'СЕТ СН'!$F$12+СВЦЭМ!$D$10+'СЕТ СН'!$F$6-'СЕТ СН'!$F$22</f>
        <v>124.30720991</v>
      </c>
      <c r="D36" s="36">
        <f>SUMIFS(СВЦЭМ!$C$33:$C$776,СВЦЭМ!$A$33:$A$776,$A36,СВЦЭМ!$B$33:$B$776,D$11)+'СЕТ СН'!$F$12+СВЦЭМ!$D$10+'СЕТ СН'!$F$6-'СЕТ СН'!$F$22</f>
        <v>124.30720991</v>
      </c>
      <c r="E36" s="36">
        <f>SUMIFS(СВЦЭМ!$C$33:$C$776,СВЦЭМ!$A$33:$A$776,$A36,СВЦЭМ!$B$33:$B$776,E$11)+'СЕТ СН'!$F$12+СВЦЭМ!$D$10+'СЕТ СН'!$F$6-'СЕТ СН'!$F$22</f>
        <v>124.30720991</v>
      </c>
      <c r="F36" s="36">
        <f>SUMIFS(СВЦЭМ!$C$33:$C$776,СВЦЭМ!$A$33:$A$776,$A36,СВЦЭМ!$B$33:$B$776,F$11)+'СЕТ СН'!$F$12+СВЦЭМ!$D$10+'СЕТ СН'!$F$6-'СЕТ СН'!$F$22</f>
        <v>124.30720991</v>
      </c>
      <c r="G36" s="36">
        <f>SUMIFS(СВЦЭМ!$C$33:$C$776,СВЦЭМ!$A$33:$A$776,$A36,СВЦЭМ!$B$33:$B$776,G$11)+'СЕТ СН'!$F$12+СВЦЭМ!$D$10+'СЕТ СН'!$F$6-'СЕТ СН'!$F$22</f>
        <v>124.30720991</v>
      </c>
      <c r="H36" s="36">
        <f>SUMIFS(СВЦЭМ!$C$33:$C$776,СВЦЭМ!$A$33:$A$776,$A36,СВЦЭМ!$B$33:$B$776,H$11)+'СЕТ СН'!$F$12+СВЦЭМ!$D$10+'СЕТ СН'!$F$6-'СЕТ СН'!$F$22</f>
        <v>124.30720991</v>
      </c>
      <c r="I36" s="36">
        <f>SUMIFS(СВЦЭМ!$C$33:$C$776,СВЦЭМ!$A$33:$A$776,$A36,СВЦЭМ!$B$33:$B$776,I$11)+'СЕТ СН'!$F$12+СВЦЭМ!$D$10+'СЕТ СН'!$F$6-'СЕТ СН'!$F$22</f>
        <v>124.30720991</v>
      </c>
      <c r="J36" s="36">
        <f>SUMIFS(СВЦЭМ!$C$33:$C$776,СВЦЭМ!$A$33:$A$776,$A36,СВЦЭМ!$B$33:$B$776,J$11)+'СЕТ СН'!$F$12+СВЦЭМ!$D$10+'СЕТ СН'!$F$6-'СЕТ СН'!$F$22</f>
        <v>124.30720991</v>
      </c>
      <c r="K36" s="36">
        <f>SUMIFS(СВЦЭМ!$C$33:$C$776,СВЦЭМ!$A$33:$A$776,$A36,СВЦЭМ!$B$33:$B$776,K$11)+'СЕТ СН'!$F$12+СВЦЭМ!$D$10+'СЕТ СН'!$F$6-'СЕТ СН'!$F$22</f>
        <v>124.30720991</v>
      </c>
      <c r="L36" s="36">
        <f>SUMIFS(СВЦЭМ!$C$33:$C$776,СВЦЭМ!$A$33:$A$776,$A36,СВЦЭМ!$B$33:$B$776,L$11)+'СЕТ СН'!$F$12+СВЦЭМ!$D$10+'СЕТ СН'!$F$6-'СЕТ СН'!$F$22</f>
        <v>124.30720991</v>
      </c>
      <c r="M36" s="36">
        <f>SUMIFS(СВЦЭМ!$C$33:$C$776,СВЦЭМ!$A$33:$A$776,$A36,СВЦЭМ!$B$33:$B$776,M$11)+'СЕТ СН'!$F$12+СВЦЭМ!$D$10+'СЕТ СН'!$F$6-'СЕТ СН'!$F$22</f>
        <v>124.30720991</v>
      </c>
      <c r="N36" s="36">
        <f>SUMIFS(СВЦЭМ!$C$33:$C$776,СВЦЭМ!$A$33:$A$776,$A36,СВЦЭМ!$B$33:$B$776,N$11)+'СЕТ СН'!$F$12+СВЦЭМ!$D$10+'СЕТ СН'!$F$6-'СЕТ СН'!$F$22</f>
        <v>124.30720991</v>
      </c>
      <c r="O36" s="36">
        <f>SUMIFS(СВЦЭМ!$C$33:$C$776,СВЦЭМ!$A$33:$A$776,$A36,СВЦЭМ!$B$33:$B$776,O$11)+'СЕТ СН'!$F$12+СВЦЭМ!$D$10+'СЕТ СН'!$F$6-'СЕТ СН'!$F$22</f>
        <v>124.30720991</v>
      </c>
      <c r="P36" s="36">
        <f>SUMIFS(СВЦЭМ!$C$33:$C$776,СВЦЭМ!$A$33:$A$776,$A36,СВЦЭМ!$B$33:$B$776,P$11)+'СЕТ СН'!$F$12+СВЦЭМ!$D$10+'СЕТ СН'!$F$6-'СЕТ СН'!$F$22</f>
        <v>124.30720991</v>
      </c>
      <c r="Q36" s="36">
        <f>SUMIFS(СВЦЭМ!$C$33:$C$776,СВЦЭМ!$A$33:$A$776,$A36,СВЦЭМ!$B$33:$B$776,Q$11)+'СЕТ СН'!$F$12+СВЦЭМ!$D$10+'СЕТ СН'!$F$6-'СЕТ СН'!$F$22</f>
        <v>124.30720991</v>
      </c>
      <c r="R36" s="36">
        <f>SUMIFS(СВЦЭМ!$C$33:$C$776,СВЦЭМ!$A$33:$A$776,$A36,СВЦЭМ!$B$33:$B$776,R$11)+'СЕТ СН'!$F$12+СВЦЭМ!$D$10+'СЕТ СН'!$F$6-'СЕТ СН'!$F$22</f>
        <v>124.30720991</v>
      </c>
      <c r="S36" s="36">
        <f>SUMIFS(СВЦЭМ!$C$33:$C$776,СВЦЭМ!$A$33:$A$776,$A36,СВЦЭМ!$B$33:$B$776,S$11)+'СЕТ СН'!$F$12+СВЦЭМ!$D$10+'СЕТ СН'!$F$6-'СЕТ СН'!$F$22</f>
        <v>124.30720991</v>
      </c>
      <c r="T36" s="36">
        <f>SUMIFS(СВЦЭМ!$C$33:$C$776,СВЦЭМ!$A$33:$A$776,$A36,СВЦЭМ!$B$33:$B$776,T$11)+'СЕТ СН'!$F$12+СВЦЭМ!$D$10+'СЕТ СН'!$F$6-'СЕТ СН'!$F$22</f>
        <v>124.30720991</v>
      </c>
      <c r="U36" s="36">
        <f>SUMIFS(СВЦЭМ!$C$33:$C$776,СВЦЭМ!$A$33:$A$776,$A36,СВЦЭМ!$B$33:$B$776,U$11)+'СЕТ СН'!$F$12+СВЦЭМ!$D$10+'СЕТ СН'!$F$6-'СЕТ СН'!$F$22</f>
        <v>124.30720991</v>
      </c>
      <c r="V36" s="36">
        <f>SUMIFS(СВЦЭМ!$C$33:$C$776,СВЦЭМ!$A$33:$A$776,$A36,СВЦЭМ!$B$33:$B$776,V$11)+'СЕТ СН'!$F$12+СВЦЭМ!$D$10+'СЕТ СН'!$F$6-'СЕТ СН'!$F$22</f>
        <v>124.30720991</v>
      </c>
      <c r="W36" s="36">
        <f>SUMIFS(СВЦЭМ!$C$33:$C$776,СВЦЭМ!$A$33:$A$776,$A36,СВЦЭМ!$B$33:$B$776,W$11)+'СЕТ СН'!$F$12+СВЦЭМ!$D$10+'СЕТ СН'!$F$6-'СЕТ СН'!$F$22</f>
        <v>124.30720991</v>
      </c>
      <c r="X36" s="36">
        <f>SUMIFS(СВЦЭМ!$C$33:$C$776,СВЦЭМ!$A$33:$A$776,$A36,СВЦЭМ!$B$33:$B$776,X$11)+'СЕТ СН'!$F$12+СВЦЭМ!$D$10+'СЕТ СН'!$F$6-'СЕТ СН'!$F$22</f>
        <v>124.30720991</v>
      </c>
      <c r="Y36" s="36">
        <f>SUMIFS(СВЦЭМ!$C$33:$C$776,СВЦЭМ!$A$33:$A$776,$A36,СВЦЭМ!$B$33:$B$776,Y$11)+'СЕТ СН'!$F$12+СВЦЭМ!$D$10+'СЕТ СН'!$F$6-'СЕТ СН'!$F$22</f>
        <v>124.30720991</v>
      </c>
    </row>
    <row r="37" spans="1:25" ht="15.75" x14ac:dyDescent="0.2">
      <c r="A37" s="35">
        <f t="shared" si="0"/>
        <v>43642</v>
      </c>
      <c r="B37" s="36">
        <f>SUMIFS(СВЦЭМ!$C$33:$C$776,СВЦЭМ!$A$33:$A$776,$A37,СВЦЭМ!$B$33:$B$776,B$11)+'СЕТ СН'!$F$12+СВЦЭМ!$D$10+'СЕТ СН'!$F$6-'СЕТ СН'!$F$22</f>
        <v>124.30720991</v>
      </c>
      <c r="C37" s="36">
        <f>SUMIFS(СВЦЭМ!$C$33:$C$776,СВЦЭМ!$A$33:$A$776,$A37,СВЦЭМ!$B$33:$B$776,C$11)+'СЕТ СН'!$F$12+СВЦЭМ!$D$10+'СЕТ СН'!$F$6-'СЕТ СН'!$F$22</f>
        <v>124.30720991</v>
      </c>
      <c r="D37" s="36">
        <f>SUMIFS(СВЦЭМ!$C$33:$C$776,СВЦЭМ!$A$33:$A$776,$A37,СВЦЭМ!$B$33:$B$776,D$11)+'СЕТ СН'!$F$12+СВЦЭМ!$D$10+'СЕТ СН'!$F$6-'СЕТ СН'!$F$22</f>
        <v>124.30720991</v>
      </c>
      <c r="E37" s="36">
        <f>SUMIFS(СВЦЭМ!$C$33:$C$776,СВЦЭМ!$A$33:$A$776,$A37,СВЦЭМ!$B$33:$B$776,E$11)+'СЕТ СН'!$F$12+СВЦЭМ!$D$10+'СЕТ СН'!$F$6-'СЕТ СН'!$F$22</f>
        <v>124.30720991</v>
      </c>
      <c r="F37" s="36">
        <f>SUMIFS(СВЦЭМ!$C$33:$C$776,СВЦЭМ!$A$33:$A$776,$A37,СВЦЭМ!$B$33:$B$776,F$11)+'СЕТ СН'!$F$12+СВЦЭМ!$D$10+'СЕТ СН'!$F$6-'СЕТ СН'!$F$22</f>
        <v>124.30720991</v>
      </c>
      <c r="G37" s="36">
        <f>SUMIFS(СВЦЭМ!$C$33:$C$776,СВЦЭМ!$A$33:$A$776,$A37,СВЦЭМ!$B$33:$B$776,G$11)+'СЕТ СН'!$F$12+СВЦЭМ!$D$10+'СЕТ СН'!$F$6-'СЕТ СН'!$F$22</f>
        <v>124.30720991</v>
      </c>
      <c r="H37" s="36">
        <f>SUMIFS(СВЦЭМ!$C$33:$C$776,СВЦЭМ!$A$33:$A$776,$A37,СВЦЭМ!$B$33:$B$776,H$11)+'СЕТ СН'!$F$12+СВЦЭМ!$D$10+'СЕТ СН'!$F$6-'СЕТ СН'!$F$22</f>
        <v>124.30720991</v>
      </c>
      <c r="I37" s="36">
        <f>SUMIFS(СВЦЭМ!$C$33:$C$776,СВЦЭМ!$A$33:$A$776,$A37,СВЦЭМ!$B$33:$B$776,I$11)+'СЕТ СН'!$F$12+СВЦЭМ!$D$10+'СЕТ СН'!$F$6-'СЕТ СН'!$F$22</f>
        <v>124.30720991</v>
      </c>
      <c r="J37" s="36">
        <f>SUMIFS(СВЦЭМ!$C$33:$C$776,СВЦЭМ!$A$33:$A$776,$A37,СВЦЭМ!$B$33:$B$776,J$11)+'СЕТ СН'!$F$12+СВЦЭМ!$D$10+'СЕТ СН'!$F$6-'СЕТ СН'!$F$22</f>
        <v>124.30720991</v>
      </c>
      <c r="K37" s="36">
        <f>SUMIFS(СВЦЭМ!$C$33:$C$776,СВЦЭМ!$A$33:$A$776,$A37,СВЦЭМ!$B$33:$B$776,K$11)+'СЕТ СН'!$F$12+СВЦЭМ!$D$10+'СЕТ СН'!$F$6-'СЕТ СН'!$F$22</f>
        <v>124.30720991</v>
      </c>
      <c r="L37" s="36">
        <f>SUMIFS(СВЦЭМ!$C$33:$C$776,СВЦЭМ!$A$33:$A$776,$A37,СВЦЭМ!$B$33:$B$776,L$11)+'СЕТ СН'!$F$12+СВЦЭМ!$D$10+'СЕТ СН'!$F$6-'СЕТ СН'!$F$22</f>
        <v>124.30720991</v>
      </c>
      <c r="M37" s="36">
        <f>SUMIFS(СВЦЭМ!$C$33:$C$776,СВЦЭМ!$A$33:$A$776,$A37,СВЦЭМ!$B$33:$B$776,M$11)+'СЕТ СН'!$F$12+СВЦЭМ!$D$10+'СЕТ СН'!$F$6-'СЕТ СН'!$F$22</f>
        <v>124.30720991</v>
      </c>
      <c r="N37" s="36">
        <f>SUMIFS(СВЦЭМ!$C$33:$C$776,СВЦЭМ!$A$33:$A$776,$A37,СВЦЭМ!$B$33:$B$776,N$11)+'СЕТ СН'!$F$12+СВЦЭМ!$D$10+'СЕТ СН'!$F$6-'СЕТ СН'!$F$22</f>
        <v>124.30720991</v>
      </c>
      <c r="O37" s="36">
        <f>SUMIFS(СВЦЭМ!$C$33:$C$776,СВЦЭМ!$A$33:$A$776,$A37,СВЦЭМ!$B$33:$B$776,O$11)+'СЕТ СН'!$F$12+СВЦЭМ!$D$10+'СЕТ СН'!$F$6-'СЕТ СН'!$F$22</f>
        <v>124.30720991</v>
      </c>
      <c r="P37" s="36">
        <f>SUMIFS(СВЦЭМ!$C$33:$C$776,СВЦЭМ!$A$33:$A$776,$A37,СВЦЭМ!$B$33:$B$776,P$11)+'СЕТ СН'!$F$12+СВЦЭМ!$D$10+'СЕТ СН'!$F$6-'СЕТ СН'!$F$22</f>
        <v>124.30720991</v>
      </c>
      <c r="Q37" s="36">
        <f>SUMIFS(СВЦЭМ!$C$33:$C$776,СВЦЭМ!$A$33:$A$776,$A37,СВЦЭМ!$B$33:$B$776,Q$11)+'СЕТ СН'!$F$12+СВЦЭМ!$D$10+'СЕТ СН'!$F$6-'СЕТ СН'!$F$22</f>
        <v>124.30720991</v>
      </c>
      <c r="R37" s="36">
        <f>SUMIFS(СВЦЭМ!$C$33:$C$776,СВЦЭМ!$A$33:$A$776,$A37,СВЦЭМ!$B$33:$B$776,R$11)+'СЕТ СН'!$F$12+СВЦЭМ!$D$10+'СЕТ СН'!$F$6-'СЕТ СН'!$F$22</f>
        <v>124.30720991</v>
      </c>
      <c r="S37" s="36">
        <f>SUMIFS(СВЦЭМ!$C$33:$C$776,СВЦЭМ!$A$33:$A$776,$A37,СВЦЭМ!$B$33:$B$776,S$11)+'СЕТ СН'!$F$12+СВЦЭМ!$D$10+'СЕТ СН'!$F$6-'СЕТ СН'!$F$22</f>
        <v>124.30720991</v>
      </c>
      <c r="T37" s="36">
        <f>SUMIFS(СВЦЭМ!$C$33:$C$776,СВЦЭМ!$A$33:$A$776,$A37,СВЦЭМ!$B$33:$B$776,T$11)+'СЕТ СН'!$F$12+СВЦЭМ!$D$10+'СЕТ СН'!$F$6-'СЕТ СН'!$F$22</f>
        <v>124.30720991</v>
      </c>
      <c r="U37" s="36">
        <f>SUMIFS(СВЦЭМ!$C$33:$C$776,СВЦЭМ!$A$33:$A$776,$A37,СВЦЭМ!$B$33:$B$776,U$11)+'СЕТ СН'!$F$12+СВЦЭМ!$D$10+'СЕТ СН'!$F$6-'СЕТ СН'!$F$22</f>
        <v>124.30720991</v>
      </c>
      <c r="V37" s="36">
        <f>SUMIFS(СВЦЭМ!$C$33:$C$776,СВЦЭМ!$A$33:$A$776,$A37,СВЦЭМ!$B$33:$B$776,V$11)+'СЕТ СН'!$F$12+СВЦЭМ!$D$10+'СЕТ СН'!$F$6-'СЕТ СН'!$F$22</f>
        <v>124.30720991</v>
      </c>
      <c r="W37" s="36">
        <f>SUMIFS(СВЦЭМ!$C$33:$C$776,СВЦЭМ!$A$33:$A$776,$A37,СВЦЭМ!$B$33:$B$776,W$11)+'СЕТ СН'!$F$12+СВЦЭМ!$D$10+'СЕТ СН'!$F$6-'СЕТ СН'!$F$22</f>
        <v>124.30720991</v>
      </c>
      <c r="X37" s="36">
        <f>SUMIFS(СВЦЭМ!$C$33:$C$776,СВЦЭМ!$A$33:$A$776,$A37,СВЦЭМ!$B$33:$B$776,X$11)+'СЕТ СН'!$F$12+СВЦЭМ!$D$10+'СЕТ СН'!$F$6-'СЕТ СН'!$F$22</f>
        <v>124.30720991</v>
      </c>
      <c r="Y37" s="36">
        <f>SUMIFS(СВЦЭМ!$C$33:$C$776,СВЦЭМ!$A$33:$A$776,$A37,СВЦЭМ!$B$33:$B$776,Y$11)+'СЕТ СН'!$F$12+СВЦЭМ!$D$10+'СЕТ СН'!$F$6-'СЕТ СН'!$F$22</f>
        <v>124.30720991</v>
      </c>
    </row>
    <row r="38" spans="1:25" ht="15.75" x14ac:dyDescent="0.2">
      <c r="A38" s="35">
        <f t="shared" si="0"/>
        <v>43643</v>
      </c>
      <c r="B38" s="36">
        <f>SUMIFS(СВЦЭМ!$C$33:$C$776,СВЦЭМ!$A$33:$A$776,$A38,СВЦЭМ!$B$33:$B$776,B$11)+'СЕТ СН'!$F$12+СВЦЭМ!$D$10+'СЕТ СН'!$F$6-'СЕТ СН'!$F$22</f>
        <v>124.30720991</v>
      </c>
      <c r="C38" s="36">
        <f>SUMIFS(СВЦЭМ!$C$33:$C$776,СВЦЭМ!$A$33:$A$776,$A38,СВЦЭМ!$B$33:$B$776,C$11)+'СЕТ СН'!$F$12+СВЦЭМ!$D$10+'СЕТ СН'!$F$6-'СЕТ СН'!$F$22</f>
        <v>124.30720991</v>
      </c>
      <c r="D38" s="36">
        <f>SUMIFS(СВЦЭМ!$C$33:$C$776,СВЦЭМ!$A$33:$A$776,$A38,СВЦЭМ!$B$33:$B$776,D$11)+'СЕТ СН'!$F$12+СВЦЭМ!$D$10+'СЕТ СН'!$F$6-'СЕТ СН'!$F$22</f>
        <v>124.30720991</v>
      </c>
      <c r="E38" s="36">
        <f>SUMIFS(СВЦЭМ!$C$33:$C$776,СВЦЭМ!$A$33:$A$776,$A38,СВЦЭМ!$B$33:$B$776,E$11)+'СЕТ СН'!$F$12+СВЦЭМ!$D$10+'СЕТ СН'!$F$6-'СЕТ СН'!$F$22</f>
        <v>124.30720991</v>
      </c>
      <c r="F38" s="36">
        <f>SUMIFS(СВЦЭМ!$C$33:$C$776,СВЦЭМ!$A$33:$A$776,$A38,СВЦЭМ!$B$33:$B$776,F$11)+'СЕТ СН'!$F$12+СВЦЭМ!$D$10+'СЕТ СН'!$F$6-'СЕТ СН'!$F$22</f>
        <v>124.30720991</v>
      </c>
      <c r="G38" s="36">
        <f>SUMIFS(СВЦЭМ!$C$33:$C$776,СВЦЭМ!$A$33:$A$776,$A38,СВЦЭМ!$B$33:$B$776,G$11)+'СЕТ СН'!$F$12+СВЦЭМ!$D$10+'СЕТ СН'!$F$6-'СЕТ СН'!$F$22</f>
        <v>124.30720991</v>
      </c>
      <c r="H38" s="36">
        <f>SUMIFS(СВЦЭМ!$C$33:$C$776,СВЦЭМ!$A$33:$A$776,$A38,СВЦЭМ!$B$33:$B$776,H$11)+'СЕТ СН'!$F$12+СВЦЭМ!$D$10+'СЕТ СН'!$F$6-'СЕТ СН'!$F$22</f>
        <v>124.30720991</v>
      </c>
      <c r="I38" s="36">
        <f>SUMIFS(СВЦЭМ!$C$33:$C$776,СВЦЭМ!$A$33:$A$776,$A38,СВЦЭМ!$B$33:$B$776,I$11)+'СЕТ СН'!$F$12+СВЦЭМ!$D$10+'СЕТ СН'!$F$6-'СЕТ СН'!$F$22</f>
        <v>124.30720991</v>
      </c>
      <c r="J38" s="36">
        <f>SUMIFS(СВЦЭМ!$C$33:$C$776,СВЦЭМ!$A$33:$A$776,$A38,СВЦЭМ!$B$33:$B$776,J$11)+'СЕТ СН'!$F$12+СВЦЭМ!$D$10+'СЕТ СН'!$F$6-'СЕТ СН'!$F$22</f>
        <v>124.30720991</v>
      </c>
      <c r="K38" s="36">
        <f>SUMIFS(СВЦЭМ!$C$33:$C$776,СВЦЭМ!$A$33:$A$776,$A38,СВЦЭМ!$B$33:$B$776,K$11)+'СЕТ СН'!$F$12+СВЦЭМ!$D$10+'СЕТ СН'!$F$6-'СЕТ СН'!$F$22</f>
        <v>124.30720991</v>
      </c>
      <c r="L38" s="36">
        <f>SUMIFS(СВЦЭМ!$C$33:$C$776,СВЦЭМ!$A$33:$A$776,$A38,СВЦЭМ!$B$33:$B$776,L$11)+'СЕТ СН'!$F$12+СВЦЭМ!$D$10+'СЕТ СН'!$F$6-'СЕТ СН'!$F$22</f>
        <v>124.30720991</v>
      </c>
      <c r="M38" s="36">
        <f>SUMIFS(СВЦЭМ!$C$33:$C$776,СВЦЭМ!$A$33:$A$776,$A38,СВЦЭМ!$B$33:$B$776,M$11)+'СЕТ СН'!$F$12+СВЦЭМ!$D$10+'СЕТ СН'!$F$6-'СЕТ СН'!$F$22</f>
        <v>124.30720991</v>
      </c>
      <c r="N38" s="36">
        <f>SUMIFS(СВЦЭМ!$C$33:$C$776,СВЦЭМ!$A$33:$A$776,$A38,СВЦЭМ!$B$33:$B$776,N$11)+'СЕТ СН'!$F$12+СВЦЭМ!$D$10+'СЕТ СН'!$F$6-'СЕТ СН'!$F$22</f>
        <v>124.30720991</v>
      </c>
      <c r="O38" s="36">
        <f>SUMIFS(СВЦЭМ!$C$33:$C$776,СВЦЭМ!$A$33:$A$776,$A38,СВЦЭМ!$B$33:$B$776,O$11)+'СЕТ СН'!$F$12+СВЦЭМ!$D$10+'СЕТ СН'!$F$6-'СЕТ СН'!$F$22</f>
        <v>124.30720991</v>
      </c>
      <c r="P38" s="36">
        <f>SUMIFS(СВЦЭМ!$C$33:$C$776,СВЦЭМ!$A$33:$A$776,$A38,СВЦЭМ!$B$33:$B$776,P$11)+'СЕТ СН'!$F$12+СВЦЭМ!$D$10+'СЕТ СН'!$F$6-'СЕТ СН'!$F$22</f>
        <v>124.30720991</v>
      </c>
      <c r="Q38" s="36">
        <f>SUMIFS(СВЦЭМ!$C$33:$C$776,СВЦЭМ!$A$33:$A$776,$A38,СВЦЭМ!$B$33:$B$776,Q$11)+'СЕТ СН'!$F$12+СВЦЭМ!$D$10+'СЕТ СН'!$F$6-'СЕТ СН'!$F$22</f>
        <v>124.30720991</v>
      </c>
      <c r="R38" s="36">
        <f>SUMIFS(СВЦЭМ!$C$33:$C$776,СВЦЭМ!$A$33:$A$776,$A38,СВЦЭМ!$B$33:$B$776,R$11)+'СЕТ СН'!$F$12+СВЦЭМ!$D$10+'СЕТ СН'!$F$6-'СЕТ СН'!$F$22</f>
        <v>124.30720991</v>
      </c>
      <c r="S38" s="36">
        <f>SUMIFS(СВЦЭМ!$C$33:$C$776,СВЦЭМ!$A$33:$A$776,$A38,СВЦЭМ!$B$33:$B$776,S$11)+'СЕТ СН'!$F$12+СВЦЭМ!$D$10+'СЕТ СН'!$F$6-'СЕТ СН'!$F$22</f>
        <v>124.30720991</v>
      </c>
      <c r="T38" s="36">
        <f>SUMIFS(СВЦЭМ!$C$33:$C$776,СВЦЭМ!$A$33:$A$776,$A38,СВЦЭМ!$B$33:$B$776,T$11)+'СЕТ СН'!$F$12+СВЦЭМ!$D$10+'СЕТ СН'!$F$6-'СЕТ СН'!$F$22</f>
        <v>124.30720991</v>
      </c>
      <c r="U38" s="36">
        <f>SUMIFS(СВЦЭМ!$C$33:$C$776,СВЦЭМ!$A$33:$A$776,$A38,СВЦЭМ!$B$33:$B$776,U$11)+'СЕТ СН'!$F$12+СВЦЭМ!$D$10+'СЕТ СН'!$F$6-'СЕТ СН'!$F$22</f>
        <v>124.30720991</v>
      </c>
      <c r="V38" s="36">
        <f>SUMIFS(СВЦЭМ!$C$33:$C$776,СВЦЭМ!$A$33:$A$776,$A38,СВЦЭМ!$B$33:$B$776,V$11)+'СЕТ СН'!$F$12+СВЦЭМ!$D$10+'СЕТ СН'!$F$6-'СЕТ СН'!$F$22</f>
        <v>124.30720991</v>
      </c>
      <c r="W38" s="36">
        <f>SUMIFS(СВЦЭМ!$C$33:$C$776,СВЦЭМ!$A$33:$A$776,$A38,СВЦЭМ!$B$33:$B$776,W$11)+'СЕТ СН'!$F$12+СВЦЭМ!$D$10+'СЕТ СН'!$F$6-'СЕТ СН'!$F$22</f>
        <v>124.30720991</v>
      </c>
      <c r="X38" s="36">
        <f>SUMIFS(СВЦЭМ!$C$33:$C$776,СВЦЭМ!$A$33:$A$776,$A38,СВЦЭМ!$B$33:$B$776,X$11)+'СЕТ СН'!$F$12+СВЦЭМ!$D$10+'СЕТ СН'!$F$6-'СЕТ СН'!$F$22</f>
        <v>677.89370480000014</v>
      </c>
      <c r="Y38" s="36">
        <f>SUMIFS(СВЦЭМ!$C$33:$C$776,СВЦЭМ!$A$33:$A$776,$A38,СВЦЭМ!$B$33:$B$776,Y$11)+'СЕТ СН'!$F$12+СВЦЭМ!$D$10+'СЕТ СН'!$F$6-'СЕТ СН'!$F$22</f>
        <v>739.23196595000013</v>
      </c>
    </row>
    <row r="39" spans="1:25" ht="15.75" x14ac:dyDescent="0.2">
      <c r="A39" s="35">
        <f t="shared" si="0"/>
        <v>43644</v>
      </c>
      <c r="B39" s="36">
        <f>SUMIFS(СВЦЭМ!$C$33:$C$776,СВЦЭМ!$A$33:$A$776,$A39,СВЦЭМ!$B$33:$B$776,B$11)+'СЕТ СН'!$F$12+СВЦЭМ!$D$10+'СЕТ СН'!$F$6-'СЕТ СН'!$F$22</f>
        <v>829.74794986000006</v>
      </c>
      <c r="C39" s="36">
        <f>SUMIFS(СВЦЭМ!$C$33:$C$776,СВЦЭМ!$A$33:$A$776,$A39,СВЦЭМ!$B$33:$B$776,C$11)+'СЕТ СН'!$F$12+СВЦЭМ!$D$10+'СЕТ СН'!$F$6-'СЕТ СН'!$F$22</f>
        <v>874.58160169000007</v>
      </c>
      <c r="D39" s="36">
        <f>SUMIFS(СВЦЭМ!$C$33:$C$776,СВЦЭМ!$A$33:$A$776,$A39,СВЦЭМ!$B$33:$B$776,D$11)+'СЕТ СН'!$F$12+СВЦЭМ!$D$10+'СЕТ СН'!$F$6-'СЕТ СН'!$F$22</f>
        <v>916.01823259000014</v>
      </c>
      <c r="E39" s="36">
        <f>SUMIFS(СВЦЭМ!$C$33:$C$776,СВЦЭМ!$A$33:$A$776,$A39,СВЦЭМ!$B$33:$B$776,E$11)+'СЕТ СН'!$F$12+СВЦЭМ!$D$10+'СЕТ СН'!$F$6-'СЕТ СН'!$F$22</f>
        <v>920.35451983000007</v>
      </c>
      <c r="F39" s="36">
        <f>SUMIFS(СВЦЭМ!$C$33:$C$776,СВЦЭМ!$A$33:$A$776,$A39,СВЦЭМ!$B$33:$B$776,F$11)+'СЕТ СН'!$F$12+СВЦЭМ!$D$10+'СЕТ СН'!$F$6-'СЕТ СН'!$F$22</f>
        <v>927.78330411000013</v>
      </c>
      <c r="G39" s="36">
        <f>SUMIFS(СВЦЭМ!$C$33:$C$776,СВЦЭМ!$A$33:$A$776,$A39,СВЦЭМ!$B$33:$B$776,G$11)+'СЕТ СН'!$F$12+СВЦЭМ!$D$10+'СЕТ СН'!$F$6-'СЕТ СН'!$F$22</f>
        <v>914.2673819900001</v>
      </c>
      <c r="H39" s="36">
        <f>SUMIFS(СВЦЭМ!$C$33:$C$776,СВЦЭМ!$A$33:$A$776,$A39,СВЦЭМ!$B$33:$B$776,H$11)+'СЕТ СН'!$F$12+СВЦЭМ!$D$10+'СЕТ СН'!$F$6-'СЕТ СН'!$F$22</f>
        <v>1262.3194520699999</v>
      </c>
      <c r="I39" s="36">
        <f>SUMIFS(СВЦЭМ!$C$33:$C$776,СВЦЭМ!$A$33:$A$776,$A39,СВЦЭМ!$B$33:$B$776,I$11)+'СЕТ СН'!$F$12+СВЦЭМ!$D$10+'СЕТ СН'!$F$6-'СЕТ СН'!$F$22</f>
        <v>847.98513531000015</v>
      </c>
      <c r="J39" s="36">
        <f>SUMIFS(СВЦЭМ!$C$33:$C$776,СВЦЭМ!$A$33:$A$776,$A39,СВЦЭМ!$B$33:$B$776,J$11)+'СЕТ СН'!$F$12+СВЦЭМ!$D$10+'СЕТ СН'!$F$6-'СЕТ СН'!$F$22</f>
        <v>783.75356817000011</v>
      </c>
      <c r="K39" s="36">
        <f>SUMIFS(СВЦЭМ!$C$33:$C$776,СВЦЭМ!$A$33:$A$776,$A39,СВЦЭМ!$B$33:$B$776,K$11)+'СЕТ СН'!$F$12+СВЦЭМ!$D$10+'СЕТ СН'!$F$6-'СЕТ СН'!$F$22</f>
        <v>767.83581314000014</v>
      </c>
      <c r="L39" s="36">
        <f>SUMIFS(СВЦЭМ!$C$33:$C$776,СВЦЭМ!$A$33:$A$776,$A39,СВЦЭМ!$B$33:$B$776,L$11)+'СЕТ СН'!$F$12+СВЦЭМ!$D$10+'СЕТ СН'!$F$6-'СЕТ СН'!$F$22</f>
        <v>791.34521891000009</v>
      </c>
      <c r="M39" s="36">
        <f>SUMIFS(СВЦЭМ!$C$33:$C$776,СВЦЭМ!$A$33:$A$776,$A39,СВЦЭМ!$B$33:$B$776,M$11)+'СЕТ СН'!$F$12+СВЦЭМ!$D$10+'СЕТ СН'!$F$6-'СЕТ СН'!$F$22</f>
        <v>794.23923792000005</v>
      </c>
      <c r="N39" s="36">
        <f>SUMIFS(СВЦЭМ!$C$33:$C$776,СВЦЭМ!$A$33:$A$776,$A39,СВЦЭМ!$B$33:$B$776,N$11)+'СЕТ СН'!$F$12+СВЦЭМ!$D$10+'СЕТ СН'!$F$6-'СЕТ СН'!$F$22</f>
        <v>812.95967109000014</v>
      </c>
      <c r="O39" s="36">
        <f>SUMIFS(СВЦЭМ!$C$33:$C$776,СВЦЭМ!$A$33:$A$776,$A39,СВЦЭМ!$B$33:$B$776,O$11)+'СЕТ СН'!$F$12+СВЦЭМ!$D$10+'СЕТ СН'!$F$6-'СЕТ СН'!$F$22</f>
        <v>805.39792147000014</v>
      </c>
      <c r="P39" s="36">
        <f>SUMIFS(СВЦЭМ!$C$33:$C$776,СВЦЭМ!$A$33:$A$776,$A39,СВЦЭМ!$B$33:$B$776,P$11)+'СЕТ СН'!$F$12+СВЦЭМ!$D$10+'СЕТ СН'!$F$6-'СЕТ СН'!$F$22</f>
        <v>795.85499269000013</v>
      </c>
      <c r="Q39" s="36">
        <f>SUMIFS(СВЦЭМ!$C$33:$C$776,СВЦЭМ!$A$33:$A$776,$A39,СВЦЭМ!$B$33:$B$776,Q$11)+'СЕТ СН'!$F$12+СВЦЭМ!$D$10+'СЕТ СН'!$F$6-'СЕТ СН'!$F$22</f>
        <v>772.69609288000015</v>
      </c>
      <c r="R39" s="36">
        <f>SUMIFS(СВЦЭМ!$C$33:$C$776,СВЦЭМ!$A$33:$A$776,$A39,СВЦЭМ!$B$33:$B$776,R$11)+'СЕТ СН'!$F$12+СВЦЭМ!$D$10+'СЕТ СН'!$F$6-'СЕТ СН'!$F$22</f>
        <v>742.30082476000007</v>
      </c>
      <c r="S39" s="36">
        <f>SUMIFS(СВЦЭМ!$C$33:$C$776,СВЦЭМ!$A$33:$A$776,$A39,СВЦЭМ!$B$33:$B$776,S$11)+'СЕТ СН'!$F$12+СВЦЭМ!$D$10+'СЕТ СН'!$F$6-'СЕТ СН'!$F$22</f>
        <v>715.24309424000012</v>
      </c>
      <c r="T39" s="36">
        <f>SUMIFS(СВЦЭМ!$C$33:$C$776,СВЦЭМ!$A$33:$A$776,$A39,СВЦЭМ!$B$33:$B$776,T$11)+'СЕТ СН'!$F$12+СВЦЭМ!$D$10+'СЕТ СН'!$F$6-'СЕТ СН'!$F$22</f>
        <v>731.1828763200001</v>
      </c>
      <c r="U39" s="36">
        <f>SUMIFS(СВЦЭМ!$C$33:$C$776,СВЦЭМ!$A$33:$A$776,$A39,СВЦЭМ!$B$33:$B$776,U$11)+'СЕТ СН'!$F$12+СВЦЭМ!$D$10+'СЕТ СН'!$F$6-'СЕТ СН'!$F$22</f>
        <v>739.9462464500001</v>
      </c>
      <c r="V39" s="36">
        <f>SUMIFS(СВЦЭМ!$C$33:$C$776,СВЦЭМ!$A$33:$A$776,$A39,СВЦЭМ!$B$33:$B$776,V$11)+'СЕТ СН'!$F$12+СВЦЭМ!$D$10+'СЕТ СН'!$F$6-'СЕТ СН'!$F$22</f>
        <v>743.37020318000009</v>
      </c>
      <c r="W39" s="36">
        <f>SUMIFS(СВЦЭМ!$C$33:$C$776,СВЦЭМ!$A$33:$A$776,$A39,СВЦЭМ!$B$33:$B$776,W$11)+'СЕТ СН'!$F$12+СВЦЭМ!$D$10+'СЕТ СН'!$F$6-'СЕТ СН'!$F$22</f>
        <v>710.79691537000008</v>
      </c>
      <c r="X39" s="36">
        <f>SUMIFS(СВЦЭМ!$C$33:$C$776,СВЦЭМ!$A$33:$A$776,$A39,СВЦЭМ!$B$33:$B$776,X$11)+'СЕТ СН'!$F$12+СВЦЭМ!$D$10+'СЕТ СН'!$F$6-'СЕТ СН'!$F$22</f>
        <v>708.7781495700001</v>
      </c>
      <c r="Y39" s="36">
        <f>SUMIFS(СВЦЭМ!$C$33:$C$776,СВЦЭМ!$A$33:$A$776,$A39,СВЦЭМ!$B$33:$B$776,Y$11)+'СЕТ СН'!$F$12+СВЦЭМ!$D$10+'СЕТ СН'!$F$6-'СЕТ СН'!$F$22</f>
        <v>797.41960963000008</v>
      </c>
    </row>
    <row r="40" spans="1:25" ht="15.75" x14ac:dyDescent="0.2">
      <c r="A40" s="35">
        <f t="shared" si="0"/>
        <v>43645</v>
      </c>
      <c r="B40" s="36">
        <f>SUMIFS(СВЦЭМ!$C$33:$C$776,СВЦЭМ!$A$33:$A$776,$A40,СВЦЭМ!$B$33:$B$776,B$11)+'СЕТ СН'!$F$12+СВЦЭМ!$D$10+'СЕТ СН'!$F$6-'СЕТ СН'!$F$22</f>
        <v>821.60031210000011</v>
      </c>
      <c r="C40" s="36">
        <f>SUMIFS(СВЦЭМ!$C$33:$C$776,СВЦЭМ!$A$33:$A$776,$A40,СВЦЭМ!$B$33:$B$776,C$11)+'СЕТ СН'!$F$12+СВЦЭМ!$D$10+'СЕТ СН'!$F$6-'СЕТ СН'!$F$22</f>
        <v>868.86811269000009</v>
      </c>
      <c r="D40" s="36">
        <f>SUMIFS(СВЦЭМ!$C$33:$C$776,СВЦЭМ!$A$33:$A$776,$A40,СВЦЭМ!$B$33:$B$776,D$11)+'СЕТ СН'!$F$12+СВЦЭМ!$D$10+'СЕТ СН'!$F$6-'СЕТ СН'!$F$22</f>
        <v>892.42773583000007</v>
      </c>
      <c r="E40" s="36">
        <f>SUMIFS(СВЦЭМ!$C$33:$C$776,СВЦЭМ!$A$33:$A$776,$A40,СВЦЭМ!$B$33:$B$776,E$11)+'СЕТ СН'!$F$12+СВЦЭМ!$D$10+'СЕТ СН'!$F$6-'СЕТ СН'!$F$22</f>
        <v>911.51514098000007</v>
      </c>
      <c r="F40" s="36">
        <f>SUMIFS(СВЦЭМ!$C$33:$C$776,СВЦЭМ!$A$33:$A$776,$A40,СВЦЭМ!$B$33:$B$776,F$11)+'СЕТ СН'!$F$12+СВЦЭМ!$D$10+'СЕТ СН'!$F$6-'СЕТ СН'!$F$22</f>
        <v>915.87727088000008</v>
      </c>
      <c r="G40" s="36">
        <f>SUMIFS(СВЦЭМ!$C$33:$C$776,СВЦЭМ!$A$33:$A$776,$A40,СВЦЭМ!$B$33:$B$776,G$11)+'СЕТ СН'!$F$12+СВЦЭМ!$D$10+'СЕТ СН'!$F$6-'СЕТ СН'!$F$22</f>
        <v>913.62343957000007</v>
      </c>
      <c r="H40" s="36">
        <f>SUMIFS(СВЦЭМ!$C$33:$C$776,СВЦЭМ!$A$33:$A$776,$A40,СВЦЭМ!$B$33:$B$776,H$11)+'СЕТ СН'!$F$12+СВЦЭМ!$D$10+'СЕТ СН'!$F$6-'СЕТ СН'!$F$22</f>
        <v>877.19444899000007</v>
      </c>
      <c r="I40" s="36">
        <f>SUMIFS(СВЦЭМ!$C$33:$C$776,СВЦЭМ!$A$33:$A$776,$A40,СВЦЭМ!$B$33:$B$776,I$11)+'СЕТ СН'!$F$12+СВЦЭМ!$D$10+'СЕТ СН'!$F$6-'СЕТ СН'!$F$22</f>
        <v>839.95278815000006</v>
      </c>
      <c r="J40" s="36">
        <f>SUMIFS(СВЦЭМ!$C$33:$C$776,СВЦЭМ!$A$33:$A$776,$A40,СВЦЭМ!$B$33:$B$776,J$11)+'СЕТ СН'!$F$12+СВЦЭМ!$D$10+'СЕТ СН'!$F$6-'СЕТ СН'!$F$22</f>
        <v>824.57906032000005</v>
      </c>
      <c r="K40" s="36">
        <f>SUMIFS(СВЦЭМ!$C$33:$C$776,СВЦЭМ!$A$33:$A$776,$A40,СВЦЭМ!$B$33:$B$776,K$11)+'СЕТ СН'!$F$12+СВЦЭМ!$D$10+'СЕТ СН'!$F$6-'СЕТ СН'!$F$22</f>
        <v>778.40803098000015</v>
      </c>
      <c r="L40" s="36">
        <f>SUMIFS(СВЦЭМ!$C$33:$C$776,СВЦЭМ!$A$33:$A$776,$A40,СВЦЭМ!$B$33:$B$776,L$11)+'СЕТ СН'!$F$12+СВЦЭМ!$D$10+'СЕТ СН'!$F$6-'СЕТ СН'!$F$22</f>
        <v>760.42257731000007</v>
      </c>
      <c r="M40" s="36">
        <f>SUMIFS(СВЦЭМ!$C$33:$C$776,СВЦЭМ!$A$33:$A$776,$A40,СВЦЭМ!$B$33:$B$776,M$11)+'СЕТ СН'!$F$12+СВЦЭМ!$D$10+'СЕТ СН'!$F$6-'СЕТ СН'!$F$22</f>
        <v>755.72222094000006</v>
      </c>
      <c r="N40" s="36">
        <f>SUMIFS(СВЦЭМ!$C$33:$C$776,СВЦЭМ!$A$33:$A$776,$A40,СВЦЭМ!$B$33:$B$776,N$11)+'СЕТ СН'!$F$12+СВЦЭМ!$D$10+'СЕТ СН'!$F$6-'СЕТ СН'!$F$22</f>
        <v>766.81825554000011</v>
      </c>
      <c r="O40" s="36">
        <f>SUMIFS(СВЦЭМ!$C$33:$C$776,СВЦЭМ!$A$33:$A$776,$A40,СВЦЭМ!$B$33:$B$776,O$11)+'СЕТ СН'!$F$12+СВЦЭМ!$D$10+'СЕТ СН'!$F$6-'СЕТ СН'!$F$22</f>
        <v>767.63106616000005</v>
      </c>
      <c r="P40" s="36">
        <f>SUMIFS(СВЦЭМ!$C$33:$C$776,СВЦЭМ!$A$33:$A$776,$A40,СВЦЭМ!$B$33:$B$776,P$11)+'СЕТ СН'!$F$12+СВЦЭМ!$D$10+'СЕТ СН'!$F$6-'СЕТ СН'!$F$22</f>
        <v>770.89749360000008</v>
      </c>
      <c r="Q40" s="36">
        <f>SUMIFS(СВЦЭМ!$C$33:$C$776,СВЦЭМ!$A$33:$A$776,$A40,СВЦЭМ!$B$33:$B$776,Q$11)+'СЕТ СН'!$F$12+СВЦЭМ!$D$10+'СЕТ СН'!$F$6-'СЕТ СН'!$F$22</f>
        <v>741.37081419000015</v>
      </c>
      <c r="R40" s="36">
        <f>SUMIFS(СВЦЭМ!$C$33:$C$776,СВЦЭМ!$A$33:$A$776,$A40,СВЦЭМ!$B$33:$B$776,R$11)+'СЕТ СН'!$F$12+СВЦЭМ!$D$10+'СЕТ СН'!$F$6-'СЕТ СН'!$F$22</f>
        <v>704.23787207000009</v>
      </c>
      <c r="S40" s="36">
        <f>SUMIFS(СВЦЭМ!$C$33:$C$776,СВЦЭМ!$A$33:$A$776,$A40,СВЦЭМ!$B$33:$B$776,S$11)+'СЕТ СН'!$F$12+СВЦЭМ!$D$10+'СЕТ СН'!$F$6-'СЕТ СН'!$F$22</f>
        <v>690.23830914000007</v>
      </c>
      <c r="T40" s="36">
        <f>SUMIFS(СВЦЭМ!$C$33:$C$776,СВЦЭМ!$A$33:$A$776,$A40,СВЦЭМ!$B$33:$B$776,T$11)+'СЕТ СН'!$F$12+СВЦЭМ!$D$10+'СЕТ СН'!$F$6-'СЕТ СН'!$F$22</f>
        <v>685.6371210100001</v>
      </c>
      <c r="U40" s="36">
        <f>SUMIFS(СВЦЭМ!$C$33:$C$776,СВЦЭМ!$A$33:$A$776,$A40,СВЦЭМ!$B$33:$B$776,U$11)+'СЕТ СН'!$F$12+СВЦЭМ!$D$10+'СЕТ СН'!$F$6-'СЕТ СН'!$F$22</f>
        <v>689.44187765000015</v>
      </c>
      <c r="V40" s="36">
        <f>SUMIFS(СВЦЭМ!$C$33:$C$776,СВЦЭМ!$A$33:$A$776,$A40,СВЦЭМ!$B$33:$B$776,V$11)+'СЕТ СН'!$F$12+СВЦЭМ!$D$10+'СЕТ СН'!$F$6-'СЕТ СН'!$F$22</f>
        <v>690.66215593000015</v>
      </c>
      <c r="W40" s="36">
        <f>SUMIFS(СВЦЭМ!$C$33:$C$776,СВЦЭМ!$A$33:$A$776,$A40,СВЦЭМ!$B$33:$B$776,W$11)+'СЕТ СН'!$F$12+СВЦЭМ!$D$10+'СЕТ СН'!$F$6-'СЕТ СН'!$F$22</f>
        <v>668.83792428000015</v>
      </c>
      <c r="X40" s="36">
        <f>SUMIFS(СВЦЭМ!$C$33:$C$776,СВЦЭМ!$A$33:$A$776,$A40,СВЦЭМ!$B$33:$B$776,X$11)+'СЕТ СН'!$F$12+СВЦЭМ!$D$10+'СЕТ СН'!$F$6-'СЕТ СН'!$F$22</f>
        <v>685.44186305000005</v>
      </c>
      <c r="Y40" s="36">
        <f>SUMIFS(СВЦЭМ!$C$33:$C$776,СВЦЭМ!$A$33:$A$776,$A40,СВЦЭМ!$B$33:$B$776,Y$11)+'СЕТ СН'!$F$12+СВЦЭМ!$D$10+'СЕТ СН'!$F$6-'СЕТ СН'!$F$22</f>
        <v>765.62587875000008</v>
      </c>
    </row>
    <row r="41" spans="1:25" ht="15.75" x14ac:dyDescent="0.2">
      <c r="A41" s="35">
        <f t="shared" si="0"/>
        <v>43646</v>
      </c>
      <c r="B41" s="36">
        <f>SUMIFS(СВЦЭМ!$C$33:$C$776,СВЦЭМ!$A$33:$A$776,$A41,СВЦЭМ!$B$33:$B$776,B$11)+'СЕТ СН'!$F$12+СВЦЭМ!$D$10+'СЕТ СН'!$F$6-'СЕТ СН'!$F$22</f>
        <v>817.35876265000013</v>
      </c>
      <c r="C41" s="36">
        <f>SUMIFS(СВЦЭМ!$C$33:$C$776,СВЦЭМ!$A$33:$A$776,$A41,СВЦЭМ!$B$33:$B$776,C$11)+'СЕТ СН'!$F$12+СВЦЭМ!$D$10+'СЕТ СН'!$F$6-'СЕТ СН'!$F$22</f>
        <v>859.06996003000006</v>
      </c>
      <c r="D41" s="36">
        <f>SUMIFS(СВЦЭМ!$C$33:$C$776,СВЦЭМ!$A$33:$A$776,$A41,СВЦЭМ!$B$33:$B$776,D$11)+'СЕТ СН'!$F$12+СВЦЭМ!$D$10+'СЕТ СН'!$F$6-'СЕТ СН'!$F$22</f>
        <v>898.93604066000012</v>
      </c>
      <c r="E41" s="36">
        <f>SUMIFS(СВЦЭМ!$C$33:$C$776,СВЦЭМ!$A$33:$A$776,$A41,СВЦЭМ!$B$33:$B$776,E$11)+'СЕТ СН'!$F$12+СВЦЭМ!$D$10+'СЕТ СН'!$F$6-'СЕТ СН'!$F$22</f>
        <v>921.95498111000006</v>
      </c>
      <c r="F41" s="36">
        <f>SUMIFS(СВЦЭМ!$C$33:$C$776,СВЦЭМ!$A$33:$A$776,$A41,СВЦЭМ!$B$33:$B$776,F$11)+'СЕТ СН'!$F$12+СВЦЭМ!$D$10+'СЕТ СН'!$F$6-'СЕТ СН'!$F$22</f>
        <v>927.04867596000008</v>
      </c>
      <c r="G41" s="36">
        <f>SUMIFS(СВЦЭМ!$C$33:$C$776,СВЦЭМ!$A$33:$A$776,$A41,СВЦЭМ!$B$33:$B$776,G$11)+'СЕТ СН'!$F$12+СВЦЭМ!$D$10+'СЕТ СН'!$F$6-'СЕТ СН'!$F$22</f>
        <v>934.24882607000006</v>
      </c>
      <c r="H41" s="36">
        <f>SUMIFS(СВЦЭМ!$C$33:$C$776,СВЦЭМ!$A$33:$A$776,$A41,СВЦЭМ!$B$33:$B$776,H$11)+'СЕТ СН'!$F$12+СВЦЭМ!$D$10+'СЕТ СН'!$F$6-'СЕТ СН'!$F$22</f>
        <v>908.57758759000012</v>
      </c>
      <c r="I41" s="36">
        <f>SUMIFS(СВЦЭМ!$C$33:$C$776,СВЦЭМ!$A$33:$A$776,$A41,СВЦЭМ!$B$33:$B$776,I$11)+'СЕТ СН'!$F$12+СВЦЭМ!$D$10+'СЕТ СН'!$F$6-'СЕТ СН'!$F$22</f>
        <v>875.34589502000006</v>
      </c>
      <c r="J41" s="36">
        <f>SUMIFS(СВЦЭМ!$C$33:$C$776,СВЦЭМ!$A$33:$A$776,$A41,СВЦЭМ!$B$33:$B$776,J$11)+'СЕТ СН'!$F$12+СВЦЭМ!$D$10+'СЕТ СН'!$F$6-'СЕТ СН'!$F$22</f>
        <v>816.78617244000009</v>
      </c>
      <c r="K41" s="36">
        <f>SUMIFS(СВЦЭМ!$C$33:$C$776,СВЦЭМ!$A$33:$A$776,$A41,СВЦЭМ!$B$33:$B$776,K$11)+'СЕТ СН'!$F$12+СВЦЭМ!$D$10+'СЕТ СН'!$F$6-'СЕТ СН'!$F$22</f>
        <v>793.88355666000007</v>
      </c>
      <c r="L41" s="36">
        <f>SUMIFS(СВЦЭМ!$C$33:$C$776,СВЦЭМ!$A$33:$A$776,$A41,СВЦЭМ!$B$33:$B$776,L$11)+'СЕТ СН'!$F$12+СВЦЭМ!$D$10+'СЕТ СН'!$F$6-'СЕТ СН'!$F$22</f>
        <v>766.7104687100001</v>
      </c>
      <c r="M41" s="36">
        <f>SUMIFS(СВЦЭМ!$C$33:$C$776,СВЦЭМ!$A$33:$A$776,$A41,СВЦЭМ!$B$33:$B$776,M$11)+'СЕТ СН'!$F$12+СВЦЭМ!$D$10+'СЕТ СН'!$F$6-'СЕТ СН'!$F$22</f>
        <v>749.79820877000009</v>
      </c>
      <c r="N41" s="36">
        <f>SUMIFS(СВЦЭМ!$C$33:$C$776,СВЦЭМ!$A$33:$A$776,$A41,СВЦЭМ!$B$33:$B$776,N$11)+'СЕТ СН'!$F$12+СВЦЭМ!$D$10+'СЕТ СН'!$F$6-'СЕТ СН'!$F$22</f>
        <v>763.05190921000008</v>
      </c>
      <c r="O41" s="36">
        <f>SUMIFS(СВЦЭМ!$C$33:$C$776,СВЦЭМ!$A$33:$A$776,$A41,СВЦЭМ!$B$33:$B$776,O$11)+'СЕТ СН'!$F$12+СВЦЭМ!$D$10+'СЕТ СН'!$F$6-'СЕТ СН'!$F$22</f>
        <v>783.8610169100001</v>
      </c>
      <c r="P41" s="36">
        <f>SUMIFS(СВЦЭМ!$C$33:$C$776,СВЦЭМ!$A$33:$A$776,$A41,СВЦЭМ!$B$33:$B$776,P$11)+'СЕТ СН'!$F$12+СВЦЭМ!$D$10+'СЕТ СН'!$F$6-'СЕТ СН'!$F$22</f>
        <v>796.80370258000005</v>
      </c>
      <c r="Q41" s="36">
        <f>SUMIFS(СВЦЭМ!$C$33:$C$776,СВЦЭМ!$A$33:$A$776,$A41,СВЦЭМ!$B$33:$B$776,Q$11)+'СЕТ СН'!$F$12+СВЦЭМ!$D$10+'СЕТ СН'!$F$6-'СЕТ СН'!$F$22</f>
        <v>766.96351326000013</v>
      </c>
      <c r="R41" s="36">
        <f>SUMIFS(СВЦЭМ!$C$33:$C$776,СВЦЭМ!$A$33:$A$776,$A41,СВЦЭМ!$B$33:$B$776,R$11)+'СЕТ СН'!$F$12+СВЦЭМ!$D$10+'СЕТ СН'!$F$6-'СЕТ СН'!$F$22</f>
        <v>705.65177719000008</v>
      </c>
      <c r="S41" s="36">
        <f>SUMIFS(СВЦЭМ!$C$33:$C$776,СВЦЭМ!$A$33:$A$776,$A41,СВЦЭМ!$B$33:$B$776,S$11)+'СЕТ СН'!$F$12+СВЦЭМ!$D$10+'СЕТ СН'!$F$6-'СЕТ СН'!$F$22</f>
        <v>703.22910231000014</v>
      </c>
      <c r="T41" s="36">
        <f>SUMIFS(СВЦЭМ!$C$33:$C$776,СВЦЭМ!$A$33:$A$776,$A41,СВЦЭМ!$B$33:$B$776,T$11)+'СЕТ СН'!$F$12+СВЦЭМ!$D$10+'СЕТ СН'!$F$6-'СЕТ СН'!$F$22</f>
        <v>710.80209617000014</v>
      </c>
      <c r="U41" s="36">
        <f>SUMIFS(СВЦЭМ!$C$33:$C$776,СВЦЭМ!$A$33:$A$776,$A41,СВЦЭМ!$B$33:$B$776,U$11)+'СЕТ СН'!$F$12+СВЦЭМ!$D$10+'СЕТ СН'!$F$6-'СЕТ СН'!$F$22</f>
        <v>726.14094806000014</v>
      </c>
      <c r="V41" s="36">
        <f>SUMIFS(СВЦЭМ!$C$33:$C$776,СВЦЭМ!$A$33:$A$776,$A41,СВЦЭМ!$B$33:$B$776,V$11)+'СЕТ СН'!$F$12+СВЦЭМ!$D$10+'СЕТ СН'!$F$6-'СЕТ СН'!$F$22</f>
        <v>695.02637319000007</v>
      </c>
      <c r="W41" s="36">
        <f>SUMIFS(СВЦЭМ!$C$33:$C$776,СВЦЭМ!$A$33:$A$776,$A41,СВЦЭМ!$B$33:$B$776,W$11)+'СЕТ СН'!$F$12+СВЦЭМ!$D$10+'СЕТ СН'!$F$6-'СЕТ СН'!$F$22</f>
        <v>673.74151892000009</v>
      </c>
      <c r="X41" s="36">
        <f>SUMIFS(СВЦЭМ!$C$33:$C$776,СВЦЭМ!$A$33:$A$776,$A41,СВЦЭМ!$B$33:$B$776,X$11)+'СЕТ СН'!$F$12+СВЦЭМ!$D$10+'СЕТ СН'!$F$6-'СЕТ СН'!$F$22</f>
        <v>691.58828996000011</v>
      </c>
      <c r="Y41" s="36">
        <f>SUMIFS(СВЦЭМ!$C$33:$C$776,СВЦЭМ!$A$33:$A$776,$A41,СВЦЭМ!$B$33:$B$776,Y$11)+'СЕТ СН'!$F$12+СВЦЭМ!$D$10+'СЕТ СН'!$F$6-'СЕТ СН'!$F$22</f>
        <v>748.99573326000007</v>
      </c>
    </row>
    <row r="42" spans="1:25" ht="15.75" hidden="1" x14ac:dyDescent="0.2">
      <c r="A42" s="35">
        <f t="shared" si="0"/>
        <v>43647</v>
      </c>
      <c r="B42" s="36">
        <f>SUMIFS(СВЦЭМ!$C$33:$C$776,СВЦЭМ!$A$33:$A$776,$A42,СВЦЭМ!$B$33:$B$776,B$11)+'СЕТ СН'!$F$12+СВЦЭМ!$D$10+'СЕТ СН'!$F$6-'СЕТ СН'!$F$22</f>
        <v>124.30720991</v>
      </c>
      <c r="C42" s="36">
        <f>SUMIFS(СВЦЭМ!$C$33:$C$776,СВЦЭМ!$A$33:$A$776,$A42,СВЦЭМ!$B$33:$B$776,C$11)+'СЕТ СН'!$F$12+СВЦЭМ!$D$10+'СЕТ СН'!$F$6-'СЕТ СН'!$F$22</f>
        <v>124.30720991</v>
      </c>
      <c r="D42" s="36">
        <f>SUMIFS(СВЦЭМ!$C$33:$C$776,СВЦЭМ!$A$33:$A$776,$A42,СВЦЭМ!$B$33:$B$776,D$11)+'СЕТ СН'!$F$12+СВЦЭМ!$D$10+'СЕТ СН'!$F$6-'СЕТ СН'!$F$22</f>
        <v>124.30720991</v>
      </c>
      <c r="E42" s="36">
        <f>SUMIFS(СВЦЭМ!$C$33:$C$776,СВЦЭМ!$A$33:$A$776,$A42,СВЦЭМ!$B$33:$B$776,E$11)+'СЕТ СН'!$F$12+СВЦЭМ!$D$10+'СЕТ СН'!$F$6-'СЕТ СН'!$F$22</f>
        <v>124.30720991</v>
      </c>
      <c r="F42" s="36">
        <f>SUMIFS(СВЦЭМ!$C$33:$C$776,СВЦЭМ!$A$33:$A$776,$A42,СВЦЭМ!$B$33:$B$776,F$11)+'СЕТ СН'!$F$12+СВЦЭМ!$D$10+'СЕТ СН'!$F$6-'СЕТ СН'!$F$22</f>
        <v>124.30720991</v>
      </c>
      <c r="G42" s="36">
        <f>SUMIFS(СВЦЭМ!$C$33:$C$776,СВЦЭМ!$A$33:$A$776,$A42,СВЦЭМ!$B$33:$B$776,G$11)+'СЕТ СН'!$F$12+СВЦЭМ!$D$10+'СЕТ СН'!$F$6-'СЕТ СН'!$F$22</f>
        <v>124.30720991</v>
      </c>
      <c r="H42" s="36">
        <f>SUMIFS(СВЦЭМ!$C$33:$C$776,СВЦЭМ!$A$33:$A$776,$A42,СВЦЭМ!$B$33:$B$776,H$11)+'СЕТ СН'!$F$12+СВЦЭМ!$D$10+'СЕТ СН'!$F$6-'СЕТ СН'!$F$22</f>
        <v>124.30720991</v>
      </c>
      <c r="I42" s="36">
        <f>SUMIFS(СВЦЭМ!$C$33:$C$776,СВЦЭМ!$A$33:$A$776,$A42,СВЦЭМ!$B$33:$B$776,I$11)+'СЕТ СН'!$F$12+СВЦЭМ!$D$10+'СЕТ СН'!$F$6-'СЕТ СН'!$F$22</f>
        <v>124.30720991</v>
      </c>
      <c r="J42" s="36">
        <f>SUMIFS(СВЦЭМ!$C$33:$C$776,СВЦЭМ!$A$33:$A$776,$A42,СВЦЭМ!$B$33:$B$776,J$11)+'СЕТ СН'!$F$12+СВЦЭМ!$D$10+'СЕТ СН'!$F$6-'СЕТ СН'!$F$22</f>
        <v>124.30720991</v>
      </c>
      <c r="K42" s="36">
        <f>SUMIFS(СВЦЭМ!$C$33:$C$776,СВЦЭМ!$A$33:$A$776,$A42,СВЦЭМ!$B$33:$B$776,K$11)+'СЕТ СН'!$F$12+СВЦЭМ!$D$10+'СЕТ СН'!$F$6-'СЕТ СН'!$F$22</f>
        <v>124.30720991</v>
      </c>
      <c r="L42" s="36">
        <f>SUMIFS(СВЦЭМ!$C$33:$C$776,СВЦЭМ!$A$33:$A$776,$A42,СВЦЭМ!$B$33:$B$776,L$11)+'СЕТ СН'!$F$12+СВЦЭМ!$D$10+'СЕТ СН'!$F$6-'СЕТ СН'!$F$22</f>
        <v>124.30720991</v>
      </c>
      <c r="M42" s="36">
        <f>SUMIFS(СВЦЭМ!$C$33:$C$776,СВЦЭМ!$A$33:$A$776,$A42,СВЦЭМ!$B$33:$B$776,M$11)+'СЕТ СН'!$F$12+СВЦЭМ!$D$10+'СЕТ СН'!$F$6-'СЕТ СН'!$F$22</f>
        <v>124.30720991</v>
      </c>
      <c r="N42" s="36">
        <f>SUMIFS(СВЦЭМ!$C$33:$C$776,СВЦЭМ!$A$33:$A$776,$A42,СВЦЭМ!$B$33:$B$776,N$11)+'СЕТ СН'!$F$12+СВЦЭМ!$D$10+'СЕТ СН'!$F$6-'СЕТ СН'!$F$22</f>
        <v>124.30720991</v>
      </c>
      <c r="O42" s="36">
        <f>SUMIFS(СВЦЭМ!$C$33:$C$776,СВЦЭМ!$A$33:$A$776,$A42,СВЦЭМ!$B$33:$B$776,O$11)+'СЕТ СН'!$F$12+СВЦЭМ!$D$10+'СЕТ СН'!$F$6-'СЕТ СН'!$F$22</f>
        <v>124.30720991</v>
      </c>
      <c r="P42" s="36">
        <f>SUMIFS(СВЦЭМ!$C$33:$C$776,СВЦЭМ!$A$33:$A$776,$A42,СВЦЭМ!$B$33:$B$776,P$11)+'СЕТ СН'!$F$12+СВЦЭМ!$D$10+'СЕТ СН'!$F$6-'СЕТ СН'!$F$22</f>
        <v>124.30720991</v>
      </c>
      <c r="Q42" s="36">
        <f>SUMIFS(СВЦЭМ!$C$33:$C$776,СВЦЭМ!$A$33:$A$776,$A42,СВЦЭМ!$B$33:$B$776,Q$11)+'СЕТ СН'!$F$12+СВЦЭМ!$D$10+'СЕТ СН'!$F$6-'СЕТ СН'!$F$22</f>
        <v>124.30720991</v>
      </c>
      <c r="R42" s="36">
        <f>SUMIFS(СВЦЭМ!$C$33:$C$776,СВЦЭМ!$A$33:$A$776,$A42,СВЦЭМ!$B$33:$B$776,R$11)+'СЕТ СН'!$F$12+СВЦЭМ!$D$10+'СЕТ СН'!$F$6-'СЕТ СН'!$F$22</f>
        <v>124.30720991</v>
      </c>
      <c r="S42" s="36">
        <f>SUMIFS(СВЦЭМ!$C$33:$C$776,СВЦЭМ!$A$33:$A$776,$A42,СВЦЭМ!$B$33:$B$776,S$11)+'СЕТ СН'!$F$12+СВЦЭМ!$D$10+'СЕТ СН'!$F$6-'СЕТ СН'!$F$22</f>
        <v>124.30720991</v>
      </c>
      <c r="T42" s="36">
        <f>SUMIFS(СВЦЭМ!$C$33:$C$776,СВЦЭМ!$A$33:$A$776,$A42,СВЦЭМ!$B$33:$B$776,T$11)+'СЕТ СН'!$F$12+СВЦЭМ!$D$10+'СЕТ СН'!$F$6-'СЕТ СН'!$F$22</f>
        <v>124.30720991</v>
      </c>
      <c r="U42" s="36">
        <f>SUMIFS(СВЦЭМ!$C$33:$C$776,СВЦЭМ!$A$33:$A$776,$A42,СВЦЭМ!$B$33:$B$776,U$11)+'СЕТ СН'!$F$12+СВЦЭМ!$D$10+'СЕТ СН'!$F$6-'СЕТ СН'!$F$22</f>
        <v>124.30720991</v>
      </c>
      <c r="V42" s="36">
        <f>SUMIFS(СВЦЭМ!$C$33:$C$776,СВЦЭМ!$A$33:$A$776,$A42,СВЦЭМ!$B$33:$B$776,V$11)+'СЕТ СН'!$F$12+СВЦЭМ!$D$10+'СЕТ СН'!$F$6-'СЕТ СН'!$F$22</f>
        <v>124.30720991</v>
      </c>
      <c r="W42" s="36">
        <f>SUMIFS(СВЦЭМ!$C$33:$C$776,СВЦЭМ!$A$33:$A$776,$A42,СВЦЭМ!$B$33:$B$776,W$11)+'СЕТ СН'!$F$12+СВЦЭМ!$D$10+'СЕТ СН'!$F$6-'СЕТ СН'!$F$22</f>
        <v>124.30720991</v>
      </c>
      <c r="X42" s="36">
        <f>SUMIFS(СВЦЭМ!$C$33:$C$776,СВЦЭМ!$A$33:$A$776,$A42,СВЦЭМ!$B$33:$B$776,X$11)+'СЕТ СН'!$F$12+СВЦЭМ!$D$10+'СЕТ СН'!$F$6-'СЕТ СН'!$F$22</f>
        <v>124.30720991</v>
      </c>
      <c r="Y42" s="36">
        <f>SUMIFS(СВЦЭМ!$C$33:$C$776,СВЦЭМ!$A$33:$A$776,$A42,СВЦЭМ!$B$33:$B$776,Y$11)+'СЕТ СН'!$F$12+СВЦЭМ!$D$10+'СЕТ СН'!$F$6-'СЕТ СН'!$F$22</f>
        <v>124.30720991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01.06.2019</v>
      </c>
      <c r="B48" s="36">
        <f>SUMIFS(СВЦЭМ!$C$33:$C$776,СВЦЭМ!$A$33:$A$776,$A48,СВЦЭМ!$B$33:$B$776,B$47)+'СЕТ СН'!$G$12+СВЦЭМ!$D$10+'СЕТ СН'!$G$6-'СЕТ СН'!$G$22</f>
        <v>1290.2220957300001</v>
      </c>
      <c r="C48" s="36">
        <f>SUMIFS(СВЦЭМ!$C$33:$C$776,СВЦЭМ!$A$33:$A$776,$A48,СВЦЭМ!$B$33:$B$776,C$47)+'СЕТ СН'!$G$12+СВЦЭМ!$D$10+'СЕТ СН'!$G$6-'СЕТ СН'!$G$22</f>
        <v>1340.9013569799999</v>
      </c>
      <c r="D48" s="36">
        <f>SUMIFS(СВЦЭМ!$C$33:$C$776,СВЦЭМ!$A$33:$A$776,$A48,СВЦЭМ!$B$33:$B$776,D$47)+'СЕТ СН'!$G$12+СВЦЭМ!$D$10+'СЕТ СН'!$G$6-'СЕТ СН'!$G$22</f>
        <v>1391.7442342100001</v>
      </c>
      <c r="E48" s="36">
        <f>SUMIFS(СВЦЭМ!$C$33:$C$776,СВЦЭМ!$A$33:$A$776,$A48,СВЦЭМ!$B$33:$B$776,E$47)+'СЕТ СН'!$G$12+СВЦЭМ!$D$10+'СЕТ СН'!$G$6-'СЕТ СН'!$G$22</f>
        <v>1415.1132752799999</v>
      </c>
      <c r="F48" s="36">
        <f>SUMIFS(СВЦЭМ!$C$33:$C$776,СВЦЭМ!$A$33:$A$776,$A48,СВЦЭМ!$B$33:$B$776,F$47)+'СЕТ СН'!$G$12+СВЦЭМ!$D$10+'СЕТ СН'!$G$6-'СЕТ СН'!$G$22</f>
        <v>1427.41016762</v>
      </c>
      <c r="G48" s="36">
        <f>SUMIFS(СВЦЭМ!$C$33:$C$776,СВЦЭМ!$A$33:$A$776,$A48,СВЦЭМ!$B$33:$B$776,G$47)+'СЕТ СН'!$G$12+СВЦЭМ!$D$10+'СЕТ СН'!$G$6-'СЕТ СН'!$G$22</f>
        <v>1433.5766767</v>
      </c>
      <c r="H48" s="36">
        <f>SUMIFS(СВЦЭМ!$C$33:$C$776,СВЦЭМ!$A$33:$A$776,$A48,СВЦЭМ!$B$33:$B$776,H$47)+'СЕТ СН'!$G$12+СВЦЭМ!$D$10+'СЕТ СН'!$G$6-'СЕТ СН'!$G$22</f>
        <v>1395.1635314700002</v>
      </c>
      <c r="I48" s="36">
        <f>SUMIFS(СВЦЭМ!$C$33:$C$776,СВЦЭМ!$A$33:$A$776,$A48,СВЦЭМ!$B$33:$B$776,I$47)+'СЕТ СН'!$G$12+СВЦЭМ!$D$10+'СЕТ СН'!$G$6-'СЕТ СН'!$G$22</f>
        <v>1369.4497517</v>
      </c>
      <c r="J48" s="36">
        <f>SUMIFS(СВЦЭМ!$C$33:$C$776,СВЦЭМ!$A$33:$A$776,$A48,СВЦЭМ!$B$33:$B$776,J$47)+'СЕТ СН'!$G$12+СВЦЭМ!$D$10+'СЕТ СН'!$G$6-'СЕТ СН'!$G$22</f>
        <v>1330.8151740500002</v>
      </c>
      <c r="K48" s="36">
        <f>SUMIFS(СВЦЭМ!$C$33:$C$776,СВЦЭМ!$A$33:$A$776,$A48,СВЦЭМ!$B$33:$B$776,K$47)+'СЕТ СН'!$G$12+СВЦЭМ!$D$10+'СЕТ СН'!$G$6-'СЕТ СН'!$G$22</f>
        <v>1261.0611007699999</v>
      </c>
      <c r="L48" s="36">
        <f>SUMIFS(СВЦЭМ!$C$33:$C$776,СВЦЭМ!$A$33:$A$776,$A48,СВЦЭМ!$B$33:$B$776,L$47)+'СЕТ СН'!$G$12+СВЦЭМ!$D$10+'СЕТ СН'!$G$6-'СЕТ СН'!$G$22</f>
        <v>1226.8722691900002</v>
      </c>
      <c r="M48" s="36">
        <f>SUMIFS(СВЦЭМ!$C$33:$C$776,СВЦЭМ!$A$33:$A$776,$A48,СВЦЭМ!$B$33:$B$776,M$47)+'СЕТ СН'!$G$12+СВЦЭМ!$D$10+'СЕТ СН'!$G$6-'СЕТ СН'!$G$22</f>
        <v>1204.2364409300001</v>
      </c>
      <c r="N48" s="36">
        <f>SUMIFS(СВЦЭМ!$C$33:$C$776,СВЦЭМ!$A$33:$A$776,$A48,СВЦЭМ!$B$33:$B$776,N$47)+'СЕТ СН'!$G$12+СВЦЭМ!$D$10+'СЕТ СН'!$G$6-'СЕТ СН'!$G$22</f>
        <v>1232.59925823</v>
      </c>
      <c r="O48" s="36">
        <f>SUMIFS(СВЦЭМ!$C$33:$C$776,СВЦЭМ!$A$33:$A$776,$A48,СВЦЭМ!$B$33:$B$776,O$47)+'СЕТ СН'!$G$12+СВЦЭМ!$D$10+'СЕТ СН'!$G$6-'СЕТ СН'!$G$22</f>
        <v>1231.8955063100002</v>
      </c>
      <c r="P48" s="36">
        <f>SUMIFS(СВЦЭМ!$C$33:$C$776,СВЦЭМ!$A$33:$A$776,$A48,СВЦЭМ!$B$33:$B$776,P$47)+'СЕТ СН'!$G$12+СВЦЭМ!$D$10+'СЕТ СН'!$G$6-'СЕТ СН'!$G$22</f>
        <v>1255.6234415200001</v>
      </c>
      <c r="Q48" s="36">
        <f>SUMIFS(СВЦЭМ!$C$33:$C$776,СВЦЭМ!$A$33:$A$776,$A48,СВЦЭМ!$B$33:$B$776,Q$47)+'СЕТ СН'!$G$12+СВЦЭМ!$D$10+'СЕТ СН'!$G$6-'СЕТ СН'!$G$22</f>
        <v>1217.3097839400002</v>
      </c>
      <c r="R48" s="36">
        <f>SUMIFS(СВЦЭМ!$C$33:$C$776,СВЦЭМ!$A$33:$A$776,$A48,СВЦЭМ!$B$33:$B$776,R$47)+'СЕТ СН'!$G$12+СВЦЭМ!$D$10+'СЕТ СН'!$G$6-'СЕТ СН'!$G$22</f>
        <v>1180.69488776</v>
      </c>
      <c r="S48" s="36">
        <f>SUMIFS(СВЦЭМ!$C$33:$C$776,СВЦЭМ!$A$33:$A$776,$A48,СВЦЭМ!$B$33:$B$776,S$47)+'СЕТ СН'!$G$12+СВЦЭМ!$D$10+'СЕТ СН'!$G$6-'СЕТ СН'!$G$22</f>
        <v>1213.2394854500001</v>
      </c>
      <c r="T48" s="36">
        <f>SUMIFS(СВЦЭМ!$C$33:$C$776,СВЦЭМ!$A$33:$A$776,$A48,СВЦЭМ!$B$33:$B$776,T$47)+'СЕТ СН'!$G$12+СВЦЭМ!$D$10+'СЕТ СН'!$G$6-'СЕТ СН'!$G$22</f>
        <v>1196.7410634400001</v>
      </c>
      <c r="U48" s="36">
        <f>SUMIFS(СВЦЭМ!$C$33:$C$776,СВЦЭМ!$A$33:$A$776,$A48,СВЦЭМ!$B$33:$B$776,U$47)+'СЕТ СН'!$G$12+СВЦЭМ!$D$10+'СЕТ СН'!$G$6-'СЕТ СН'!$G$22</f>
        <v>1170.6279466400001</v>
      </c>
      <c r="V48" s="36">
        <f>SUMIFS(СВЦЭМ!$C$33:$C$776,СВЦЭМ!$A$33:$A$776,$A48,СВЦЭМ!$B$33:$B$776,V$47)+'СЕТ СН'!$G$12+СВЦЭМ!$D$10+'СЕТ СН'!$G$6-'СЕТ СН'!$G$22</f>
        <v>1157.1050502500002</v>
      </c>
      <c r="W48" s="36">
        <f>SUMIFS(СВЦЭМ!$C$33:$C$776,СВЦЭМ!$A$33:$A$776,$A48,СВЦЭМ!$B$33:$B$776,W$47)+'СЕТ СН'!$G$12+СВЦЭМ!$D$10+'СЕТ СН'!$G$6-'СЕТ СН'!$G$22</f>
        <v>1123.5024771000001</v>
      </c>
      <c r="X48" s="36">
        <f>SUMIFS(СВЦЭМ!$C$33:$C$776,СВЦЭМ!$A$33:$A$776,$A48,СВЦЭМ!$B$33:$B$776,X$47)+'СЕТ СН'!$G$12+СВЦЭМ!$D$10+'СЕТ СН'!$G$6-'СЕТ СН'!$G$22</f>
        <v>1135.3498545900002</v>
      </c>
      <c r="Y48" s="36">
        <f>SUMIFS(СВЦЭМ!$C$33:$C$776,СВЦЭМ!$A$33:$A$776,$A48,СВЦЭМ!$B$33:$B$776,Y$47)+'СЕТ СН'!$G$12+СВЦЭМ!$D$10+'СЕТ СН'!$G$6-'СЕТ СН'!$G$22</f>
        <v>1216.1300919800001</v>
      </c>
    </row>
    <row r="49" spans="1:25" ht="15.75" x14ac:dyDescent="0.2">
      <c r="A49" s="35">
        <f>A48+1</f>
        <v>43618</v>
      </c>
      <c r="B49" s="36">
        <f>SUMIFS(СВЦЭМ!$C$33:$C$776,СВЦЭМ!$A$33:$A$776,$A49,СВЦЭМ!$B$33:$B$776,B$47)+'СЕТ СН'!$G$12+СВЦЭМ!$D$10+'СЕТ СН'!$G$6-'СЕТ СН'!$G$22</f>
        <v>1267.3877019500001</v>
      </c>
      <c r="C49" s="36">
        <f>SUMIFS(СВЦЭМ!$C$33:$C$776,СВЦЭМ!$A$33:$A$776,$A49,СВЦЭМ!$B$33:$B$776,C$47)+'СЕТ СН'!$G$12+СВЦЭМ!$D$10+'СЕТ СН'!$G$6-'СЕТ СН'!$G$22</f>
        <v>1318.01984268</v>
      </c>
      <c r="D49" s="36">
        <f>SUMIFS(СВЦЭМ!$C$33:$C$776,СВЦЭМ!$A$33:$A$776,$A49,СВЦЭМ!$B$33:$B$776,D$47)+'СЕТ СН'!$G$12+СВЦЭМ!$D$10+'СЕТ СН'!$G$6-'СЕТ СН'!$G$22</f>
        <v>1351.3088565500002</v>
      </c>
      <c r="E49" s="36">
        <f>SUMIFS(СВЦЭМ!$C$33:$C$776,СВЦЭМ!$A$33:$A$776,$A49,СВЦЭМ!$B$33:$B$776,E$47)+'СЕТ СН'!$G$12+СВЦЭМ!$D$10+'СЕТ СН'!$G$6-'СЕТ СН'!$G$22</f>
        <v>1376.2939469600001</v>
      </c>
      <c r="F49" s="36">
        <f>SUMIFS(СВЦЭМ!$C$33:$C$776,СВЦЭМ!$A$33:$A$776,$A49,СВЦЭМ!$B$33:$B$776,F$47)+'СЕТ СН'!$G$12+СВЦЭМ!$D$10+'СЕТ СН'!$G$6-'СЕТ СН'!$G$22</f>
        <v>1384.5924792599999</v>
      </c>
      <c r="G49" s="36">
        <f>SUMIFS(СВЦЭМ!$C$33:$C$776,СВЦЭМ!$A$33:$A$776,$A49,СВЦЭМ!$B$33:$B$776,G$47)+'СЕТ СН'!$G$12+СВЦЭМ!$D$10+'СЕТ СН'!$G$6-'СЕТ СН'!$G$22</f>
        <v>1388.60805656</v>
      </c>
      <c r="H49" s="36">
        <f>SUMIFS(СВЦЭМ!$C$33:$C$776,СВЦЭМ!$A$33:$A$776,$A49,СВЦЭМ!$B$33:$B$776,H$47)+'СЕТ СН'!$G$12+СВЦЭМ!$D$10+'СЕТ СН'!$G$6-'СЕТ СН'!$G$22</f>
        <v>1369.59919629</v>
      </c>
      <c r="I49" s="36">
        <f>SUMIFS(СВЦЭМ!$C$33:$C$776,СВЦЭМ!$A$33:$A$776,$A49,СВЦЭМ!$B$33:$B$776,I$47)+'СЕТ СН'!$G$12+СВЦЭМ!$D$10+'СЕТ СН'!$G$6-'СЕТ СН'!$G$22</f>
        <v>1329.88580286</v>
      </c>
      <c r="J49" s="36">
        <f>SUMIFS(СВЦЭМ!$C$33:$C$776,СВЦЭМ!$A$33:$A$776,$A49,СВЦЭМ!$B$33:$B$776,J$47)+'СЕТ СН'!$G$12+СВЦЭМ!$D$10+'СЕТ СН'!$G$6-'СЕТ СН'!$G$22</f>
        <v>1275.5501024099999</v>
      </c>
      <c r="K49" s="36">
        <f>SUMIFS(СВЦЭМ!$C$33:$C$776,СВЦЭМ!$A$33:$A$776,$A49,СВЦЭМ!$B$33:$B$776,K$47)+'СЕТ СН'!$G$12+СВЦЭМ!$D$10+'СЕТ СН'!$G$6-'СЕТ СН'!$G$22</f>
        <v>1239.9288694700001</v>
      </c>
      <c r="L49" s="36">
        <f>SUMIFS(СВЦЭМ!$C$33:$C$776,СВЦЭМ!$A$33:$A$776,$A49,СВЦЭМ!$B$33:$B$776,L$47)+'СЕТ СН'!$G$12+СВЦЭМ!$D$10+'СЕТ СН'!$G$6-'СЕТ СН'!$G$22</f>
        <v>1210.6853476599999</v>
      </c>
      <c r="M49" s="36">
        <f>SUMIFS(СВЦЭМ!$C$33:$C$776,СВЦЭМ!$A$33:$A$776,$A49,СВЦЭМ!$B$33:$B$776,M$47)+'СЕТ СН'!$G$12+СВЦЭМ!$D$10+'СЕТ СН'!$G$6-'СЕТ СН'!$G$22</f>
        <v>1189.97731778</v>
      </c>
      <c r="N49" s="36">
        <f>SUMIFS(СВЦЭМ!$C$33:$C$776,СВЦЭМ!$A$33:$A$776,$A49,СВЦЭМ!$B$33:$B$776,N$47)+'СЕТ СН'!$G$12+СВЦЭМ!$D$10+'СЕТ СН'!$G$6-'СЕТ СН'!$G$22</f>
        <v>1210.3257510600001</v>
      </c>
      <c r="O49" s="36">
        <f>SUMIFS(СВЦЭМ!$C$33:$C$776,СВЦЭМ!$A$33:$A$776,$A49,СВЦЭМ!$B$33:$B$776,O$47)+'СЕТ СН'!$G$12+СВЦЭМ!$D$10+'СЕТ СН'!$G$6-'СЕТ СН'!$G$22</f>
        <v>1203.04026791</v>
      </c>
      <c r="P49" s="36">
        <f>SUMIFS(СВЦЭМ!$C$33:$C$776,СВЦЭМ!$A$33:$A$776,$A49,СВЦЭМ!$B$33:$B$776,P$47)+'СЕТ СН'!$G$12+СВЦЭМ!$D$10+'СЕТ СН'!$G$6-'СЕТ СН'!$G$22</f>
        <v>1215.3602595100001</v>
      </c>
      <c r="Q49" s="36">
        <f>SUMIFS(СВЦЭМ!$C$33:$C$776,СВЦЭМ!$A$33:$A$776,$A49,СВЦЭМ!$B$33:$B$776,Q$47)+'СЕТ СН'!$G$12+СВЦЭМ!$D$10+'СЕТ СН'!$G$6-'СЕТ СН'!$G$22</f>
        <v>1184.4573749900001</v>
      </c>
      <c r="R49" s="36">
        <f>SUMIFS(СВЦЭМ!$C$33:$C$776,СВЦЭМ!$A$33:$A$776,$A49,СВЦЭМ!$B$33:$B$776,R$47)+'СЕТ СН'!$G$12+СВЦЭМ!$D$10+'СЕТ СН'!$G$6-'СЕТ СН'!$G$22</f>
        <v>1140.7328216200001</v>
      </c>
      <c r="S49" s="36">
        <f>SUMIFS(СВЦЭМ!$C$33:$C$776,СВЦЭМ!$A$33:$A$776,$A49,СВЦЭМ!$B$33:$B$776,S$47)+'СЕТ СН'!$G$12+СВЦЭМ!$D$10+'СЕТ СН'!$G$6-'СЕТ СН'!$G$22</f>
        <v>1143.8763255399999</v>
      </c>
      <c r="T49" s="36">
        <f>SUMIFS(СВЦЭМ!$C$33:$C$776,СВЦЭМ!$A$33:$A$776,$A49,СВЦЭМ!$B$33:$B$776,T$47)+'СЕТ СН'!$G$12+СВЦЭМ!$D$10+'СЕТ СН'!$G$6-'СЕТ СН'!$G$22</f>
        <v>1141.10261661</v>
      </c>
      <c r="U49" s="36">
        <f>SUMIFS(СВЦЭМ!$C$33:$C$776,СВЦЭМ!$A$33:$A$776,$A49,СВЦЭМ!$B$33:$B$776,U$47)+'СЕТ СН'!$G$12+СВЦЭМ!$D$10+'СЕТ СН'!$G$6-'СЕТ СН'!$G$22</f>
        <v>1123.3599321800002</v>
      </c>
      <c r="V49" s="36">
        <f>SUMIFS(СВЦЭМ!$C$33:$C$776,СВЦЭМ!$A$33:$A$776,$A49,СВЦЭМ!$B$33:$B$776,V$47)+'СЕТ СН'!$G$12+СВЦЭМ!$D$10+'СЕТ СН'!$G$6-'СЕТ СН'!$G$22</f>
        <v>1113.9490666700001</v>
      </c>
      <c r="W49" s="36">
        <f>SUMIFS(СВЦЭМ!$C$33:$C$776,СВЦЭМ!$A$33:$A$776,$A49,СВЦЭМ!$B$33:$B$776,W$47)+'СЕТ СН'!$G$12+СВЦЭМ!$D$10+'СЕТ СН'!$G$6-'СЕТ СН'!$G$22</f>
        <v>1113.4597723700001</v>
      </c>
      <c r="X49" s="36">
        <f>SUMIFS(СВЦЭМ!$C$33:$C$776,СВЦЭМ!$A$33:$A$776,$A49,СВЦЭМ!$B$33:$B$776,X$47)+'СЕТ СН'!$G$12+СВЦЭМ!$D$10+'СЕТ СН'!$G$6-'СЕТ СН'!$G$22</f>
        <v>1118.54164558</v>
      </c>
      <c r="Y49" s="36">
        <f>SUMIFS(СВЦЭМ!$C$33:$C$776,СВЦЭМ!$A$33:$A$776,$A49,СВЦЭМ!$B$33:$B$776,Y$47)+'СЕТ СН'!$G$12+СВЦЭМ!$D$10+'СЕТ СН'!$G$6-'СЕТ СН'!$G$22</f>
        <v>1204.8793973500001</v>
      </c>
    </row>
    <row r="50" spans="1:25" ht="15.75" x14ac:dyDescent="0.2">
      <c r="A50" s="35">
        <f t="shared" ref="A50:A78" si="1">A49+1</f>
        <v>43619</v>
      </c>
      <c r="B50" s="36">
        <f>SUMIFS(СВЦЭМ!$C$33:$C$776,СВЦЭМ!$A$33:$A$776,$A50,СВЦЭМ!$B$33:$B$776,B$47)+'СЕТ СН'!$G$12+СВЦЭМ!$D$10+'СЕТ СН'!$G$6-'СЕТ СН'!$G$22</f>
        <v>1343.0187990300001</v>
      </c>
      <c r="C50" s="36">
        <f>SUMIFS(СВЦЭМ!$C$33:$C$776,СВЦЭМ!$A$33:$A$776,$A50,СВЦЭМ!$B$33:$B$776,C$47)+'СЕТ СН'!$G$12+СВЦЭМ!$D$10+'СЕТ СН'!$G$6-'СЕТ СН'!$G$22</f>
        <v>1388.6864132800001</v>
      </c>
      <c r="D50" s="36">
        <f>SUMIFS(СВЦЭМ!$C$33:$C$776,СВЦЭМ!$A$33:$A$776,$A50,СВЦЭМ!$B$33:$B$776,D$47)+'СЕТ СН'!$G$12+СВЦЭМ!$D$10+'СЕТ СН'!$G$6-'СЕТ СН'!$G$22</f>
        <v>1414.4061419200002</v>
      </c>
      <c r="E50" s="36">
        <f>SUMIFS(СВЦЭМ!$C$33:$C$776,СВЦЭМ!$A$33:$A$776,$A50,СВЦЭМ!$B$33:$B$776,E$47)+'СЕТ СН'!$G$12+СВЦЭМ!$D$10+'СЕТ СН'!$G$6-'СЕТ СН'!$G$22</f>
        <v>1412.5027386700001</v>
      </c>
      <c r="F50" s="36">
        <f>SUMIFS(СВЦЭМ!$C$33:$C$776,СВЦЭМ!$A$33:$A$776,$A50,СВЦЭМ!$B$33:$B$776,F$47)+'СЕТ СН'!$G$12+СВЦЭМ!$D$10+'СЕТ СН'!$G$6-'СЕТ СН'!$G$22</f>
        <v>1404.9936958200001</v>
      </c>
      <c r="G50" s="36">
        <f>SUMIFS(СВЦЭМ!$C$33:$C$776,СВЦЭМ!$A$33:$A$776,$A50,СВЦЭМ!$B$33:$B$776,G$47)+'СЕТ СН'!$G$12+СВЦЭМ!$D$10+'СЕТ СН'!$G$6-'СЕТ СН'!$G$22</f>
        <v>1371.72164711</v>
      </c>
      <c r="H50" s="36">
        <f>SUMIFS(СВЦЭМ!$C$33:$C$776,СВЦЭМ!$A$33:$A$776,$A50,СВЦЭМ!$B$33:$B$776,H$47)+'СЕТ СН'!$G$12+СВЦЭМ!$D$10+'СЕТ СН'!$G$6-'СЕТ СН'!$G$22</f>
        <v>1364.42633811</v>
      </c>
      <c r="I50" s="36">
        <f>SUMIFS(СВЦЭМ!$C$33:$C$776,СВЦЭМ!$A$33:$A$776,$A50,СВЦЭМ!$B$33:$B$776,I$47)+'СЕТ СН'!$G$12+СВЦЭМ!$D$10+'СЕТ СН'!$G$6-'СЕТ СН'!$G$22</f>
        <v>1328.4085076900001</v>
      </c>
      <c r="J50" s="36">
        <f>SUMIFS(СВЦЭМ!$C$33:$C$776,СВЦЭМ!$A$33:$A$776,$A50,СВЦЭМ!$B$33:$B$776,J$47)+'СЕТ СН'!$G$12+СВЦЭМ!$D$10+'СЕТ СН'!$G$6-'СЕТ СН'!$G$22</f>
        <v>1305.1318234600001</v>
      </c>
      <c r="K50" s="36">
        <f>SUMIFS(СВЦЭМ!$C$33:$C$776,СВЦЭМ!$A$33:$A$776,$A50,СВЦЭМ!$B$33:$B$776,K$47)+'СЕТ СН'!$G$12+СВЦЭМ!$D$10+'СЕТ СН'!$G$6-'СЕТ СН'!$G$22</f>
        <v>1289.29612176</v>
      </c>
      <c r="L50" s="36">
        <f>SUMIFS(СВЦЭМ!$C$33:$C$776,СВЦЭМ!$A$33:$A$776,$A50,СВЦЭМ!$B$33:$B$776,L$47)+'СЕТ СН'!$G$12+СВЦЭМ!$D$10+'СЕТ СН'!$G$6-'СЕТ СН'!$G$22</f>
        <v>1252.5284028800002</v>
      </c>
      <c r="M50" s="36">
        <f>SUMIFS(СВЦЭМ!$C$33:$C$776,СВЦЭМ!$A$33:$A$776,$A50,СВЦЭМ!$B$33:$B$776,M$47)+'СЕТ СН'!$G$12+СВЦЭМ!$D$10+'СЕТ СН'!$G$6-'СЕТ СН'!$G$22</f>
        <v>1209.5594964100001</v>
      </c>
      <c r="N50" s="36">
        <f>SUMIFS(СВЦЭМ!$C$33:$C$776,СВЦЭМ!$A$33:$A$776,$A50,СВЦЭМ!$B$33:$B$776,N$47)+'СЕТ СН'!$G$12+СВЦЭМ!$D$10+'СЕТ СН'!$G$6-'СЕТ СН'!$G$22</f>
        <v>1190.23997715</v>
      </c>
      <c r="O50" s="36">
        <f>SUMIFS(СВЦЭМ!$C$33:$C$776,СВЦЭМ!$A$33:$A$776,$A50,СВЦЭМ!$B$33:$B$776,O$47)+'СЕТ СН'!$G$12+СВЦЭМ!$D$10+'СЕТ СН'!$G$6-'СЕТ СН'!$G$22</f>
        <v>1195.2794602500001</v>
      </c>
      <c r="P50" s="36">
        <f>SUMIFS(СВЦЭМ!$C$33:$C$776,СВЦЭМ!$A$33:$A$776,$A50,СВЦЭМ!$B$33:$B$776,P$47)+'СЕТ СН'!$G$12+СВЦЭМ!$D$10+'СЕТ СН'!$G$6-'СЕТ СН'!$G$22</f>
        <v>1192.90740392</v>
      </c>
      <c r="Q50" s="36">
        <f>SUMIFS(СВЦЭМ!$C$33:$C$776,СВЦЭМ!$A$33:$A$776,$A50,СВЦЭМ!$B$33:$B$776,Q$47)+'СЕТ СН'!$G$12+СВЦЭМ!$D$10+'СЕТ СН'!$G$6-'СЕТ СН'!$G$22</f>
        <v>1152.7385666499999</v>
      </c>
      <c r="R50" s="36">
        <f>SUMIFS(СВЦЭМ!$C$33:$C$776,СВЦЭМ!$A$33:$A$776,$A50,СВЦЭМ!$B$33:$B$776,R$47)+'СЕТ СН'!$G$12+СВЦЭМ!$D$10+'СЕТ СН'!$G$6-'СЕТ СН'!$G$22</f>
        <v>1111.4725907000002</v>
      </c>
      <c r="S50" s="36">
        <f>SUMIFS(СВЦЭМ!$C$33:$C$776,СВЦЭМ!$A$33:$A$776,$A50,СВЦЭМ!$B$33:$B$776,S$47)+'СЕТ СН'!$G$12+СВЦЭМ!$D$10+'СЕТ СН'!$G$6-'СЕТ СН'!$G$22</f>
        <v>1121.6562235199999</v>
      </c>
      <c r="T50" s="36">
        <f>SUMIFS(СВЦЭМ!$C$33:$C$776,СВЦЭМ!$A$33:$A$776,$A50,СВЦЭМ!$B$33:$B$776,T$47)+'СЕТ СН'!$G$12+СВЦЭМ!$D$10+'СЕТ СН'!$G$6-'СЕТ СН'!$G$22</f>
        <v>1125.5793307500001</v>
      </c>
      <c r="U50" s="36">
        <f>SUMIFS(СВЦЭМ!$C$33:$C$776,СВЦЭМ!$A$33:$A$776,$A50,СВЦЭМ!$B$33:$B$776,U$47)+'СЕТ СН'!$G$12+СВЦЭМ!$D$10+'СЕТ СН'!$G$6-'СЕТ СН'!$G$22</f>
        <v>1136.27760812</v>
      </c>
      <c r="V50" s="36">
        <f>SUMIFS(СВЦЭМ!$C$33:$C$776,СВЦЭМ!$A$33:$A$776,$A50,СВЦЭМ!$B$33:$B$776,V$47)+'СЕТ СН'!$G$12+СВЦЭМ!$D$10+'СЕТ СН'!$G$6-'СЕТ СН'!$G$22</f>
        <v>1198.19698522</v>
      </c>
      <c r="W50" s="36">
        <f>SUMIFS(СВЦЭМ!$C$33:$C$776,СВЦЭМ!$A$33:$A$776,$A50,СВЦЭМ!$B$33:$B$776,W$47)+'СЕТ СН'!$G$12+СВЦЭМ!$D$10+'СЕТ СН'!$G$6-'СЕТ СН'!$G$22</f>
        <v>1117.7972638700001</v>
      </c>
      <c r="X50" s="36">
        <f>SUMIFS(СВЦЭМ!$C$33:$C$776,СВЦЭМ!$A$33:$A$776,$A50,СВЦЭМ!$B$33:$B$776,X$47)+'СЕТ СН'!$G$12+СВЦЭМ!$D$10+'СЕТ СН'!$G$6-'СЕТ СН'!$G$22</f>
        <v>1088.0904722700002</v>
      </c>
      <c r="Y50" s="36">
        <f>SUMIFS(СВЦЭМ!$C$33:$C$776,СВЦЭМ!$A$33:$A$776,$A50,СВЦЭМ!$B$33:$B$776,Y$47)+'СЕТ СН'!$G$12+СВЦЭМ!$D$10+'СЕТ СН'!$G$6-'СЕТ СН'!$G$22</f>
        <v>1191.76644321</v>
      </c>
    </row>
    <row r="51" spans="1:25" ht="15.75" x14ac:dyDescent="0.2">
      <c r="A51" s="35">
        <f t="shared" si="1"/>
        <v>43620</v>
      </c>
      <c r="B51" s="36">
        <f>SUMIFS(СВЦЭМ!$C$33:$C$776,СВЦЭМ!$A$33:$A$776,$A51,СВЦЭМ!$B$33:$B$776,B$47)+'СЕТ СН'!$G$12+СВЦЭМ!$D$10+'СЕТ СН'!$G$6-'СЕТ СН'!$G$22</f>
        <v>1328.52299672</v>
      </c>
      <c r="C51" s="36">
        <f>SUMIFS(СВЦЭМ!$C$33:$C$776,СВЦЭМ!$A$33:$A$776,$A51,СВЦЭМ!$B$33:$B$776,C$47)+'СЕТ СН'!$G$12+СВЦЭМ!$D$10+'СЕТ СН'!$G$6-'СЕТ СН'!$G$22</f>
        <v>1392.0302371600001</v>
      </c>
      <c r="D51" s="36">
        <f>SUMIFS(СВЦЭМ!$C$33:$C$776,СВЦЭМ!$A$33:$A$776,$A51,СВЦЭМ!$B$33:$B$776,D$47)+'СЕТ СН'!$G$12+СВЦЭМ!$D$10+'СЕТ СН'!$G$6-'СЕТ СН'!$G$22</f>
        <v>1411.3918249799999</v>
      </c>
      <c r="E51" s="36">
        <f>SUMIFS(СВЦЭМ!$C$33:$C$776,СВЦЭМ!$A$33:$A$776,$A51,СВЦЭМ!$B$33:$B$776,E$47)+'СЕТ СН'!$G$12+СВЦЭМ!$D$10+'СЕТ СН'!$G$6-'СЕТ СН'!$G$22</f>
        <v>1409.8275807499999</v>
      </c>
      <c r="F51" s="36">
        <f>SUMIFS(СВЦЭМ!$C$33:$C$776,СВЦЭМ!$A$33:$A$776,$A51,СВЦЭМ!$B$33:$B$776,F$47)+'СЕТ СН'!$G$12+СВЦЭМ!$D$10+'СЕТ СН'!$G$6-'СЕТ СН'!$G$22</f>
        <v>1404.4822498399999</v>
      </c>
      <c r="G51" s="36">
        <f>SUMIFS(СВЦЭМ!$C$33:$C$776,СВЦЭМ!$A$33:$A$776,$A51,СВЦЭМ!$B$33:$B$776,G$47)+'СЕТ СН'!$G$12+СВЦЭМ!$D$10+'СЕТ СН'!$G$6-'СЕТ СН'!$G$22</f>
        <v>1380.4503902400002</v>
      </c>
      <c r="H51" s="36">
        <f>SUMIFS(СВЦЭМ!$C$33:$C$776,СВЦЭМ!$A$33:$A$776,$A51,СВЦЭМ!$B$33:$B$776,H$47)+'СЕТ СН'!$G$12+СВЦЭМ!$D$10+'СЕТ СН'!$G$6-'СЕТ СН'!$G$22</f>
        <v>1357.4293782300001</v>
      </c>
      <c r="I51" s="36">
        <f>SUMIFS(СВЦЭМ!$C$33:$C$776,СВЦЭМ!$A$33:$A$776,$A51,СВЦЭМ!$B$33:$B$776,I$47)+'СЕТ СН'!$G$12+СВЦЭМ!$D$10+'СЕТ СН'!$G$6-'СЕТ СН'!$G$22</f>
        <v>1296.79480175</v>
      </c>
      <c r="J51" s="36">
        <f>SUMIFS(СВЦЭМ!$C$33:$C$776,СВЦЭМ!$A$33:$A$776,$A51,СВЦЭМ!$B$33:$B$776,J$47)+'СЕТ СН'!$G$12+СВЦЭМ!$D$10+'СЕТ СН'!$G$6-'СЕТ СН'!$G$22</f>
        <v>1258.30982371</v>
      </c>
      <c r="K51" s="36">
        <f>SUMIFS(СВЦЭМ!$C$33:$C$776,СВЦЭМ!$A$33:$A$776,$A51,СВЦЭМ!$B$33:$B$776,K$47)+'СЕТ СН'!$G$12+СВЦЭМ!$D$10+'СЕТ СН'!$G$6-'СЕТ СН'!$G$22</f>
        <v>1243.2207091800001</v>
      </c>
      <c r="L51" s="36">
        <f>SUMIFS(СВЦЭМ!$C$33:$C$776,СВЦЭМ!$A$33:$A$776,$A51,СВЦЭМ!$B$33:$B$776,L$47)+'СЕТ СН'!$G$12+СВЦЭМ!$D$10+'СЕТ СН'!$G$6-'СЕТ СН'!$G$22</f>
        <v>1231.98637065</v>
      </c>
      <c r="M51" s="36">
        <f>SUMIFS(СВЦЭМ!$C$33:$C$776,СВЦЭМ!$A$33:$A$776,$A51,СВЦЭМ!$B$33:$B$776,M$47)+'СЕТ СН'!$G$12+СВЦЭМ!$D$10+'СЕТ СН'!$G$6-'СЕТ СН'!$G$22</f>
        <v>1210.5672981500002</v>
      </c>
      <c r="N51" s="36">
        <f>SUMIFS(СВЦЭМ!$C$33:$C$776,СВЦЭМ!$A$33:$A$776,$A51,СВЦЭМ!$B$33:$B$776,N$47)+'СЕТ СН'!$G$12+СВЦЭМ!$D$10+'СЕТ СН'!$G$6-'СЕТ СН'!$G$22</f>
        <v>1217.41944777</v>
      </c>
      <c r="O51" s="36">
        <f>SUMIFS(СВЦЭМ!$C$33:$C$776,СВЦЭМ!$A$33:$A$776,$A51,СВЦЭМ!$B$33:$B$776,O$47)+'СЕТ СН'!$G$12+СВЦЭМ!$D$10+'СЕТ СН'!$G$6-'СЕТ СН'!$G$22</f>
        <v>1220.6168298699999</v>
      </c>
      <c r="P51" s="36">
        <f>SUMIFS(СВЦЭМ!$C$33:$C$776,СВЦЭМ!$A$33:$A$776,$A51,СВЦЭМ!$B$33:$B$776,P$47)+'СЕТ СН'!$G$12+СВЦЭМ!$D$10+'СЕТ СН'!$G$6-'СЕТ СН'!$G$22</f>
        <v>1237.2027024399999</v>
      </c>
      <c r="Q51" s="36">
        <f>SUMIFS(СВЦЭМ!$C$33:$C$776,СВЦЭМ!$A$33:$A$776,$A51,СВЦЭМ!$B$33:$B$776,Q$47)+'СЕТ СН'!$G$12+СВЦЭМ!$D$10+'СЕТ СН'!$G$6-'СЕТ СН'!$G$22</f>
        <v>1192.9357032299999</v>
      </c>
      <c r="R51" s="36">
        <f>SUMIFS(СВЦЭМ!$C$33:$C$776,СВЦЭМ!$A$33:$A$776,$A51,СВЦЭМ!$B$33:$B$776,R$47)+'СЕТ СН'!$G$12+СВЦЭМ!$D$10+'СЕТ СН'!$G$6-'СЕТ СН'!$G$22</f>
        <v>1150.34643031</v>
      </c>
      <c r="S51" s="36">
        <f>SUMIFS(СВЦЭМ!$C$33:$C$776,СВЦЭМ!$A$33:$A$776,$A51,СВЦЭМ!$B$33:$B$776,S$47)+'СЕТ СН'!$G$12+СВЦЭМ!$D$10+'СЕТ СН'!$G$6-'СЕТ СН'!$G$22</f>
        <v>1161.6728611600001</v>
      </c>
      <c r="T51" s="36">
        <f>SUMIFS(СВЦЭМ!$C$33:$C$776,СВЦЭМ!$A$33:$A$776,$A51,СВЦЭМ!$B$33:$B$776,T$47)+'СЕТ СН'!$G$12+СВЦЭМ!$D$10+'СЕТ СН'!$G$6-'СЕТ СН'!$G$22</f>
        <v>1155.85833323</v>
      </c>
      <c r="U51" s="36">
        <f>SUMIFS(СВЦЭМ!$C$33:$C$776,СВЦЭМ!$A$33:$A$776,$A51,СВЦЭМ!$B$33:$B$776,U$47)+'СЕТ СН'!$G$12+СВЦЭМ!$D$10+'СЕТ СН'!$G$6-'СЕТ СН'!$G$22</f>
        <v>1140.2314822200001</v>
      </c>
      <c r="V51" s="36">
        <f>SUMIFS(СВЦЭМ!$C$33:$C$776,СВЦЭМ!$A$33:$A$776,$A51,СВЦЭМ!$B$33:$B$776,V$47)+'СЕТ СН'!$G$12+СВЦЭМ!$D$10+'СЕТ СН'!$G$6-'СЕТ СН'!$G$22</f>
        <v>1133.35577072</v>
      </c>
      <c r="W51" s="36">
        <f>SUMIFS(СВЦЭМ!$C$33:$C$776,СВЦЭМ!$A$33:$A$776,$A51,СВЦЭМ!$B$33:$B$776,W$47)+'СЕТ СН'!$G$12+СВЦЭМ!$D$10+'СЕТ СН'!$G$6-'СЕТ СН'!$G$22</f>
        <v>1122.7550510800002</v>
      </c>
      <c r="X51" s="36">
        <f>SUMIFS(СВЦЭМ!$C$33:$C$776,СВЦЭМ!$A$33:$A$776,$A51,СВЦЭМ!$B$33:$B$776,X$47)+'СЕТ СН'!$G$12+СВЦЭМ!$D$10+'СЕТ СН'!$G$6-'СЕТ СН'!$G$22</f>
        <v>1128.81092782</v>
      </c>
      <c r="Y51" s="36">
        <f>SUMIFS(СВЦЭМ!$C$33:$C$776,СВЦЭМ!$A$33:$A$776,$A51,СВЦЭМ!$B$33:$B$776,Y$47)+'СЕТ СН'!$G$12+СВЦЭМ!$D$10+'СЕТ СН'!$G$6-'СЕТ СН'!$G$22</f>
        <v>1206.5396507200001</v>
      </c>
    </row>
    <row r="52" spans="1:25" ht="15.75" x14ac:dyDescent="0.2">
      <c r="A52" s="35">
        <f t="shared" si="1"/>
        <v>43621</v>
      </c>
      <c r="B52" s="36">
        <f>SUMIFS(СВЦЭМ!$C$33:$C$776,СВЦЭМ!$A$33:$A$776,$A52,СВЦЭМ!$B$33:$B$776,B$47)+'СЕТ СН'!$G$12+СВЦЭМ!$D$10+'СЕТ СН'!$G$6-'СЕТ СН'!$G$22</f>
        <v>1283.5692552200001</v>
      </c>
      <c r="C52" s="36">
        <f>SUMIFS(СВЦЭМ!$C$33:$C$776,СВЦЭМ!$A$33:$A$776,$A52,СВЦЭМ!$B$33:$B$776,C$47)+'СЕТ СН'!$G$12+СВЦЭМ!$D$10+'СЕТ СН'!$G$6-'СЕТ СН'!$G$22</f>
        <v>1330.12975435</v>
      </c>
      <c r="D52" s="36">
        <f>SUMIFS(СВЦЭМ!$C$33:$C$776,СВЦЭМ!$A$33:$A$776,$A52,СВЦЭМ!$B$33:$B$776,D$47)+'СЕТ СН'!$G$12+СВЦЭМ!$D$10+'СЕТ СН'!$G$6-'СЕТ СН'!$G$22</f>
        <v>1371.1436141700001</v>
      </c>
      <c r="E52" s="36">
        <f>SUMIFS(СВЦЭМ!$C$33:$C$776,СВЦЭМ!$A$33:$A$776,$A52,СВЦЭМ!$B$33:$B$776,E$47)+'СЕТ СН'!$G$12+СВЦЭМ!$D$10+'СЕТ СН'!$G$6-'СЕТ СН'!$G$22</f>
        <v>1380.45397342</v>
      </c>
      <c r="F52" s="36">
        <f>SUMIFS(СВЦЭМ!$C$33:$C$776,СВЦЭМ!$A$33:$A$776,$A52,СВЦЭМ!$B$33:$B$776,F$47)+'СЕТ СН'!$G$12+СВЦЭМ!$D$10+'СЕТ СН'!$G$6-'СЕТ СН'!$G$22</f>
        <v>1375.20094479</v>
      </c>
      <c r="G52" s="36">
        <f>SUMIFS(СВЦЭМ!$C$33:$C$776,СВЦЭМ!$A$33:$A$776,$A52,СВЦЭМ!$B$33:$B$776,G$47)+'СЕТ СН'!$G$12+СВЦЭМ!$D$10+'СЕТ СН'!$G$6-'СЕТ СН'!$G$22</f>
        <v>1369.5980052499999</v>
      </c>
      <c r="H52" s="36">
        <f>SUMIFS(СВЦЭМ!$C$33:$C$776,СВЦЭМ!$A$33:$A$776,$A52,СВЦЭМ!$B$33:$B$776,H$47)+'СЕТ СН'!$G$12+СВЦЭМ!$D$10+'СЕТ СН'!$G$6-'СЕТ СН'!$G$22</f>
        <v>1323.11583974</v>
      </c>
      <c r="I52" s="36">
        <f>SUMIFS(СВЦЭМ!$C$33:$C$776,СВЦЭМ!$A$33:$A$776,$A52,СВЦЭМ!$B$33:$B$776,I$47)+'СЕТ СН'!$G$12+СВЦЭМ!$D$10+'СЕТ СН'!$G$6-'СЕТ СН'!$G$22</f>
        <v>1280.65546397</v>
      </c>
      <c r="J52" s="36">
        <f>SUMIFS(СВЦЭМ!$C$33:$C$776,СВЦЭМ!$A$33:$A$776,$A52,СВЦЭМ!$B$33:$B$776,J$47)+'СЕТ СН'!$G$12+СВЦЭМ!$D$10+'СЕТ СН'!$G$6-'СЕТ СН'!$G$22</f>
        <v>1238.3364335599999</v>
      </c>
      <c r="K52" s="36">
        <f>SUMIFS(СВЦЭМ!$C$33:$C$776,СВЦЭМ!$A$33:$A$776,$A52,СВЦЭМ!$B$33:$B$776,K$47)+'СЕТ СН'!$G$12+СВЦЭМ!$D$10+'СЕТ СН'!$G$6-'СЕТ СН'!$G$22</f>
        <v>1212.4659225099999</v>
      </c>
      <c r="L52" s="36">
        <f>SUMIFS(СВЦЭМ!$C$33:$C$776,СВЦЭМ!$A$33:$A$776,$A52,СВЦЭМ!$B$33:$B$776,L$47)+'СЕТ СН'!$G$12+СВЦЭМ!$D$10+'СЕТ СН'!$G$6-'СЕТ СН'!$G$22</f>
        <v>1208.7739652400001</v>
      </c>
      <c r="M52" s="36">
        <f>SUMIFS(СВЦЭМ!$C$33:$C$776,СВЦЭМ!$A$33:$A$776,$A52,СВЦЭМ!$B$33:$B$776,M$47)+'СЕТ СН'!$G$12+СВЦЭМ!$D$10+'СЕТ СН'!$G$6-'СЕТ СН'!$G$22</f>
        <v>1192.1881806599999</v>
      </c>
      <c r="N52" s="36">
        <f>SUMIFS(СВЦЭМ!$C$33:$C$776,СВЦЭМ!$A$33:$A$776,$A52,СВЦЭМ!$B$33:$B$776,N$47)+'СЕТ СН'!$G$12+СВЦЭМ!$D$10+'СЕТ СН'!$G$6-'СЕТ СН'!$G$22</f>
        <v>1224.2682903100001</v>
      </c>
      <c r="O52" s="36">
        <f>SUMIFS(СВЦЭМ!$C$33:$C$776,СВЦЭМ!$A$33:$A$776,$A52,СВЦЭМ!$B$33:$B$776,O$47)+'СЕТ СН'!$G$12+СВЦЭМ!$D$10+'СЕТ СН'!$G$6-'СЕТ СН'!$G$22</f>
        <v>1236.52970134</v>
      </c>
      <c r="P52" s="36">
        <f>SUMIFS(СВЦЭМ!$C$33:$C$776,СВЦЭМ!$A$33:$A$776,$A52,СВЦЭМ!$B$33:$B$776,P$47)+'СЕТ СН'!$G$12+СВЦЭМ!$D$10+'СЕТ СН'!$G$6-'СЕТ СН'!$G$22</f>
        <v>1243.7667042100002</v>
      </c>
      <c r="Q52" s="36">
        <f>SUMIFS(СВЦЭМ!$C$33:$C$776,СВЦЭМ!$A$33:$A$776,$A52,СВЦЭМ!$B$33:$B$776,Q$47)+'СЕТ СН'!$G$12+СВЦЭМ!$D$10+'СЕТ СН'!$G$6-'СЕТ СН'!$G$22</f>
        <v>1189.7169232800002</v>
      </c>
      <c r="R52" s="36">
        <f>SUMIFS(СВЦЭМ!$C$33:$C$776,СВЦЭМ!$A$33:$A$776,$A52,СВЦЭМ!$B$33:$B$776,R$47)+'СЕТ СН'!$G$12+СВЦЭМ!$D$10+'СЕТ СН'!$G$6-'СЕТ СН'!$G$22</f>
        <v>1144.74820181</v>
      </c>
      <c r="S52" s="36">
        <f>SUMIFS(СВЦЭМ!$C$33:$C$776,СВЦЭМ!$A$33:$A$776,$A52,СВЦЭМ!$B$33:$B$776,S$47)+'СЕТ СН'!$G$12+СВЦЭМ!$D$10+'СЕТ СН'!$G$6-'СЕТ СН'!$G$22</f>
        <v>1152.8699919600001</v>
      </c>
      <c r="T52" s="36">
        <f>SUMIFS(СВЦЭМ!$C$33:$C$776,СВЦЭМ!$A$33:$A$776,$A52,СВЦЭМ!$B$33:$B$776,T$47)+'СЕТ СН'!$G$12+СВЦЭМ!$D$10+'СЕТ СН'!$G$6-'СЕТ СН'!$G$22</f>
        <v>1152.1913077500001</v>
      </c>
      <c r="U52" s="36">
        <f>SUMIFS(СВЦЭМ!$C$33:$C$776,СВЦЭМ!$A$33:$A$776,$A52,СВЦЭМ!$B$33:$B$776,U$47)+'СЕТ СН'!$G$12+СВЦЭМ!$D$10+'СЕТ СН'!$G$6-'СЕТ СН'!$G$22</f>
        <v>1134.74588937</v>
      </c>
      <c r="V52" s="36">
        <f>SUMIFS(СВЦЭМ!$C$33:$C$776,СВЦЭМ!$A$33:$A$776,$A52,СВЦЭМ!$B$33:$B$776,V$47)+'СЕТ СН'!$G$12+СВЦЭМ!$D$10+'СЕТ СН'!$G$6-'СЕТ СН'!$G$22</f>
        <v>1131.9771053300001</v>
      </c>
      <c r="W52" s="36">
        <f>SUMIFS(СВЦЭМ!$C$33:$C$776,СВЦЭМ!$A$33:$A$776,$A52,СВЦЭМ!$B$33:$B$776,W$47)+'СЕТ СН'!$G$12+СВЦЭМ!$D$10+'СЕТ СН'!$G$6-'СЕТ СН'!$G$22</f>
        <v>1111.24530946</v>
      </c>
      <c r="X52" s="36">
        <f>SUMIFS(СВЦЭМ!$C$33:$C$776,СВЦЭМ!$A$33:$A$776,$A52,СВЦЭМ!$B$33:$B$776,X$47)+'СЕТ СН'!$G$12+СВЦЭМ!$D$10+'СЕТ СН'!$G$6-'СЕТ СН'!$G$22</f>
        <v>1137.0062122200002</v>
      </c>
      <c r="Y52" s="36">
        <f>SUMIFS(СВЦЭМ!$C$33:$C$776,СВЦЭМ!$A$33:$A$776,$A52,СВЦЭМ!$B$33:$B$776,Y$47)+'СЕТ СН'!$G$12+СВЦЭМ!$D$10+'СЕТ СН'!$G$6-'СЕТ СН'!$G$22</f>
        <v>1215.5006118199999</v>
      </c>
    </row>
    <row r="53" spans="1:25" ht="15.75" x14ac:dyDescent="0.2">
      <c r="A53" s="35">
        <f t="shared" si="1"/>
        <v>43622</v>
      </c>
      <c r="B53" s="36">
        <f>SUMIFS(СВЦЭМ!$C$33:$C$776,СВЦЭМ!$A$33:$A$776,$A53,СВЦЭМ!$B$33:$B$776,B$47)+'СЕТ СН'!$G$12+СВЦЭМ!$D$10+'СЕТ СН'!$G$6-'СЕТ СН'!$G$22</f>
        <v>1314.129747</v>
      </c>
      <c r="C53" s="36">
        <f>SUMIFS(СВЦЭМ!$C$33:$C$776,СВЦЭМ!$A$33:$A$776,$A53,СВЦЭМ!$B$33:$B$776,C$47)+'СЕТ СН'!$G$12+СВЦЭМ!$D$10+'СЕТ СН'!$G$6-'СЕТ СН'!$G$22</f>
        <v>1355.07618215</v>
      </c>
      <c r="D53" s="36">
        <f>SUMIFS(СВЦЭМ!$C$33:$C$776,СВЦЭМ!$A$33:$A$776,$A53,СВЦЭМ!$B$33:$B$776,D$47)+'СЕТ СН'!$G$12+СВЦЭМ!$D$10+'СЕТ СН'!$G$6-'СЕТ СН'!$G$22</f>
        <v>1373.97179362</v>
      </c>
      <c r="E53" s="36">
        <f>SUMIFS(СВЦЭМ!$C$33:$C$776,СВЦЭМ!$A$33:$A$776,$A53,СВЦЭМ!$B$33:$B$776,E$47)+'СЕТ СН'!$G$12+СВЦЭМ!$D$10+'СЕТ СН'!$G$6-'СЕТ СН'!$G$22</f>
        <v>1384.97550733</v>
      </c>
      <c r="F53" s="36">
        <f>SUMIFS(СВЦЭМ!$C$33:$C$776,СВЦЭМ!$A$33:$A$776,$A53,СВЦЭМ!$B$33:$B$776,F$47)+'СЕТ СН'!$G$12+СВЦЭМ!$D$10+'СЕТ СН'!$G$6-'СЕТ СН'!$G$22</f>
        <v>1379.88382133</v>
      </c>
      <c r="G53" s="36">
        <f>SUMIFS(СВЦЭМ!$C$33:$C$776,СВЦЭМ!$A$33:$A$776,$A53,СВЦЭМ!$B$33:$B$776,G$47)+'СЕТ СН'!$G$12+СВЦЭМ!$D$10+'СЕТ СН'!$G$6-'СЕТ СН'!$G$22</f>
        <v>1373.4831234600001</v>
      </c>
      <c r="H53" s="36">
        <f>SUMIFS(СВЦЭМ!$C$33:$C$776,СВЦЭМ!$A$33:$A$776,$A53,СВЦЭМ!$B$33:$B$776,H$47)+'СЕТ СН'!$G$12+СВЦЭМ!$D$10+'СЕТ СН'!$G$6-'СЕТ СН'!$G$22</f>
        <v>1314.0080852400001</v>
      </c>
      <c r="I53" s="36">
        <f>SUMIFS(СВЦЭМ!$C$33:$C$776,СВЦЭМ!$A$33:$A$776,$A53,СВЦЭМ!$B$33:$B$776,I$47)+'СЕТ СН'!$G$12+СВЦЭМ!$D$10+'СЕТ СН'!$G$6-'СЕТ СН'!$G$22</f>
        <v>1237.6340076400002</v>
      </c>
      <c r="J53" s="36">
        <f>SUMIFS(СВЦЭМ!$C$33:$C$776,СВЦЭМ!$A$33:$A$776,$A53,СВЦЭМ!$B$33:$B$776,J$47)+'СЕТ СН'!$G$12+СВЦЭМ!$D$10+'СЕТ СН'!$G$6-'СЕТ СН'!$G$22</f>
        <v>1196.7161474899999</v>
      </c>
      <c r="K53" s="36">
        <f>SUMIFS(СВЦЭМ!$C$33:$C$776,СВЦЭМ!$A$33:$A$776,$A53,СВЦЭМ!$B$33:$B$776,K$47)+'СЕТ СН'!$G$12+СВЦЭМ!$D$10+'СЕТ СН'!$G$6-'СЕТ СН'!$G$22</f>
        <v>1157.2475456300001</v>
      </c>
      <c r="L53" s="36">
        <f>SUMIFS(СВЦЭМ!$C$33:$C$776,СВЦЭМ!$A$33:$A$776,$A53,СВЦЭМ!$B$33:$B$776,L$47)+'СЕТ СН'!$G$12+СВЦЭМ!$D$10+'СЕТ СН'!$G$6-'СЕТ СН'!$G$22</f>
        <v>1153.70792959</v>
      </c>
      <c r="M53" s="36">
        <f>SUMIFS(СВЦЭМ!$C$33:$C$776,СВЦЭМ!$A$33:$A$776,$A53,СВЦЭМ!$B$33:$B$776,M$47)+'СЕТ СН'!$G$12+СВЦЭМ!$D$10+'СЕТ СН'!$G$6-'СЕТ СН'!$G$22</f>
        <v>1158.1411378400001</v>
      </c>
      <c r="N53" s="36">
        <f>SUMIFS(СВЦЭМ!$C$33:$C$776,СВЦЭМ!$A$33:$A$776,$A53,СВЦЭМ!$B$33:$B$776,N$47)+'СЕТ СН'!$G$12+СВЦЭМ!$D$10+'СЕТ СН'!$G$6-'СЕТ СН'!$G$22</f>
        <v>1165.43480236</v>
      </c>
      <c r="O53" s="36">
        <f>SUMIFS(СВЦЭМ!$C$33:$C$776,СВЦЭМ!$A$33:$A$776,$A53,СВЦЭМ!$B$33:$B$776,O$47)+'СЕТ СН'!$G$12+СВЦЭМ!$D$10+'СЕТ СН'!$G$6-'СЕТ СН'!$G$22</f>
        <v>1160.6162534700002</v>
      </c>
      <c r="P53" s="36">
        <f>SUMIFS(СВЦЭМ!$C$33:$C$776,СВЦЭМ!$A$33:$A$776,$A53,СВЦЭМ!$B$33:$B$776,P$47)+'СЕТ СН'!$G$12+СВЦЭМ!$D$10+'СЕТ СН'!$G$6-'СЕТ СН'!$G$22</f>
        <v>1177.4044939099999</v>
      </c>
      <c r="Q53" s="36">
        <f>SUMIFS(СВЦЭМ!$C$33:$C$776,СВЦЭМ!$A$33:$A$776,$A53,СВЦЭМ!$B$33:$B$776,Q$47)+'СЕТ СН'!$G$12+СВЦЭМ!$D$10+'СЕТ СН'!$G$6-'СЕТ СН'!$G$22</f>
        <v>1151.3017749000001</v>
      </c>
      <c r="R53" s="36">
        <f>SUMIFS(СВЦЭМ!$C$33:$C$776,СВЦЭМ!$A$33:$A$776,$A53,СВЦЭМ!$B$33:$B$776,R$47)+'СЕТ СН'!$G$12+СВЦЭМ!$D$10+'СЕТ СН'!$G$6-'СЕТ СН'!$G$22</f>
        <v>1115.2522320800001</v>
      </c>
      <c r="S53" s="36">
        <f>SUMIFS(СВЦЭМ!$C$33:$C$776,СВЦЭМ!$A$33:$A$776,$A53,СВЦЭМ!$B$33:$B$776,S$47)+'СЕТ СН'!$G$12+СВЦЭМ!$D$10+'СЕТ СН'!$G$6-'СЕТ СН'!$G$22</f>
        <v>1104.8082070700002</v>
      </c>
      <c r="T53" s="36">
        <f>SUMIFS(СВЦЭМ!$C$33:$C$776,СВЦЭМ!$A$33:$A$776,$A53,СВЦЭМ!$B$33:$B$776,T$47)+'СЕТ СН'!$G$12+СВЦЭМ!$D$10+'СЕТ СН'!$G$6-'СЕТ СН'!$G$22</f>
        <v>1099.04198744</v>
      </c>
      <c r="U53" s="36">
        <f>SUMIFS(СВЦЭМ!$C$33:$C$776,СВЦЭМ!$A$33:$A$776,$A53,СВЦЭМ!$B$33:$B$776,U$47)+'СЕТ СН'!$G$12+СВЦЭМ!$D$10+'СЕТ СН'!$G$6-'СЕТ СН'!$G$22</f>
        <v>1080.0876326900002</v>
      </c>
      <c r="V53" s="36">
        <f>SUMIFS(СВЦЭМ!$C$33:$C$776,СВЦЭМ!$A$33:$A$776,$A53,СВЦЭМ!$B$33:$B$776,V$47)+'СЕТ СН'!$G$12+СВЦЭМ!$D$10+'СЕТ СН'!$G$6-'СЕТ СН'!$G$22</f>
        <v>1077.1539932700002</v>
      </c>
      <c r="W53" s="36">
        <f>SUMIFS(СВЦЭМ!$C$33:$C$776,СВЦЭМ!$A$33:$A$776,$A53,СВЦЭМ!$B$33:$B$776,W$47)+'СЕТ СН'!$G$12+СВЦЭМ!$D$10+'СЕТ СН'!$G$6-'СЕТ СН'!$G$22</f>
        <v>1059.92660817</v>
      </c>
      <c r="X53" s="36">
        <f>SUMIFS(СВЦЭМ!$C$33:$C$776,СВЦЭМ!$A$33:$A$776,$A53,СВЦЭМ!$B$33:$B$776,X$47)+'СЕТ СН'!$G$12+СВЦЭМ!$D$10+'СЕТ СН'!$G$6-'СЕТ СН'!$G$22</f>
        <v>1090.9693453200002</v>
      </c>
      <c r="Y53" s="36">
        <f>SUMIFS(СВЦЭМ!$C$33:$C$776,СВЦЭМ!$A$33:$A$776,$A53,СВЦЭМ!$B$33:$B$776,Y$47)+'СЕТ СН'!$G$12+СВЦЭМ!$D$10+'СЕТ СН'!$G$6-'СЕТ СН'!$G$22</f>
        <v>1193.2582970100002</v>
      </c>
    </row>
    <row r="54" spans="1:25" ht="15.75" x14ac:dyDescent="0.2">
      <c r="A54" s="35">
        <f t="shared" si="1"/>
        <v>43623</v>
      </c>
      <c r="B54" s="36">
        <f>SUMIFS(СВЦЭМ!$C$33:$C$776,СВЦЭМ!$A$33:$A$776,$A54,СВЦЭМ!$B$33:$B$776,B$47)+'СЕТ СН'!$G$12+СВЦЭМ!$D$10+'СЕТ СН'!$G$6-'СЕТ СН'!$G$22</f>
        <v>1254.9615462800002</v>
      </c>
      <c r="C54" s="36">
        <f>SUMIFS(СВЦЭМ!$C$33:$C$776,СВЦЭМ!$A$33:$A$776,$A54,СВЦЭМ!$B$33:$B$776,C$47)+'СЕТ СН'!$G$12+СВЦЭМ!$D$10+'СЕТ СН'!$G$6-'СЕТ СН'!$G$22</f>
        <v>1310.92958649</v>
      </c>
      <c r="D54" s="36">
        <f>SUMIFS(СВЦЭМ!$C$33:$C$776,СВЦЭМ!$A$33:$A$776,$A54,СВЦЭМ!$B$33:$B$776,D$47)+'СЕТ СН'!$G$12+СВЦЭМ!$D$10+'СЕТ СН'!$G$6-'СЕТ СН'!$G$22</f>
        <v>1343.5973102200001</v>
      </c>
      <c r="E54" s="36">
        <f>SUMIFS(СВЦЭМ!$C$33:$C$776,СВЦЭМ!$A$33:$A$776,$A54,СВЦЭМ!$B$33:$B$776,E$47)+'СЕТ СН'!$G$12+СВЦЭМ!$D$10+'СЕТ СН'!$G$6-'СЕТ СН'!$G$22</f>
        <v>1349.5906691800001</v>
      </c>
      <c r="F54" s="36">
        <f>SUMIFS(СВЦЭМ!$C$33:$C$776,СВЦЭМ!$A$33:$A$776,$A54,СВЦЭМ!$B$33:$B$776,F$47)+'СЕТ СН'!$G$12+СВЦЭМ!$D$10+'СЕТ СН'!$G$6-'СЕТ СН'!$G$22</f>
        <v>1335.5878883700002</v>
      </c>
      <c r="G54" s="36">
        <f>SUMIFS(СВЦЭМ!$C$33:$C$776,СВЦЭМ!$A$33:$A$776,$A54,СВЦЭМ!$B$33:$B$776,G$47)+'СЕТ СН'!$G$12+СВЦЭМ!$D$10+'СЕТ СН'!$G$6-'СЕТ СН'!$G$22</f>
        <v>1333.4399197</v>
      </c>
      <c r="H54" s="36">
        <f>SUMIFS(СВЦЭМ!$C$33:$C$776,СВЦЭМ!$A$33:$A$776,$A54,СВЦЭМ!$B$33:$B$776,H$47)+'СЕТ СН'!$G$12+СВЦЭМ!$D$10+'СЕТ СН'!$G$6-'СЕТ СН'!$G$22</f>
        <v>1290.6081808399999</v>
      </c>
      <c r="I54" s="36">
        <f>SUMIFS(СВЦЭМ!$C$33:$C$776,СВЦЭМ!$A$33:$A$776,$A54,СВЦЭМ!$B$33:$B$776,I$47)+'СЕТ СН'!$G$12+СВЦЭМ!$D$10+'СЕТ СН'!$G$6-'СЕТ СН'!$G$22</f>
        <v>1222.91682947</v>
      </c>
      <c r="J54" s="36">
        <f>SUMIFS(СВЦЭМ!$C$33:$C$776,СВЦЭМ!$A$33:$A$776,$A54,СВЦЭМ!$B$33:$B$776,J$47)+'СЕТ СН'!$G$12+СВЦЭМ!$D$10+'СЕТ СН'!$G$6-'СЕТ СН'!$G$22</f>
        <v>1181.6412212499999</v>
      </c>
      <c r="K54" s="36">
        <f>SUMIFS(СВЦЭМ!$C$33:$C$776,СВЦЭМ!$A$33:$A$776,$A54,СВЦЭМ!$B$33:$B$776,K$47)+'СЕТ СН'!$G$12+СВЦЭМ!$D$10+'СЕТ СН'!$G$6-'СЕТ СН'!$G$22</f>
        <v>1178.4337687699999</v>
      </c>
      <c r="L54" s="36">
        <f>SUMIFS(СВЦЭМ!$C$33:$C$776,СВЦЭМ!$A$33:$A$776,$A54,СВЦЭМ!$B$33:$B$776,L$47)+'СЕТ СН'!$G$12+СВЦЭМ!$D$10+'СЕТ СН'!$G$6-'СЕТ СН'!$G$22</f>
        <v>1183.66704953</v>
      </c>
      <c r="M54" s="36">
        <f>SUMIFS(СВЦЭМ!$C$33:$C$776,СВЦЭМ!$A$33:$A$776,$A54,СВЦЭМ!$B$33:$B$776,M$47)+'СЕТ СН'!$G$12+СВЦЭМ!$D$10+'СЕТ СН'!$G$6-'СЕТ СН'!$G$22</f>
        <v>1168.82519299</v>
      </c>
      <c r="N54" s="36">
        <f>SUMIFS(СВЦЭМ!$C$33:$C$776,СВЦЭМ!$A$33:$A$776,$A54,СВЦЭМ!$B$33:$B$776,N$47)+'СЕТ СН'!$G$12+СВЦЭМ!$D$10+'СЕТ СН'!$G$6-'СЕТ СН'!$G$22</f>
        <v>1184.41232111</v>
      </c>
      <c r="O54" s="36">
        <f>SUMIFS(СВЦЭМ!$C$33:$C$776,СВЦЭМ!$A$33:$A$776,$A54,СВЦЭМ!$B$33:$B$776,O$47)+'СЕТ СН'!$G$12+СВЦЭМ!$D$10+'СЕТ СН'!$G$6-'СЕТ СН'!$G$22</f>
        <v>1179.5598575500001</v>
      </c>
      <c r="P54" s="36">
        <f>SUMIFS(СВЦЭМ!$C$33:$C$776,СВЦЭМ!$A$33:$A$776,$A54,СВЦЭМ!$B$33:$B$776,P$47)+'СЕТ СН'!$G$12+СВЦЭМ!$D$10+'СЕТ СН'!$G$6-'СЕТ СН'!$G$22</f>
        <v>1193.2129946099999</v>
      </c>
      <c r="Q54" s="36">
        <f>SUMIFS(СВЦЭМ!$C$33:$C$776,СВЦЭМ!$A$33:$A$776,$A54,СВЦЭМ!$B$33:$B$776,Q$47)+'СЕТ СН'!$G$12+СВЦЭМ!$D$10+'СЕТ СН'!$G$6-'СЕТ СН'!$G$22</f>
        <v>1148.1259894100001</v>
      </c>
      <c r="R54" s="36">
        <f>SUMIFS(СВЦЭМ!$C$33:$C$776,СВЦЭМ!$A$33:$A$776,$A54,СВЦЭМ!$B$33:$B$776,R$47)+'СЕТ СН'!$G$12+СВЦЭМ!$D$10+'СЕТ СН'!$G$6-'СЕТ СН'!$G$22</f>
        <v>1107.5232445500001</v>
      </c>
      <c r="S54" s="36">
        <f>SUMIFS(СВЦЭМ!$C$33:$C$776,СВЦЭМ!$A$33:$A$776,$A54,СВЦЭМ!$B$33:$B$776,S$47)+'СЕТ СН'!$G$12+СВЦЭМ!$D$10+'СЕТ СН'!$G$6-'СЕТ СН'!$G$22</f>
        <v>1117.1551995700001</v>
      </c>
      <c r="T54" s="36">
        <f>SUMIFS(СВЦЭМ!$C$33:$C$776,СВЦЭМ!$A$33:$A$776,$A54,СВЦЭМ!$B$33:$B$776,T$47)+'СЕТ СН'!$G$12+СВЦЭМ!$D$10+'СЕТ СН'!$G$6-'СЕТ СН'!$G$22</f>
        <v>1112.6261062200001</v>
      </c>
      <c r="U54" s="36">
        <f>SUMIFS(СВЦЭМ!$C$33:$C$776,СВЦЭМ!$A$33:$A$776,$A54,СВЦЭМ!$B$33:$B$776,U$47)+'СЕТ СН'!$G$12+СВЦЭМ!$D$10+'СЕТ СН'!$G$6-'СЕТ СН'!$G$22</f>
        <v>1101.81954219</v>
      </c>
      <c r="V54" s="36">
        <f>SUMIFS(СВЦЭМ!$C$33:$C$776,СВЦЭМ!$A$33:$A$776,$A54,СВЦЭМ!$B$33:$B$776,V$47)+'СЕТ СН'!$G$12+СВЦЭМ!$D$10+'СЕТ СН'!$G$6-'СЕТ СН'!$G$22</f>
        <v>1086.3052257700001</v>
      </c>
      <c r="W54" s="36">
        <f>SUMIFS(СВЦЭМ!$C$33:$C$776,СВЦЭМ!$A$33:$A$776,$A54,СВЦЭМ!$B$33:$B$776,W$47)+'СЕТ СН'!$G$12+СВЦЭМ!$D$10+'СЕТ СН'!$G$6-'СЕТ СН'!$G$22</f>
        <v>1047.72020789</v>
      </c>
      <c r="X54" s="36">
        <f>SUMIFS(СВЦЭМ!$C$33:$C$776,СВЦЭМ!$A$33:$A$776,$A54,СВЦЭМ!$B$33:$B$776,X$47)+'СЕТ СН'!$G$12+СВЦЭМ!$D$10+'СЕТ СН'!$G$6-'СЕТ СН'!$G$22</f>
        <v>1022.148084</v>
      </c>
      <c r="Y54" s="36">
        <f>SUMIFS(СВЦЭМ!$C$33:$C$776,СВЦЭМ!$A$33:$A$776,$A54,СВЦЭМ!$B$33:$B$776,Y$47)+'СЕТ СН'!$G$12+СВЦЭМ!$D$10+'СЕТ СН'!$G$6-'СЕТ СН'!$G$22</f>
        <v>1106.3426059100002</v>
      </c>
    </row>
    <row r="55" spans="1:25" ht="15.75" x14ac:dyDescent="0.2">
      <c r="A55" s="35">
        <f t="shared" si="1"/>
        <v>43624</v>
      </c>
      <c r="B55" s="36">
        <f>SUMIFS(СВЦЭМ!$C$33:$C$776,СВЦЭМ!$A$33:$A$776,$A55,СВЦЭМ!$B$33:$B$776,B$47)+'СЕТ СН'!$G$12+СВЦЭМ!$D$10+'СЕТ СН'!$G$6-'СЕТ СН'!$G$22</f>
        <v>1156.7760985499999</v>
      </c>
      <c r="C55" s="36">
        <f>SUMIFS(СВЦЭМ!$C$33:$C$776,СВЦЭМ!$A$33:$A$776,$A55,СВЦЭМ!$B$33:$B$776,C$47)+'СЕТ СН'!$G$12+СВЦЭМ!$D$10+'СЕТ СН'!$G$6-'СЕТ СН'!$G$22</f>
        <v>1150.4551614400002</v>
      </c>
      <c r="D55" s="36">
        <f>SUMIFS(СВЦЭМ!$C$33:$C$776,СВЦЭМ!$A$33:$A$776,$A55,СВЦЭМ!$B$33:$B$776,D$47)+'СЕТ СН'!$G$12+СВЦЭМ!$D$10+'СЕТ СН'!$G$6-'СЕТ СН'!$G$22</f>
        <v>1185.6936929799999</v>
      </c>
      <c r="E55" s="36">
        <f>SUMIFS(СВЦЭМ!$C$33:$C$776,СВЦЭМ!$A$33:$A$776,$A55,СВЦЭМ!$B$33:$B$776,E$47)+'СЕТ СН'!$G$12+СВЦЭМ!$D$10+'СЕТ СН'!$G$6-'СЕТ СН'!$G$22</f>
        <v>1271.7543837400001</v>
      </c>
      <c r="F55" s="36">
        <f>SUMIFS(СВЦЭМ!$C$33:$C$776,СВЦЭМ!$A$33:$A$776,$A55,СВЦЭМ!$B$33:$B$776,F$47)+'СЕТ СН'!$G$12+СВЦЭМ!$D$10+'СЕТ СН'!$G$6-'СЕТ СН'!$G$22</f>
        <v>1228.49600293</v>
      </c>
      <c r="G55" s="36">
        <f>SUMIFS(СВЦЭМ!$C$33:$C$776,СВЦЭМ!$A$33:$A$776,$A55,СВЦЭМ!$B$33:$B$776,G$47)+'СЕТ СН'!$G$12+СВЦЭМ!$D$10+'СЕТ СН'!$G$6-'СЕТ СН'!$G$22</f>
        <v>1193.73356816</v>
      </c>
      <c r="H55" s="36">
        <f>SUMIFS(СВЦЭМ!$C$33:$C$776,СВЦЭМ!$A$33:$A$776,$A55,СВЦЭМ!$B$33:$B$776,H$47)+'СЕТ СН'!$G$12+СВЦЭМ!$D$10+'СЕТ СН'!$G$6-'СЕТ СН'!$G$22</f>
        <v>1196.9842458600001</v>
      </c>
      <c r="I55" s="36">
        <f>SUMIFS(СВЦЭМ!$C$33:$C$776,СВЦЭМ!$A$33:$A$776,$A55,СВЦЭМ!$B$33:$B$776,I$47)+'СЕТ СН'!$G$12+СВЦЭМ!$D$10+'СЕТ СН'!$G$6-'СЕТ СН'!$G$22</f>
        <v>1167.0976604500001</v>
      </c>
      <c r="J55" s="36">
        <f>SUMIFS(СВЦЭМ!$C$33:$C$776,СВЦЭМ!$A$33:$A$776,$A55,СВЦЭМ!$B$33:$B$776,J$47)+'СЕТ СН'!$G$12+СВЦЭМ!$D$10+'СЕТ СН'!$G$6-'СЕТ СН'!$G$22</f>
        <v>1177.1266015000001</v>
      </c>
      <c r="K55" s="36">
        <f>SUMIFS(СВЦЭМ!$C$33:$C$776,СВЦЭМ!$A$33:$A$776,$A55,СВЦЭМ!$B$33:$B$776,K$47)+'СЕТ СН'!$G$12+СВЦЭМ!$D$10+'СЕТ СН'!$G$6-'СЕТ СН'!$G$22</f>
        <v>1199.62704979</v>
      </c>
      <c r="L55" s="36">
        <f>SUMIFS(СВЦЭМ!$C$33:$C$776,СВЦЭМ!$A$33:$A$776,$A55,СВЦЭМ!$B$33:$B$776,L$47)+'СЕТ СН'!$G$12+СВЦЭМ!$D$10+'СЕТ СН'!$G$6-'СЕТ СН'!$G$22</f>
        <v>1206.7745867200001</v>
      </c>
      <c r="M55" s="36">
        <f>SUMIFS(СВЦЭМ!$C$33:$C$776,СВЦЭМ!$A$33:$A$776,$A55,СВЦЭМ!$B$33:$B$776,M$47)+'СЕТ СН'!$G$12+СВЦЭМ!$D$10+'СЕТ СН'!$G$6-'СЕТ СН'!$G$22</f>
        <v>1192.4675752500002</v>
      </c>
      <c r="N55" s="36">
        <f>SUMIFS(СВЦЭМ!$C$33:$C$776,СВЦЭМ!$A$33:$A$776,$A55,СВЦЭМ!$B$33:$B$776,N$47)+'СЕТ СН'!$G$12+СВЦЭМ!$D$10+'СЕТ СН'!$G$6-'СЕТ СН'!$G$22</f>
        <v>1198.2114198300001</v>
      </c>
      <c r="O55" s="36">
        <f>SUMIFS(СВЦЭМ!$C$33:$C$776,СВЦЭМ!$A$33:$A$776,$A55,СВЦЭМ!$B$33:$B$776,O$47)+'СЕТ СН'!$G$12+СВЦЭМ!$D$10+'СЕТ СН'!$G$6-'СЕТ СН'!$G$22</f>
        <v>1186.8740549200002</v>
      </c>
      <c r="P55" s="36">
        <f>SUMIFS(СВЦЭМ!$C$33:$C$776,СВЦЭМ!$A$33:$A$776,$A55,СВЦЭМ!$B$33:$B$776,P$47)+'СЕТ СН'!$G$12+СВЦЭМ!$D$10+'СЕТ СН'!$G$6-'СЕТ СН'!$G$22</f>
        <v>1193.7657054800002</v>
      </c>
      <c r="Q55" s="36">
        <f>SUMIFS(СВЦЭМ!$C$33:$C$776,СВЦЭМ!$A$33:$A$776,$A55,СВЦЭМ!$B$33:$B$776,Q$47)+'СЕТ СН'!$G$12+СВЦЭМ!$D$10+'СЕТ СН'!$G$6-'СЕТ СН'!$G$22</f>
        <v>1079.0512829100001</v>
      </c>
      <c r="R55" s="36">
        <f>SUMIFS(СВЦЭМ!$C$33:$C$776,СВЦЭМ!$A$33:$A$776,$A55,СВЦЭМ!$B$33:$B$776,R$47)+'СЕТ СН'!$G$12+СВЦЭМ!$D$10+'СЕТ СН'!$G$6-'СЕТ СН'!$G$22</f>
        <v>1038.1893265200001</v>
      </c>
      <c r="S55" s="36">
        <f>SUMIFS(СВЦЭМ!$C$33:$C$776,СВЦЭМ!$A$33:$A$776,$A55,СВЦЭМ!$B$33:$B$776,S$47)+'СЕТ СН'!$G$12+СВЦЭМ!$D$10+'СЕТ СН'!$G$6-'СЕТ СН'!$G$22</f>
        <v>1028.63469214</v>
      </c>
      <c r="T55" s="36">
        <f>SUMIFS(СВЦЭМ!$C$33:$C$776,СВЦЭМ!$A$33:$A$776,$A55,СВЦЭМ!$B$33:$B$776,T$47)+'СЕТ СН'!$G$12+СВЦЭМ!$D$10+'СЕТ СН'!$G$6-'СЕТ СН'!$G$22</f>
        <v>1025.1926857400001</v>
      </c>
      <c r="U55" s="36">
        <f>SUMIFS(СВЦЭМ!$C$33:$C$776,СВЦЭМ!$A$33:$A$776,$A55,СВЦЭМ!$B$33:$B$776,U$47)+'СЕТ СН'!$G$12+СВЦЭМ!$D$10+'СЕТ СН'!$G$6-'СЕТ СН'!$G$22</f>
        <v>1017.0785143100001</v>
      </c>
      <c r="V55" s="36">
        <f>SUMIFS(СВЦЭМ!$C$33:$C$776,СВЦЭМ!$A$33:$A$776,$A55,СВЦЭМ!$B$33:$B$776,V$47)+'СЕТ СН'!$G$12+СВЦЭМ!$D$10+'СЕТ СН'!$G$6-'СЕТ СН'!$G$22</f>
        <v>1003.55092259</v>
      </c>
      <c r="W55" s="36">
        <f>SUMIFS(СВЦЭМ!$C$33:$C$776,СВЦЭМ!$A$33:$A$776,$A55,СВЦЭМ!$B$33:$B$776,W$47)+'СЕТ СН'!$G$12+СВЦЭМ!$D$10+'СЕТ СН'!$G$6-'СЕТ СН'!$G$22</f>
        <v>983.00180512999998</v>
      </c>
      <c r="X55" s="36">
        <f>SUMIFS(СВЦЭМ!$C$33:$C$776,СВЦЭМ!$A$33:$A$776,$A55,СВЦЭМ!$B$33:$B$776,X$47)+'СЕТ СН'!$G$12+СВЦЭМ!$D$10+'СЕТ СН'!$G$6-'СЕТ СН'!$G$22</f>
        <v>994.96326209000006</v>
      </c>
      <c r="Y55" s="36">
        <f>SUMIFS(СВЦЭМ!$C$33:$C$776,СВЦЭМ!$A$33:$A$776,$A55,СВЦЭМ!$B$33:$B$776,Y$47)+'СЕТ СН'!$G$12+СВЦЭМ!$D$10+'СЕТ СН'!$G$6-'СЕТ СН'!$G$22</f>
        <v>1081.15626217</v>
      </c>
    </row>
    <row r="56" spans="1:25" ht="15.75" x14ac:dyDescent="0.2">
      <c r="A56" s="35">
        <f t="shared" si="1"/>
        <v>43625</v>
      </c>
      <c r="B56" s="36">
        <f>SUMIFS(СВЦЭМ!$C$33:$C$776,СВЦЭМ!$A$33:$A$776,$A56,СВЦЭМ!$B$33:$B$776,B$47)+'СЕТ СН'!$G$12+СВЦЭМ!$D$10+'СЕТ СН'!$G$6-'СЕТ СН'!$G$22</f>
        <v>1204.7868770300001</v>
      </c>
      <c r="C56" s="36">
        <f>SUMIFS(СВЦЭМ!$C$33:$C$776,СВЦЭМ!$A$33:$A$776,$A56,СВЦЭМ!$B$33:$B$776,C$47)+'СЕТ СН'!$G$12+СВЦЭМ!$D$10+'СЕТ СН'!$G$6-'СЕТ СН'!$G$22</f>
        <v>1226.79311499</v>
      </c>
      <c r="D56" s="36">
        <f>SUMIFS(СВЦЭМ!$C$33:$C$776,СВЦЭМ!$A$33:$A$776,$A56,СВЦЭМ!$B$33:$B$776,D$47)+'СЕТ СН'!$G$12+СВЦЭМ!$D$10+'СЕТ СН'!$G$6-'СЕТ СН'!$G$22</f>
        <v>1261.5992856</v>
      </c>
      <c r="E56" s="36">
        <f>SUMIFS(СВЦЭМ!$C$33:$C$776,СВЦЭМ!$A$33:$A$776,$A56,СВЦЭМ!$B$33:$B$776,E$47)+'СЕТ СН'!$G$12+СВЦЭМ!$D$10+'СЕТ СН'!$G$6-'СЕТ СН'!$G$22</f>
        <v>1271.4794215300001</v>
      </c>
      <c r="F56" s="36">
        <f>SUMIFS(СВЦЭМ!$C$33:$C$776,СВЦЭМ!$A$33:$A$776,$A56,СВЦЭМ!$B$33:$B$776,F$47)+'СЕТ СН'!$G$12+СВЦЭМ!$D$10+'СЕТ СН'!$G$6-'СЕТ СН'!$G$22</f>
        <v>1265.0587791200001</v>
      </c>
      <c r="G56" s="36">
        <f>SUMIFS(СВЦЭМ!$C$33:$C$776,СВЦЭМ!$A$33:$A$776,$A56,СВЦЭМ!$B$33:$B$776,G$47)+'СЕТ СН'!$G$12+СВЦЭМ!$D$10+'СЕТ СН'!$G$6-'СЕТ СН'!$G$22</f>
        <v>1273.7010414700001</v>
      </c>
      <c r="H56" s="36">
        <f>SUMIFS(СВЦЭМ!$C$33:$C$776,СВЦЭМ!$A$33:$A$776,$A56,СВЦЭМ!$B$33:$B$776,H$47)+'СЕТ СН'!$G$12+СВЦЭМ!$D$10+'СЕТ СН'!$G$6-'СЕТ СН'!$G$22</f>
        <v>1280.4435852800002</v>
      </c>
      <c r="I56" s="36">
        <f>SUMIFS(СВЦЭМ!$C$33:$C$776,СВЦЭМ!$A$33:$A$776,$A56,СВЦЭМ!$B$33:$B$776,I$47)+'СЕТ СН'!$G$12+СВЦЭМ!$D$10+'СЕТ СН'!$G$6-'СЕТ СН'!$G$22</f>
        <v>1238.21902389</v>
      </c>
      <c r="J56" s="36">
        <f>SUMIFS(СВЦЭМ!$C$33:$C$776,СВЦЭМ!$A$33:$A$776,$A56,СВЦЭМ!$B$33:$B$776,J$47)+'СЕТ СН'!$G$12+СВЦЭМ!$D$10+'СЕТ СН'!$G$6-'СЕТ СН'!$G$22</f>
        <v>1185.8789013400001</v>
      </c>
      <c r="K56" s="36">
        <f>SUMIFS(СВЦЭМ!$C$33:$C$776,СВЦЭМ!$A$33:$A$776,$A56,СВЦЭМ!$B$33:$B$776,K$47)+'СЕТ СН'!$G$12+СВЦЭМ!$D$10+'СЕТ СН'!$G$6-'СЕТ СН'!$G$22</f>
        <v>1157.1862234499999</v>
      </c>
      <c r="L56" s="36">
        <f>SUMIFS(СВЦЭМ!$C$33:$C$776,СВЦЭМ!$A$33:$A$776,$A56,СВЦЭМ!$B$33:$B$776,L$47)+'СЕТ СН'!$G$12+СВЦЭМ!$D$10+'СЕТ СН'!$G$6-'СЕТ СН'!$G$22</f>
        <v>1131.6887986199999</v>
      </c>
      <c r="M56" s="36">
        <f>SUMIFS(СВЦЭМ!$C$33:$C$776,СВЦЭМ!$A$33:$A$776,$A56,СВЦЭМ!$B$33:$B$776,M$47)+'СЕТ СН'!$G$12+СВЦЭМ!$D$10+'СЕТ СН'!$G$6-'СЕТ СН'!$G$22</f>
        <v>1106.1351905199999</v>
      </c>
      <c r="N56" s="36">
        <f>SUMIFS(СВЦЭМ!$C$33:$C$776,СВЦЭМ!$A$33:$A$776,$A56,СВЦЭМ!$B$33:$B$776,N$47)+'СЕТ СН'!$G$12+СВЦЭМ!$D$10+'СЕТ СН'!$G$6-'СЕТ СН'!$G$22</f>
        <v>1100.7343690600001</v>
      </c>
      <c r="O56" s="36">
        <f>SUMIFS(СВЦЭМ!$C$33:$C$776,СВЦЭМ!$A$33:$A$776,$A56,СВЦЭМ!$B$33:$B$776,O$47)+'СЕТ СН'!$G$12+СВЦЭМ!$D$10+'СЕТ СН'!$G$6-'СЕТ СН'!$G$22</f>
        <v>1102.1087779600002</v>
      </c>
      <c r="P56" s="36">
        <f>SUMIFS(СВЦЭМ!$C$33:$C$776,СВЦЭМ!$A$33:$A$776,$A56,СВЦЭМ!$B$33:$B$776,P$47)+'СЕТ СН'!$G$12+СВЦЭМ!$D$10+'СЕТ СН'!$G$6-'СЕТ СН'!$G$22</f>
        <v>1119.23265004</v>
      </c>
      <c r="Q56" s="36">
        <f>SUMIFS(СВЦЭМ!$C$33:$C$776,СВЦЭМ!$A$33:$A$776,$A56,СВЦЭМ!$B$33:$B$776,Q$47)+'СЕТ СН'!$G$12+СВЦЭМ!$D$10+'СЕТ СН'!$G$6-'СЕТ СН'!$G$22</f>
        <v>1078.6435700300001</v>
      </c>
      <c r="R56" s="36">
        <f>SUMIFS(СВЦЭМ!$C$33:$C$776,СВЦЭМ!$A$33:$A$776,$A56,СВЦЭМ!$B$33:$B$776,R$47)+'СЕТ СН'!$G$12+СВЦЭМ!$D$10+'СЕТ СН'!$G$6-'СЕТ СН'!$G$22</f>
        <v>1041.06774698</v>
      </c>
      <c r="S56" s="36">
        <f>SUMIFS(СВЦЭМ!$C$33:$C$776,СВЦЭМ!$A$33:$A$776,$A56,СВЦЭМ!$B$33:$B$776,S$47)+'СЕТ СН'!$G$12+СВЦЭМ!$D$10+'СЕТ СН'!$G$6-'СЕТ СН'!$G$22</f>
        <v>1044.8818721</v>
      </c>
      <c r="T56" s="36">
        <f>SUMIFS(СВЦЭМ!$C$33:$C$776,СВЦЭМ!$A$33:$A$776,$A56,СВЦЭМ!$B$33:$B$776,T$47)+'СЕТ СН'!$G$12+СВЦЭМ!$D$10+'СЕТ СН'!$G$6-'СЕТ СН'!$G$22</f>
        <v>1055.79192728</v>
      </c>
      <c r="U56" s="36">
        <f>SUMIFS(СВЦЭМ!$C$33:$C$776,СВЦЭМ!$A$33:$A$776,$A56,СВЦЭМ!$B$33:$B$776,U$47)+'СЕТ СН'!$G$12+СВЦЭМ!$D$10+'СЕТ СН'!$G$6-'СЕТ СН'!$G$22</f>
        <v>1043.6937966999999</v>
      </c>
      <c r="V56" s="36">
        <f>SUMIFS(СВЦЭМ!$C$33:$C$776,СВЦЭМ!$A$33:$A$776,$A56,СВЦЭМ!$B$33:$B$776,V$47)+'СЕТ СН'!$G$12+СВЦЭМ!$D$10+'СЕТ СН'!$G$6-'СЕТ СН'!$G$22</f>
        <v>1042.1274603700001</v>
      </c>
      <c r="W56" s="36">
        <f>SUMIFS(СВЦЭМ!$C$33:$C$776,СВЦЭМ!$A$33:$A$776,$A56,СВЦЭМ!$B$33:$B$776,W$47)+'СЕТ СН'!$G$12+СВЦЭМ!$D$10+'СЕТ СН'!$G$6-'СЕТ СН'!$G$22</f>
        <v>1022.51221219</v>
      </c>
      <c r="X56" s="36">
        <f>SUMIFS(СВЦЭМ!$C$33:$C$776,СВЦЭМ!$A$33:$A$776,$A56,СВЦЭМ!$B$33:$B$776,X$47)+'СЕТ СН'!$G$12+СВЦЭМ!$D$10+'СЕТ СН'!$G$6-'СЕТ СН'!$G$22</f>
        <v>1025.9222507899999</v>
      </c>
      <c r="Y56" s="36">
        <f>SUMIFS(СВЦЭМ!$C$33:$C$776,СВЦЭМ!$A$33:$A$776,$A56,СВЦЭМ!$B$33:$B$776,Y$47)+'СЕТ СН'!$G$12+СВЦЭМ!$D$10+'СЕТ СН'!$G$6-'СЕТ СН'!$G$22</f>
        <v>1108.34694691</v>
      </c>
    </row>
    <row r="57" spans="1:25" ht="15.75" x14ac:dyDescent="0.2">
      <c r="A57" s="35">
        <f t="shared" si="1"/>
        <v>43626</v>
      </c>
      <c r="B57" s="36">
        <f>SUMIFS(СВЦЭМ!$C$33:$C$776,СВЦЭМ!$A$33:$A$776,$A57,СВЦЭМ!$B$33:$B$776,B$47)+'СЕТ СН'!$G$12+СВЦЭМ!$D$10+'СЕТ СН'!$G$6-'СЕТ СН'!$G$22</f>
        <v>1220.7495627799999</v>
      </c>
      <c r="C57" s="36">
        <f>SUMIFS(СВЦЭМ!$C$33:$C$776,СВЦЭМ!$A$33:$A$776,$A57,СВЦЭМ!$B$33:$B$776,C$47)+'СЕТ СН'!$G$12+СВЦЭМ!$D$10+'СЕТ СН'!$G$6-'СЕТ СН'!$G$22</f>
        <v>1258.86825082</v>
      </c>
      <c r="D57" s="36">
        <f>SUMIFS(СВЦЭМ!$C$33:$C$776,СВЦЭМ!$A$33:$A$776,$A57,СВЦЭМ!$B$33:$B$776,D$47)+'СЕТ СН'!$G$12+СВЦЭМ!$D$10+'СЕТ СН'!$G$6-'СЕТ СН'!$G$22</f>
        <v>1287.2487695300001</v>
      </c>
      <c r="E57" s="36">
        <f>SUMIFS(СВЦЭМ!$C$33:$C$776,СВЦЭМ!$A$33:$A$776,$A57,СВЦЭМ!$B$33:$B$776,E$47)+'СЕТ СН'!$G$12+СВЦЭМ!$D$10+'СЕТ СН'!$G$6-'СЕТ СН'!$G$22</f>
        <v>1285.2974724700002</v>
      </c>
      <c r="F57" s="36">
        <f>SUMIFS(СВЦЭМ!$C$33:$C$776,СВЦЭМ!$A$33:$A$776,$A57,СВЦЭМ!$B$33:$B$776,F$47)+'СЕТ СН'!$G$12+СВЦЭМ!$D$10+'СЕТ СН'!$G$6-'СЕТ СН'!$G$22</f>
        <v>1284.49987192</v>
      </c>
      <c r="G57" s="36">
        <f>SUMIFS(СВЦЭМ!$C$33:$C$776,СВЦЭМ!$A$33:$A$776,$A57,СВЦЭМ!$B$33:$B$776,G$47)+'СЕТ СН'!$G$12+СВЦЭМ!$D$10+'СЕТ СН'!$G$6-'СЕТ СН'!$G$22</f>
        <v>1284.1780367000001</v>
      </c>
      <c r="H57" s="36">
        <f>SUMIFS(СВЦЭМ!$C$33:$C$776,СВЦЭМ!$A$33:$A$776,$A57,СВЦЭМ!$B$33:$B$776,H$47)+'СЕТ СН'!$G$12+СВЦЭМ!$D$10+'СЕТ СН'!$G$6-'СЕТ СН'!$G$22</f>
        <v>1272.5459229200001</v>
      </c>
      <c r="I57" s="36">
        <f>SUMIFS(СВЦЭМ!$C$33:$C$776,СВЦЭМ!$A$33:$A$776,$A57,СВЦЭМ!$B$33:$B$776,I$47)+'СЕТ СН'!$G$12+СВЦЭМ!$D$10+'СЕТ СН'!$G$6-'СЕТ СН'!$G$22</f>
        <v>1229.7833642200001</v>
      </c>
      <c r="J57" s="36">
        <f>SUMIFS(СВЦЭМ!$C$33:$C$776,СВЦЭМ!$A$33:$A$776,$A57,СВЦЭМ!$B$33:$B$776,J$47)+'СЕТ СН'!$G$12+СВЦЭМ!$D$10+'СЕТ СН'!$G$6-'СЕТ СН'!$G$22</f>
        <v>1191.66833176</v>
      </c>
      <c r="K57" s="36">
        <f>SUMIFS(СВЦЭМ!$C$33:$C$776,СВЦЭМ!$A$33:$A$776,$A57,СВЦЭМ!$B$33:$B$776,K$47)+'СЕТ СН'!$G$12+СВЦЭМ!$D$10+'СЕТ СН'!$G$6-'СЕТ СН'!$G$22</f>
        <v>1166.45476788</v>
      </c>
      <c r="L57" s="36">
        <f>SUMIFS(СВЦЭМ!$C$33:$C$776,СВЦЭМ!$A$33:$A$776,$A57,СВЦЭМ!$B$33:$B$776,L$47)+'СЕТ СН'!$G$12+СВЦЭМ!$D$10+'СЕТ СН'!$G$6-'СЕТ СН'!$G$22</f>
        <v>1149.9471795500001</v>
      </c>
      <c r="M57" s="36">
        <f>SUMIFS(СВЦЭМ!$C$33:$C$776,СВЦЭМ!$A$33:$A$776,$A57,СВЦЭМ!$B$33:$B$776,M$47)+'СЕТ СН'!$G$12+СВЦЭМ!$D$10+'СЕТ СН'!$G$6-'СЕТ СН'!$G$22</f>
        <v>1128.84297014</v>
      </c>
      <c r="N57" s="36">
        <f>SUMIFS(СВЦЭМ!$C$33:$C$776,СВЦЭМ!$A$33:$A$776,$A57,СВЦЭМ!$B$33:$B$776,N$47)+'СЕТ СН'!$G$12+СВЦЭМ!$D$10+'СЕТ СН'!$G$6-'СЕТ СН'!$G$22</f>
        <v>1153.5557838499999</v>
      </c>
      <c r="O57" s="36">
        <f>SUMIFS(СВЦЭМ!$C$33:$C$776,СВЦЭМ!$A$33:$A$776,$A57,СВЦЭМ!$B$33:$B$776,O$47)+'СЕТ СН'!$G$12+СВЦЭМ!$D$10+'СЕТ СН'!$G$6-'СЕТ СН'!$G$22</f>
        <v>1146.0474935300001</v>
      </c>
      <c r="P57" s="36">
        <f>SUMIFS(СВЦЭМ!$C$33:$C$776,СВЦЭМ!$A$33:$A$776,$A57,СВЦЭМ!$B$33:$B$776,P$47)+'СЕТ СН'!$G$12+СВЦЭМ!$D$10+'СЕТ СН'!$G$6-'СЕТ СН'!$G$22</f>
        <v>1160.23561212</v>
      </c>
      <c r="Q57" s="36">
        <f>SUMIFS(СВЦЭМ!$C$33:$C$776,СВЦЭМ!$A$33:$A$776,$A57,СВЦЭМ!$B$33:$B$776,Q$47)+'СЕТ СН'!$G$12+СВЦЭМ!$D$10+'СЕТ СН'!$G$6-'СЕТ СН'!$G$22</f>
        <v>1116.7251963000001</v>
      </c>
      <c r="R57" s="36">
        <f>SUMIFS(СВЦЭМ!$C$33:$C$776,СВЦЭМ!$A$33:$A$776,$A57,СВЦЭМ!$B$33:$B$776,R$47)+'СЕТ СН'!$G$12+СВЦЭМ!$D$10+'СЕТ СН'!$G$6-'СЕТ СН'!$G$22</f>
        <v>1077.6058110900001</v>
      </c>
      <c r="S57" s="36">
        <f>SUMIFS(СВЦЭМ!$C$33:$C$776,СВЦЭМ!$A$33:$A$776,$A57,СВЦЭМ!$B$33:$B$776,S$47)+'СЕТ СН'!$G$12+СВЦЭМ!$D$10+'СЕТ СН'!$G$6-'СЕТ СН'!$G$22</f>
        <v>1098.8711830699999</v>
      </c>
      <c r="T57" s="36">
        <f>SUMIFS(СВЦЭМ!$C$33:$C$776,СВЦЭМ!$A$33:$A$776,$A57,СВЦЭМ!$B$33:$B$776,T$47)+'СЕТ СН'!$G$12+СВЦЭМ!$D$10+'СЕТ СН'!$G$6-'СЕТ СН'!$G$22</f>
        <v>1106.2549420600001</v>
      </c>
      <c r="U57" s="36">
        <f>SUMIFS(СВЦЭМ!$C$33:$C$776,СВЦЭМ!$A$33:$A$776,$A57,СВЦЭМ!$B$33:$B$776,U$47)+'СЕТ СН'!$G$12+СВЦЭМ!$D$10+'СЕТ СН'!$G$6-'СЕТ СН'!$G$22</f>
        <v>1089.7550823000001</v>
      </c>
      <c r="V57" s="36">
        <f>SUMIFS(СВЦЭМ!$C$33:$C$776,СВЦЭМ!$A$33:$A$776,$A57,СВЦЭМ!$B$33:$B$776,V$47)+'СЕТ СН'!$G$12+СВЦЭМ!$D$10+'СЕТ СН'!$G$6-'СЕТ СН'!$G$22</f>
        <v>1077.4373105300001</v>
      </c>
      <c r="W57" s="36">
        <f>SUMIFS(СВЦЭМ!$C$33:$C$776,СВЦЭМ!$A$33:$A$776,$A57,СВЦЭМ!$B$33:$B$776,W$47)+'СЕТ СН'!$G$12+СВЦЭМ!$D$10+'СЕТ СН'!$G$6-'СЕТ СН'!$G$22</f>
        <v>1061.0398533699999</v>
      </c>
      <c r="X57" s="36">
        <f>SUMIFS(СВЦЭМ!$C$33:$C$776,СВЦЭМ!$A$33:$A$776,$A57,СВЦЭМ!$B$33:$B$776,X$47)+'СЕТ СН'!$G$12+СВЦЭМ!$D$10+'СЕТ СН'!$G$6-'СЕТ СН'!$G$22</f>
        <v>1065.0688206899999</v>
      </c>
      <c r="Y57" s="36">
        <f>SUMIFS(СВЦЭМ!$C$33:$C$776,СВЦЭМ!$A$33:$A$776,$A57,СВЦЭМ!$B$33:$B$776,Y$47)+'СЕТ СН'!$G$12+СВЦЭМ!$D$10+'СЕТ СН'!$G$6-'СЕТ СН'!$G$22</f>
        <v>1150.8659185000001</v>
      </c>
    </row>
    <row r="58" spans="1:25" ht="15.75" x14ac:dyDescent="0.2">
      <c r="A58" s="35">
        <f t="shared" si="1"/>
        <v>43627</v>
      </c>
      <c r="B58" s="36">
        <f>SUMIFS(СВЦЭМ!$C$33:$C$776,СВЦЭМ!$A$33:$A$776,$A58,СВЦЭМ!$B$33:$B$776,B$47)+'СЕТ СН'!$G$12+СВЦЭМ!$D$10+'СЕТ СН'!$G$6-'СЕТ СН'!$G$22</f>
        <v>1262.67272774</v>
      </c>
      <c r="C58" s="36">
        <f>SUMIFS(СВЦЭМ!$C$33:$C$776,СВЦЭМ!$A$33:$A$776,$A58,СВЦЭМ!$B$33:$B$776,C$47)+'СЕТ СН'!$G$12+СВЦЭМ!$D$10+'СЕТ СН'!$G$6-'СЕТ СН'!$G$22</f>
        <v>1330.8912371800002</v>
      </c>
      <c r="D58" s="36">
        <f>SUMIFS(СВЦЭМ!$C$33:$C$776,СВЦЭМ!$A$33:$A$776,$A58,СВЦЭМ!$B$33:$B$776,D$47)+'СЕТ СН'!$G$12+СВЦЭМ!$D$10+'СЕТ СН'!$G$6-'СЕТ СН'!$G$22</f>
        <v>1312.6339912400001</v>
      </c>
      <c r="E58" s="36">
        <f>SUMIFS(СВЦЭМ!$C$33:$C$776,СВЦЭМ!$A$33:$A$776,$A58,СВЦЭМ!$B$33:$B$776,E$47)+'СЕТ СН'!$G$12+СВЦЭМ!$D$10+'СЕТ СН'!$G$6-'СЕТ СН'!$G$22</f>
        <v>1309.2119984599999</v>
      </c>
      <c r="F58" s="36">
        <f>SUMIFS(СВЦЭМ!$C$33:$C$776,СВЦЭМ!$A$33:$A$776,$A58,СВЦЭМ!$B$33:$B$776,F$47)+'СЕТ СН'!$G$12+СВЦЭМ!$D$10+'СЕТ СН'!$G$6-'СЕТ СН'!$G$22</f>
        <v>1304.9537709800002</v>
      </c>
      <c r="G58" s="36">
        <f>SUMIFS(СВЦЭМ!$C$33:$C$776,СВЦЭМ!$A$33:$A$776,$A58,СВЦЭМ!$B$33:$B$776,G$47)+'СЕТ СН'!$G$12+СВЦЭМ!$D$10+'СЕТ СН'!$G$6-'СЕТ СН'!$G$22</f>
        <v>1301.7470583200002</v>
      </c>
      <c r="H58" s="36">
        <f>SUMIFS(СВЦЭМ!$C$33:$C$776,СВЦЭМ!$A$33:$A$776,$A58,СВЦЭМ!$B$33:$B$776,H$47)+'СЕТ СН'!$G$12+СВЦЭМ!$D$10+'СЕТ СН'!$G$6-'СЕТ СН'!$G$22</f>
        <v>1308.4652345600002</v>
      </c>
      <c r="I58" s="36">
        <f>SUMIFS(СВЦЭМ!$C$33:$C$776,СВЦЭМ!$A$33:$A$776,$A58,СВЦЭМ!$B$33:$B$776,I$47)+'СЕТ СН'!$G$12+СВЦЭМ!$D$10+'СЕТ СН'!$G$6-'СЕТ СН'!$G$22</f>
        <v>1222.8815060500001</v>
      </c>
      <c r="J58" s="36">
        <f>SUMIFS(СВЦЭМ!$C$33:$C$776,СВЦЭМ!$A$33:$A$776,$A58,СВЦЭМ!$B$33:$B$776,J$47)+'СЕТ СН'!$G$12+СВЦЭМ!$D$10+'СЕТ СН'!$G$6-'СЕТ СН'!$G$22</f>
        <v>1195.4611822800002</v>
      </c>
      <c r="K58" s="36">
        <f>SUMIFS(СВЦЭМ!$C$33:$C$776,СВЦЭМ!$A$33:$A$776,$A58,СВЦЭМ!$B$33:$B$776,K$47)+'СЕТ СН'!$G$12+СВЦЭМ!$D$10+'СЕТ СН'!$G$6-'СЕТ СН'!$G$22</f>
        <v>1177.7470000400001</v>
      </c>
      <c r="L58" s="36">
        <f>SUMIFS(СВЦЭМ!$C$33:$C$776,СВЦЭМ!$A$33:$A$776,$A58,СВЦЭМ!$B$33:$B$776,L$47)+'СЕТ СН'!$G$12+СВЦЭМ!$D$10+'СЕТ СН'!$G$6-'СЕТ СН'!$G$22</f>
        <v>1166.8737347700001</v>
      </c>
      <c r="M58" s="36">
        <f>SUMIFS(СВЦЭМ!$C$33:$C$776,СВЦЭМ!$A$33:$A$776,$A58,СВЦЭМ!$B$33:$B$776,M$47)+'СЕТ СН'!$G$12+СВЦЭМ!$D$10+'СЕТ СН'!$G$6-'СЕТ СН'!$G$22</f>
        <v>1160.68856501</v>
      </c>
      <c r="N58" s="36">
        <f>SUMIFS(СВЦЭМ!$C$33:$C$776,СВЦЭМ!$A$33:$A$776,$A58,СВЦЭМ!$B$33:$B$776,N$47)+'СЕТ СН'!$G$12+СВЦЭМ!$D$10+'СЕТ СН'!$G$6-'СЕТ СН'!$G$22</f>
        <v>1173.27783522</v>
      </c>
      <c r="O58" s="36">
        <f>SUMIFS(СВЦЭМ!$C$33:$C$776,СВЦЭМ!$A$33:$A$776,$A58,СВЦЭМ!$B$33:$B$776,O$47)+'СЕТ СН'!$G$12+СВЦЭМ!$D$10+'СЕТ СН'!$G$6-'СЕТ СН'!$G$22</f>
        <v>1162.9473018100002</v>
      </c>
      <c r="P58" s="36">
        <f>SUMIFS(СВЦЭМ!$C$33:$C$776,СВЦЭМ!$A$33:$A$776,$A58,СВЦЭМ!$B$33:$B$776,P$47)+'СЕТ СН'!$G$12+СВЦЭМ!$D$10+'СЕТ СН'!$G$6-'СЕТ СН'!$G$22</f>
        <v>1176.8903117899999</v>
      </c>
      <c r="Q58" s="36">
        <f>SUMIFS(СВЦЭМ!$C$33:$C$776,СВЦЭМ!$A$33:$A$776,$A58,СВЦЭМ!$B$33:$B$776,Q$47)+'СЕТ СН'!$G$12+СВЦЭМ!$D$10+'СЕТ СН'!$G$6-'СЕТ СН'!$G$22</f>
        <v>1140.16987313</v>
      </c>
      <c r="R58" s="36">
        <f>SUMIFS(СВЦЭМ!$C$33:$C$776,СВЦЭМ!$A$33:$A$776,$A58,СВЦЭМ!$B$33:$B$776,R$47)+'СЕТ СН'!$G$12+СВЦЭМ!$D$10+'СЕТ СН'!$G$6-'СЕТ СН'!$G$22</f>
        <v>1101.60924995</v>
      </c>
      <c r="S58" s="36">
        <f>SUMIFS(СВЦЭМ!$C$33:$C$776,СВЦЭМ!$A$33:$A$776,$A58,СВЦЭМ!$B$33:$B$776,S$47)+'СЕТ СН'!$G$12+СВЦЭМ!$D$10+'СЕТ СН'!$G$6-'СЕТ СН'!$G$22</f>
        <v>1109.2051875699999</v>
      </c>
      <c r="T58" s="36">
        <f>SUMIFS(СВЦЭМ!$C$33:$C$776,СВЦЭМ!$A$33:$A$776,$A58,СВЦЭМ!$B$33:$B$776,T$47)+'СЕТ СН'!$G$12+СВЦЭМ!$D$10+'СЕТ СН'!$G$6-'СЕТ СН'!$G$22</f>
        <v>1116.1735176699999</v>
      </c>
      <c r="U58" s="36">
        <f>SUMIFS(СВЦЭМ!$C$33:$C$776,СВЦЭМ!$A$33:$A$776,$A58,СВЦЭМ!$B$33:$B$776,U$47)+'СЕТ СН'!$G$12+СВЦЭМ!$D$10+'СЕТ СН'!$G$6-'СЕТ СН'!$G$22</f>
        <v>1107.20270787</v>
      </c>
      <c r="V58" s="36">
        <f>SUMIFS(СВЦЭМ!$C$33:$C$776,СВЦЭМ!$A$33:$A$776,$A58,СВЦЭМ!$B$33:$B$776,V$47)+'СЕТ СН'!$G$12+СВЦЭМ!$D$10+'СЕТ СН'!$G$6-'СЕТ СН'!$G$22</f>
        <v>1094.9427159400002</v>
      </c>
      <c r="W58" s="36">
        <f>SUMIFS(СВЦЭМ!$C$33:$C$776,СВЦЭМ!$A$33:$A$776,$A58,СВЦЭМ!$B$33:$B$776,W$47)+'СЕТ СН'!$G$12+СВЦЭМ!$D$10+'СЕТ СН'!$G$6-'СЕТ СН'!$G$22</f>
        <v>1086.3939976000001</v>
      </c>
      <c r="X58" s="36">
        <f>SUMIFS(СВЦЭМ!$C$33:$C$776,СВЦЭМ!$A$33:$A$776,$A58,СВЦЭМ!$B$33:$B$776,X$47)+'СЕТ СН'!$G$12+СВЦЭМ!$D$10+'СЕТ СН'!$G$6-'СЕТ СН'!$G$22</f>
        <v>1091.5386308100001</v>
      </c>
      <c r="Y58" s="36">
        <f>SUMIFS(СВЦЭМ!$C$33:$C$776,СВЦЭМ!$A$33:$A$776,$A58,СВЦЭМ!$B$33:$B$776,Y$47)+'СЕТ СН'!$G$12+СВЦЭМ!$D$10+'СЕТ СН'!$G$6-'СЕТ СН'!$G$22</f>
        <v>1170.3573739100002</v>
      </c>
    </row>
    <row r="59" spans="1:25" ht="15.75" x14ac:dyDescent="0.2">
      <c r="A59" s="35">
        <f t="shared" si="1"/>
        <v>43628</v>
      </c>
      <c r="B59" s="36">
        <f>SUMIFS(СВЦЭМ!$C$33:$C$776,СВЦЭМ!$A$33:$A$776,$A59,СВЦЭМ!$B$33:$B$776,B$47)+'СЕТ СН'!$G$12+СВЦЭМ!$D$10+'СЕТ СН'!$G$6-'СЕТ СН'!$G$22</f>
        <v>1211.6893405599999</v>
      </c>
      <c r="C59" s="36">
        <f>SUMIFS(СВЦЭМ!$C$33:$C$776,СВЦЭМ!$A$33:$A$776,$A59,СВЦЭМ!$B$33:$B$776,C$47)+'СЕТ СН'!$G$12+СВЦЭМ!$D$10+'СЕТ СН'!$G$6-'СЕТ СН'!$G$22</f>
        <v>1259.20808979</v>
      </c>
      <c r="D59" s="36">
        <f>SUMIFS(СВЦЭМ!$C$33:$C$776,СВЦЭМ!$A$33:$A$776,$A59,СВЦЭМ!$B$33:$B$776,D$47)+'СЕТ СН'!$G$12+СВЦЭМ!$D$10+'СЕТ СН'!$G$6-'СЕТ СН'!$G$22</f>
        <v>1293.8351173999999</v>
      </c>
      <c r="E59" s="36">
        <f>SUMIFS(СВЦЭМ!$C$33:$C$776,СВЦЭМ!$A$33:$A$776,$A59,СВЦЭМ!$B$33:$B$776,E$47)+'СЕТ СН'!$G$12+СВЦЭМ!$D$10+'СЕТ СН'!$G$6-'СЕТ СН'!$G$22</f>
        <v>1301.5114146999999</v>
      </c>
      <c r="F59" s="36">
        <f>SUMIFS(СВЦЭМ!$C$33:$C$776,СВЦЭМ!$A$33:$A$776,$A59,СВЦЭМ!$B$33:$B$776,F$47)+'СЕТ СН'!$G$12+СВЦЭМ!$D$10+'СЕТ СН'!$G$6-'СЕТ СН'!$G$22</f>
        <v>1316.83132381</v>
      </c>
      <c r="G59" s="36">
        <f>SUMIFS(СВЦЭМ!$C$33:$C$776,СВЦЭМ!$A$33:$A$776,$A59,СВЦЭМ!$B$33:$B$776,G$47)+'СЕТ СН'!$G$12+СВЦЭМ!$D$10+'СЕТ СН'!$G$6-'СЕТ СН'!$G$22</f>
        <v>1328.24239932</v>
      </c>
      <c r="H59" s="36">
        <f>SUMIFS(СВЦЭМ!$C$33:$C$776,СВЦЭМ!$A$33:$A$776,$A59,СВЦЭМ!$B$33:$B$776,H$47)+'СЕТ СН'!$G$12+СВЦЭМ!$D$10+'СЕТ СН'!$G$6-'СЕТ СН'!$G$22</f>
        <v>1308.6875505800001</v>
      </c>
      <c r="I59" s="36">
        <f>SUMIFS(СВЦЭМ!$C$33:$C$776,СВЦЭМ!$A$33:$A$776,$A59,СВЦЭМ!$B$33:$B$776,I$47)+'СЕТ СН'!$G$12+СВЦЭМ!$D$10+'СЕТ СН'!$G$6-'СЕТ СН'!$G$22</f>
        <v>1279.6532499700002</v>
      </c>
      <c r="J59" s="36">
        <f>SUMIFS(СВЦЭМ!$C$33:$C$776,СВЦЭМ!$A$33:$A$776,$A59,СВЦЭМ!$B$33:$B$776,J$47)+'СЕТ СН'!$G$12+СВЦЭМ!$D$10+'СЕТ СН'!$G$6-'СЕТ СН'!$G$22</f>
        <v>1227.8722902600002</v>
      </c>
      <c r="K59" s="36">
        <f>SUMIFS(СВЦЭМ!$C$33:$C$776,СВЦЭМ!$A$33:$A$776,$A59,СВЦЭМ!$B$33:$B$776,K$47)+'СЕТ СН'!$G$12+СВЦЭМ!$D$10+'СЕТ СН'!$G$6-'СЕТ СН'!$G$22</f>
        <v>1181.35070825</v>
      </c>
      <c r="L59" s="36">
        <f>SUMIFS(СВЦЭМ!$C$33:$C$776,СВЦЭМ!$A$33:$A$776,$A59,СВЦЭМ!$B$33:$B$776,L$47)+'СЕТ СН'!$G$12+СВЦЭМ!$D$10+'СЕТ СН'!$G$6-'СЕТ СН'!$G$22</f>
        <v>1149.7314148999999</v>
      </c>
      <c r="M59" s="36">
        <f>SUMIFS(СВЦЭМ!$C$33:$C$776,СВЦЭМ!$A$33:$A$776,$A59,СВЦЭМ!$B$33:$B$776,M$47)+'СЕТ СН'!$G$12+СВЦЭМ!$D$10+'СЕТ СН'!$G$6-'СЕТ СН'!$G$22</f>
        <v>1125.57025243</v>
      </c>
      <c r="N59" s="36">
        <f>SUMIFS(СВЦЭМ!$C$33:$C$776,СВЦЭМ!$A$33:$A$776,$A59,СВЦЭМ!$B$33:$B$776,N$47)+'СЕТ СН'!$G$12+СВЦЭМ!$D$10+'СЕТ СН'!$G$6-'СЕТ СН'!$G$22</f>
        <v>1145.40612745</v>
      </c>
      <c r="O59" s="36">
        <f>SUMIFS(СВЦЭМ!$C$33:$C$776,СВЦЭМ!$A$33:$A$776,$A59,СВЦЭМ!$B$33:$B$776,O$47)+'СЕТ СН'!$G$12+СВЦЭМ!$D$10+'СЕТ СН'!$G$6-'СЕТ СН'!$G$22</f>
        <v>1133.84478227</v>
      </c>
      <c r="P59" s="36">
        <f>SUMIFS(СВЦЭМ!$C$33:$C$776,СВЦЭМ!$A$33:$A$776,$A59,СВЦЭМ!$B$33:$B$776,P$47)+'СЕТ СН'!$G$12+СВЦЭМ!$D$10+'СЕТ СН'!$G$6-'СЕТ СН'!$G$22</f>
        <v>1138.5030707599999</v>
      </c>
      <c r="Q59" s="36">
        <f>SUMIFS(СВЦЭМ!$C$33:$C$776,СВЦЭМ!$A$33:$A$776,$A59,СВЦЭМ!$B$33:$B$776,Q$47)+'СЕТ СН'!$G$12+СВЦЭМ!$D$10+'СЕТ СН'!$G$6-'СЕТ СН'!$G$22</f>
        <v>1108.2304809699999</v>
      </c>
      <c r="R59" s="36">
        <f>SUMIFS(СВЦЭМ!$C$33:$C$776,СВЦЭМ!$A$33:$A$776,$A59,СВЦЭМ!$B$33:$B$776,R$47)+'СЕТ СН'!$G$12+СВЦЭМ!$D$10+'СЕТ СН'!$G$6-'СЕТ СН'!$G$22</f>
        <v>1071.3336792</v>
      </c>
      <c r="S59" s="36">
        <f>SUMIFS(СВЦЭМ!$C$33:$C$776,СВЦЭМ!$A$33:$A$776,$A59,СВЦЭМ!$B$33:$B$776,S$47)+'СЕТ СН'!$G$12+СВЦЭМ!$D$10+'СЕТ СН'!$G$6-'СЕТ СН'!$G$22</f>
        <v>1088.0155713600002</v>
      </c>
      <c r="T59" s="36">
        <f>SUMIFS(СВЦЭМ!$C$33:$C$776,СВЦЭМ!$A$33:$A$776,$A59,СВЦЭМ!$B$33:$B$776,T$47)+'СЕТ СН'!$G$12+СВЦЭМ!$D$10+'СЕТ СН'!$G$6-'СЕТ СН'!$G$22</f>
        <v>1082.2923358400001</v>
      </c>
      <c r="U59" s="36">
        <f>SUMIFS(СВЦЭМ!$C$33:$C$776,СВЦЭМ!$A$33:$A$776,$A59,СВЦЭМ!$B$33:$B$776,U$47)+'СЕТ СН'!$G$12+СВЦЭМ!$D$10+'СЕТ СН'!$G$6-'СЕТ СН'!$G$22</f>
        <v>1068.39588757</v>
      </c>
      <c r="V59" s="36">
        <f>SUMIFS(СВЦЭМ!$C$33:$C$776,СВЦЭМ!$A$33:$A$776,$A59,СВЦЭМ!$B$33:$B$776,V$47)+'СЕТ СН'!$G$12+СВЦЭМ!$D$10+'СЕТ СН'!$G$6-'СЕТ СН'!$G$22</f>
        <v>1053.3806232400002</v>
      </c>
      <c r="W59" s="36">
        <f>SUMIFS(СВЦЭМ!$C$33:$C$776,СВЦЭМ!$A$33:$A$776,$A59,СВЦЭМ!$B$33:$B$776,W$47)+'СЕТ СН'!$G$12+СВЦЭМ!$D$10+'СЕТ СН'!$G$6-'СЕТ СН'!$G$22</f>
        <v>1037.5448235700001</v>
      </c>
      <c r="X59" s="36">
        <f>SUMIFS(СВЦЭМ!$C$33:$C$776,СВЦЭМ!$A$33:$A$776,$A59,СВЦЭМ!$B$33:$B$776,X$47)+'СЕТ СН'!$G$12+СВЦЭМ!$D$10+'СЕТ СН'!$G$6-'СЕТ СН'!$G$22</f>
        <v>1058.46528893</v>
      </c>
      <c r="Y59" s="36">
        <f>SUMIFS(СВЦЭМ!$C$33:$C$776,СВЦЭМ!$A$33:$A$776,$A59,СВЦЭМ!$B$33:$B$776,Y$47)+'СЕТ СН'!$G$12+СВЦЭМ!$D$10+'СЕТ СН'!$G$6-'СЕТ СН'!$G$22</f>
        <v>1137.3734763299999</v>
      </c>
    </row>
    <row r="60" spans="1:25" ht="15.75" x14ac:dyDescent="0.2">
      <c r="A60" s="35">
        <f t="shared" si="1"/>
        <v>43629</v>
      </c>
      <c r="B60" s="36">
        <f>SUMIFS(СВЦЭМ!$C$33:$C$776,СВЦЭМ!$A$33:$A$776,$A60,СВЦЭМ!$B$33:$B$776,B$47)+'СЕТ СН'!$G$12+СВЦЭМ!$D$10+'СЕТ СН'!$G$6-'СЕТ СН'!$G$22</f>
        <v>1217.4119096500001</v>
      </c>
      <c r="C60" s="36">
        <f>SUMIFS(СВЦЭМ!$C$33:$C$776,СВЦЭМ!$A$33:$A$776,$A60,СВЦЭМ!$B$33:$B$776,C$47)+'СЕТ СН'!$G$12+СВЦЭМ!$D$10+'СЕТ СН'!$G$6-'СЕТ СН'!$G$22</f>
        <v>1274.5371683799999</v>
      </c>
      <c r="D60" s="36">
        <f>SUMIFS(СВЦЭМ!$C$33:$C$776,СВЦЭМ!$A$33:$A$776,$A60,СВЦЭМ!$B$33:$B$776,D$47)+'СЕТ СН'!$G$12+СВЦЭМ!$D$10+'СЕТ СН'!$G$6-'СЕТ СН'!$G$22</f>
        <v>1298.37275112</v>
      </c>
      <c r="E60" s="36">
        <f>SUMIFS(СВЦЭМ!$C$33:$C$776,СВЦЭМ!$A$33:$A$776,$A60,СВЦЭМ!$B$33:$B$776,E$47)+'СЕТ СН'!$G$12+СВЦЭМ!$D$10+'СЕТ СН'!$G$6-'СЕТ СН'!$G$22</f>
        <v>1307.94807713</v>
      </c>
      <c r="F60" s="36">
        <f>SUMIFS(СВЦЭМ!$C$33:$C$776,СВЦЭМ!$A$33:$A$776,$A60,СВЦЭМ!$B$33:$B$776,F$47)+'СЕТ СН'!$G$12+СВЦЭМ!$D$10+'СЕТ СН'!$G$6-'СЕТ СН'!$G$22</f>
        <v>1312.2208851</v>
      </c>
      <c r="G60" s="36">
        <f>SUMIFS(СВЦЭМ!$C$33:$C$776,СВЦЭМ!$A$33:$A$776,$A60,СВЦЭМ!$B$33:$B$776,G$47)+'СЕТ СН'!$G$12+СВЦЭМ!$D$10+'СЕТ СН'!$G$6-'СЕТ СН'!$G$22</f>
        <v>1318.8474112700001</v>
      </c>
      <c r="H60" s="36">
        <f>SUMIFS(СВЦЭМ!$C$33:$C$776,СВЦЭМ!$A$33:$A$776,$A60,СВЦЭМ!$B$33:$B$776,H$47)+'СЕТ СН'!$G$12+СВЦЭМ!$D$10+'СЕТ СН'!$G$6-'СЕТ СН'!$G$22</f>
        <v>1252.0099049300002</v>
      </c>
      <c r="I60" s="36">
        <f>SUMIFS(СВЦЭМ!$C$33:$C$776,СВЦЭМ!$A$33:$A$776,$A60,СВЦЭМ!$B$33:$B$776,I$47)+'СЕТ СН'!$G$12+СВЦЭМ!$D$10+'СЕТ СН'!$G$6-'СЕТ СН'!$G$22</f>
        <v>1203.3255157200001</v>
      </c>
      <c r="J60" s="36">
        <f>SUMIFS(СВЦЭМ!$C$33:$C$776,СВЦЭМ!$A$33:$A$776,$A60,СВЦЭМ!$B$33:$B$776,J$47)+'СЕТ СН'!$G$12+СВЦЭМ!$D$10+'СЕТ СН'!$G$6-'СЕТ СН'!$G$22</f>
        <v>1191.4032374799999</v>
      </c>
      <c r="K60" s="36">
        <f>SUMIFS(СВЦЭМ!$C$33:$C$776,СВЦЭМ!$A$33:$A$776,$A60,СВЦЭМ!$B$33:$B$776,K$47)+'СЕТ СН'!$G$12+СВЦЭМ!$D$10+'СЕТ СН'!$G$6-'СЕТ СН'!$G$22</f>
        <v>1158.7293338600002</v>
      </c>
      <c r="L60" s="36">
        <f>SUMIFS(СВЦЭМ!$C$33:$C$776,СВЦЭМ!$A$33:$A$776,$A60,СВЦЭМ!$B$33:$B$776,L$47)+'СЕТ СН'!$G$12+СВЦЭМ!$D$10+'СЕТ СН'!$G$6-'СЕТ СН'!$G$22</f>
        <v>1148.1179894700001</v>
      </c>
      <c r="M60" s="36">
        <f>SUMIFS(СВЦЭМ!$C$33:$C$776,СВЦЭМ!$A$33:$A$776,$A60,СВЦЭМ!$B$33:$B$776,M$47)+'СЕТ СН'!$G$12+СВЦЭМ!$D$10+'СЕТ СН'!$G$6-'СЕТ СН'!$G$22</f>
        <v>1141.7435320100001</v>
      </c>
      <c r="N60" s="36">
        <f>SUMIFS(СВЦЭМ!$C$33:$C$776,СВЦЭМ!$A$33:$A$776,$A60,СВЦЭМ!$B$33:$B$776,N$47)+'СЕТ СН'!$G$12+СВЦЭМ!$D$10+'СЕТ СН'!$G$6-'СЕТ СН'!$G$22</f>
        <v>1167.9154070200002</v>
      </c>
      <c r="O60" s="36">
        <f>SUMIFS(СВЦЭМ!$C$33:$C$776,СВЦЭМ!$A$33:$A$776,$A60,СВЦЭМ!$B$33:$B$776,O$47)+'СЕТ СН'!$G$12+СВЦЭМ!$D$10+'СЕТ СН'!$G$6-'СЕТ СН'!$G$22</f>
        <v>1158.0262996000001</v>
      </c>
      <c r="P60" s="36">
        <f>SUMIFS(СВЦЭМ!$C$33:$C$776,СВЦЭМ!$A$33:$A$776,$A60,СВЦЭМ!$B$33:$B$776,P$47)+'СЕТ СН'!$G$12+СВЦЭМ!$D$10+'СЕТ СН'!$G$6-'СЕТ СН'!$G$22</f>
        <v>1172.65218957</v>
      </c>
      <c r="Q60" s="36">
        <f>SUMIFS(СВЦЭМ!$C$33:$C$776,СВЦЭМ!$A$33:$A$776,$A60,СВЦЭМ!$B$33:$B$776,Q$47)+'СЕТ СН'!$G$12+СВЦЭМ!$D$10+'СЕТ СН'!$G$6-'СЕТ СН'!$G$22</f>
        <v>1139.5131879099999</v>
      </c>
      <c r="R60" s="36">
        <f>SUMIFS(СВЦЭМ!$C$33:$C$776,СВЦЭМ!$A$33:$A$776,$A60,СВЦЭМ!$B$33:$B$776,R$47)+'СЕТ СН'!$G$12+СВЦЭМ!$D$10+'СЕТ СН'!$G$6-'СЕТ СН'!$G$22</f>
        <v>1105.7956902200001</v>
      </c>
      <c r="S60" s="36">
        <f>SUMIFS(СВЦЭМ!$C$33:$C$776,СВЦЭМ!$A$33:$A$776,$A60,СВЦЭМ!$B$33:$B$776,S$47)+'СЕТ СН'!$G$12+СВЦЭМ!$D$10+'СЕТ СН'!$G$6-'СЕТ СН'!$G$22</f>
        <v>1125.6343968599999</v>
      </c>
      <c r="T60" s="36">
        <f>SUMIFS(СВЦЭМ!$C$33:$C$776,СВЦЭМ!$A$33:$A$776,$A60,СВЦЭМ!$B$33:$B$776,T$47)+'СЕТ СН'!$G$12+СВЦЭМ!$D$10+'СЕТ СН'!$G$6-'СЕТ СН'!$G$22</f>
        <v>1116.7056942300001</v>
      </c>
      <c r="U60" s="36">
        <f>SUMIFS(СВЦЭМ!$C$33:$C$776,СВЦЭМ!$A$33:$A$776,$A60,СВЦЭМ!$B$33:$B$776,U$47)+'СЕТ СН'!$G$12+СВЦЭМ!$D$10+'СЕТ СН'!$G$6-'СЕТ СН'!$G$22</f>
        <v>1085.2161492099999</v>
      </c>
      <c r="V60" s="36">
        <f>SUMIFS(СВЦЭМ!$C$33:$C$776,СВЦЭМ!$A$33:$A$776,$A60,СВЦЭМ!$B$33:$B$776,V$47)+'СЕТ СН'!$G$12+СВЦЭМ!$D$10+'СЕТ СН'!$G$6-'СЕТ СН'!$G$22</f>
        <v>1080.70049337</v>
      </c>
      <c r="W60" s="36">
        <f>SUMIFS(СВЦЭМ!$C$33:$C$776,СВЦЭМ!$A$33:$A$776,$A60,СВЦЭМ!$B$33:$B$776,W$47)+'СЕТ СН'!$G$12+СВЦЭМ!$D$10+'СЕТ СН'!$G$6-'СЕТ СН'!$G$22</f>
        <v>1075.6193235000001</v>
      </c>
      <c r="X60" s="36">
        <f>SUMIFS(СВЦЭМ!$C$33:$C$776,СВЦЭМ!$A$33:$A$776,$A60,СВЦЭМ!$B$33:$B$776,X$47)+'СЕТ СН'!$G$12+СВЦЭМ!$D$10+'СЕТ СН'!$G$6-'СЕТ СН'!$G$22</f>
        <v>1070.48716999</v>
      </c>
      <c r="Y60" s="36">
        <f>SUMIFS(СВЦЭМ!$C$33:$C$776,СВЦЭМ!$A$33:$A$776,$A60,СВЦЭМ!$B$33:$B$776,Y$47)+'СЕТ СН'!$G$12+СВЦЭМ!$D$10+'СЕТ СН'!$G$6-'СЕТ СН'!$G$22</f>
        <v>1149.8079754700002</v>
      </c>
    </row>
    <row r="61" spans="1:25" ht="15.75" x14ac:dyDescent="0.2">
      <c r="A61" s="35">
        <f t="shared" si="1"/>
        <v>43630</v>
      </c>
      <c r="B61" s="36">
        <f>SUMIFS(СВЦЭМ!$C$33:$C$776,СВЦЭМ!$A$33:$A$776,$A61,СВЦЭМ!$B$33:$B$776,B$47)+'СЕТ СН'!$G$12+СВЦЭМ!$D$10+'СЕТ СН'!$G$6-'СЕТ СН'!$G$22</f>
        <v>1228.4262580300001</v>
      </c>
      <c r="C61" s="36">
        <f>SUMIFS(СВЦЭМ!$C$33:$C$776,СВЦЭМ!$A$33:$A$776,$A61,СВЦЭМ!$B$33:$B$776,C$47)+'СЕТ СН'!$G$12+СВЦЭМ!$D$10+'СЕТ СН'!$G$6-'СЕТ СН'!$G$22</f>
        <v>1274.26261879</v>
      </c>
      <c r="D61" s="36">
        <f>SUMIFS(СВЦЭМ!$C$33:$C$776,СВЦЭМ!$A$33:$A$776,$A61,СВЦЭМ!$B$33:$B$776,D$47)+'СЕТ СН'!$G$12+СВЦЭМ!$D$10+'СЕТ СН'!$G$6-'СЕТ СН'!$G$22</f>
        <v>1303.3956819700002</v>
      </c>
      <c r="E61" s="36">
        <f>SUMIFS(СВЦЭМ!$C$33:$C$776,СВЦЭМ!$A$33:$A$776,$A61,СВЦЭМ!$B$33:$B$776,E$47)+'СЕТ СН'!$G$12+СВЦЭМ!$D$10+'СЕТ СН'!$G$6-'СЕТ СН'!$G$22</f>
        <v>1307.17668903</v>
      </c>
      <c r="F61" s="36">
        <f>SUMIFS(СВЦЭМ!$C$33:$C$776,СВЦЭМ!$A$33:$A$776,$A61,СВЦЭМ!$B$33:$B$776,F$47)+'СЕТ СН'!$G$12+СВЦЭМ!$D$10+'СЕТ СН'!$G$6-'СЕТ СН'!$G$22</f>
        <v>1297.9007465300001</v>
      </c>
      <c r="G61" s="36">
        <f>SUMIFS(СВЦЭМ!$C$33:$C$776,СВЦЭМ!$A$33:$A$776,$A61,СВЦЭМ!$B$33:$B$776,G$47)+'СЕТ СН'!$G$12+СВЦЭМ!$D$10+'СЕТ СН'!$G$6-'СЕТ СН'!$G$22</f>
        <v>1324.3006760100002</v>
      </c>
      <c r="H61" s="36">
        <f>SUMIFS(СВЦЭМ!$C$33:$C$776,СВЦЭМ!$A$33:$A$776,$A61,СВЦЭМ!$B$33:$B$776,H$47)+'СЕТ СН'!$G$12+СВЦЭМ!$D$10+'СЕТ СН'!$G$6-'СЕТ СН'!$G$22</f>
        <v>1262.0753678999999</v>
      </c>
      <c r="I61" s="36">
        <f>SUMIFS(СВЦЭМ!$C$33:$C$776,СВЦЭМ!$A$33:$A$776,$A61,СВЦЭМ!$B$33:$B$776,I$47)+'СЕТ СН'!$G$12+СВЦЭМ!$D$10+'СЕТ СН'!$G$6-'СЕТ СН'!$G$22</f>
        <v>1212.52561833</v>
      </c>
      <c r="J61" s="36">
        <f>SUMIFS(СВЦЭМ!$C$33:$C$776,СВЦЭМ!$A$33:$A$776,$A61,СВЦЭМ!$B$33:$B$776,J$47)+'СЕТ СН'!$G$12+СВЦЭМ!$D$10+'СЕТ СН'!$G$6-'СЕТ СН'!$G$22</f>
        <v>1169.39532629</v>
      </c>
      <c r="K61" s="36">
        <f>SUMIFS(СВЦЭМ!$C$33:$C$776,СВЦЭМ!$A$33:$A$776,$A61,СВЦЭМ!$B$33:$B$776,K$47)+'СЕТ СН'!$G$12+СВЦЭМ!$D$10+'СЕТ СН'!$G$6-'СЕТ СН'!$G$22</f>
        <v>1157.91495687</v>
      </c>
      <c r="L61" s="36">
        <f>SUMIFS(СВЦЭМ!$C$33:$C$776,СВЦЭМ!$A$33:$A$776,$A61,СВЦЭМ!$B$33:$B$776,L$47)+'СЕТ СН'!$G$12+СВЦЭМ!$D$10+'СЕТ СН'!$G$6-'СЕТ СН'!$G$22</f>
        <v>1146.22641286</v>
      </c>
      <c r="M61" s="36">
        <f>SUMIFS(СВЦЭМ!$C$33:$C$776,СВЦЭМ!$A$33:$A$776,$A61,СВЦЭМ!$B$33:$B$776,M$47)+'СЕТ СН'!$G$12+СВЦЭМ!$D$10+'СЕТ СН'!$G$6-'СЕТ СН'!$G$22</f>
        <v>1127.7740298100002</v>
      </c>
      <c r="N61" s="36">
        <f>SUMIFS(СВЦЭМ!$C$33:$C$776,СВЦЭМ!$A$33:$A$776,$A61,СВЦЭМ!$B$33:$B$776,N$47)+'СЕТ СН'!$G$12+СВЦЭМ!$D$10+'СЕТ СН'!$G$6-'СЕТ СН'!$G$22</f>
        <v>1154.0331422500001</v>
      </c>
      <c r="O61" s="36">
        <f>SUMIFS(СВЦЭМ!$C$33:$C$776,СВЦЭМ!$A$33:$A$776,$A61,СВЦЭМ!$B$33:$B$776,O$47)+'СЕТ СН'!$G$12+СВЦЭМ!$D$10+'СЕТ СН'!$G$6-'СЕТ СН'!$G$22</f>
        <v>1143.2959081900001</v>
      </c>
      <c r="P61" s="36">
        <f>SUMIFS(СВЦЭМ!$C$33:$C$776,СВЦЭМ!$A$33:$A$776,$A61,СВЦЭМ!$B$33:$B$776,P$47)+'СЕТ СН'!$G$12+СВЦЭМ!$D$10+'СЕТ СН'!$G$6-'СЕТ СН'!$G$22</f>
        <v>1141.9852332200001</v>
      </c>
      <c r="Q61" s="36">
        <f>SUMIFS(СВЦЭМ!$C$33:$C$776,СВЦЭМ!$A$33:$A$776,$A61,СВЦЭМ!$B$33:$B$776,Q$47)+'СЕТ СН'!$G$12+СВЦЭМ!$D$10+'СЕТ СН'!$G$6-'СЕТ СН'!$G$22</f>
        <v>1111.7881476100001</v>
      </c>
      <c r="R61" s="36">
        <f>SUMIFS(СВЦЭМ!$C$33:$C$776,СВЦЭМ!$A$33:$A$776,$A61,СВЦЭМ!$B$33:$B$776,R$47)+'СЕТ СН'!$G$12+СВЦЭМ!$D$10+'СЕТ СН'!$G$6-'СЕТ СН'!$G$22</f>
        <v>1075.8307599</v>
      </c>
      <c r="S61" s="36">
        <f>SUMIFS(СВЦЭМ!$C$33:$C$776,СВЦЭМ!$A$33:$A$776,$A61,СВЦЭМ!$B$33:$B$776,S$47)+'СЕТ СН'!$G$12+СВЦЭМ!$D$10+'СЕТ СН'!$G$6-'СЕТ СН'!$G$22</f>
        <v>1095.1025598900001</v>
      </c>
      <c r="T61" s="36">
        <f>SUMIFS(СВЦЭМ!$C$33:$C$776,СВЦЭМ!$A$33:$A$776,$A61,СВЦЭМ!$B$33:$B$776,T$47)+'СЕТ СН'!$G$12+СВЦЭМ!$D$10+'СЕТ СН'!$G$6-'СЕТ СН'!$G$22</f>
        <v>1087.1115407699999</v>
      </c>
      <c r="U61" s="36">
        <f>SUMIFS(СВЦЭМ!$C$33:$C$776,СВЦЭМ!$A$33:$A$776,$A61,СВЦЭМ!$B$33:$B$776,U$47)+'СЕТ СН'!$G$12+СВЦЭМ!$D$10+'СЕТ СН'!$G$6-'СЕТ СН'!$G$22</f>
        <v>1081.6456704400002</v>
      </c>
      <c r="V61" s="36">
        <f>SUMIFS(СВЦЭМ!$C$33:$C$776,СВЦЭМ!$A$33:$A$776,$A61,СВЦЭМ!$B$33:$B$776,V$47)+'СЕТ СН'!$G$12+СВЦЭМ!$D$10+'СЕТ СН'!$G$6-'СЕТ СН'!$G$22</f>
        <v>1078.6901794700002</v>
      </c>
      <c r="W61" s="36">
        <f>SUMIFS(СВЦЭМ!$C$33:$C$776,СВЦЭМ!$A$33:$A$776,$A61,СВЦЭМ!$B$33:$B$776,W$47)+'СЕТ СН'!$G$12+СВЦЭМ!$D$10+'СЕТ СН'!$G$6-'СЕТ СН'!$G$22</f>
        <v>1072.2299520700001</v>
      </c>
      <c r="X61" s="36">
        <f>SUMIFS(СВЦЭМ!$C$33:$C$776,СВЦЭМ!$A$33:$A$776,$A61,СВЦЭМ!$B$33:$B$776,X$47)+'СЕТ СН'!$G$12+СВЦЭМ!$D$10+'СЕТ СН'!$G$6-'СЕТ СН'!$G$22</f>
        <v>1087.7937799599999</v>
      </c>
      <c r="Y61" s="36">
        <f>SUMIFS(СВЦЭМ!$C$33:$C$776,СВЦЭМ!$A$33:$A$776,$A61,СВЦЭМ!$B$33:$B$776,Y$47)+'СЕТ СН'!$G$12+СВЦЭМ!$D$10+'СЕТ СН'!$G$6-'СЕТ СН'!$G$22</f>
        <v>1118.9601398499999</v>
      </c>
    </row>
    <row r="62" spans="1:25" ht="15.75" x14ac:dyDescent="0.2">
      <c r="A62" s="35">
        <f t="shared" si="1"/>
        <v>43631</v>
      </c>
      <c r="B62" s="36">
        <f>SUMIFS(СВЦЭМ!$C$33:$C$776,СВЦЭМ!$A$33:$A$776,$A62,СВЦЭМ!$B$33:$B$776,B$47)+'СЕТ СН'!$G$12+СВЦЭМ!$D$10+'СЕТ СН'!$G$6-'СЕТ СН'!$G$22</f>
        <v>1115.5136620200001</v>
      </c>
      <c r="C62" s="36">
        <f>SUMIFS(СВЦЭМ!$C$33:$C$776,СВЦЭМ!$A$33:$A$776,$A62,СВЦЭМ!$B$33:$B$776,C$47)+'СЕТ СН'!$G$12+СВЦЭМ!$D$10+'СЕТ СН'!$G$6-'СЕТ СН'!$G$22</f>
        <v>1155.2560659600001</v>
      </c>
      <c r="D62" s="36">
        <f>SUMIFS(СВЦЭМ!$C$33:$C$776,СВЦЭМ!$A$33:$A$776,$A62,СВЦЭМ!$B$33:$B$776,D$47)+'СЕТ СН'!$G$12+СВЦЭМ!$D$10+'СЕТ СН'!$G$6-'СЕТ СН'!$G$22</f>
        <v>1193.74142108</v>
      </c>
      <c r="E62" s="36">
        <f>SUMIFS(СВЦЭМ!$C$33:$C$776,СВЦЭМ!$A$33:$A$776,$A62,СВЦЭМ!$B$33:$B$776,E$47)+'СЕТ СН'!$G$12+СВЦЭМ!$D$10+'СЕТ СН'!$G$6-'СЕТ СН'!$G$22</f>
        <v>1211.2524909600002</v>
      </c>
      <c r="F62" s="36">
        <f>SUMIFS(СВЦЭМ!$C$33:$C$776,СВЦЭМ!$A$33:$A$776,$A62,СВЦЭМ!$B$33:$B$776,F$47)+'СЕТ СН'!$G$12+СВЦЭМ!$D$10+'СЕТ СН'!$G$6-'СЕТ СН'!$G$22</f>
        <v>1213.23058558</v>
      </c>
      <c r="G62" s="36">
        <f>SUMIFS(СВЦЭМ!$C$33:$C$776,СВЦЭМ!$A$33:$A$776,$A62,СВЦЭМ!$B$33:$B$776,G$47)+'СЕТ СН'!$G$12+СВЦЭМ!$D$10+'СЕТ СН'!$G$6-'СЕТ СН'!$G$22</f>
        <v>1222.7786456900001</v>
      </c>
      <c r="H62" s="36">
        <f>SUMIFS(СВЦЭМ!$C$33:$C$776,СВЦЭМ!$A$33:$A$776,$A62,СВЦЭМ!$B$33:$B$776,H$47)+'СЕТ СН'!$G$12+СВЦЭМ!$D$10+'СЕТ СН'!$G$6-'СЕТ СН'!$G$22</f>
        <v>1227.6132291900001</v>
      </c>
      <c r="I62" s="36">
        <f>SUMIFS(СВЦЭМ!$C$33:$C$776,СВЦЭМ!$A$33:$A$776,$A62,СВЦЭМ!$B$33:$B$776,I$47)+'СЕТ СН'!$G$12+СВЦЭМ!$D$10+'СЕТ СН'!$G$6-'СЕТ СН'!$G$22</f>
        <v>1179.0998578000001</v>
      </c>
      <c r="J62" s="36">
        <f>SUMIFS(СВЦЭМ!$C$33:$C$776,СВЦЭМ!$A$33:$A$776,$A62,СВЦЭМ!$B$33:$B$776,J$47)+'СЕТ СН'!$G$12+СВЦЭМ!$D$10+'СЕТ СН'!$G$6-'СЕТ СН'!$G$22</f>
        <v>1132.8711939200002</v>
      </c>
      <c r="K62" s="36">
        <f>SUMIFS(СВЦЭМ!$C$33:$C$776,СВЦЭМ!$A$33:$A$776,$A62,СВЦЭМ!$B$33:$B$776,K$47)+'СЕТ СН'!$G$12+СВЦЭМ!$D$10+'СЕТ СН'!$G$6-'СЕТ СН'!$G$22</f>
        <v>1071.6081039400001</v>
      </c>
      <c r="L62" s="36">
        <f>SUMIFS(СВЦЭМ!$C$33:$C$776,СВЦЭМ!$A$33:$A$776,$A62,СВЦЭМ!$B$33:$B$776,L$47)+'СЕТ СН'!$G$12+СВЦЭМ!$D$10+'СЕТ СН'!$G$6-'СЕТ СН'!$G$22</f>
        <v>1073.6168908</v>
      </c>
      <c r="M62" s="36">
        <f>SUMIFS(СВЦЭМ!$C$33:$C$776,СВЦЭМ!$A$33:$A$776,$A62,СВЦЭМ!$B$33:$B$776,M$47)+'СЕТ СН'!$G$12+СВЦЭМ!$D$10+'СЕТ СН'!$G$6-'СЕТ СН'!$G$22</f>
        <v>1069.1614562200002</v>
      </c>
      <c r="N62" s="36">
        <f>SUMIFS(СВЦЭМ!$C$33:$C$776,СВЦЭМ!$A$33:$A$776,$A62,СВЦЭМ!$B$33:$B$776,N$47)+'СЕТ СН'!$G$12+СВЦЭМ!$D$10+'СЕТ СН'!$G$6-'СЕТ СН'!$G$22</f>
        <v>1065.6175804200002</v>
      </c>
      <c r="O62" s="36">
        <f>SUMIFS(СВЦЭМ!$C$33:$C$776,СВЦЭМ!$A$33:$A$776,$A62,СВЦЭМ!$B$33:$B$776,O$47)+'СЕТ СН'!$G$12+СВЦЭМ!$D$10+'СЕТ СН'!$G$6-'СЕТ СН'!$G$22</f>
        <v>1062.5796160100001</v>
      </c>
      <c r="P62" s="36">
        <f>SUMIFS(СВЦЭМ!$C$33:$C$776,СВЦЭМ!$A$33:$A$776,$A62,СВЦЭМ!$B$33:$B$776,P$47)+'СЕТ СН'!$G$12+СВЦЭМ!$D$10+'СЕТ СН'!$G$6-'СЕТ СН'!$G$22</f>
        <v>1072.5000835000001</v>
      </c>
      <c r="Q62" s="36">
        <f>SUMIFS(СВЦЭМ!$C$33:$C$776,СВЦЭМ!$A$33:$A$776,$A62,СВЦЭМ!$B$33:$B$776,Q$47)+'СЕТ СН'!$G$12+СВЦЭМ!$D$10+'СЕТ СН'!$G$6-'СЕТ СН'!$G$22</f>
        <v>1037.67286225</v>
      </c>
      <c r="R62" s="36">
        <f>SUMIFS(СВЦЭМ!$C$33:$C$776,СВЦЭМ!$A$33:$A$776,$A62,СВЦЭМ!$B$33:$B$776,R$47)+'СЕТ СН'!$G$12+СВЦЭМ!$D$10+'СЕТ СН'!$G$6-'СЕТ СН'!$G$22</f>
        <v>1005.1716793000001</v>
      </c>
      <c r="S62" s="36">
        <f>SUMIFS(СВЦЭМ!$C$33:$C$776,СВЦЭМ!$A$33:$A$776,$A62,СВЦЭМ!$B$33:$B$776,S$47)+'СЕТ СН'!$G$12+СВЦЭМ!$D$10+'СЕТ СН'!$G$6-'СЕТ СН'!$G$22</f>
        <v>1008.981347</v>
      </c>
      <c r="T62" s="36">
        <f>SUMIFS(СВЦЭМ!$C$33:$C$776,СВЦЭМ!$A$33:$A$776,$A62,СВЦЭМ!$B$33:$B$776,T$47)+'СЕТ СН'!$G$12+СВЦЭМ!$D$10+'СЕТ СН'!$G$6-'СЕТ СН'!$G$22</f>
        <v>1100.8048109800002</v>
      </c>
      <c r="U62" s="36">
        <f>SUMIFS(СВЦЭМ!$C$33:$C$776,СВЦЭМ!$A$33:$A$776,$A62,СВЦЭМ!$B$33:$B$776,U$47)+'СЕТ СН'!$G$12+СВЦЭМ!$D$10+'СЕТ СН'!$G$6-'СЕТ СН'!$G$22</f>
        <v>1047.2621768500001</v>
      </c>
      <c r="V62" s="36">
        <f>SUMIFS(СВЦЭМ!$C$33:$C$776,СВЦЭМ!$A$33:$A$776,$A62,СВЦЭМ!$B$33:$B$776,V$47)+'СЕТ СН'!$G$12+СВЦЭМ!$D$10+'СЕТ СН'!$G$6-'СЕТ СН'!$G$22</f>
        <v>1023.0864187400001</v>
      </c>
      <c r="W62" s="36">
        <f>SUMIFS(СВЦЭМ!$C$33:$C$776,СВЦЭМ!$A$33:$A$776,$A62,СВЦЭМ!$B$33:$B$776,W$47)+'СЕТ СН'!$G$12+СВЦЭМ!$D$10+'СЕТ СН'!$G$6-'СЕТ СН'!$G$22</f>
        <v>1031.0758923000001</v>
      </c>
      <c r="X62" s="36">
        <f>SUMIFS(СВЦЭМ!$C$33:$C$776,СВЦЭМ!$A$33:$A$776,$A62,СВЦЭМ!$B$33:$B$776,X$47)+'СЕТ СН'!$G$12+СВЦЭМ!$D$10+'СЕТ СН'!$G$6-'СЕТ СН'!$G$22</f>
        <v>1003.9765806400001</v>
      </c>
      <c r="Y62" s="36">
        <f>SUMIFS(СВЦЭМ!$C$33:$C$776,СВЦЭМ!$A$33:$A$776,$A62,СВЦЭМ!$B$33:$B$776,Y$47)+'СЕТ СН'!$G$12+СВЦЭМ!$D$10+'СЕТ СН'!$G$6-'СЕТ СН'!$G$22</f>
        <v>1015.49767925</v>
      </c>
    </row>
    <row r="63" spans="1:25" ht="15.75" x14ac:dyDescent="0.2">
      <c r="A63" s="35">
        <f t="shared" si="1"/>
        <v>43632</v>
      </c>
      <c r="B63" s="36">
        <f>SUMIFS(СВЦЭМ!$C$33:$C$776,СВЦЭМ!$A$33:$A$776,$A63,СВЦЭМ!$B$33:$B$776,B$47)+'СЕТ СН'!$G$12+СВЦЭМ!$D$10+'СЕТ СН'!$G$6-'СЕТ СН'!$G$22</f>
        <v>1074.81329884</v>
      </c>
      <c r="C63" s="36">
        <f>SUMIFS(СВЦЭМ!$C$33:$C$776,СВЦЭМ!$A$33:$A$776,$A63,СВЦЭМ!$B$33:$B$776,C$47)+'СЕТ СН'!$G$12+СВЦЭМ!$D$10+'СЕТ СН'!$G$6-'СЕТ СН'!$G$22</f>
        <v>1098.6950642199999</v>
      </c>
      <c r="D63" s="36">
        <f>SUMIFS(СВЦЭМ!$C$33:$C$776,СВЦЭМ!$A$33:$A$776,$A63,СВЦЭМ!$B$33:$B$776,D$47)+'СЕТ СН'!$G$12+СВЦЭМ!$D$10+'СЕТ СН'!$G$6-'СЕТ СН'!$G$22</f>
        <v>1121.8551855999999</v>
      </c>
      <c r="E63" s="36">
        <f>SUMIFS(СВЦЭМ!$C$33:$C$776,СВЦЭМ!$A$33:$A$776,$A63,СВЦЭМ!$B$33:$B$776,E$47)+'СЕТ СН'!$G$12+СВЦЭМ!$D$10+'СЕТ СН'!$G$6-'СЕТ СН'!$G$22</f>
        <v>1132.5238422100001</v>
      </c>
      <c r="F63" s="36">
        <f>SUMIFS(СВЦЭМ!$C$33:$C$776,СВЦЭМ!$A$33:$A$776,$A63,СВЦЭМ!$B$33:$B$776,F$47)+'СЕТ СН'!$G$12+СВЦЭМ!$D$10+'СЕТ СН'!$G$6-'СЕТ СН'!$G$22</f>
        <v>1139.0734146700001</v>
      </c>
      <c r="G63" s="36">
        <f>SUMIFS(СВЦЭМ!$C$33:$C$776,СВЦЭМ!$A$33:$A$776,$A63,СВЦЭМ!$B$33:$B$776,G$47)+'СЕТ СН'!$G$12+СВЦЭМ!$D$10+'СЕТ СН'!$G$6-'СЕТ СН'!$G$22</f>
        <v>1137.7492481200002</v>
      </c>
      <c r="H63" s="36">
        <f>SUMIFS(СВЦЭМ!$C$33:$C$776,СВЦЭМ!$A$33:$A$776,$A63,СВЦЭМ!$B$33:$B$776,H$47)+'СЕТ СН'!$G$12+СВЦЭМ!$D$10+'СЕТ СН'!$G$6-'СЕТ СН'!$G$22</f>
        <v>1127.4305891700001</v>
      </c>
      <c r="I63" s="36">
        <f>SUMIFS(СВЦЭМ!$C$33:$C$776,СВЦЭМ!$A$33:$A$776,$A63,СВЦЭМ!$B$33:$B$776,I$47)+'СЕТ СН'!$G$12+СВЦЭМ!$D$10+'СЕТ СН'!$G$6-'СЕТ СН'!$G$22</f>
        <v>1097.8602078200001</v>
      </c>
      <c r="J63" s="36">
        <f>SUMIFS(СВЦЭМ!$C$33:$C$776,СВЦЭМ!$A$33:$A$776,$A63,СВЦЭМ!$B$33:$B$776,J$47)+'СЕТ СН'!$G$12+СВЦЭМ!$D$10+'СЕТ СН'!$G$6-'СЕТ СН'!$G$22</f>
        <v>1070.94084853</v>
      </c>
      <c r="K63" s="36">
        <f>SUMIFS(СВЦЭМ!$C$33:$C$776,СВЦЭМ!$A$33:$A$776,$A63,СВЦЭМ!$B$33:$B$776,K$47)+'СЕТ СН'!$G$12+СВЦЭМ!$D$10+'СЕТ СН'!$G$6-'СЕТ СН'!$G$22</f>
        <v>1051.4152912100001</v>
      </c>
      <c r="L63" s="36">
        <f>SUMIFS(СВЦЭМ!$C$33:$C$776,СВЦЭМ!$A$33:$A$776,$A63,СВЦЭМ!$B$33:$B$776,L$47)+'СЕТ СН'!$G$12+СВЦЭМ!$D$10+'СЕТ СН'!$G$6-'СЕТ СН'!$G$22</f>
        <v>1034.5373143100001</v>
      </c>
      <c r="M63" s="36">
        <f>SUMIFS(СВЦЭМ!$C$33:$C$776,СВЦЭМ!$A$33:$A$776,$A63,СВЦЭМ!$B$33:$B$776,M$47)+'СЕТ СН'!$G$12+СВЦЭМ!$D$10+'СЕТ СН'!$G$6-'СЕТ СН'!$G$22</f>
        <v>1030.4019347799999</v>
      </c>
      <c r="N63" s="36">
        <f>SUMIFS(СВЦЭМ!$C$33:$C$776,СВЦЭМ!$A$33:$A$776,$A63,СВЦЭМ!$B$33:$B$776,N$47)+'СЕТ СН'!$G$12+СВЦЭМ!$D$10+'СЕТ СН'!$G$6-'СЕТ СН'!$G$22</f>
        <v>1020.7024397800001</v>
      </c>
      <c r="O63" s="36">
        <f>SUMIFS(СВЦЭМ!$C$33:$C$776,СВЦЭМ!$A$33:$A$776,$A63,СВЦЭМ!$B$33:$B$776,O$47)+'СЕТ СН'!$G$12+СВЦЭМ!$D$10+'СЕТ СН'!$G$6-'СЕТ СН'!$G$22</f>
        <v>1029.4681297300001</v>
      </c>
      <c r="P63" s="36">
        <f>SUMIFS(СВЦЭМ!$C$33:$C$776,СВЦЭМ!$A$33:$A$776,$A63,СВЦЭМ!$B$33:$B$776,P$47)+'СЕТ СН'!$G$12+СВЦЭМ!$D$10+'СЕТ СН'!$G$6-'СЕТ СН'!$G$22</f>
        <v>1062.1870157600001</v>
      </c>
      <c r="Q63" s="36">
        <f>SUMIFS(СВЦЭМ!$C$33:$C$776,СВЦЭМ!$A$33:$A$776,$A63,СВЦЭМ!$B$33:$B$776,Q$47)+'СЕТ СН'!$G$12+СВЦЭМ!$D$10+'СЕТ СН'!$G$6-'СЕТ СН'!$G$22</f>
        <v>1037.93822148</v>
      </c>
      <c r="R63" s="36">
        <f>SUMIFS(СВЦЭМ!$C$33:$C$776,СВЦЭМ!$A$33:$A$776,$A63,СВЦЭМ!$B$33:$B$776,R$47)+'СЕТ СН'!$G$12+СВЦЭМ!$D$10+'СЕТ СН'!$G$6-'СЕТ СН'!$G$22</f>
        <v>1065.9484370499999</v>
      </c>
      <c r="S63" s="36">
        <f>SUMIFS(СВЦЭМ!$C$33:$C$776,СВЦЭМ!$A$33:$A$776,$A63,СВЦЭМ!$B$33:$B$776,S$47)+'СЕТ СН'!$G$12+СВЦЭМ!$D$10+'СЕТ СН'!$G$6-'СЕТ СН'!$G$22</f>
        <v>1078.0951043800001</v>
      </c>
      <c r="T63" s="36">
        <f>SUMIFS(СВЦЭМ!$C$33:$C$776,СВЦЭМ!$A$33:$A$776,$A63,СВЦЭМ!$B$33:$B$776,T$47)+'СЕТ СН'!$G$12+СВЦЭМ!$D$10+'СЕТ СН'!$G$6-'СЕТ СН'!$G$22</f>
        <v>1083.6888770400001</v>
      </c>
      <c r="U63" s="36">
        <f>SUMIFS(СВЦЭМ!$C$33:$C$776,СВЦЭМ!$A$33:$A$776,$A63,СВЦЭМ!$B$33:$B$776,U$47)+'СЕТ СН'!$G$12+СВЦЭМ!$D$10+'СЕТ СН'!$G$6-'СЕТ СН'!$G$22</f>
        <v>1084.70277207</v>
      </c>
      <c r="V63" s="36">
        <f>SUMIFS(СВЦЭМ!$C$33:$C$776,СВЦЭМ!$A$33:$A$776,$A63,СВЦЭМ!$B$33:$B$776,V$47)+'СЕТ СН'!$G$12+СВЦЭМ!$D$10+'СЕТ СН'!$G$6-'СЕТ СН'!$G$22</f>
        <v>1097.78065552</v>
      </c>
      <c r="W63" s="36">
        <f>SUMIFS(СВЦЭМ!$C$33:$C$776,СВЦЭМ!$A$33:$A$776,$A63,СВЦЭМ!$B$33:$B$776,W$47)+'СЕТ СН'!$G$12+СВЦЭМ!$D$10+'СЕТ СН'!$G$6-'СЕТ СН'!$G$22</f>
        <v>1126.72856486</v>
      </c>
      <c r="X63" s="36">
        <f>SUMIFS(СВЦЭМ!$C$33:$C$776,СВЦЭМ!$A$33:$A$776,$A63,СВЦЭМ!$B$33:$B$776,X$47)+'СЕТ СН'!$G$12+СВЦЭМ!$D$10+'СЕТ СН'!$G$6-'СЕТ СН'!$G$22</f>
        <v>1092.2528711300001</v>
      </c>
      <c r="Y63" s="36">
        <f>SUMIFS(СВЦЭМ!$C$33:$C$776,СВЦЭМ!$A$33:$A$776,$A63,СВЦЭМ!$B$33:$B$776,Y$47)+'СЕТ СН'!$G$12+СВЦЭМ!$D$10+'СЕТ СН'!$G$6-'СЕТ СН'!$G$22</f>
        <v>1064.68339965</v>
      </c>
    </row>
    <row r="64" spans="1:25" ht="15.75" x14ac:dyDescent="0.2">
      <c r="A64" s="35">
        <f t="shared" si="1"/>
        <v>43633</v>
      </c>
      <c r="B64" s="36">
        <f>SUMIFS(СВЦЭМ!$C$33:$C$776,СВЦЭМ!$A$33:$A$776,$A64,СВЦЭМ!$B$33:$B$776,B$47)+'СЕТ СН'!$G$12+СВЦЭМ!$D$10+'СЕТ СН'!$G$6-'СЕТ СН'!$G$22</f>
        <v>1125.1676337900001</v>
      </c>
      <c r="C64" s="36">
        <f>SUMIFS(СВЦЭМ!$C$33:$C$776,СВЦЭМ!$A$33:$A$776,$A64,СВЦЭМ!$B$33:$B$776,C$47)+'СЕТ СН'!$G$12+СВЦЭМ!$D$10+'СЕТ СН'!$G$6-'СЕТ СН'!$G$22</f>
        <v>1157.1790556999999</v>
      </c>
      <c r="D64" s="36">
        <f>SUMIFS(СВЦЭМ!$C$33:$C$776,СВЦЭМ!$A$33:$A$776,$A64,СВЦЭМ!$B$33:$B$776,D$47)+'СЕТ СН'!$G$12+СВЦЭМ!$D$10+'СЕТ СН'!$G$6-'СЕТ СН'!$G$22</f>
        <v>1198.00887403</v>
      </c>
      <c r="E64" s="36">
        <f>SUMIFS(СВЦЭМ!$C$33:$C$776,СВЦЭМ!$A$33:$A$776,$A64,СВЦЭМ!$B$33:$B$776,E$47)+'СЕТ СН'!$G$12+СВЦЭМ!$D$10+'СЕТ СН'!$G$6-'СЕТ СН'!$G$22</f>
        <v>1211.9857521200001</v>
      </c>
      <c r="F64" s="36">
        <f>SUMIFS(СВЦЭМ!$C$33:$C$776,СВЦЭМ!$A$33:$A$776,$A64,СВЦЭМ!$B$33:$B$776,F$47)+'СЕТ СН'!$G$12+СВЦЭМ!$D$10+'СЕТ СН'!$G$6-'СЕТ СН'!$G$22</f>
        <v>1227.5370112999999</v>
      </c>
      <c r="G64" s="36">
        <f>SUMIFS(СВЦЭМ!$C$33:$C$776,СВЦЭМ!$A$33:$A$776,$A64,СВЦЭМ!$B$33:$B$776,G$47)+'СЕТ СН'!$G$12+СВЦЭМ!$D$10+'СЕТ СН'!$G$6-'СЕТ СН'!$G$22</f>
        <v>1222.2670055100002</v>
      </c>
      <c r="H64" s="36">
        <f>SUMIFS(СВЦЭМ!$C$33:$C$776,СВЦЭМ!$A$33:$A$776,$A64,СВЦЭМ!$B$33:$B$776,H$47)+'СЕТ СН'!$G$12+СВЦЭМ!$D$10+'СЕТ СН'!$G$6-'СЕТ СН'!$G$22</f>
        <v>1156.4243290899999</v>
      </c>
      <c r="I64" s="36">
        <f>SUMIFS(СВЦЭМ!$C$33:$C$776,СВЦЭМ!$A$33:$A$776,$A64,СВЦЭМ!$B$33:$B$776,I$47)+'СЕТ СН'!$G$12+СВЦЭМ!$D$10+'СЕТ СН'!$G$6-'СЕТ СН'!$G$22</f>
        <v>1127.6638158000001</v>
      </c>
      <c r="J64" s="36">
        <f>SUMIFS(СВЦЭМ!$C$33:$C$776,СВЦЭМ!$A$33:$A$776,$A64,СВЦЭМ!$B$33:$B$776,J$47)+'СЕТ СН'!$G$12+СВЦЭМ!$D$10+'СЕТ СН'!$G$6-'СЕТ СН'!$G$22</f>
        <v>1113.2515441700002</v>
      </c>
      <c r="K64" s="36">
        <f>SUMIFS(СВЦЭМ!$C$33:$C$776,СВЦЭМ!$A$33:$A$776,$A64,СВЦЭМ!$B$33:$B$776,K$47)+'СЕТ СН'!$G$12+СВЦЭМ!$D$10+'СЕТ СН'!$G$6-'СЕТ СН'!$G$22</f>
        <v>1096.4517934</v>
      </c>
      <c r="L64" s="36">
        <f>SUMIFS(СВЦЭМ!$C$33:$C$776,СВЦЭМ!$A$33:$A$776,$A64,СВЦЭМ!$B$33:$B$776,L$47)+'СЕТ СН'!$G$12+СВЦЭМ!$D$10+'СЕТ СН'!$G$6-'СЕТ СН'!$G$22</f>
        <v>1092.68684312</v>
      </c>
      <c r="M64" s="36">
        <f>SUMIFS(СВЦЭМ!$C$33:$C$776,СВЦЭМ!$A$33:$A$776,$A64,СВЦЭМ!$B$33:$B$776,M$47)+'СЕТ СН'!$G$12+СВЦЭМ!$D$10+'СЕТ СН'!$G$6-'СЕТ СН'!$G$22</f>
        <v>1090.89280702</v>
      </c>
      <c r="N64" s="36">
        <f>SUMIFS(СВЦЭМ!$C$33:$C$776,СВЦЭМ!$A$33:$A$776,$A64,СВЦЭМ!$B$33:$B$776,N$47)+'СЕТ СН'!$G$12+СВЦЭМ!$D$10+'СЕТ СН'!$G$6-'СЕТ СН'!$G$22</f>
        <v>1092.5925534400001</v>
      </c>
      <c r="O64" s="36">
        <f>SUMIFS(СВЦЭМ!$C$33:$C$776,СВЦЭМ!$A$33:$A$776,$A64,СВЦЭМ!$B$33:$B$776,O$47)+'СЕТ СН'!$G$12+СВЦЭМ!$D$10+'СЕТ СН'!$G$6-'СЕТ СН'!$G$22</f>
        <v>1091.9709397000001</v>
      </c>
      <c r="P64" s="36">
        <f>SUMIFS(СВЦЭМ!$C$33:$C$776,СВЦЭМ!$A$33:$A$776,$A64,СВЦЭМ!$B$33:$B$776,P$47)+'СЕТ СН'!$G$12+СВЦЭМ!$D$10+'СЕТ СН'!$G$6-'СЕТ СН'!$G$22</f>
        <v>1107.96462221</v>
      </c>
      <c r="Q64" s="36">
        <f>SUMIFS(СВЦЭМ!$C$33:$C$776,СВЦЭМ!$A$33:$A$776,$A64,СВЦЭМ!$B$33:$B$776,Q$47)+'СЕТ СН'!$G$12+СВЦЭМ!$D$10+'СЕТ СН'!$G$6-'СЕТ СН'!$G$22</f>
        <v>1101.35756636</v>
      </c>
      <c r="R64" s="36">
        <f>SUMIFS(СВЦЭМ!$C$33:$C$776,СВЦЭМ!$A$33:$A$776,$A64,СВЦЭМ!$B$33:$B$776,R$47)+'СЕТ СН'!$G$12+СВЦЭМ!$D$10+'СЕТ СН'!$G$6-'СЕТ СН'!$G$22</f>
        <v>1138.5900270000002</v>
      </c>
      <c r="S64" s="36">
        <f>SUMIFS(СВЦЭМ!$C$33:$C$776,СВЦЭМ!$A$33:$A$776,$A64,СВЦЭМ!$B$33:$B$776,S$47)+'СЕТ СН'!$G$12+СВЦЭМ!$D$10+'СЕТ СН'!$G$6-'СЕТ СН'!$G$22</f>
        <v>1147.7278492300002</v>
      </c>
      <c r="T64" s="36">
        <f>SUMIFS(СВЦЭМ!$C$33:$C$776,СВЦЭМ!$A$33:$A$776,$A64,СВЦЭМ!$B$33:$B$776,T$47)+'СЕТ СН'!$G$12+СВЦЭМ!$D$10+'СЕТ СН'!$G$6-'СЕТ СН'!$G$22</f>
        <v>1152.71038705</v>
      </c>
      <c r="U64" s="36">
        <f>SUMIFS(СВЦЭМ!$C$33:$C$776,СВЦЭМ!$A$33:$A$776,$A64,СВЦЭМ!$B$33:$B$776,U$47)+'СЕТ СН'!$G$12+СВЦЭМ!$D$10+'СЕТ СН'!$G$6-'СЕТ СН'!$G$22</f>
        <v>1145.6584413800001</v>
      </c>
      <c r="V64" s="36">
        <f>SUMIFS(СВЦЭМ!$C$33:$C$776,СВЦЭМ!$A$33:$A$776,$A64,СВЦЭМ!$B$33:$B$776,V$47)+'СЕТ СН'!$G$12+СВЦЭМ!$D$10+'СЕТ СН'!$G$6-'СЕТ СН'!$G$22</f>
        <v>1154.8611716400001</v>
      </c>
      <c r="W64" s="36">
        <f>SUMIFS(СВЦЭМ!$C$33:$C$776,СВЦЭМ!$A$33:$A$776,$A64,СВЦЭМ!$B$33:$B$776,W$47)+'СЕТ СН'!$G$12+СВЦЭМ!$D$10+'СЕТ СН'!$G$6-'СЕТ СН'!$G$22</f>
        <v>1172.14855541</v>
      </c>
      <c r="X64" s="36">
        <f>SUMIFS(СВЦЭМ!$C$33:$C$776,СВЦЭМ!$A$33:$A$776,$A64,СВЦЭМ!$B$33:$B$776,X$47)+'СЕТ СН'!$G$12+СВЦЭМ!$D$10+'СЕТ СН'!$G$6-'СЕТ СН'!$G$22</f>
        <v>1150.56039336</v>
      </c>
      <c r="Y64" s="36">
        <f>SUMIFS(СВЦЭМ!$C$33:$C$776,СВЦЭМ!$A$33:$A$776,$A64,СВЦЭМ!$B$33:$B$776,Y$47)+'СЕТ СН'!$G$12+СВЦЭМ!$D$10+'СЕТ СН'!$G$6-'СЕТ СН'!$G$22</f>
        <v>1056.79283882</v>
      </c>
    </row>
    <row r="65" spans="1:27" ht="15.75" x14ac:dyDescent="0.2">
      <c r="A65" s="35">
        <f t="shared" si="1"/>
        <v>43634</v>
      </c>
      <c r="B65" s="36">
        <f>SUMIFS(СВЦЭМ!$C$33:$C$776,СВЦЭМ!$A$33:$A$776,$A65,СВЦЭМ!$B$33:$B$776,B$47)+'СЕТ СН'!$G$12+СВЦЭМ!$D$10+'СЕТ СН'!$G$6-'СЕТ СН'!$G$22</f>
        <v>1264.47864673</v>
      </c>
      <c r="C65" s="36">
        <f>SUMIFS(СВЦЭМ!$C$33:$C$776,СВЦЭМ!$A$33:$A$776,$A65,СВЦЭМ!$B$33:$B$776,C$47)+'СЕТ СН'!$G$12+СВЦЭМ!$D$10+'СЕТ СН'!$G$6-'СЕТ СН'!$G$22</f>
        <v>1312.4458583600001</v>
      </c>
      <c r="D65" s="36">
        <f>SUMIFS(СВЦЭМ!$C$33:$C$776,СВЦЭМ!$A$33:$A$776,$A65,СВЦЭМ!$B$33:$B$776,D$47)+'СЕТ СН'!$G$12+СВЦЭМ!$D$10+'СЕТ СН'!$G$6-'СЕТ СН'!$G$22</f>
        <v>1328.04233148</v>
      </c>
      <c r="E65" s="36">
        <f>SUMIFS(СВЦЭМ!$C$33:$C$776,СВЦЭМ!$A$33:$A$776,$A65,СВЦЭМ!$B$33:$B$776,E$47)+'СЕТ СН'!$G$12+СВЦЭМ!$D$10+'СЕТ СН'!$G$6-'СЕТ СН'!$G$22</f>
        <v>1350.04437762</v>
      </c>
      <c r="F65" s="36">
        <f>SUMIFS(СВЦЭМ!$C$33:$C$776,СВЦЭМ!$A$33:$A$776,$A65,СВЦЭМ!$B$33:$B$776,F$47)+'СЕТ СН'!$G$12+СВЦЭМ!$D$10+'СЕТ СН'!$G$6-'СЕТ СН'!$G$22</f>
        <v>1336.9657659100001</v>
      </c>
      <c r="G65" s="36">
        <f>SUMIFS(СВЦЭМ!$C$33:$C$776,СВЦЭМ!$A$33:$A$776,$A65,СВЦЭМ!$B$33:$B$776,G$47)+'СЕТ СН'!$G$12+СВЦЭМ!$D$10+'СЕТ СН'!$G$6-'СЕТ СН'!$G$22</f>
        <v>1322.9236151800001</v>
      </c>
      <c r="H65" s="36">
        <f>SUMIFS(СВЦЭМ!$C$33:$C$776,СВЦЭМ!$A$33:$A$776,$A65,СВЦЭМ!$B$33:$B$776,H$47)+'СЕТ СН'!$G$12+СВЦЭМ!$D$10+'СЕТ СН'!$G$6-'СЕТ СН'!$G$22</f>
        <v>1283.6847034299999</v>
      </c>
      <c r="I65" s="36">
        <f>SUMIFS(СВЦЭМ!$C$33:$C$776,СВЦЭМ!$A$33:$A$776,$A65,СВЦЭМ!$B$33:$B$776,I$47)+'СЕТ СН'!$G$12+СВЦЭМ!$D$10+'СЕТ СН'!$G$6-'СЕТ СН'!$G$22</f>
        <v>1234.18102107</v>
      </c>
      <c r="J65" s="36">
        <f>SUMIFS(СВЦЭМ!$C$33:$C$776,СВЦЭМ!$A$33:$A$776,$A65,СВЦЭМ!$B$33:$B$776,J$47)+'СЕТ СН'!$G$12+СВЦЭМ!$D$10+'СЕТ СН'!$G$6-'СЕТ СН'!$G$22</f>
        <v>1171.44794555</v>
      </c>
      <c r="K65" s="36">
        <f>SUMIFS(СВЦЭМ!$C$33:$C$776,СВЦЭМ!$A$33:$A$776,$A65,СВЦЭМ!$B$33:$B$776,K$47)+'СЕТ СН'!$G$12+СВЦЭМ!$D$10+'СЕТ СН'!$G$6-'СЕТ СН'!$G$22</f>
        <v>1135.3663760600002</v>
      </c>
      <c r="L65" s="36">
        <f>SUMIFS(СВЦЭМ!$C$33:$C$776,СВЦЭМ!$A$33:$A$776,$A65,СВЦЭМ!$B$33:$B$776,L$47)+'СЕТ СН'!$G$12+СВЦЭМ!$D$10+'СЕТ СН'!$G$6-'СЕТ СН'!$G$22</f>
        <v>1138.2594850099999</v>
      </c>
      <c r="M65" s="36">
        <f>SUMIFS(СВЦЭМ!$C$33:$C$776,СВЦЭМ!$A$33:$A$776,$A65,СВЦЭМ!$B$33:$B$776,M$47)+'СЕТ СН'!$G$12+СВЦЭМ!$D$10+'СЕТ СН'!$G$6-'СЕТ СН'!$G$22</f>
        <v>1143.8633639700001</v>
      </c>
      <c r="N65" s="36">
        <f>SUMIFS(СВЦЭМ!$C$33:$C$776,СВЦЭМ!$A$33:$A$776,$A65,СВЦЭМ!$B$33:$B$776,N$47)+'СЕТ СН'!$G$12+СВЦЭМ!$D$10+'СЕТ СН'!$G$6-'СЕТ СН'!$G$22</f>
        <v>1143.1661142</v>
      </c>
      <c r="O65" s="36">
        <f>SUMIFS(СВЦЭМ!$C$33:$C$776,СВЦЭМ!$A$33:$A$776,$A65,СВЦЭМ!$B$33:$B$776,O$47)+'СЕТ СН'!$G$12+СВЦЭМ!$D$10+'СЕТ СН'!$G$6-'СЕТ СН'!$G$22</f>
        <v>1145.76764232</v>
      </c>
      <c r="P65" s="36">
        <f>SUMIFS(СВЦЭМ!$C$33:$C$776,СВЦЭМ!$A$33:$A$776,$A65,СВЦЭМ!$B$33:$B$776,P$47)+'СЕТ СН'!$G$12+СВЦЭМ!$D$10+'СЕТ СН'!$G$6-'СЕТ СН'!$G$22</f>
        <v>1159.8890101300001</v>
      </c>
      <c r="Q65" s="36">
        <f>SUMIFS(СВЦЭМ!$C$33:$C$776,СВЦЭМ!$A$33:$A$776,$A65,СВЦЭМ!$B$33:$B$776,Q$47)+'СЕТ СН'!$G$12+СВЦЭМ!$D$10+'СЕТ СН'!$G$6-'СЕТ СН'!$G$22</f>
        <v>1132.3625842000001</v>
      </c>
      <c r="R65" s="36">
        <f>SUMIFS(СВЦЭМ!$C$33:$C$776,СВЦЭМ!$A$33:$A$776,$A65,СВЦЭМ!$B$33:$B$776,R$47)+'СЕТ СН'!$G$12+СВЦЭМ!$D$10+'СЕТ СН'!$G$6-'СЕТ СН'!$G$22</f>
        <v>1140.9015237799999</v>
      </c>
      <c r="S65" s="36">
        <f>SUMIFS(СВЦЭМ!$C$33:$C$776,СВЦЭМ!$A$33:$A$776,$A65,СВЦЭМ!$B$33:$B$776,S$47)+'СЕТ СН'!$G$12+СВЦЭМ!$D$10+'СЕТ СН'!$G$6-'СЕТ СН'!$G$22</f>
        <v>1142.4206668300001</v>
      </c>
      <c r="T65" s="36">
        <f>SUMIFS(СВЦЭМ!$C$33:$C$776,СВЦЭМ!$A$33:$A$776,$A65,СВЦЭМ!$B$33:$B$776,T$47)+'СЕТ СН'!$G$12+СВЦЭМ!$D$10+'СЕТ СН'!$G$6-'СЕТ СН'!$G$22</f>
        <v>1146.18606793</v>
      </c>
      <c r="U65" s="36">
        <f>SUMIFS(СВЦЭМ!$C$33:$C$776,СВЦЭМ!$A$33:$A$776,$A65,СВЦЭМ!$B$33:$B$776,U$47)+'СЕТ СН'!$G$12+СВЦЭМ!$D$10+'СЕТ СН'!$G$6-'СЕТ СН'!$G$22</f>
        <v>1147.2553972000001</v>
      </c>
      <c r="V65" s="36">
        <f>SUMIFS(СВЦЭМ!$C$33:$C$776,СВЦЭМ!$A$33:$A$776,$A65,СВЦЭМ!$B$33:$B$776,V$47)+'СЕТ СН'!$G$12+СВЦЭМ!$D$10+'СЕТ СН'!$G$6-'СЕТ СН'!$G$22</f>
        <v>1148.7128864199999</v>
      </c>
      <c r="W65" s="36">
        <f>SUMIFS(СВЦЭМ!$C$33:$C$776,СВЦЭМ!$A$33:$A$776,$A65,СВЦЭМ!$B$33:$B$776,W$47)+'СЕТ СН'!$G$12+СВЦЭМ!$D$10+'СЕТ СН'!$G$6-'СЕТ СН'!$G$22</f>
        <v>1147.2004026899999</v>
      </c>
      <c r="X65" s="36">
        <f>SUMIFS(СВЦЭМ!$C$33:$C$776,СВЦЭМ!$A$33:$A$776,$A65,СВЦЭМ!$B$33:$B$776,X$47)+'СЕТ СН'!$G$12+СВЦЭМ!$D$10+'СЕТ СН'!$G$6-'СЕТ СН'!$G$22</f>
        <v>1047.5506019200002</v>
      </c>
      <c r="Y65" s="36">
        <f>SUMIFS(СВЦЭМ!$C$33:$C$776,СВЦЭМ!$A$33:$A$776,$A65,СВЦЭМ!$B$33:$B$776,Y$47)+'СЕТ СН'!$G$12+СВЦЭМ!$D$10+'СЕТ СН'!$G$6-'СЕТ СН'!$G$22</f>
        <v>1071.2688963099999</v>
      </c>
    </row>
    <row r="66" spans="1:27" ht="15.75" x14ac:dyDescent="0.2">
      <c r="A66" s="35">
        <f t="shared" si="1"/>
        <v>43635</v>
      </c>
      <c r="B66" s="36">
        <f>SUMIFS(СВЦЭМ!$C$33:$C$776,СВЦЭМ!$A$33:$A$776,$A66,СВЦЭМ!$B$33:$B$776,B$47)+'СЕТ СН'!$G$12+СВЦЭМ!$D$10+'СЕТ СН'!$G$6-'СЕТ СН'!$G$22</f>
        <v>1197.3696070000001</v>
      </c>
      <c r="C66" s="36">
        <f>SUMIFS(СВЦЭМ!$C$33:$C$776,СВЦЭМ!$A$33:$A$776,$A66,СВЦЭМ!$B$33:$B$776,C$47)+'СЕТ СН'!$G$12+СВЦЭМ!$D$10+'СЕТ СН'!$G$6-'СЕТ СН'!$G$22</f>
        <v>1253.8660727700001</v>
      </c>
      <c r="D66" s="36">
        <f>SUMIFS(СВЦЭМ!$C$33:$C$776,СВЦЭМ!$A$33:$A$776,$A66,СВЦЭМ!$B$33:$B$776,D$47)+'СЕТ СН'!$G$12+СВЦЭМ!$D$10+'СЕТ СН'!$G$6-'СЕТ СН'!$G$22</f>
        <v>1289.95310642</v>
      </c>
      <c r="E66" s="36">
        <f>SUMIFS(СВЦЭМ!$C$33:$C$776,СВЦЭМ!$A$33:$A$776,$A66,СВЦЭМ!$B$33:$B$776,E$47)+'СЕТ СН'!$G$12+СВЦЭМ!$D$10+'СЕТ СН'!$G$6-'СЕТ СН'!$G$22</f>
        <v>1300.27434782</v>
      </c>
      <c r="F66" s="36">
        <f>SUMIFS(СВЦЭМ!$C$33:$C$776,СВЦЭМ!$A$33:$A$776,$A66,СВЦЭМ!$B$33:$B$776,F$47)+'СЕТ СН'!$G$12+СВЦЭМ!$D$10+'СЕТ СН'!$G$6-'СЕТ СН'!$G$22</f>
        <v>1290.72749256</v>
      </c>
      <c r="G66" s="36">
        <f>SUMIFS(СВЦЭМ!$C$33:$C$776,СВЦЭМ!$A$33:$A$776,$A66,СВЦЭМ!$B$33:$B$776,G$47)+'СЕТ СН'!$G$12+СВЦЭМ!$D$10+'СЕТ СН'!$G$6-'СЕТ СН'!$G$22</f>
        <v>1294.0711084300001</v>
      </c>
      <c r="H66" s="36">
        <f>SUMIFS(СВЦЭМ!$C$33:$C$776,СВЦЭМ!$A$33:$A$776,$A66,СВЦЭМ!$B$33:$B$776,H$47)+'СЕТ СН'!$G$12+СВЦЭМ!$D$10+'СЕТ СН'!$G$6-'СЕТ СН'!$G$22</f>
        <v>1230.1519997099999</v>
      </c>
      <c r="I66" s="36">
        <f>SUMIFS(СВЦЭМ!$C$33:$C$776,СВЦЭМ!$A$33:$A$776,$A66,СВЦЭМ!$B$33:$B$776,I$47)+'СЕТ СН'!$G$12+СВЦЭМ!$D$10+'СЕТ СН'!$G$6-'СЕТ СН'!$G$22</f>
        <v>1173.1695739300001</v>
      </c>
      <c r="J66" s="36">
        <f>SUMIFS(СВЦЭМ!$C$33:$C$776,СВЦЭМ!$A$33:$A$776,$A66,СВЦЭМ!$B$33:$B$776,J$47)+'СЕТ СН'!$G$12+СВЦЭМ!$D$10+'СЕТ СН'!$G$6-'СЕТ СН'!$G$22</f>
        <v>1151.2495314</v>
      </c>
      <c r="K66" s="36">
        <f>SUMIFS(СВЦЭМ!$C$33:$C$776,СВЦЭМ!$A$33:$A$776,$A66,СВЦЭМ!$B$33:$B$776,K$47)+'СЕТ СН'!$G$12+СВЦЭМ!$D$10+'СЕТ СН'!$G$6-'СЕТ СН'!$G$22</f>
        <v>1103.21978042</v>
      </c>
      <c r="L66" s="36">
        <f>SUMIFS(СВЦЭМ!$C$33:$C$776,СВЦЭМ!$A$33:$A$776,$A66,СВЦЭМ!$B$33:$B$776,L$47)+'СЕТ СН'!$G$12+СВЦЭМ!$D$10+'СЕТ СН'!$G$6-'СЕТ СН'!$G$22</f>
        <v>1113.2741599599999</v>
      </c>
      <c r="M66" s="36">
        <f>SUMIFS(СВЦЭМ!$C$33:$C$776,СВЦЭМ!$A$33:$A$776,$A66,СВЦЭМ!$B$33:$B$776,M$47)+'СЕТ СН'!$G$12+СВЦЭМ!$D$10+'СЕТ СН'!$G$6-'СЕТ СН'!$G$22</f>
        <v>1108.7313395000001</v>
      </c>
      <c r="N66" s="36">
        <f>SUMIFS(СВЦЭМ!$C$33:$C$776,СВЦЭМ!$A$33:$A$776,$A66,СВЦЭМ!$B$33:$B$776,N$47)+'СЕТ СН'!$G$12+СВЦЭМ!$D$10+'СЕТ СН'!$G$6-'СЕТ СН'!$G$22</f>
        <v>1135.56973186</v>
      </c>
      <c r="O66" s="36">
        <f>SUMIFS(СВЦЭМ!$C$33:$C$776,СВЦЭМ!$A$33:$A$776,$A66,СВЦЭМ!$B$33:$B$776,O$47)+'СЕТ СН'!$G$12+СВЦЭМ!$D$10+'СЕТ СН'!$G$6-'СЕТ СН'!$G$22</f>
        <v>1117.3896973200001</v>
      </c>
      <c r="P66" s="36">
        <f>SUMIFS(СВЦЭМ!$C$33:$C$776,СВЦЭМ!$A$33:$A$776,$A66,СВЦЭМ!$B$33:$B$776,P$47)+'СЕТ СН'!$G$12+СВЦЭМ!$D$10+'СЕТ СН'!$G$6-'СЕТ СН'!$G$22</f>
        <v>1123.2902969500001</v>
      </c>
      <c r="Q66" s="36">
        <f>SUMIFS(СВЦЭМ!$C$33:$C$776,СВЦЭМ!$A$33:$A$776,$A66,СВЦЭМ!$B$33:$B$776,Q$47)+'СЕТ СН'!$G$12+СВЦЭМ!$D$10+'СЕТ СН'!$G$6-'СЕТ СН'!$G$22</f>
        <v>1085.6870138100001</v>
      </c>
      <c r="R66" s="36">
        <f>SUMIFS(СВЦЭМ!$C$33:$C$776,СВЦЭМ!$A$33:$A$776,$A66,СВЦЭМ!$B$33:$B$776,R$47)+'СЕТ СН'!$G$12+СВЦЭМ!$D$10+'СЕТ СН'!$G$6-'СЕТ СН'!$G$22</f>
        <v>1042.75412626</v>
      </c>
      <c r="S66" s="36">
        <f>SUMIFS(СВЦЭМ!$C$33:$C$776,СВЦЭМ!$A$33:$A$776,$A66,СВЦЭМ!$B$33:$B$776,S$47)+'СЕТ СН'!$G$12+СВЦЭМ!$D$10+'СЕТ СН'!$G$6-'СЕТ СН'!$G$22</f>
        <v>1071.1672155800002</v>
      </c>
      <c r="T66" s="36">
        <f>SUMIFS(СВЦЭМ!$C$33:$C$776,СВЦЭМ!$A$33:$A$776,$A66,СВЦЭМ!$B$33:$B$776,T$47)+'СЕТ СН'!$G$12+СВЦЭМ!$D$10+'СЕТ СН'!$G$6-'СЕТ СН'!$G$22</f>
        <v>1059.40002564</v>
      </c>
      <c r="U66" s="36">
        <f>SUMIFS(СВЦЭМ!$C$33:$C$776,СВЦЭМ!$A$33:$A$776,$A66,СВЦЭМ!$B$33:$B$776,U$47)+'СЕТ СН'!$G$12+СВЦЭМ!$D$10+'СЕТ СН'!$G$6-'СЕТ СН'!$G$22</f>
        <v>1052.79207348</v>
      </c>
      <c r="V66" s="36">
        <f>SUMIFS(СВЦЭМ!$C$33:$C$776,СВЦЭМ!$A$33:$A$776,$A66,СВЦЭМ!$B$33:$B$776,V$47)+'СЕТ СН'!$G$12+СВЦЭМ!$D$10+'СЕТ СН'!$G$6-'СЕТ СН'!$G$22</f>
        <v>1040.8016448400001</v>
      </c>
      <c r="W66" s="36">
        <f>SUMIFS(СВЦЭМ!$C$33:$C$776,СВЦЭМ!$A$33:$A$776,$A66,СВЦЭМ!$B$33:$B$776,W$47)+'СЕТ СН'!$G$12+СВЦЭМ!$D$10+'СЕТ СН'!$G$6-'СЕТ СН'!$G$22</f>
        <v>1028.6748896300001</v>
      </c>
      <c r="X66" s="36">
        <f>SUMIFS(СВЦЭМ!$C$33:$C$776,СВЦЭМ!$A$33:$A$776,$A66,СВЦЭМ!$B$33:$B$776,X$47)+'СЕТ СН'!$G$12+СВЦЭМ!$D$10+'СЕТ СН'!$G$6-'СЕТ СН'!$G$22</f>
        <v>1041.8970301700001</v>
      </c>
      <c r="Y66" s="36">
        <f>SUMIFS(СВЦЭМ!$C$33:$C$776,СВЦЭМ!$A$33:$A$776,$A66,СВЦЭМ!$B$33:$B$776,Y$47)+'СЕТ СН'!$G$12+СВЦЭМ!$D$10+'СЕТ СН'!$G$6-'СЕТ СН'!$G$22</f>
        <v>1115.84156282</v>
      </c>
    </row>
    <row r="67" spans="1:27" ht="15.75" x14ac:dyDescent="0.2">
      <c r="A67" s="35">
        <f t="shared" si="1"/>
        <v>43636</v>
      </c>
      <c r="B67" s="36">
        <f>SUMIFS(СВЦЭМ!$C$33:$C$776,СВЦЭМ!$A$33:$A$776,$A67,СВЦЭМ!$B$33:$B$776,B$47)+'СЕТ СН'!$G$12+СВЦЭМ!$D$10+'СЕТ СН'!$G$6-'СЕТ СН'!$G$22</f>
        <v>1157.3134612900001</v>
      </c>
      <c r="C67" s="36">
        <f>SUMIFS(СВЦЭМ!$C$33:$C$776,СВЦЭМ!$A$33:$A$776,$A67,СВЦЭМ!$B$33:$B$776,C$47)+'СЕТ СН'!$G$12+СВЦЭМ!$D$10+'СЕТ СН'!$G$6-'СЕТ СН'!$G$22</f>
        <v>1206.49186577</v>
      </c>
      <c r="D67" s="36">
        <f>SUMIFS(СВЦЭМ!$C$33:$C$776,СВЦЭМ!$A$33:$A$776,$A67,СВЦЭМ!$B$33:$B$776,D$47)+'СЕТ СН'!$G$12+СВЦЭМ!$D$10+'СЕТ СН'!$G$6-'СЕТ СН'!$G$22</f>
        <v>1239.08845982</v>
      </c>
      <c r="E67" s="36">
        <f>SUMIFS(СВЦЭМ!$C$33:$C$776,СВЦЭМ!$A$33:$A$776,$A67,СВЦЭМ!$B$33:$B$776,E$47)+'СЕТ СН'!$G$12+СВЦЭМ!$D$10+'СЕТ СН'!$G$6-'СЕТ СН'!$G$22</f>
        <v>1243.0505255600001</v>
      </c>
      <c r="F67" s="36">
        <f>SUMIFS(СВЦЭМ!$C$33:$C$776,СВЦЭМ!$A$33:$A$776,$A67,СВЦЭМ!$B$33:$B$776,F$47)+'СЕТ СН'!$G$12+СВЦЭМ!$D$10+'СЕТ СН'!$G$6-'СЕТ СН'!$G$22</f>
        <v>1243.8215574200001</v>
      </c>
      <c r="G67" s="36">
        <f>SUMIFS(СВЦЭМ!$C$33:$C$776,СВЦЭМ!$A$33:$A$776,$A67,СВЦЭМ!$B$33:$B$776,G$47)+'СЕТ СН'!$G$12+СВЦЭМ!$D$10+'СЕТ СН'!$G$6-'СЕТ СН'!$G$22</f>
        <v>1255.03567479</v>
      </c>
      <c r="H67" s="36">
        <f>SUMIFS(СВЦЭМ!$C$33:$C$776,СВЦЭМ!$A$33:$A$776,$A67,СВЦЭМ!$B$33:$B$776,H$47)+'СЕТ СН'!$G$12+СВЦЭМ!$D$10+'СЕТ СН'!$G$6-'СЕТ СН'!$G$22</f>
        <v>1245.1960136900002</v>
      </c>
      <c r="I67" s="36">
        <f>SUMIFS(СВЦЭМ!$C$33:$C$776,СВЦЭМ!$A$33:$A$776,$A67,СВЦЭМ!$B$33:$B$776,I$47)+'СЕТ СН'!$G$12+СВЦЭМ!$D$10+'СЕТ СН'!$G$6-'СЕТ СН'!$G$22</f>
        <v>1223.56809705</v>
      </c>
      <c r="J67" s="36">
        <f>SUMIFS(СВЦЭМ!$C$33:$C$776,СВЦЭМ!$A$33:$A$776,$A67,СВЦЭМ!$B$33:$B$776,J$47)+'СЕТ СН'!$G$12+СВЦЭМ!$D$10+'СЕТ СН'!$G$6-'СЕТ СН'!$G$22</f>
        <v>1199.4681676700002</v>
      </c>
      <c r="K67" s="36">
        <f>SUMIFS(СВЦЭМ!$C$33:$C$776,СВЦЭМ!$A$33:$A$776,$A67,СВЦЭМ!$B$33:$B$776,K$47)+'СЕТ СН'!$G$12+СВЦЭМ!$D$10+'СЕТ СН'!$G$6-'СЕТ СН'!$G$22</f>
        <v>1172.8266608200001</v>
      </c>
      <c r="L67" s="36">
        <f>SUMIFS(СВЦЭМ!$C$33:$C$776,СВЦЭМ!$A$33:$A$776,$A67,СВЦЭМ!$B$33:$B$776,L$47)+'СЕТ СН'!$G$12+СВЦЭМ!$D$10+'СЕТ СН'!$G$6-'СЕТ СН'!$G$22</f>
        <v>1176.32024763</v>
      </c>
      <c r="M67" s="36">
        <f>SUMIFS(СВЦЭМ!$C$33:$C$776,СВЦЭМ!$A$33:$A$776,$A67,СВЦЭМ!$B$33:$B$776,M$47)+'СЕТ СН'!$G$12+СВЦЭМ!$D$10+'СЕТ СН'!$G$6-'СЕТ СН'!$G$22</f>
        <v>1179.2406580900001</v>
      </c>
      <c r="N67" s="36">
        <f>SUMIFS(СВЦЭМ!$C$33:$C$776,СВЦЭМ!$A$33:$A$776,$A67,СВЦЭМ!$B$33:$B$776,N$47)+'СЕТ СН'!$G$12+СВЦЭМ!$D$10+'СЕТ СН'!$G$6-'СЕТ СН'!$G$22</f>
        <v>1183.50958885</v>
      </c>
      <c r="O67" s="36">
        <f>SUMIFS(СВЦЭМ!$C$33:$C$776,СВЦЭМ!$A$33:$A$776,$A67,СВЦЭМ!$B$33:$B$776,O$47)+'СЕТ СН'!$G$12+СВЦЭМ!$D$10+'СЕТ СН'!$G$6-'СЕТ СН'!$G$22</f>
        <v>1189.1510989000001</v>
      </c>
      <c r="P67" s="36">
        <f>SUMIFS(СВЦЭМ!$C$33:$C$776,СВЦЭМ!$A$33:$A$776,$A67,СВЦЭМ!$B$33:$B$776,P$47)+'СЕТ СН'!$G$12+СВЦЭМ!$D$10+'СЕТ СН'!$G$6-'СЕТ СН'!$G$22</f>
        <v>1197.1548062700001</v>
      </c>
      <c r="Q67" s="36">
        <f>SUMIFS(СВЦЭМ!$C$33:$C$776,СВЦЭМ!$A$33:$A$776,$A67,СВЦЭМ!$B$33:$B$776,Q$47)+'СЕТ СН'!$G$12+СВЦЭМ!$D$10+'СЕТ СН'!$G$6-'СЕТ СН'!$G$22</f>
        <v>1160.0936887400001</v>
      </c>
      <c r="R67" s="36">
        <f>SUMIFS(СВЦЭМ!$C$33:$C$776,СВЦЭМ!$A$33:$A$776,$A67,СВЦЭМ!$B$33:$B$776,R$47)+'СЕТ СН'!$G$12+СВЦЭМ!$D$10+'СЕТ СН'!$G$6-'СЕТ СН'!$G$22</f>
        <v>1106.34348436</v>
      </c>
      <c r="S67" s="36">
        <f>SUMIFS(СВЦЭМ!$C$33:$C$776,СВЦЭМ!$A$33:$A$776,$A67,СВЦЭМ!$B$33:$B$776,S$47)+'СЕТ СН'!$G$12+СВЦЭМ!$D$10+'СЕТ СН'!$G$6-'СЕТ СН'!$G$22</f>
        <v>1112.42495125</v>
      </c>
      <c r="T67" s="36">
        <f>SUMIFS(СВЦЭМ!$C$33:$C$776,СВЦЭМ!$A$33:$A$776,$A67,СВЦЭМ!$B$33:$B$776,T$47)+'СЕТ СН'!$G$12+СВЦЭМ!$D$10+'СЕТ СН'!$G$6-'СЕТ СН'!$G$22</f>
        <v>1120.2792585900002</v>
      </c>
      <c r="U67" s="36">
        <f>SUMIFS(СВЦЭМ!$C$33:$C$776,СВЦЭМ!$A$33:$A$776,$A67,СВЦЭМ!$B$33:$B$776,U$47)+'СЕТ СН'!$G$12+СВЦЭМ!$D$10+'СЕТ СН'!$G$6-'СЕТ СН'!$G$22</f>
        <v>1130.6689709000002</v>
      </c>
      <c r="V67" s="36">
        <f>SUMIFS(СВЦЭМ!$C$33:$C$776,СВЦЭМ!$A$33:$A$776,$A67,СВЦЭМ!$B$33:$B$776,V$47)+'СЕТ СН'!$G$12+СВЦЭМ!$D$10+'СЕТ СН'!$G$6-'СЕТ СН'!$G$22</f>
        <v>1152.38971872</v>
      </c>
      <c r="W67" s="36">
        <f>SUMIFS(СВЦЭМ!$C$33:$C$776,СВЦЭМ!$A$33:$A$776,$A67,СВЦЭМ!$B$33:$B$776,W$47)+'СЕТ СН'!$G$12+СВЦЭМ!$D$10+'СЕТ СН'!$G$6-'СЕТ СН'!$G$22</f>
        <v>1154.1239027900001</v>
      </c>
      <c r="X67" s="36">
        <f>SUMIFS(СВЦЭМ!$C$33:$C$776,СВЦЭМ!$A$33:$A$776,$A67,СВЦЭМ!$B$33:$B$776,X$47)+'СЕТ СН'!$G$12+СВЦЭМ!$D$10+'СЕТ СН'!$G$6-'СЕТ СН'!$G$22</f>
        <v>1143.6116455400002</v>
      </c>
      <c r="Y67" s="36">
        <f>SUMIFS(СВЦЭМ!$C$33:$C$776,СВЦЭМ!$A$33:$A$776,$A67,СВЦЭМ!$B$33:$B$776,Y$47)+'СЕТ СН'!$G$12+СВЦЭМ!$D$10+'СЕТ СН'!$G$6-'СЕТ СН'!$G$22</f>
        <v>1185.6613852099999</v>
      </c>
    </row>
    <row r="68" spans="1:27" ht="15.75" x14ac:dyDescent="0.2">
      <c r="A68" s="35">
        <f t="shared" si="1"/>
        <v>43637</v>
      </c>
      <c r="B68" s="36">
        <f>SUMIFS(СВЦЭМ!$C$33:$C$776,СВЦЭМ!$A$33:$A$776,$A68,СВЦЭМ!$B$33:$B$776,B$47)+'СЕТ СН'!$G$12+СВЦЭМ!$D$10+'СЕТ СН'!$G$6-'СЕТ СН'!$G$22</f>
        <v>1172.93572077</v>
      </c>
      <c r="C68" s="36">
        <f>SUMIFS(СВЦЭМ!$C$33:$C$776,СВЦЭМ!$A$33:$A$776,$A68,СВЦЭМ!$B$33:$B$776,C$47)+'СЕТ СН'!$G$12+СВЦЭМ!$D$10+'СЕТ СН'!$G$6-'СЕТ СН'!$G$22</f>
        <v>1174.76381821</v>
      </c>
      <c r="D68" s="36">
        <f>SUMIFS(СВЦЭМ!$C$33:$C$776,СВЦЭМ!$A$33:$A$776,$A68,СВЦЭМ!$B$33:$B$776,D$47)+'СЕТ СН'!$G$12+СВЦЭМ!$D$10+'СЕТ СН'!$G$6-'СЕТ СН'!$G$22</f>
        <v>1201.7607969600001</v>
      </c>
      <c r="E68" s="36">
        <f>SUMIFS(СВЦЭМ!$C$33:$C$776,СВЦЭМ!$A$33:$A$776,$A68,СВЦЭМ!$B$33:$B$776,E$47)+'СЕТ СН'!$G$12+СВЦЭМ!$D$10+'СЕТ СН'!$G$6-'СЕТ СН'!$G$22</f>
        <v>1239.3663355399999</v>
      </c>
      <c r="F68" s="36">
        <f>SUMIFS(СВЦЭМ!$C$33:$C$776,СВЦЭМ!$A$33:$A$776,$A68,СВЦЭМ!$B$33:$B$776,F$47)+'СЕТ СН'!$G$12+СВЦЭМ!$D$10+'СЕТ СН'!$G$6-'СЕТ СН'!$G$22</f>
        <v>1246.5828245500002</v>
      </c>
      <c r="G68" s="36">
        <f>SUMIFS(СВЦЭМ!$C$33:$C$776,СВЦЭМ!$A$33:$A$776,$A68,СВЦЭМ!$B$33:$B$776,G$47)+'СЕТ СН'!$G$12+СВЦЭМ!$D$10+'СЕТ СН'!$G$6-'СЕТ СН'!$G$22</f>
        <v>1246.03546039</v>
      </c>
      <c r="H68" s="36">
        <f>SUMIFS(СВЦЭМ!$C$33:$C$776,СВЦЭМ!$A$33:$A$776,$A68,СВЦЭМ!$B$33:$B$776,H$47)+'СЕТ СН'!$G$12+СВЦЭМ!$D$10+'СЕТ СН'!$G$6-'СЕТ СН'!$G$22</f>
        <v>1196.11017214</v>
      </c>
      <c r="I68" s="36">
        <f>SUMIFS(СВЦЭМ!$C$33:$C$776,СВЦЭМ!$A$33:$A$776,$A68,СВЦЭМ!$B$33:$B$776,I$47)+'СЕТ СН'!$G$12+СВЦЭМ!$D$10+'СЕТ СН'!$G$6-'СЕТ СН'!$G$22</f>
        <v>1180.86241728</v>
      </c>
      <c r="J68" s="36">
        <f>SUMIFS(СВЦЭМ!$C$33:$C$776,СВЦЭМ!$A$33:$A$776,$A68,СВЦЭМ!$B$33:$B$776,J$47)+'СЕТ СН'!$G$12+СВЦЭМ!$D$10+'СЕТ СН'!$G$6-'СЕТ СН'!$G$22</f>
        <v>1185.86583565</v>
      </c>
      <c r="K68" s="36">
        <f>SUMIFS(СВЦЭМ!$C$33:$C$776,СВЦЭМ!$A$33:$A$776,$A68,СВЦЭМ!$B$33:$B$776,K$47)+'СЕТ СН'!$G$12+СВЦЭМ!$D$10+'СЕТ СН'!$G$6-'СЕТ СН'!$G$22</f>
        <v>1188.1889671399999</v>
      </c>
      <c r="L68" s="36">
        <f>SUMIFS(СВЦЭМ!$C$33:$C$776,СВЦЭМ!$A$33:$A$776,$A68,СВЦЭМ!$B$33:$B$776,L$47)+'СЕТ СН'!$G$12+СВЦЭМ!$D$10+'СЕТ СН'!$G$6-'СЕТ СН'!$G$22</f>
        <v>1196.77207873</v>
      </c>
      <c r="M68" s="36">
        <f>SUMIFS(СВЦЭМ!$C$33:$C$776,СВЦЭМ!$A$33:$A$776,$A68,СВЦЭМ!$B$33:$B$776,M$47)+'СЕТ СН'!$G$12+СВЦЭМ!$D$10+'СЕТ СН'!$G$6-'СЕТ СН'!$G$22</f>
        <v>1188.55221192</v>
      </c>
      <c r="N68" s="36">
        <f>SUMIFS(СВЦЭМ!$C$33:$C$776,СВЦЭМ!$A$33:$A$776,$A68,СВЦЭМ!$B$33:$B$776,N$47)+'СЕТ СН'!$G$12+СВЦЭМ!$D$10+'СЕТ СН'!$G$6-'СЕТ СН'!$G$22</f>
        <v>1184.61237519</v>
      </c>
      <c r="O68" s="36">
        <f>SUMIFS(СВЦЭМ!$C$33:$C$776,СВЦЭМ!$A$33:$A$776,$A68,СВЦЭМ!$B$33:$B$776,O$47)+'СЕТ СН'!$G$12+СВЦЭМ!$D$10+'СЕТ СН'!$G$6-'СЕТ СН'!$G$22</f>
        <v>1187.49465779</v>
      </c>
      <c r="P68" s="36">
        <f>SUMIFS(СВЦЭМ!$C$33:$C$776,СВЦЭМ!$A$33:$A$776,$A68,СВЦЭМ!$B$33:$B$776,P$47)+'СЕТ СН'!$G$12+СВЦЭМ!$D$10+'СЕТ СН'!$G$6-'СЕТ СН'!$G$22</f>
        <v>1197.6325771300001</v>
      </c>
      <c r="Q68" s="36">
        <f>SUMIFS(СВЦЭМ!$C$33:$C$776,СВЦЭМ!$A$33:$A$776,$A68,СВЦЭМ!$B$33:$B$776,Q$47)+'СЕТ СН'!$G$12+СВЦЭМ!$D$10+'СЕТ СН'!$G$6-'СЕТ СН'!$G$22</f>
        <v>1152.11202385</v>
      </c>
      <c r="R68" s="36">
        <f>SUMIFS(СВЦЭМ!$C$33:$C$776,СВЦЭМ!$A$33:$A$776,$A68,СВЦЭМ!$B$33:$B$776,R$47)+'СЕТ СН'!$G$12+СВЦЭМ!$D$10+'СЕТ СН'!$G$6-'СЕТ СН'!$G$22</f>
        <v>1095.5603120200001</v>
      </c>
      <c r="S68" s="36">
        <f>SUMIFS(СВЦЭМ!$C$33:$C$776,СВЦЭМ!$A$33:$A$776,$A68,СВЦЭМ!$B$33:$B$776,S$47)+'СЕТ СН'!$G$12+СВЦЭМ!$D$10+'СЕТ СН'!$G$6-'СЕТ СН'!$G$22</f>
        <v>1026.0017818000001</v>
      </c>
      <c r="T68" s="36">
        <f>SUMIFS(СВЦЭМ!$C$33:$C$776,СВЦЭМ!$A$33:$A$776,$A68,СВЦЭМ!$B$33:$B$776,T$47)+'СЕТ СН'!$G$12+СВЦЭМ!$D$10+'СЕТ СН'!$G$6-'СЕТ СН'!$G$22</f>
        <v>1030.60690847</v>
      </c>
      <c r="U68" s="36">
        <f>SUMIFS(СВЦЭМ!$C$33:$C$776,СВЦЭМ!$A$33:$A$776,$A68,СВЦЭМ!$B$33:$B$776,U$47)+'СЕТ СН'!$G$12+СВЦЭМ!$D$10+'СЕТ СН'!$G$6-'СЕТ СН'!$G$22</f>
        <v>1023.81369538</v>
      </c>
      <c r="V68" s="36">
        <f>SUMIFS(СВЦЭМ!$C$33:$C$776,СВЦЭМ!$A$33:$A$776,$A68,СВЦЭМ!$B$33:$B$776,V$47)+'СЕТ СН'!$G$12+СВЦЭМ!$D$10+'СЕТ СН'!$G$6-'СЕТ СН'!$G$22</f>
        <v>1040.3444521400002</v>
      </c>
      <c r="W68" s="36">
        <f>SUMIFS(СВЦЭМ!$C$33:$C$776,СВЦЭМ!$A$33:$A$776,$A68,СВЦЭМ!$B$33:$B$776,W$47)+'СЕТ СН'!$G$12+СВЦЭМ!$D$10+'СЕТ СН'!$G$6-'СЕТ СН'!$G$22</f>
        <v>1048.3945970499999</v>
      </c>
      <c r="X68" s="36">
        <f>SUMIFS(СВЦЭМ!$C$33:$C$776,СВЦЭМ!$A$33:$A$776,$A68,СВЦЭМ!$B$33:$B$776,X$47)+'СЕТ СН'!$G$12+СВЦЭМ!$D$10+'СЕТ СН'!$G$6-'СЕТ СН'!$G$22</f>
        <v>1025.7467085100002</v>
      </c>
      <c r="Y68" s="36">
        <f>SUMIFS(СВЦЭМ!$C$33:$C$776,СВЦЭМ!$A$33:$A$776,$A68,СВЦЭМ!$B$33:$B$776,Y$47)+'СЕТ СН'!$G$12+СВЦЭМ!$D$10+'СЕТ СН'!$G$6-'СЕТ СН'!$G$22</f>
        <v>1048.3409797300001</v>
      </c>
    </row>
    <row r="69" spans="1:27" ht="15.75" x14ac:dyDescent="0.2">
      <c r="A69" s="35">
        <f t="shared" si="1"/>
        <v>43638</v>
      </c>
      <c r="B69" s="36">
        <f>SUMIFS(СВЦЭМ!$C$33:$C$776,СВЦЭМ!$A$33:$A$776,$A69,СВЦЭМ!$B$33:$B$776,B$47)+'СЕТ СН'!$G$12+СВЦЭМ!$D$10+'СЕТ СН'!$G$6-'СЕТ СН'!$G$22</f>
        <v>1196.9835339599999</v>
      </c>
      <c r="C69" s="36">
        <f>SUMIFS(СВЦЭМ!$C$33:$C$776,СВЦЭМ!$A$33:$A$776,$A69,СВЦЭМ!$B$33:$B$776,C$47)+'СЕТ СН'!$G$12+СВЦЭМ!$D$10+'СЕТ СН'!$G$6-'СЕТ СН'!$G$22</f>
        <v>1240.06760063</v>
      </c>
      <c r="D69" s="36">
        <f>SUMIFS(СВЦЭМ!$C$33:$C$776,СВЦЭМ!$A$33:$A$776,$A69,СВЦЭМ!$B$33:$B$776,D$47)+'СЕТ СН'!$G$12+СВЦЭМ!$D$10+'СЕТ СН'!$G$6-'СЕТ СН'!$G$22</f>
        <v>1259.9917881599999</v>
      </c>
      <c r="E69" s="36">
        <f>SUMIFS(СВЦЭМ!$C$33:$C$776,СВЦЭМ!$A$33:$A$776,$A69,СВЦЭМ!$B$33:$B$776,E$47)+'СЕТ СН'!$G$12+СВЦЭМ!$D$10+'СЕТ СН'!$G$6-'СЕТ СН'!$G$22</f>
        <v>1299.35643992</v>
      </c>
      <c r="F69" s="36">
        <f>SUMIFS(СВЦЭМ!$C$33:$C$776,СВЦЭМ!$A$33:$A$776,$A69,СВЦЭМ!$B$33:$B$776,F$47)+'СЕТ СН'!$G$12+СВЦЭМ!$D$10+'СЕТ СН'!$G$6-'СЕТ СН'!$G$22</f>
        <v>1300.4881777700002</v>
      </c>
      <c r="G69" s="36">
        <f>SUMIFS(СВЦЭМ!$C$33:$C$776,СВЦЭМ!$A$33:$A$776,$A69,СВЦЭМ!$B$33:$B$776,G$47)+'СЕТ СН'!$G$12+СВЦЭМ!$D$10+'СЕТ СН'!$G$6-'СЕТ СН'!$G$22</f>
        <v>1303.2243261600001</v>
      </c>
      <c r="H69" s="36">
        <f>SUMIFS(СВЦЭМ!$C$33:$C$776,СВЦЭМ!$A$33:$A$776,$A69,СВЦЭМ!$B$33:$B$776,H$47)+'СЕТ СН'!$G$12+СВЦЭМ!$D$10+'СЕТ СН'!$G$6-'СЕТ СН'!$G$22</f>
        <v>1310.22876292</v>
      </c>
      <c r="I69" s="36">
        <f>SUMIFS(СВЦЭМ!$C$33:$C$776,СВЦЭМ!$A$33:$A$776,$A69,СВЦЭМ!$B$33:$B$776,I$47)+'СЕТ СН'!$G$12+СВЦЭМ!$D$10+'СЕТ СН'!$G$6-'СЕТ СН'!$G$22</f>
        <v>1226.6269377600001</v>
      </c>
      <c r="J69" s="36">
        <f>SUMIFS(СВЦЭМ!$C$33:$C$776,СВЦЭМ!$A$33:$A$776,$A69,СВЦЭМ!$B$33:$B$776,J$47)+'СЕТ СН'!$G$12+СВЦЭМ!$D$10+'СЕТ СН'!$G$6-'СЕТ СН'!$G$22</f>
        <v>485.34720991</v>
      </c>
      <c r="K69" s="36">
        <f>SUMIFS(СВЦЭМ!$C$33:$C$776,СВЦЭМ!$A$33:$A$776,$A69,СВЦЭМ!$B$33:$B$776,K$47)+'СЕТ СН'!$G$12+СВЦЭМ!$D$10+'СЕТ СН'!$G$6-'СЕТ СН'!$G$22</f>
        <v>485.34720991</v>
      </c>
      <c r="L69" s="36">
        <f>SUMIFS(СВЦЭМ!$C$33:$C$776,СВЦЭМ!$A$33:$A$776,$A69,СВЦЭМ!$B$33:$B$776,L$47)+'СЕТ СН'!$G$12+СВЦЭМ!$D$10+'СЕТ СН'!$G$6-'СЕТ СН'!$G$22</f>
        <v>485.34720991</v>
      </c>
      <c r="M69" s="36">
        <f>SUMIFS(СВЦЭМ!$C$33:$C$776,СВЦЭМ!$A$33:$A$776,$A69,СВЦЭМ!$B$33:$B$776,M$47)+'СЕТ СН'!$G$12+СВЦЭМ!$D$10+'СЕТ СН'!$G$6-'СЕТ СН'!$G$22</f>
        <v>485.34720991</v>
      </c>
      <c r="N69" s="36">
        <f>SUMIFS(СВЦЭМ!$C$33:$C$776,СВЦЭМ!$A$33:$A$776,$A69,СВЦЭМ!$B$33:$B$776,N$47)+'СЕТ СН'!$G$12+СВЦЭМ!$D$10+'СЕТ СН'!$G$6-'СЕТ СН'!$G$22</f>
        <v>485.34720991</v>
      </c>
      <c r="O69" s="36">
        <f>SUMIFS(СВЦЭМ!$C$33:$C$776,СВЦЭМ!$A$33:$A$776,$A69,СВЦЭМ!$B$33:$B$776,O$47)+'СЕТ СН'!$G$12+СВЦЭМ!$D$10+'СЕТ СН'!$G$6-'СЕТ СН'!$G$22</f>
        <v>485.34720991</v>
      </c>
      <c r="P69" s="36">
        <f>SUMIFS(СВЦЭМ!$C$33:$C$776,СВЦЭМ!$A$33:$A$776,$A69,СВЦЭМ!$B$33:$B$776,P$47)+'СЕТ СН'!$G$12+СВЦЭМ!$D$10+'СЕТ СН'!$G$6-'СЕТ СН'!$G$22</f>
        <v>485.34720991</v>
      </c>
      <c r="Q69" s="36">
        <f>SUMIFS(СВЦЭМ!$C$33:$C$776,СВЦЭМ!$A$33:$A$776,$A69,СВЦЭМ!$B$33:$B$776,Q$47)+'СЕТ СН'!$G$12+СВЦЭМ!$D$10+'СЕТ СН'!$G$6-'СЕТ СН'!$G$22</f>
        <v>485.34720991</v>
      </c>
      <c r="R69" s="36">
        <f>SUMIFS(СВЦЭМ!$C$33:$C$776,СВЦЭМ!$A$33:$A$776,$A69,СВЦЭМ!$B$33:$B$776,R$47)+'СЕТ СН'!$G$12+СВЦЭМ!$D$10+'СЕТ СН'!$G$6-'СЕТ СН'!$G$22</f>
        <v>485.34720991</v>
      </c>
      <c r="S69" s="36">
        <f>SUMIFS(СВЦЭМ!$C$33:$C$776,СВЦЭМ!$A$33:$A$776,$A69,СВЦЭМ!$B$33:$B$776,S$47)+'СЕТ СН'!$G$12+СВЦЭМ!$D$10+'СЕТ СН'!$G$6-'СЕТ СН'!$G$22</f>
        <v>485.34720991</v>
      </c>
      <c r="T69" s="36">
        <f>SUMIFS(СВЦЭМ!$C$33:$C$776,СВЦЭМ!$A$33:$A$776,$A69,СВЦЭМ!$B$33:$B$776,T$47)+'СЕТ СН'!$G$12+СВЦЭМ!$D$10+'СЕТ СН'!$G$6-'СЕТ СН'!$G$22</f>
        <v>485.34720991</v>
      </c>
      <c r="U69" s="36">
        <f>SUMIFS(СВЦЭМ!$C$33:$C$776,СВЦЭМ!$A$33:$A$776,$A69,СВЦЭМ!$B$33:$B$776,U$47)+'СЕТ СН'!$G$12+СВЦЭМ!$D$10+'СЕТ СН'!$G$6-'СЕТ СН'!$G$22</f>
        <v>485.34720991</v>
      </c>
      <c r="V69" s="36">
        <f>SUMIFS(СВЦЭМ!$C$33:$C$776,СВЦЭМ!$A$33:$A$776,$A69,СВЦЭМ!$B$33:$B$776,V$47)+'СЕТ СН'!$G$12+СВЦЭМ!$D$10+'СЕТ СН'!$G$6-'СЕТ СН'!$G$22</f>
        <v>485.34720991</v>
      </c>
      <c r="W69" s="36">
        <f>SUMIFS(СВЦЭМ!$C$33:$C$776,СВЦЭМ!$A$33:$A$776,$A69,СВЦЭМ!$B$33:$B$776,W$47)+'СЕТ СН'!$G$12+СВЦЭМ!$D$10+'СЕТ СН'!$G$6-'СЕТ СН'!$G$22</f>
        <v>485.34720991</v>
      </c>
      <c r="X69" s="36">
        <f>SUMIFS(СВЦЭМ!$C$33:$C$776,СВЦЭМ!$A$33:$A$776,$A69,СВЦЭМ!$B$33:$B$776,X$47)+'СЕТ СН'!$G$12+СВЦЭМ!$D$10+'СЕТ СН'!$G$6-'СЕТ СН'!$G$22</f>
        <v>485.34720991</v>
      </c>
      <c r="Y69" s="36">
        <f>SUMIFS(СВЦЭМ!$C$33:$C$776,СВЦЭМ!$A$33:$A$776,$A69,СВЦЭМ!$B$33:$B$776,Y$47)+'СЕТ СН'!$G$12+СВЦЭМ!$D$10+'СЕТ СН'!$G$6-'СЕТ СН'!$G$22</f>
        <v>485.34720991</v>
      </c>
    </row>
    <row r="70" spans="1:27" ht="15.75" x14ac:dyDescent="0.2">
      <c r="A70" s="35">
        <f t="shared" si="1"/>
        <v>43639</v>
      </c>
      <c r="B70" s="36">
        <f>SUMIFS(СВЦЭМ!$C$33:$C$776,СВЦЭМ!$A$33:$A$776,$A70,СВЦЭМ!$B$33:$B$776,B$47)+'СЕТ СН'!$G$12+СВЦЭМ!$D$10+'СЕТ СН'!$G$6-'СЕТ СН'!$G$22</f>
        <v>485.34720991</v>
      </c>
      <c r="C70" s="36">
        <f>SUMIFS(СВЦЭМ!$C$33:$C$776,СВЦЭМ!$A$33:$A$776,$A70,СВЦЭМ!$B$33:$B$776,C$47)+'СЕТ СН'!$G$12+СВЦЭМ!$D$10+'СЕТ СН'!$G$6-'СЕТ СН'!$G$22</f>
        <v>485.34720991</v>
      </c>
      <c r="D70" s="36">
        <f>SUMIFS(СВЦЭМ!$C$33:$C$776,СВЦЭМ!$A$33:$A$776,$A70,СВЦЭМ!$B$33:$B$776,D$47)+'СЕТ СН'!$G$12+СВЦЭМ!$D$10+'СЕТ СН'!$G$6-'СЕТ СН'!$G$22</f>
        <v>485.34720991</v>
      </c>
      <c r="E70" s="36">
        <f>SUMIFS(СВЦЭМ!$C$33:$C$776,СВЦЭМ!$A$33:$A$776,$A70,СВЦЭМ!$B$33:$B$776,E$47)+'СЕТ СН'!$G$12+СВЦЭМ!$D$10+'СЕТ СН'!$G$6-'СЕТ СН'!$G$22</f>
        <v>485.34720991</v>
      </c>
      <c r="F70" s="36">
        <f>SUMIFS(СВЦЭМ!$C$33:$C$776,СВЦЭМ!$A$33:$A$776,$A70,СВЦЭМ!$B$33:$B$776,F$47)+'СЕТ СН'!$G$12+СВЦЭМ!$D$10+'СЕТ СН'!$G$6-'СЕТ СН'!$G$22</f>
        <v>485.34720991</v>
      </c>
      <c r="G70" s="36">
        <f>SUMIFS(СВЦЭМ!$C$33:$C$776,СВЦЭМ!$A$33:$A$776,$A70,СВЦЭМ!$B$33:$B$776,G$47)+'СЕТ СН'!$G$12+СВЦЭМ!$D$10+'СЕТ СН'!$G$6-'СЕТ СН'!$G$22</f>
        <v>485.34720991</v>
      </c>
      <c r="H70" s="36">
        <f>SUMIFS(СВЦЭМ!$C$33:$C$776,СВЦЭМ!$A$33:$A$776,$A70,СВЦЭМ!$B$33:$B$776,H$47)+'СЕТ СН'!$G$12+СВЦЭМ!$D$10+'СЕТ СН'!$G$6-'СЕТ СН'!$G$22</f>
        <v>485.34720991</v>
      </c>
      <c r="I70" s="36">
        <f>SUMIFS(СВЦЭМ!$C$33:$C$776,СВЦЭМ!$A$33:$A$776,$A70,СВЦЭМ!$B$33:$B$776,I$47)+'СЕТ СН'!$G$12+СВЦЭМ!$D$10+'СЕТ СН'!$G$6-'СЕТ СН'!$G$22</f>
        <v>485.34720991</v>
      </c>
      <c r="J70" s="36">
        <f>SUMIFS(СВЦЭМ!$C$33:$C$776,СВЦЭМ!$A$33:$A$776,$A70,СВЦЭМ!$B$33:$B$776,J$47)+'СЕТ СН'!$G$12+СВЦЭМ!$D$10+'СЕТ СН'!$G$6-'СЕТ СН'!$G$22</f>
        <v>485.34720991</v>
      </c>
      <c r="K70" s="36">
        <f>SUMIFS(СВЦЭМ!$C$33:$C$776,СВЦЭМ!$A$33:$A$776,$A70,СВЦЭМ!$B$33:$B$776,K$47)+'СЕТ СН'!$G$12+СВЦЭМ!$D$10+'СЕТ СН'!$G$6-'СЕТ СН'!$G$22</f>
        <v>485.34720991</v>
      </c>
      <c r="L70" s="36">
        <f>SUMIFS(СВЦЭМ!$C$33:$C$776,СВЦЭМ!$A$33:$A$776,$A70,СВЦЭМ!$B$33:$B$776,L$47)+'СЕТ СН'!$G$12+СВЦЭМ!$D$10+'СЕТ СН'!$G$6-'СЕТ СН'!$G$22</f>
        <v>485.34720991</v>
      </c>
      <c r="M70" s="36">
        <f>SUMIFS(СВЦЭМ!$C$33:$C$776,СВЦЭМ!$A$33:$A$776,$A70,СВЦЭМ!$B$33:$B$776,M$47)+'СЕТ СН'!$G$12+СВЦЭМ!$D$10+'СЕТ СН'!$G$6-'СЕТ СН'!$G$22</f>
        <v>485.34720991</v>
      </c>
      <c r="N70" s="36">
        <f>SUMIFS(СВЦЭМ!$C$33:$C$776,СВЦЭМ!$A$33:$A$776,$A70,СВЦЭМ!$B$33:$B$776,N$47)+'СЕТ СН'!$G$12+СВЦЭМ!$D$10+'СЕТ СН'!$G$6-'СЕТ СН'!$G$22</f>
        <v>485.34720991</v>
      </c>
      <c r="O70" s="36">
        <f>SUMIFS(СВЦЭМ!$C$33:$C$776,СВЦЭМ!$A$33:$A$776,$A70,СВЦЭМ!$B$33:$B$776,O$47)+'СЕТ СН'!$G$12+СВЦЭМ!$D$10+'СЕТ СН'!$G$6-'СЕТ СН'!$G$22</f>
        <v>485.34720991</v>
      </c>
      <c r="P70" s="36">
        <f>SUMIFS(СВЦЭМ!$C$33:$C$776,СВЦЭМ!$A$33:$A$776,$A70,СВЦЭМ!$B$33:$B$776,P$47)+'СЕТ СН'!$G$12+СВЦЭМ!$D$10+'СЕТ СН'!$G$6-'СЕТ СН'!$G$22</f>
        <v>485.34720991</v>
      </c>
      <c r="Q70" s="36">
        <f>SUMIFS(СВЦЭМ!$C$33:$C$776,СВЦЭМ!$A$33:$A$776,$A70,СВЦЭМ!$B$33:$B$776,Q$47)+'СЕТ СН'!$G$12+СВЦЭМ!$D$10+'СЕТ СН'!$G$6-'СЕТ СН'!$G$22</f>
        <v>485.34720991</v>
      </c>
      <c r="R70" s="36">
        <f>SUMIFS(СВЦЭМ!$C$33:$C$776,СВЦЭМ!$A$33:$A$776,$A70,СВЦЭМ!$B$33:$B$776,R$47)+'СЕТ СН'!$G$12+СВЦЭМ!$D$10+'СЕТ СН'!$G$6-'СЕТ СН'!$G$22</f>
        <v>485.34720991</v>
      </c>
      <c r="S70" s="36">
        <f>SUMIFS(СВЦЭМ!$C$33:$C$776,СВЦЭМ!$A$33:$A$776,$A70,СВЦЭМ!$B$33:$B$776,S$47)+'СЕТ СН'!$G$12+СВЦЭМ!$D$10+'СЕТ СН'!$G$6-'СЕТ СН'!$G$22</f>
        <v>485.34720991</v>
      </c>
      <c r="T70" s="36">
        <f>SUMIFS(СВЦЭМ!$C$33:$C$776,СВЦЭМ!$A$33:$A$776,$A70,СВЦЭМ!$B$33:$B$776,T$47)+'СЕТ СН'!$G$12+СВЦЭМ!$D$10+'СЕТ СН'!$G$6-'СЕТ СН'!$G$22</f>
        <v>485.34720991</v>
      </c>
      <c r="U70" s="36">
        <f>SUMIFS(СВЦЭМ!$C$33:$C$776,СВЦЭМ!$A$33:$A$776,$A70,СВЦЭМ!$B$33:$B$776,U$47)+'СЕТ СН'!$G$12+СВЦЭМ!$D$10+'СЕТ СН'!$G$6-'СЕТ СН'!$G$22</f>
        <v>485.34720991</v>
      </c>
      <c r="V70" s="36">
        <f>SUMIFS(СВЦЭМ!$C$33:$C$776,СВЦЭМ!$A$33:$A$776,$A70,СВЦЭМ!$B$33:$B$776,V$47)+'СЕТ СН'!$G$12+СВЦЭМ!$D$10+'СЕТ СН'!$G$6-'СЕТ СН'!$G$22</f>
        <v>485.34720991</v>
      </c>
      <c r="W70" s="36">
        <f>SUMIFS(СВЦЭМ!$C$33:$C$776,СВЦЭМ!$A$33:$A$776,$A70,СВЦЭМ!$B$33:$B$776,W$47)+'СЕТ СН'!$G$12+СВЦЭМ!$D$10+'СЕТ СН'!$G$6-'СЕТ СН'!$G$22</f>
        <v>485.34720991</v>
      </c>
      <c r="X70" s="36">
        <f>SUMIFS(СВЦЭМ!$C$33:$C$776,СВЦЭМ!$A$33:$A$776,$A70,СВЦЭМ!$B$33:$B$776,X$47)+'СЕТ СН'!$G$12+СВЦЭМ!$D$10+'СЕТ СН'!$G$6-'СЕТ СН'!$G$22</f>
        <v>485.34720991</v>
      </c>
      <c r="Y70" s="36">
        <f>SUMIFS(СВЦЭМ!$C$33:$C$776,СВЦЭМ!$A$33:$A$776,$A70,СВЦЭМ!$B$33:$B$776,Y$47)+'СЕТ СН'!$G$12+СВЦЭМ!$D$10+'СЕТ СН'!$G$6-'СЕТ СН'!$G$22</f>
        <v>485.34720991</v>
      </c>
    </row>
    <row r="71" spans="1:27" ht="15.75" x14ac:dyDescent="0.2">
      <c r="A71" s="35">
        <f t="shared" si="1"/>
        <v>43640</v>
      </c>
      <c r="B71" s="36">
        <f>SUMIFS(СВЦЭМ!$C$33:$C$776,СВЦЭМ!$A$33:$A$776,$A71,СВЦЭМ!$B$33:$B$776,B$47)+'СЕТ СН'!$G$12+СВЦЭМ!$D$10+'СЕТ СН'!$G$6-'СЕТ СН'!$G$22</f>
        <v>485.34720991</v>
      </c>
      <c r="C71" s="36">
        <f>SUMIFS(СВЦЭМ!$C$33:$C$776,СВЦЭМ!$A$33:$A$776,$A71,СВЦЭМ!$B$33:$B$776,C$47)+'СЕТ СН'!$G$12+СВЦЭМ!$D$10+'СЕТ СН'!$G$6-'СЕТ СН'!$G$22</f>
        <v>485.34720991</v>
      </c>
      <c r="D71" s="36">
        <f>SUMIFS(СВЦЭМ!$C$33:$C$776,СВЦЭМ!$A$33:$A$776,$A71,СВЦЭМ!$B$33:$B$776,D$47)+'СЕТ СН'!$G$12+СВЦЭМ!$D$10+'СЕТ СН'!$G$6-'СЕТ СН'!$G$22</f>
        <v>485.34720991</v>
      </c>
      <c r="E71" s="36">
        <f>SUMIFS(СВЦЭМ!$C$33:$C$776,СВЦЭМ!$A$33:$A$776,$A71,СВЦЭМ!$B$33:$B$776,E$47)+'СЕТ СН'!$G$12+СВЦЭМ!$D$10+'СЕТ СН'!$G$6-'СЕТ СН'!$G$22</f>
        <v>485.34720991</v>
      </c>
      <c r="F71" s="36">
        <f>SUMIFS(СВЦЭМ!$C$33:$C$776,СВЦЭМ!$A$33:$A$776,$A71,СВЦЭМ!$B$33:$B$776,F$47)+'СЕТ СН'!$G$12+СВЦЭМ!$D$10+'СЕТ СН'!$G$6-'СЕТ СН'!$G$22</f>
        <v>485.34720991</v>
      </c>
      <c r="G71" s="36">
        <f>SUMIFS(СВЦЭМ!$C$33:$C$776,СВЦЭМ!$A$33:$A$776,$A71,СВЦЭМ!$B$33:$B$776,G$47)+'СЕТ СН'!$G$12+СВЦЭМ!$D$10+'СЕТ СН'!$G$6-'СЕТ СН'!$G$22</f>
        <v>485.34720991</v>
      </c>
      <c r="H71" s="36">
        <f>SUMIFS(СВЦЭМ!$C$33:$C$776,СВЦЭМ!$A$33:$A$776,$A71,СВЦЭМ!$B$33:$B$776,H$47)+'СЕТ СН'!$G$12+СВЦЭМ!$D$10+'СЕТ СН'!$G$6-'СЕТ СН'!$G$22</f>
        <v>485.34720991</v>
      </c>
      <c r="I71" s="36">
        <f>SUMIFS(СВЦЭМ!$C$33:$C$776,СВЦЭМ!$A$33:$A$776,$A71,СВЦЭМ!$B$33:$B$776,I$47)+'СЕТ СН'!$G$12+СВЦЭМ!$D$10+'СЕТ СН'!$G$6-'СЕТ СН'!$G$22</f>
        <v>485.34720991</v>
      </c>
      <c r="J71" s="36">
        <f>SUMIFS(СВЦЭМ!$C$33:$C$776,СВЦЭМ!$A$33:$A$776,$A71,СВЦЭМ!$B$33:$B$776,J$47)+'СЕТ СН'!$G$12+СВЦЭМ!$D$10+'СЕТ СН'!$G$6-'СЕТ СН'!$G$22</f>
        <v>485.34720991</v>
      </c>
      <c r="K71" s="36">
        <f>SUMIFS(СВЦЭМ!$C$33:$C$776,СВЦЭМ!$A$33:$A$776,$A71,СВЦЭМ!$B$33:$B$776,K$47)+'СЕТ СН'!$G$12+СВЦЭМ!$D$10+'СЕТ СН'!$G$6-'СЕТ СН'!$G$22</f>
        <v>485.34720991</v>
      </c>
      <c r="L71" s="36">
        <f>SUMIFS(СВЦЭМ!$C$33:$C$776,СВЦЭМ!$A$33:$A$776,$A71,СВЦЭМ!$B$33:$B$776,L$47)+'СЕТ СН'!$G$12+СВЦЭМ!$D$10+'СЕТ СН'!$G$6-'СЕТ СН'!$G$22</f>
        <v>485.34720991</v>
      </c>
      <c r="M71" s="36">
        <f>SUMIFS(СВЦЭМ!$C$33:$C$776,СВЦЭМ!$A$33:$A$776,$A71,СВЦЭМ!$B$33:$B$776,M$47)+'СЕТ СН'!$G$12+СВЦЭМ!$D$10+'СЕТ СН'!$G$6-'СЕТ СН'!$G$22</f>
        <v>485.34720991</v>
      </c>
      <c r="N71" s="36">
        <f>SUMIFS(СВЦЭМ!$C$33:$C$776,СВЦЭМ!$A$33:$A$776,$A71,СВЦЭМ!$B$33:$B$776,N$47)+'СЕТ СН'!$G$12+СВЦЭМ!$D$10+'СЕТ СН'!$G$6-'СЕТ СН'!$G$22</f>
        <v>485.34720991</v>
      </c>
      <c r="O71" s="36">
        <f>SUMIFS(СВЦЭМ!$C$33:$C$776,СВЦЭМ!$A$33:$A$776,$A71,СВЦЭМ!$B$33:$B$776,O$47)+'СЕТ СН'!$G$12+СВЦЭМ!$D$10+'СЕТ СН'!$G$6-'СЕТ СН'!$G$22</f>
        <v>485.34720991</v>
      </c>
      <c r="P71" s="36">
        <f>SUMIFS(СВЦЭМ!$C$33:$C$776,СВЦЭМ!$A$33:$A$776,$A71,СВЦЭМ!$B$33:$B$776,P$47)+'СЕТ СН'!$G$12+СВЦЭМ!$D$10+'СЕТ СН'!$G$6-'СЕТ СН'!$G$22</f>
        <v>485.34720991</v>
      </c>
      <c r="Q71" s="36">
        <f>SUMIFS(СВЦЭМ!$C$33:$C$776,СВЦЭМ!$A$33:$A$776,$A71,СВЦЭМ!$B$33:$B$776,Q$47)+'СЕТ СН'!$G$12+СВЦЭМ!$D$10+'СЕТ СН'!$G$6-'СЕТ СН'!$G$22</f>
        <v>485.34720991</v>
      </c>
      <c r="R71" s="36">
        <f>SUMIFS(СВЦЭМ!$C$33:$C$776,СВЦЭМ!$A$33:$A$776,$A71,СВЦЭМ!$B$33:$B$776,R$47)+'СЕТ СН'!$G$12+СВЦЭМ!$D$10+'СЕТ СН'!$G$6-'СЕТ СН'!$G$22</f>
        <v>485.34720991</v>
      </c>
      <c r="S71" s="36">
        <f>SUMIFS(СВЦЭМ!$C$33:$C$776,СВЦЭМ!$A$33:$A$776,$A71,СВЦЭМ!$B$33:$B$776,S$47)+'СЕТ СН'!$G$12+СВЦЭМ!$D$10+'СЕТ СН'!$G$6-'СЕТ СН'!$G$22</f>
        <v>485.34720991</v>
      </c>
      <c r="T71" s="36">
        <f>SUMIFS(СВЦЭМ!$C$33:$C$776,СВЦЭМ!$A$33:$A$776,$A71,СВЦЭМ!$B$33:$B$776,T$47)+'СЕТ СН'!$G$12+СВЦЭМ!$D$10+'СЕТ СН'!$G$6-'СЕТ СН'!$G$22</f>
        <v>485.34720991</v>
      </c>
      <c r="U71" s="36">
        <f>SUMIFS(СВЦЭМ!$C$33:$C$776,СВЦЭМ!$A$33:$A$776,$A71,СВЦЭМ!$B$33:$B$776,U$47)+'СЕТ СН'!$G$12+СВЦЭМ!$D$10+'СЕТ СН'!$G$6-'СЕТ СН'!$G$22</f>
        <v>485.34720991</v>
      </c>
      <c r="V71" s="36">
        <f>SUMIFS(СВЦЭМ!$C$33:$C$776,СВЦЭМ!$A$33:$A$776,$A71,СВЦЭМ!$B$33:$B$776,V$47)+'СЕТ СН'!$G$12+СВЦЭМ!$D$10+'СЕТ СН'!$G$6-'СЕТ СН'!$G$22</f>
        <v>485.34720991</v>
      </c>
      <c r="W71" s="36">
        <f>SUMIFS(СВЦЭМ!$C$33:$C$776,СВЦЭМ!$A$33:$A$776,$A71,СВЦЭМ!$B$33:$B$776,W$47)+'СЕТ СН'!$G$12+СВЦЭМ!$D$10+'СЕТ СН'!$G$6-'СЕТ СН'!$G$22</f>
        <v>485.34720991</v>
      </c>
      <c r="X71" s="36">
        <f>SUMIFS(СВЦЭМ!$C$33:$C$776,СВЦЭМ!$A$33:$A$776,$A71,СВЦЭМ!$B$33:$B$776,X$47)+'СЕТ СН'!$G$12+СВЦЭМ!$D$10+'СЕТ СН'!$G$6-'СЕТ СН'!$G$22</f>
        <v>485.34720991</v>
      </c>
      <c r="Y71" s="36">
        <f>SUMIFS(СВЦЭМ!$C$33:$C$776,СВЦЭМ!$A$33:$A$776,$A71,СВЦЭМ!$B$33:$B$776,Y$47)+'СЕТ СН'!$G$12+СВЦЭМ!$D$10+'СЕТ СН'!$G$6-'СЕТ СН'!$G$22</f>
        <v>485.34720991</v>
      </c>
    </row>
    <row r="72" spans="1:27" ht="15.75" x14ac:dyDescent="0.2">
      <c r="A72" s="35">
        <f t="shared" si="1"/>
        <v>43641</v>
      </c>
      <c r="B72" s="36">
        <f>SUMIFS(СВЦЭМ!$C$33:$C$776,СВЦЭМ!$A$33:$A$776,$A72,СВЦЭМ!$B$33:$B$776,B$47)+'СЕТ СН'!$G$12+СВЦЭМ!$D$10+'СЕТ СН'!$G$6-'СЕТ СН'!$G$22</f>
        <v>485.34720991</v>
      </c>
      <c r="C72" s="36">
        <f>SUMIFS(СВЦЭМ!$C$33:$C$776,СВЦЭМ!$A$33:$A$776,$A72,СВЦЭМ!$B$33:$B$776,C$47)+'СЕТ СН'!$G$12+СВЦЭМ!$D$10+'СЕТ СН'!$G$6-'СЕТ СН'!$G$22</f>
        <v>485.34720991</v>
      </c>
      <c r="D72" s="36">
        <f>SUMIFS(СВЦЭМ!$C$33:$C$776,СВЦЭМ!$A$33:$A$776,$A72,СВЦЭМ!$B$33:$B$776,D$47)+'СЕТ СН'!$G$12+СВЦЭМ!$D$10+'СЕТ СН'!$G$6-'СЕТ СН'!$G$22</f>
        <v>485.34720991</v>
      </c>
      <c r="E72" s="36">
        <f>SUMIFS(СВЦЭМ!$C$33:$C$776,СВЦЭМ!$A$33:$A$776,$A72,СВЦЭМ!$B$33:$B$776,E$47)+'СЕТ СН'!$G$12+СВЦЭМ!$D$10+'СЕТ СН'!$G$6-'СЕТ СН'!$G$22</f>
        <v>485.34720991</v>
      </c>
      <c r="F72" s="36">
        <f>SUMIFS(СВЦЭМ!$C$33:$C$776,СВЦЭМ!$A$33:$A$776,$A72,СВЦЭМ!$B$33:$B$776,F$47)+'СЕТ СН'!$G$12+СВЦЭМ!$D$10+'СЕТ СН'!$G$6-'СЕТ СН'!$G$22</f>
        <v>485.34720991</v>
      </c>
      <c r="G72" s="36">
        <f>SUMIFS(СВЦЭМ!$C$33:$C$776,СВЦЭМ!$A$33:$A$776,$A72,СВЦЭМ!$B$33:$B$776,G$47)+'СЕТ СН'!$G$12+СВЦЭМ!$D$10+'СЕТ СН'!$G$6-'СЕТ СН'!$G$22</f>
        <v>485.34720991</v>
      </c>
      <c r="H72" s="36">
        <f>SUMIFS(СВЦЭМ!$C$33:$C$776,СВЦЭМ!$A$33:$A$776,$A72,СВЦЭМ!$B$33:$B$776,H$47)+'СЕТ СН'!$G$12+СВЦЭМ!$D$10+'СЕТ СН'!$G$6-'СЕТ СН'!$G$22</f>
        <v>485.34720991</v>
      </c>
      <c r="I72" s="36">
        <f>SUMIFS(СВЦЭМ!$C$33:$C$776,СВЦЭМ!$A$33:$A$776,$A72,СВЦЭМ!$B$33:$B$776,I$47)+'СЕТ СН'!$G$12+СВЦЭМ!$D$10+'СЕТ СН'!$G$6-'СЕТ СН'!$G$22</f>
        <v>485.34720991</v>
      </c>
      <c r="J72" s="36">
        <f>SUMIFS(СВЦЭМ!$C$33:$C$776,СВЦЭМ!$A$33:$A$776,$A72,СВЦЭМ!$B$33:$B$776,J$47)+'СЕТ СН'!$G$12+СВЦЭМ!$D$10+'СЕТ СН'!$G$6-'СЕТ СН'!$G$22</f>
        <v>485.34720991</v>
      </c>
      <c r="K72" s="36">
        <f>SUMIFS(СВЦЭМ!$C$33:$C$776,СВЦЭМ!$A$33:$A$776,$A72,СВЦЭМ!$B$33:$B$776,K$47)+'СЕТ СН'!$G$12+СВЦЭМ!$D$10+'СЕТ СН'!$G$6-'СЕТ СН'!$G$22</f>
        <v>485.34720991</v>
      </c>
      <c r="L72" s="36">
        <f>SUMIFS(СВЦЭМ!$C$33:$C$776,СВЦЭМ!$A$33:$A$776,$A72,СВЦЭМ!$B$33:$B$776,L$47)+'СЕТ СН'!$G$12+СВЦЭМ!$D$10+'СЕТ СН'!$G$6-'СЕТ СН'!$G$22</f>
        <v>485.34720991</v>
      </c>
      <c r="M72" s="36">
        <f>SUMIFS(СВЦЭМ!$C$33:$C$776,СВЦЭМ!$A$33:$A$776,$A72,СВЦЭМ!$B$33:$B$776,M$47)+'СЕТ СН'!$G$12+СВЦЭМ!$D$10+'СЕТ СН'!$G$6-'СЕТ СН'!$G$22</f>
        <v>485.34720991</v>
      </c>
      <c r="N72" s="36">
        <f>SUMIFS(СВЦЭМ!$C$33:$C$776,СВЦЭМ!$A$33:$A$776,$A72,СВЦЭМ!$B$33:$B$776,N$47)+'СЕТ СН'!$G$12+СВЦЭМ!$D$10+'СЕТ СН'!$G$6-'СЕТ СН'!$G$22</f>
        <v>485.34720991</v>
      </c>
      <c r="O72" s="36">
        <f>SUMIFS(СВЦЭМ!$C$33:$C$776,СВЦЭМ!$A$33:$A$776,$A72,СВЦЭМ!$B$33:$B$776,O$47)+'СЕТ СН'!$G$12+СВЦЭМ!$D$10+'СЕТ СН'!$G$6-'СЕТ СН'!$G$22</f>
        <v>485.34720991</v>
      </c>
      <c r="P72" s="36">
        <f>SUMIFS(СВЦЭМ!$C$33:$C$776,СВЦЭМ!$A$33:$A$776,$A72,СВЦЭМ!$B$33:$B$776,P$47)+'СЕТ СН'!$G$12+СВЦЭМ!$D$10+'СЕТ СН'!$G$6-'СЕТ СН'!$G$22</f>
        <v>485.34720991</v>
      </c>
      <c r="Q72" s="36">
        <f>SUMIFS(СВЦЭМ!$C$33:$C$776,СВЦЭМ!$A$33:$A$776,$A72,СВЦЭМ!$B$33:$B$776,Q$47)+'СЕТ СН'!$G$12+СВЦЭМ!$D$10+'СЕТ СН'!$G$6-'СЕТ СН'!$G$22</f>
        <v>485.34720991</v>
      </c>
      <c r="R72" s="36">
        <f>SUMIFS(СВЦЭМ!$C$33:$C$776,СВЦЭМ!$A$33:$A$776,$A72,СВЦЭМ!$B$33:$B$776,R$47)+'СЕТ СН'!$G$12+СВЦЭМ!$D$10+'СЕТ СН'!$G$6-'СЕТ СН'!$G$22</f>
        <v>485.34720991</v>
      </c>
      <c r="S72" s="36">
        <f>SUMIFS(СВЦЭМ!$C$33:$C$776,СВЦЭМ!$A$33:$A$776,$A72,СВЦЭМ!$B$33:$B$776,S$47)+'СЕТ СН'!$G$12+СВЦЭМ!$D$10+'СЕТ СН'!$G$6-'СЕТ СН'!$G$22</f>
        <v>485.34720991</v>
      </c>
      <c r="T72" s="36">
        <f>SUMIFS(СВЦЭМ!$C$33:$C$776,СВЦЭМ!$A$33:$A$776,$A72,СВЦЭМ!$B$33:$B$776,T$47)+'СЕТ СН'!$G$12+СВЦЭМ!$D$10+'СЕТ СН'!$G$6-'СЕТ СН'!$G$22</f>
        <v>485.34720991</v>
      </c>
      <c r="U72" s="36">
        <f>SUMIFS(СВЦЭМ!$C$33:$C$776,СВЦЭМ!$A$33:$A$776,$A72,СВЦЭМ!$B$33:$B$776,U$47)+'СЕТ СН'!$G$12+СВЦЭМ!$D$10+'СЕТ СН'!$G$6-'СЕТ СН'!$G$22</f>
        <v>485.34720991</v>
      </c>
      <c r="V72" s="36">
        <f>SUMIFS(СВЦЭМ!$C$33:$C$776,СВЦЭМ!$A$33:$A$776,$A72,СВЦЭМ!$B$33:$B$776,V$47)+'СЕТ СН'!$G$12+СВЦЭМ!$D$10+'СЕТ СН'!$G$6-'СЕТ СН'!$G$22</f>
        <v>485.34720991</v>
      </c>
      <c r="W72" s="36">
        <f>SUMIFS(СВЦЭМ!$C$33:$C$776,СВЦЭМ!$A$33:$A$776,$A72,СВЦЭМ!$B$33:$B$776,W$47)+'СЕТ СН'!$G$12+СВЦЭМ!$D$10+'СЕТ СН'!$G$6-'СЕТ СН'!$G$22</f>
        <v>485.34720991</v>
      </c>
      <c r="X72" s="36">
        <f>SUMIFS(СВЦЭМ!$C$33:$C$776,СВЦЭМ!$A$33:$A$776,$A72,СВЦЭМ!$B$33:$B$776,X$47)+'СЕТ СН'!$G$12+СВЦЭМ!$D$10+'СЕТ СН'!$G$6-'СЕТ СН'!$G$22</f>
        <v>485.34720991</v>
      </c>
      <c r="Y72" s="36">
        <f>SUMIFS(СВЦЭМ!$C$33:$C$776,СВЦЭМ!$A$33:$A$776,$A72,СВЦЭМ!$B$33:$B$776,Y$47)+'СЕТ СН'!$G$12+СВЦЭМ!$D$10+'СЕТ СН'!$G$6-'СЕТ СН'!$G$22</f>
        <v>485.34720991</v>
      </c>
    </row>
    <row r="73" spans="1:27" ht="15.75" x14ac:dyDescent="0.2">
      <c r="A73" s="35">
        <f t="shared" si="1"/>
        <v>43642</v>
      </c>
      <c r="B73" s="36">
        <f>SUMIFS(СВЦЭМ!$C$33:$C$776,СВЦЭМ!$A$33:$A$776,$A73,СВЦЭМ!$B$33:$B$776,B$47)+'СЕТ СН'!$G$12+СВЦЭМ!$D$10+'СЕТ СН'!$G$6-'СЕТ СН'!$G$22</f>
        <v>485.34720991</v>
      </c>
      <c r="C73" s="36">
        <f>SUMIFS(СВЦЭМ!$C$33:$C$776,СВЦЭМ!$A$33:$A$776,$A73,СВЦЭМ!$B$33:$B$776,C$47)+'СЕТ СН'!$G$12+СВЦЭМ!$D$10+'СЕТ СН'!$G$6-'СЕТ СН'!$G$22</f>
        <v>485.34720991</v>
      </c>
      <c r="D73" s="36">
        <f>SUMIFS(СВЦЭМ!$C$33:$C$776,СВЦЭМ!$A$33:$A$776,$A73,СВЦЭМ!$B$33:$B$776,D$47)+'СЕТ СН'!$G$12+СВЦЭМ!$D$10+'СЕТ СН'!$G$6-'СЕТ СН'!$G$22</f>
        <v>485.34720991</v>
      </c>
      <c r="E73" s="36">
        <f>SUMIFS(СВЦЭМ!$C$33:$C$776,СВЦЭМ!$A$33:$A$776,$A73,СВЦЭМ!$B$33:$B$776,E$47)+'СЕТ СН'!$G$12+СВЦЭМ!$D$10+'СЕТ СН'!$G$6-'СЕТ СН'!$G$22</f>
        <v>485.34720991</v>
      </c>
      <c r="F73" s="36">
        <f>SUMIFS(СВЦЭМ!$C$33:$C$776,СВЦЭМ!$A$33:$A$776,$A73,СВЦЭМ!$B$33:$B$776,F$47)+'СЕТ СН'!$G$12+СВЦЭМ!$D$10+'СЕТ СН'!$G$6-'СЕТ СН'!$G$22</f>
        <v>485.34720991</v>
      </c>
      <c r="G73" s="36">
        <f>SUMIFS(СВЦЭМ!$C$33:$C$776,СВЦЭМ!$A$33:$A$776,$A73,СВЦЭМ!$B$33:$B$776,G$47)+'СЕТ СН'!$G$12+СВЦЭМ!$D$10+'СЕТ СН'!$G$6-'СЕТ СН'!$G$22</f>
        <v>485.34720991</v>
      </c>
      <c r="H73" s="36">
        <f>SUMIFS(СВЦЭМ!$C$33:$C$776,СВЦЭМ!$A$33:$A$776,$A73,СВЦЭМ!$B$33:$B$776,H$47)+'СЕТ СН'!$G$12+СВЦЭМ!$D$10+'СЕТ СН'!$G$6-'СЕТ СН'!$G$22</f>
        <v>485.34720991</v>
      </c>
      <c r="I73" s="36">
        <f>SUMIFS(СВЦЭМ!$C$33:$C$776,СВЦЭМ!$A$33:$A$776,$A73,СВЦЭМ!$B$33:$B$776,I$47)+'СЕТ СН'!$G$12+СВЦЭМ!$D$10+'СЕТ СН'!$G$6-'СЕТ СН'!$G$22</f>
        <v>485.34720991</v>
      </c>
      <c r="J73" s="36">
        <f>SUMIFS(СВЦЭМ!$C$33:$C$776,СВЦЭМ!$A$33:$A$776,$A73,СВЦЭМ!$B$33:$B$776,J$47)+'СЕТ СН'!$G$12+СВЦЭМ!$D$10+'СЕТ СН'!$G$6-'СЕТ СН'!$G$22</f>
        <v>485.34720991</v>
      </c>
      <c r="K73" s="36">
        <f>SUMIFS(СВЦЭМ!$C$33:$C$776,СВЦЭМ!$A$33:$A$776,$A73,СВЦЭМ!$B$33:$B$776,K$47)+'СЕТ СН'!$G$12+СВЦЭМ!$D$10+'СЕТ СН'!$G$6-'СЕТ СН'!$G$22</f>
        <v>485.34720991</v>
      </c>
      <c r="L73" s="36">
        <f>SUMIFS(СВЦЭМ!$C$33:$C$776,СВЦЭМ!$A$33:$A$776,$A73,СВЦЭМ!$B$33:$B$776,L$47)+'СЕТ СН'!$G$12+СВЦЭМ!$D$10+'СЕТ СН'!$G$6-'СЕТ СН'!$G$22</f>
        <v>485.34720991</v>
      </c>
      <c r="M73" s="36">
        <f>SUMIFS(СВЦЭМ!$C$33:$C$776,СВЦЭМ!$A$33:$A$776,$A73,СВЦЭМ!$B$33:$B$776,M$47)+'СЕТ СН'!$G$12+СВЦЭМ!$D$10+'СЕТ СН'!$G$6-'СЕТ СН'!$G$22</f>
        <v>485.34720991</v>
      </c>
      <c r="N73" s="36">
        <f>SUMIFS(СВЦЭМ!$C$33:$C$776,СВЦЭМ!$A$33:$A$776,$A73,СВЦЭМ!$B$33:$B$776,N$47)+'СЕТ СН'!$G$12+СВЦЭМ!$D$10+'СЕТ СН'!$G$6-'СЕТ СН'!$G$22</f>
        <v>485.34720991</v>
      </c>
      <c r="O73" s="36">
        <f>SUMIFS(СВЦЭМ!$C$33:$C$776,СВЦЭМ!$A$33:$A$776,$A73,СВЦЭМ!$B$33:$B$776,O$47)+'СЕТ СН'!$G$12+СВЦЭМ!$D$10+'СЕТ СН'!$G$6-'СЕТ СН'!$G$22</f>
        <v>485.34720991</v>
      </c>
      <c r="P73" s="36">
        <f>SUMIFS(СВЦЭМ!$C$33:$C$776,СВЦЭМ!$A$33:$A$776,$A73,СВЦЭМ!$B$33:$B$776,P$47)+'СЕТ СН'!$G$12+СВЦЭМ!$D$10+'СЕТ СН'!$G$6-'СЕТ СН'!$G$22</f>
        <v>485.34720991</v>
      </c>
      <c r="Q73" s="36">
        <f>SUMIFS(СВЦЭМ!$C$33:$C$776,СВЦЭМ!$A$33:$A$776,$A73,СВЦЭМ!$B$33:$B$776,Q$47)+'СЕТ СН'!$G$12+СВЦЭМ!$D$10+'СЕТ СН'!$G$6-'СЕТ СН'!$G$22</f>
        <v>485.34720991</v>
      </c>
      <c r="R73" s="36">
        <f>SUMIFS(СВЦЭМ!$C$33:$C$776,СВЦЭМ!$A$33:$A$776,$A73,СВЦЭМ!$B$33:$B$776,R$47)+'СЕТ СН'!$G$12+СВЦЭМ!$D$10+'СЕТ СН'!$G$6-'СЕТ СН'!$G$22</f>
        <v>485.34720991</v>
      </c>
      <c r="S73" s="36">
        <f>SUMIFS(СВЦЭМ!$C$33:$C$776,СВЦЭМ!$A$33:$A$776,$A73,СВЦЭМ!$B$33:$B$776,S$47)+'СЕТ СН'!$G$12+СВЦЭМ!$D$10+'СЕТ СН'!$G$6-'СЕТ СН'!$G$22</f>
        <v>485.34720991</v>
      </c>
      <c r="T73" s="36">
        <f>SUMIFS(СВЦЭМ!$C$33:$C$776,СВЦЭМ!$A$33:$A$776,$A73,СВЦЭМ!$B$33:$B$776,T$47)+'СЕТ СН'!$G$12+СВЦЭМ!$D$10+'СЕТ СН'!$G$6-'СЕТ СН'!$G$22</f>
        <v>485.34720991</v>
      </c>
      <c r="U73" s="36">
        <f>SUMIFS(СВЦЭМ!$C$33:$C$776,СВЦЭМ!$A$33:$A$776,$A73,СВЦЭМ!$B$33:$B$776,U$47)+'СЕТ СН'!$G$12+СВЦЭМ!$D$10+'СЕТ СН'!$G$6-'СЕТ СН'!$G$22</f>
        <v>485.34720991</v>
      </c>
      <c r="V73" s="36">
        <f>SUMIFS(СВЦЭМ!$C$33:$C$776,СВЦЭМ!$A$33:$A$776,$A73,СВЦЭМ!$B$33:$B$776,V$47)+'СЕТ СН'!$G$12+СВЦЭМ!$D$10+'СЕТ СН'!$G$6-'СЕТ СН'!$G$22</f>
        <v>485.34720991</v>
      </c>
      <c r="W73" s="36">
        <f>SUMIFS(СВЦЭМ!$C$33:$C$776,СВЦЭМ!$A$33:$A$776,$A73,СВЦЭМ!$B$33:$B$776,W$47)+'СЕТ СН'!$G$12+СВЦЭМ!$D$10+'СЕТ СН'!$G$6-'СЕТ СН'!$G$22</f>
        <v>485.34720991</v>
      </c>
      <c r="X73" s="36">
        <f>SUMIFS(СВЦЭМ!$C$33:$C$776,СВЦЭМ!$A$33:$A$776,$A73,СВЦЭМ!$B$33:$B$776,X$47)+'СЕТ СН'!$G$12+СВЦЭМ!$D$10+'СЕТ СН'!$G$6-'СЕТ СН'!$G$22</f>
        <v>485.34720991</v>
      </c>
      <c r="Y73" s="36">
        <f>SUMIFS(СВЦЭМ!$C$33:$C$776,СВЦЭМ!$A$33:$A$776,$A73,СВЦЭМ!$B$33:$B$776,Y$47)+'СЕТ СН'!$G$12+СВЦЭМ!$D$10+'СЕТ СН'!$G$6-'СЕТ СН'!$G$22</f>
        <v>485.34720991</v>
      </c>
    </row>
    <row r="74" spans="1:27" ht="15.75" x14ac:dyDescent="0.2">
      <c r="A74" s="35">
        <f t="shared" si="1"/>
        <v>43643</v>
      </c>
      <c r="B74" s="36">
        <f>SUMIFS(СВЦЭМ!$C$33:$C$776,СВЦЭМ!$A$33:$A$776,$A74,СВЦЭМ!$B$33:$B$776,B$47)+'СЕТ СН'!$G$12+СВЦЭМ!$D$10+'СЕТ СН'!$G$6-'СЕТ СН'!$G$22</f>
        <v>485.34720991</v>
      </c>
      <c r="C74" s="36">
        <f>SUMIFS(СВЦЭМ!$C$33:$C$776,СВЦЭМ!$A$33:$A$776,$A74,СВЦЭМ!$B$33:$B$776,C$47)+'СЕТ СН'!$G$12+СВЦЭМ!$D$10+'СЕТ СН'!$G$6-'СЕТ СН'!$G$22</f>
        <v>485.34720991</v>
      </c>
      <c r="D74" s="36">
        <f>SUMIFS(СВЦЭМ!$C$33:$C$776,СВЦЭМ!$A$33:$A$776,$A74,СВЦЭМ!$B$33:$B$776,D$47)+'СЕТ СН'!$G$12+СВЦЭМ!$D$10+'СЕТ СН'!$G$6-'СЕТ СН'!$G$22</f>
        <v>485.34720991</v>
      </c>
      <c r="E74" s="36">
        <f>SUMIFS(СВЦЭМ!$C$33:$C$776,СВЦЭМ!$A$33:$A$776,$A74,СВЦЭМ!$B$33:$B$776,E$47)+'СЕТ СН'!$G$12+СВЦЭМ!$D$10+'СЕТ СН'!$G$6-'СЕТ СН'!$G$22</f>
        <v>485.34720991</v>
      </c>
      <c r="F74" s="36">
        <f>SUMIFS(СВЦЭМ!$C$33:$C$776,СВЦЭМ!$A$33:$A$776,$A74,СВЦЭМ!$B$33:$B$776,F$47)+'СЕТ СН'!$G$12+СВЦЭМ!$D$10+'СЕТ СН'!$G$6-'СЕТ СН'!$G$22</f>
        <v>485.34720991</v>
      </c>
      <c r="G74" s="36">
        <f>SUMIFS(СВЦЭМ!$C$33:$C$776,СВЦЭМ!$A$33:$A$776,$A74,СВЦЭМ!$B$33:$B$776,G$47)+'СЕТ СН'!$G$12+СВЦЭМ!$D$10+'СЕТ СН'!$G$6-'СЕТ СН'!$G$22</f>
        <v>485.34720991</v>
      </c>
      <c r="H74" s="36">
        <f>SUMIFS(СВЦЭМ!$C$33:$C$776,СВЦЭМ!$A$33:$A$776,$A74,СВЦЭМ!$B$33:$B$776,H$47)+'СЕТ СН'!$G$12+СВЦЭМ!$D$10+'СЕТ СН'!$G$6-'СЕТ СН'!$G$22</f>
        <v>485.34720991</v>
      </c>
      <c r="I74" s="36">
        <f>SUMIFS(СВЦЭМ!$C$33:$C$776,СВЦЭМ!$A$33:$A$776,$A74,СВЦЭМ!$B$33:$B$776,I$47)+'СЕТ СН'!$G$12+СВЦЭМ!$D$10+'СЕТ СН'!$G$6-'СЕТ СН'!$G$22</f>
        <v>485.34720991</v>
      </c>
      <c r="J74" s="36">
        <f>SUMIFS(СВЦЭМ!$C$33:$C$776,СВЦЭМ!$A$33:$A$776,$A74,СВЦЭМ!$B$33:$B$776,J$47)+'СЕТ СН'!$G$12+СВЦЭМ!$D$10+'СЕТ СН'!$G$6-'СЕТ СН'!$G$22</f>
        <v>485.34720991</v>
      </c>
      <c r="K74" s="36">
        <f>SUMIFS(СВЦЭМ!$C$33:$C$776,СВЦЭМ!$A$33:$A$776,$A74,СВЦЭМ!$B$33:$B$776,K$47)+'СЕТ СН'!$G$12+СВЦЭМ!$D$10+'СЕТ СН'!$G$6-'СЕТ СН'!$G$22</f>
        <v>485.34720991</v>
      </c>
      <c r="L74" s="36">
        <f>SUMIFS(СВЦЭМ!$C$33:$C$776,СВЦЭМ!$A$33:$A$776,$A74,СВЦЭМ!$B$33:$B$776,L$47)+'СЕТ СН'!$G$12+СВЦЭМ!$D$10+'СЕТ СН'!$G$6-'СЕТ СН'!$G$22</f>
        <v>485.34720991</v>
      </c>
      <c r="M74" s="36">
        <f>SUMIFS(СВЦЭМ!$C$33:$C$776,СВЦЭМ!$A$33:$A$776,$A74,СВЦЭМ!$B$33:$B$776,M$47)+'СЕТ СН'!$G$12+СВЦЭМ!$D$10+'СЕТ СН'!$G$6-'СЕТ СН'!$G$22</f>
        <v>485.34720991</v>
      </c>
      <c r="N74" s="36">
        <f>SUMIFS(СВЦЭМ!$C$33:$C$776,СВЦЭМ!$A$33:$A$776,$A74,СВЦЭМ!$B$33:$B$776,N$47)+'СЕТ СН'!$G$12+СВЦЭМ!$D$10+'СЕТ СН'!$G$6-'СЕТ СН'!$G$22</f>
        <v>485.34720991</v>
      </c>
      <c r="O74" s="36">
        <f>SUMIFS(СВЦЭМ!$C$33:$C$776,СВЦЭМ!$A$33:$A$776,$A74,СВЦЭМ!$B$33:$B$776,O$47)+'СЕТ СН'!$G$12+СВЦЭМ!$D$10+'СЕТ СН'!$G$6-'СЕТ СН'!$G$22</f>
        <v>485.34720991</v>
      </c>
      <c r="P74" s="36">
        <f>SUMIFS(СВЦЭМ!$C$33:$C$776,СВЦЭМ!$A$33:$A$776,$A74,СВЦЭМ!$B$33:$B$776,P$47)+'СЕТ СН'!$G$12+СВЦЭМ!$D$10+'СЕТ СН'!$G$6-'СЕТ СН'!$G$22</f>
        <v>485.34720991</v>
      </c>
      <c r="Q74" s="36">
        <f>SUMIFS(СВЦЭМ!$C$33:$C$776,СВЦЭМ!$A$33:$A$776,$A74,СВЦЭМ!$B$33:$B$776,Q$47)+'СЕТ СН'!$G$12+СВЦЭМ!$D$10+'СЕТ СН'!$G$6-'СЕТ СН'!$G$22</f>
        <v>485.34720991</v>
      </c>
      <c r="R74" s="36">
        <f>SUMIFS(СВЦЭМ!$C$33:$C$776,СВЦЭМ!$A$33:$A$776,$A74,СВЦЭМ!$B$33:$B$776,R$47)+'СЕТ СН'!$G$12+СВЦЭМ!$D$10+'СЕТ СН'!$G$6-'СЕТ СН'!$G$22</f>
        <v>485.34720991</v>
      </c>
      <c r="S74" s="36">
        <f>SUMIFS(СВЦЭМ!$C$33:$C$776,СВЦЭМ!$A$33:$A$776,$A74,СВЦЭМ!$B$33:$B$776,S$47)+'СЕТ СН'!$G$12+СВЦЭМ!$D$10+'СЕТ СН'!$G$6-'СЕТ СН'!$G$22</f>
        <v>485.34720991</v>
      </c>
      <c r="T74" s="36">
        <f>SUMIFS(СВЦЭМ!$C$33:$C$776,СВЦЭМ!$A$33:$A$776,$A74,СВЦЭМ!$B$33:$B$776,T$47)+'СЕТ СН'!$G$12+СВЦЭМ!$D$10+'СЕТ СН'!$G$6-'СЕТ СН'!$G$22</f>
        <v>485.34720991</v>
      </c>
      <c r="U74" s="36">
        <f>SUMIFS(СВЦЭМ!$C$33:$C$776,СВЦЭМ!$A$33:$A$776,$A74,СВЦЭМ!$B$33:$B$776,U$47)+'СЕТ СН'!$G$12+СВЦЭМ!$D$10+'СЕТ СН'!$G$6-'СЕТ СН'!$G$22</f>
        <v>485.34720991</v>
      </c>
      <c r="V74" s="36">
        <f>SUMIFS(СВЦЭМ!$C$33:$C$776,СВЦЭМ!$A$33:$A$776,$A74,СВЦЭМ!$B$33:$B$776,V$47)+'СЕТ СН'!$G$12+СВЦЭМ!$D$10+'СЕТ СН'!$G$6-'СЕТ СН'!$G$22</f>
        <v>485.34720991</v>
      </c>
      <c r="W74" s="36">
        <f>SUMIFS(СВЦЭМ!$C$33:$C$776,СВЦЭМ!$A$33:$A$776,$A74,СВЦЭМ!$B$33:$B$776,W$47)+'СЕТ СН'!$G$12+СВЦЭМ!$D$10+'СЕТ СН'!$G$6-'СЕТ СН'!$G$22</f>
        <v>485.34720991</v>
      </c>
      <c r="X74" s="36">
        <f>SUMIFS(СВЦЭМ!$C$33:$C$776,СВЦЭМ!$A$33:$A$776,$A74,СВЦЭМ!$B$33:$B$776,X$47)+'СЕТ СН'!$G$12+СВЦЭМ!$D$10+'СЕТ СН'!$G$6-'СЕТ СН'!$G$22</f>
        <v>1038.9337048000002</v>
      </c>
      <c r="Y74" s="36">
        <f>SUMIFS(СВЦЭМ!$C$33:$C$776,СВЦЭМ!$A$33:$A$776,$A74,СВЦЭМ!$B$33:$B$776,Y$47)+'СЕТ СН'!$G$12+СВЦЭМ!$D$10+'СЕТ СН'!$G$6-'СЕТ СН'!$G$22</f>
        <v>1100.2719659500001</v>
      </c>
    </row>
    <row r="75" spans="1:27" ht="15.75" x14ac:dyDescent="0.2">
      <c r="A75" s="35">
        <f t="shared" si="1"/>
        <v>43644</v>
      </c>
      <c r="B75" s="36">
        <f>SUMIFS(СВЦЭМ!$C$33:$C$776,СВЦЭМ!$A$33:$A$776,$A75,СВЦЭМ!$B$33:$B$776,B$47)+'СЕТ СН'!$G$12+СВЦЭМ!$D$10+'СЕТ СН'!$G$6-'СЕТ СН'!$G$22</f>
        <v>1190.78794986</v>
      </c>
      <c r="C75" s="36">
        <f>SUMIFS(СВЦЭМ!$C$33:$C$776,СВЦЭМ!$A$33:$A$776,$A75,СВЦЭМ!$B$33:$B$776,C$47)+'СЕТ СН'!$G$12+СВЦЭМ!$D$10+'СЕТ СН'!$G$6-'СЕТ СН'!$G$22</f>
        <v>1235.62160169</v>
      </c>
      <c r="D75" s="36">
        <f>SUMIFS(СВЦЭМ!$C$33:$C$776,СВЦЭМ!$A$33:$A$776,$A75,СВЦЭМ!$B$33:$B$776,D$47)+'СЕТ СН'!$G$12+СВЦЭМ!$D$10+'СЕТ СН'!$G$6-'СЕТ СН'!$G$22</f>
        <v>1277.05823259</v>
      </c>
      <c r="E75" s="36">
        <f>SUMIFS(СВЦЭМ!$C$33:$C$776,СВЦЭМ!$A$33:$A$776,$A75,СВЦЭМ!$B$33:$B$776,E$47)+'СЕТ СН'!$G$12+СВЦЭМ!$D$10+'СЕТ СН'!$G$6-'СЕТ СН'!$G$22</f>
        <v>1281.39451983</v>
      </c>
      <c r="F75" s="36">
        <f>SUMIFS(СВЦЭМ!$C$33:$C$776,СВЦЭМ!$A$33:$A$776,$A75,СВЦЭМ!$B$33:$B$776,F$47)+'СЕТ СН'!$G$12+СВЦЭМ!$D$10+'СЕТ СН'!$G$6-'СЕТ СН'!$G$22</f>
        <v>1288.8233041100002</v>
      </c>
      <c r="G75" s="36">
        <f>SUMIFS(СВЦЭМ!$C$33:$C$776,СВЦЭМ!$A$33:$A$776,$A75,СВЦЭМ!$B$33:$B$776,G$47)+'СЕТ СН'!$G$12+СВЦЭМ!$D$10+'СЕТ СН'!$G$6-'СЕТ СН'!$G$22</f>
        <v>1275.3073819900001</v>
      </c>
      <c r="H75" s="36">
        <f>SUMIFS(СВЦЭМ!$C$33:$C$776,СВЦЭМ!$A$33:$A$776,$A75,СВЦЭМ!$B$33:$B$776,H$47)+'СЕТ СН'!$G$12+СВЦЭМ!$D$10+'СЕТ СН'!$G$6-'СЕТ СН'!$G$22</f>
        <v>1623.3594520699999</v>
      </c>
      <c r="I75" s="36">
        <f>SUMIFS(СВЦЭМ!$C$33:$C$776,СВЦЭМ!$A$33:$A$776,$A75,СВЦЭМ!$B$33:$B$776,I$47)+'СЕТ СН'!$G$12+СВЦЭМ!$D$10+'СЕТ СН'!$G$6-'СЕТ СН'!$G$22</f>
        <v>1209.0251353100002</v>
      </c>
      <c r="J75" s="36">
        <f>SUMIFS(СВЦЭМ!$C$33:$C$776,СВЦЭМ!$A$33:$A$776,$A75,СВЦЭМ!$B$33:$B$776,J$47)+'СЕТ СН'!$G$12+СВЦЭМ!$D$10+'СЕТ СН'!$G$6-'СЕТ СН'!$G$22</f>
        <v>1144.7935681700001</v>
      </c>
      <c r="K75" s="36">
        <f>SUMIFS(СВЦЭМ!$C$33:$C$776,СВЦЭМ!$A$33:$A$776,$A75,СВЦЭМ!$B$33:$B$776,K$47)+'СЕТ СН'!$G$12+СВЦЭМ!$D$10+'СЕТ СН'!$G$6-'СЕТ СН'!$G$22</f>
        <v>1128.87581314</v>
      </c>
      <c r="L75" s="36">
        <f>SUMIFS(СВЦЭМ!$C$33:$C$776,СВЦЭМ!$A$33:$A$776,$A75,СВЦЭМ!$B$33:$B$776,L$47)+'СЕТ СН'!$G$12+СВЦЭМ!$D$10+'СЕТ СН'!$G$6-'СЕТ СН'!$G$22</f>
        <v>1152.38521891</v>
      </c>
      <c r="M75" s="36">
        <f>SUMIFS(СВЦЭМ!$C$33:$C$776,СВЦЭМ!$A$33:$A$776,$A75,СВЦЭМ!$B$33:$B$776,M$47)+'СЕТ СН'!$G$12+СВЦЭМ!$D$10+'СЕТ СН'!$G$6-'СЕТ СН'!$G$22</f>
        <v>1155.27923792</v>
      </c>
      <c r="N75" s="36">
        <f>SUMIFS(СВЦЭМ!$C$33:$C$776,СВЦЭМ!$A$33:$A$776,$A75,СВЦЭМ!$B$33:$B$776,N$47)+'СЕТ СН'!$G$12+СВЦЭМ!$D$10+'СЕТ СН'!$G$6-'СЕТ СН'!$G$22</f>
        <v>1173.99967109</v>
      </c>
      <c r="O75" s="36">
        <f>SUMIFS(СВЦЭМ!$C$33:$C$776,СВЦЭМ!$A$33:$A$776,$A75,СВЦЭМ!$B$33:$B$776,O$47)+'СЕТ СН'!$G$12+СВЦЭМ!$D$10+'СЕТ СН'!$G$6-'СЕТ СН'!$G$22</f>
        <v>1166.4379214700002</v>
      </c>
      <c r="P75" s="36">
        <f>SUMIFS(СВЦЭМ!$C$33:$C$776,СВЦЭМ!$A$33:$A$776,$A75,СВЦЭМ!$B$33:$B$776,P$47)+'СЕТ СН'!$G$12+СВЦЭМ!$D$10+'СЕТ СН'!$G$6-'СЕТ СН'!$G$22</f>
        <v>1156.89499269</v>
      </c>
      <c r="Q75" s="36">
        <f>SUMIFS(СВЦЭМ!$C$33:$C$776,СВЦЭМ!$A$33:$A$776,$A75,СВЦЭМ!$B$33:$B$776,Q$47)+'СЕТ СН'!$G$12+СВЦЭМ!$D$10+'СЕТ СН'!$G$6-'СЕТ СН'!$G$22</f>
        <v>1133.7360928800001</v>
      </c>
      <c r="R75" s="36">
        <f>SUMIFS(СВЦЭМ!$C$33:$C$776,СВЦЭМ!$A$33:$A$776,$A75,СВЦЭМ!$B$33:$B$776,R$47)+'СЕТ СН'!$G$12+СВЦЭМ!$D$10+'СЕТ СН'!$G$6-'СЕТ СН'!$G$22</f>
        <v>1103.34082476</v>
      </c>
      <c r="S75" s="36">
        <f>SUMIFS(СВЦЭМ!$C$33:$C$776,СВЦЭМ!$A$33:$A$776,$A75,СВЦЭМ!$B$33:$B$776,S$47)+'СЕТ СН'!$G$12+СВЦЭМ!$D$10+'СЕТ СН'!$G$6-'СЕТ СН'!$G$22</f>
        <v>1076.2830942400001</v>
      </c>
      <c r="T75" s="36">
        <f>SUMIFS(СВЦЭМ!$C$33:$C$776,СВЦЭМ!$A$33:$A$776,$A75,СВЦЭМ!$B$33:$B$776,T$47)+'СЕТ СН'!$G$12+СВЦЭМ!$D$10+'СЕТ СН'!$G$6-'СЕТ СН'!$G$22</f>
        <v>1092.2228763200001</v>
      </c>
      <c r="U75" s="36">
        <f>SUMIFS(СВЦЭМ!$C$33:$C$776,СВЦЭМ!$A$33:$A$776,$A75,СВЦЭМ!$B$33:$B$776,U$47)+'СЕТ СН'!$G$12+СВЦЭМ!$D$10+'СЕТ СН'!$G$6-'СЕТ СН'!$G$22</f>
        <v>1100.9862464500002</v>
      </c>
      <c r="V75" s="36">
        <f>SUMIFS(СВЦЭМ!$C$33:$C$776,СВЦЭМ!$A$33:$A$776,$A75,СВЦЭМ!$B$33:$B$776,V$47)+'СЕТ СН'!$G$12+СВЦЭМ!$D$10+'СЕТ СН'!$G$6-'СЕТ СН'!$G$22</f>
        <v>1104.4102031800001</v>
      </c>
      <c r="W75" s="36">
        <f>SUMIFS(СВЦЭМ!$C$33:$C$776,СВЦЭМ!$A$33:$A$776,$A75,СВЦЭМ!$B$33:$B$776,W$47)+'СЕТ СН'!$G$12+СВЦЭМ!$D$10+'СЕТ СН'!$G$6-'СЕТ СН'!$G$22</f>
        <v>1071.83691537</v>
      </c>
      <c r="X75" s="36">
        <f>SUMIFS(СВЦЭМ!$C$33:$C$776,СВЦЭМ!$A$33:$A$776,$A75,СВЦЭМ!$B$33:$B$776,X$47)+'СЕТ СН'!$G$12+СВЦЭМ!$D$10+'СЕТ СН'!$G$6-'СЕТ СН'!$G$22</f>
        <v>1069.8181495700001</v>
      </c>
      <c r="Y75" s="36">
        <f>SUMIFS(СВЦЭМ!$C$33:$C$776,СВЦЭМ!$A$33:$A$776,$A75,СВЦЭМ!$B$33:$B$776,Y$47)+'СЕТ СН'!$G$12+СВЦЭМ!$D$10+'СЕТ СН'!$G$6-'СЕТ СН'!$G$22</f>
        <v>1158.4596096300002</v>
      </c>
    </row>
    <row r="76" spans="1:27" ht="15.75" x14ac:dyDescent="0.2">
      <c r="A76" s="35">
        <f t="shared" si="1"/>
        <v>43645</v>
      </c>
      <c r="B76" s="36">
        <f>SUMIFS(СВЦЭМ!$C$33:$C$776,СВЦЭМ!$A$33:$A$776,$A76,СВЦЭМ!$B$33:$B$776,B$47)+'СЕТ СН'!$G$12+СВЦЭМ!$D$10+'СЕТ СН'!$G$6-'СЕТ СН'!$G$22</f>
        <v>1182.6403121000001</v>
      </c>
      <c r="C76" s="36">
        <f>SUMIFS(СВЦЭМ!$C$33:$C$776,СВЦЭМ!$A$33:$A$776,$A76,СВЦЭМ!$B$33:$B$776,C$47)+'СЕТ СН'!$G$12+СВЦЭМ!$D$10+'СЕТ СН'!$G$6-'СЕТ СН'!$G$22</f>
        <v>1229.9081126900001</v>
      </c>
      <c r="D76" s="36">
        <f>SUMIFS(СВЦЭМ!$C$33:$C$776,СВЦЭМ!$A$33:$A$776,$A76,СВЦЭМ!$B$33:$B$776,D$47)+'СЕТ СН'!$G$12+СВЦЭМ!$D$10+'СЕТ СН'!$G$6-'СЕТ СН'!$G$22</f>
        <v>1253.46773583</v>
      </c>
      <c r="E76" s="36">
        <f>SUMIFS(СВЦЭМ!$C$33:$C$776,СВЦЭМ!$A$33:$A$776,$A76,СВЦЭМ!$B$33:$B$776,E$47)+'СЕТ СН'!$G$12+СВЦЭМ!$D$10+'СЕТ СН'!$G$6-'СЕТ СН'!$G$22</f>
        <v>1272.55514098</v>
      </c>
      <c r="F76" s="36">
        <f>SUMIFS(СВЦЭМ!$C$33:$C$776,СВЦЭМ!$A$33:$A$776,$A76,СВЦЭМ!$B$33:$B$776,F$47)+'СЕТ СН'!$G$12+СВЦЭМ!$D$10+'СЕТ СН'!$G$6-'СЕТ СН'!$G$22</f>
        <v>1276.9172708800002</v>
      </c>
      <c r="G76" s="36">
        <f>SUMIFS(СВЦЭМ!$C$33:$C$776,СВЦЭМ!$A$33:$A$776,$A76,СВЦЭМ!$B$33:$B$776,G$47)+'СЕТ СН'!$G$12+СВЦЭМ!$D$10+'СЕТ СН'!$G$6-'СЕТ СН'!$G$22</f>
        <v>1274.66343957</v>
      </c>
      <c r="H76" s="36">
        <f>SUMIFS(СВЦЭМ!$C$33:$C$776,СВЦЭМ!$A$33:$A$776,$A76,СВЦЭМ!$B$33:$B$776,H$47)+'СЕТ СН'!$G$12+СВЦЭМ!$D$10+'СЕТ СН'!$G$6-'СЕТ СН'!$G$22</f>
        <v>1238.2344489900001</v>
      </c>
      <c r="I76" s="36">
        <f>SUMIFS(СВЦЭМ!$C$33:$C$776,СВЦЭМ!$A$33:$A$776,$A76,СВЦЭМ!$B$33:$B$776,I$47)+'СЕТ СН'!$G$12+СВЦЭМ!$D$10+'СЕТ СН'!$G$6-'СЕТ СН'!$G$22</f>
        <v>1200.99278815</v>
      </c>
      <c r="J76" s="36">
        <f>SUMIFS(СВЦЭМ!$C$33:$C$776,СВЦЭМ!$A$33:$A$776,$A76,СВЦЭМ!$B$33:$B$776,J$47)+'СЕТ СН'!$G$12+СВЦЭМ!$D$10+'СЕТ СН'!$G$6-'СЕТ СН'!$G$22</f>
        <v>1185.61906032</v>
      </c>
      <c r="K76" s="36">
        <f>SUMIFS(СВЦЭМ!$C$33:$C$776,СВЦЭМ!$A$33:$A$776,$A76,СВЦЭМ!$B$33:$B$776,K$47)+'СЕТ СН'!$G$12+СВЦЭМ!$D$10+'СЕТ СН'!$G$6-'СЕТ СН'!$G$22</f>
        <v>1139.4480309800001</v>
      </c>
      <c r="L76" s="36">
        <f>SUMIFS(СВЦЭМ!$C$33:$C$776,СВЦЭМ!$A$33:$A$776,$A76,СВЦЭМ!$B$33:$B$776,L$47)+'СЕТ СН'!$G$12+СВЦЭМ!$D$10+'СЕТ СН'!$G$6-'СЕТ СН'!$G$22</f>
        <v>1121.4625773100001</v>
      </c>
      <c r="M76" s="36">
        <f>SUMIFS(СВЦЭМ!$C$33:$C$776,СВЦЭМ!$A$33:$A$776,$A76,СВЦЭМ!$B$33:$B$776,M$47)+'СЕТ СН'!$G$12+СВЦЭМ!$D$10+'СЕТ СН'!$G$6-'СЕТ СН'!$G$22</f>
        <v>1116.7622209400001</v>
      </c>
      <c r="N76" s="36">
        <f>SUMIFS(СВЦЭМ!$C$33:$C$776,СВЦЭМ!$A$33:$A$776,$A76,СВЦЭМ!$B$33:$B$776,N$47)+'СЕТ СН'!$G$12+СВЦЭМ!$D$10+'СЕТ СН'!$G$6-'СЕТ СН'!$G$22</f>
        <v>1127.8582555400001</v>
      </c>
      <c r="O76" s="36">
        <f>SUMIFS(СВЦЭМ!$C$33:$C$776,СВЦЭМ!$A$33:$A$776,$A76,СВЦЭМ!$B$33:$B$776,O$47)+'СЕТ СН'!$G$12+СВЦЭМ!$D$10+'СЕТ СН'!$G$6-'СЕТ СН'!$G$22</f>
        <v>1128.67106616</v>
      </c>
      <c r="P76" s="36">
        <f>SUMIFS(СВЦЭМ!$C$33:$C$776,СВЦЭМ!$A$33:$A$776,$A76,СВЦЭМ!$B$33:$B$776,P$47)+'СЕТ СН'!$G$12+СВЦЭМ!$D$10+'СЕТ СН'!$G$6-'СЕТ СН'!$G$22</f>
        <v>1131.9374935999999</v>
      </c>
      <c r="Q76" s="36">
        <f>SUMIFS(СВЦЭМ!$C$33:$C$776,СВЦЭМ!$A$33:$A$776,$A76,СВЦЭМ!$B$33:$B$776,Q$47)+'СЕТ СН'!$G$12+СВЦЭМ!$D$10+'СЕТ СН'!$G$6-'СЕТ СН'!$G$22</f>
        <v>1102.4108141900001</v>
      </c>
      <c r="R76" s="36">
        <f>SUMIFS(СВЦЭМ!$C$33:$C$776,СВЦЭМ!$A$33:$A$776,$A76,СВЦЭМ!$B$33:$B$776,R$47)+'СЕТ СН'!$G$12+СВЦЭМ!$D$10+'СЕТ СН'!$G$6-'СЕТ СН'!$G$22</f>
        <v>1065.2778720700001</v>
      </c>
      <c r="S76" s="36">
        <f>SUMIFS(СВЦЭМ!$C$33:$C$776,СВЦЭМ!$A$33:$A$776,$A76,СВЦЭМ!$B$33:$B$776,S$47)+'СЕТ СН'!$G$12+СВЦЭМ!$D$10+'СЕТ СН'!$G$6-'СЕТ СН'!$G$22</f>
        <v>1051.2783091400001</v>
      </c>
      <c r="T76" s="36">
        <f>SUMIFS(СВЦЭМ!$C$33:$C$776,СВЦЭМ!$A$33:$A$776,$A76,СВЦЭМ!$B$33:$B$776,T$47)+'СЕТ СН'!$G$12+СВЦЭМ!$D$10+'СЕТ СН'!$G$6-'СЕТ СН'!$G$22</f>
        <v>1046.6771210100001</v>
      </c>
      <c r="U76" s="36">
        <f>SUMIFS(СВЦЭМ!$C$33:$C$776,СВЦЭМ!$A$33:$A$776,$A76,СВЦЭМ!$B$33:$B$776,U$47)+'СЕТ СН'!$G$12+СВЦЭМ!$D$10+'СЕТ СН'!$G$6-'СЕТ СН'!$G$22</f>
        <v>1050.4818776500001</v>
      </c>
      <c r="V76" s="36">
        <f>SUMIFS(СВЦЭМ!$C$33:$C$776,СВЦЭМ!$A$33:$A$776,$A76,СВЦЭМ!$B$33:$B$776,V$47)+'СЕТ СН'!$G$12+СВЦЭМ!$D$10+'СЕТ СН'!$G$6-'СЕТ СН'!$G$22</f>
        <v>1051.7021559300001</v>
      </c>
      <c r="W76" s="36">
        <f>SUMIFS(СВЦЭМ!$C$33:$C$776,СВЦЭМ!$A$33:$A$776,$A76,СВЦЭМ!$B$33:$B$776,W$47)+'СЕТ СН'!$G$12+СВЦЭМ!$D$10+'СЕТ СН'!$G$6-'СЕТ СН'!$G$22</f>
        <v>1029.8779242800001</v>
      </c>
      <c r="X76" s="36">
        <f>SUMIFS(СВЦЭМ!$C$33:$C$776,СВЦЭМ!$A$33:$A$776,$A76,СВЦЭМ!$B$33:$B$776,X$47)+'СЕТ СН'!$G$12+СВЦЭМ!$D$10+'СЕТ СН'!$G$6-'СЕТ СН'!$G$22</f>
        <v>1046.4818630499999</v>
      </c>
      <c r="Y76" s="36">
        <f>SUMIFS(СВЦЭМ!$C$33:$C$776,СВЦЭМ!$A$33:$A$776,$A76,СВЦЭМ!$B$33:$B$776,Y$47)+'СЕТ СН'!$G$12+СВЦЭМ!$D$10+'СЕТ СН'!$G$6-'СЕТ СН'!$G$22</f>
        <v>1126.66587875</v>
      </c>
    </row>
    <row r="77" spans="1:27" ht="15.75" x14ac:dyDescent="0.2">
      <c r="A77" s="35">
        <f t="shared" si="1"/>
        <v>43646</v>
      </c>
      <c r="B77" s="36">
        <f>SUMIFS(СВЦЭМ!$C$33:$C$776,СВЦЭМ!$A$33:$A$776,$A77,СВЦЭМ!$B$33:$B$776,B$47)+'СЕТ СН'!$G$12+СВЦЭМ!$D$10+'СЕТ СН'!$G$6-'СЕТ СН'!$G$22</f>
        <v>1178.3987626500002</v>
      </c>
      <c r="C77" s="36">
        <f>SUMIFS(СВЦЭМ!$C$33:$C$776,СВЦЭМ!$A$33:$A$776,$A77,СВЦЭМ!$B$33:$B$776,C$47)+'СЕТ СН'!$G$12+СВЦЭМ!$D$10+'СЕТ СН'!$G$6-'СЕТ СН'!$G$22</f>
        <v>1220.1099600299999</v>
      </c>
      <c r="D77" s="36">
        <f>SUMIFS(СВЦЭМ!$C$33:$C$776,СВЦЭМ!$A$33:$A$776,$A77,СВЦЭМ!$B$33:$B$776,D$47)+'СЕТ СН'!$G$12+СВЦЭМ!$D$10+'СЕТ СН'!$G$6-'СЕТ СН'!$G$22</f>
        <v>1259.9760406600001</v>
      </c>
      <c r="E77" s="36">
        <f>SUMIFS(СВЦЭМ!$C$33:$C$776,СВЦЭМ!$A$33:$A$776,$A77,СВЦЭМ!$B$33:$B$776,E$47)+'СЕТ СН'!$G$12+СВЦЭМ!$D$10+'СЕТ СН'!$G$6-'СЕТ СН'!$G$22</f>
        <v>1282.99498111</v>
      </c>
      <c r="F77" s="36">
        <f>SUMIFS(СВЦЭМ!$C$33:$C$776,СВЦЭМ!$A$33:$A$776,$A77,СВЦЭМ!$B$33:$B$776,F$47)+'СЕТ СН'!$G$12+СВЦЭМ!$D$10+'СЕТ СН'!$G$6-'СЕТ СН'!$G$22</f>
        <v>1288.08867596</v>
      </c>
      <c r="G77" s="36">
        <f>SUMIFS(СВЦЭМ!$C$33:$C$776,СВЦЭМ!$A$33:$A$776,$A77,СВЦЭМ!$B$33:$B$776,G$47)+'СЕТ СН'!$G$12+СВЦЭМ!$D$10+'СЕТ СН'!$G$6-'СЕТ СН'!$G$22</f>
        <v>1295.2888260700001</v>
      </c>
      <c r="H77" s="36">
        <f>SUMIFS(СВЦЭМ!$C$33:$C$776,СВЦЭМ!$A$33:$A$776,$A77,СВЦЭМ!$B$33:$B$776,H$47)+'СЕТ СН'!$G$12+СВЦЭМ!$D$10+'СЕТ СН'!$G$6-'СЕТ СН'!$G$22</f>
        <v>1269.6175875900001</v>
      </c>
      <c r="I77" s="36">
        <f>SUMIFS(СВЦЭМ!$C$33:$C$776,СВЦЭМ!$A$33:$A$776,$A77,СВЦЭМ!$B$33:$B$776,I$47)+'СЕТ СН'!$G$12+СВЦЭМ!$D$10+'СЕТ СН'!$G$6-'СЕТ СН'!$G$22</f>
        <v>1236.3858950200001</v>
      </c>
      <c r="J77" s="36">
        <f>SUMIFS(СВЦЭМ!$C$33:$C$776,СВЦЭМ!$A$33:$A$776,$A77,СВЦЭМ!$B$33:$B$776,J$47)+'СЕТ СН'!$G$12+СВЦЭМ!$D$10+'СЕТ СН'!$G$6-'СЕТ СН'!$G$22</f>
        <v>1177.8261724399999</v>
      </c>
      <c r="K77" s="36">
        <f>SUMIFS(СВЦЭМ!$C$33:$C$776,СВЦЭМ!$A$33:$A$776,$A77,СВЦЭМ!$B$33:$B$776,K$47)+'СЕТ СН'!$G$12+СВЦЭМ!$D$10+'СЕТ СН'!$G$6-'СЕТ СН'!$G$22</f>
        <v>1154.92355666</v>
      </c>
      <c r="L77" s="36">
        <f>SUMIFS(СВЦЭМ!$C$33:$C$776,СВЦЭМ!$A$33:$A$776,$A77,СВЦЭМ!$B$33:$B$776,L$47)+'СЕТ СН'!$G$12+СВЦЭМ!$D$10+'СЕТ СН'!$G$6-'СЕТ СН'!$G$22</f>
        <v>1127.75046871</v>
      </c>
      <c r="M77" s="36">
        <f>SUMIFS(СВЦЭМ!$C$33:$C$776,СВЦЭМ!$A$33:$A$776,$A77,СВЦЭМ!$B$33:$B$776,M$47)+'СЕТ СН'!$G$12+СВЦЭМ!$D$10+'СЕТ СН'!$G$6-'СЕТ СН'!$G$22</f>
        <v>1110.8382087700002</v>
      </c>
      <c r="N77" s="36">
        <f>SUMIFS(СВЦЭМ!$C$33:$C$776,СВЦЭМ!$A$33:$A$776,$A77,СВЦЭМ!$B$33:$B$776,N$47)+'СЕТ СН'!$G$12+СВЦЭМ!$D$10+'СЕТ СН'!$G$6-'СЕТ СН'!$G$22</f>
        <v>1124.09190921</v>
      </c>
      <c r="O77" s="36">
        <f>SUMIFS(СВЦЭМ!$C$33:$C$776,СВЦЭМ!$A$33:$A$776,$A77,СВЦЭМ!$B$33:$B$776,O$47)+'СЕТ СН'!$G$12+СВЦЭМ!$D$10+'СЕТ СН'!$G$6-'СЕТ СН'!$G$22</f>
        <v>1144.9010169100002</v>
      </c>
      <c r="P77" s="36">
        <f>SUMIFS(СВЦЭМ!$C$33:$C$776,СВЦЭМ!$A$33:$A$776,$A77,СВЦЭМ!$B$33:$B$776,P$47)+'СЕТ СН'!$G$12+СВЦЭМ!$D$10+'СЕТ СН'!$G$6-'СЕТ СН'!$G$22</f>
        <v>1157.8437025799999</v>
      </c>
      <c r="Q77" s="36">
        <f>SUMIFS(СВЦЭМ!$C$33:$C$776,СВЦЭМ!$A$33:$A$776,$A77,СВЦЭМ!$B$33:$B$776,Q$47)+'СЕТ СН'!$G$12+СВЦЭМ!$D$10+'СЕТ СН'!$G$6-'СЕТ СН'!$G$22</f>
        <v>1128.0035132600001</v>
      </c>
      <c r="R77" s="36">
        <f>SUMIFS(СВЦЭМ!$C$33:$C$776,СВЦЭМ!$A$33:$A$776,$A77,СВЦЭМ!$B$33:$B$776,R$47)+'СЕТ СН'!$G$12+СВЦЭМ!$D$10+'СЕТ СН'!$G$6-'СЕТ СН'!$G$22</f>
        <v>1066.69177719</v>
      </c>
      <c r="S77" s="36">
        <f>SUMIFS(СВЦЭМ!$C$33:$C$776,СВЦЭМ!$A$33:$A$776,$A77,СВЦЭМ!$B$33:$B$776,S$47)+'СЕТ СН'!$G$12+СВЦЭМ!$D$10+'СЕТ СН'!$G$6-'СЕТ СН'!$G$22</f>
        <v>1064.2691023100001</v>
      </c>
      <c r="T77" s="36">
        <f>SUMIFS(СВЦЭМ!$C$33:$C$776,СВЦЭМ!$A$33:$A$776,$A77,СВЦЭМ!$B$33:$B$776,T$47)+'СЕТ СН'!$G$12+СВЦЭМ!$D$10+'СЕТ СН'!$G$6-'СЕТ СН'!$G$22</f>
        <v>1071.8420961700001</v>
      </c>
      <c r="U77" s="36">
        <f>SUMIFS(СВЦЭМ!$C$33:$C$776,СВЦЭМ!$A$33:$A$776,$A77,СВЦЭМ!$B$33:$B$776,U$47)+'СЕТ СН'!$G$12+СВЦЭМ!$D$10+'СЕТ СН'!$G$6-'СЕТ СН'!$G$22</f>
        <v>1087.18094806</v>
      </c>
      <c r="V77" s="36">
        <f>SUMIFS(СВЦЭМ!$C$33:$C$776,СВЦЭМ!$A$33:$A$776,$A77,СВЦЭМ!$B$33:$B$776,V$47)+'СЕТ СН'!$G$12+СВЦЭМ!$D$10+'СЕТ СН'!$G$6-'СЕТ СН'!$G$22</f>
        <v>1056.0663731899999</v>
      </c>
      <c r="W77" s="36">
        <f>SUMIFS(СВЦЭМ!$C$33:$C$776,СВЦЭМ!$A$33:$A$776,$A77,СВЦЭМ!$B$33:$B$776,W$47)+'СЕТ СН'!$G$12+СВЦЭМ!$D$10+'СЕТ СН'!$G$6-'СЕТ СН'!$G$22</f>
        <v>1034.7815189200001</v>
      </c>
      <c r="X77" s="36">
        <f>SUMIFS(СВЦЭМ!$C$33:$C$776,СВЦЭМ!$A$33:$A$776,$A77,СВЦЭМ!$B$33:$B$776,X$47)+'СЕТ СН'!$G$12+СВЦЭМ!$D$10+'СЕТ СН'!$G$6-'СЕТ СН'!$G$22</f>
        <v>1052.6282899600001</v>
      </c>
      <c r="Y77" s="36">
        <f>SUMIFS(СВЦЭМ!$C$33:$C$776,СВЦЭМ!$A$33:$A$776,$A77,СВЦЭМ!$B$33:$B$776,Y$47)+'СЕТ СН'!$G$12+СВЦЭМ!$D$10+'СЕТ СН'!$G$6-'СЕТ СН'!$G$22</f>
        <v>1110.0357332600001</v>
      </c>
      <c r="AA77" s="37"/>
    </row>
    <row r="78" spans="1:27" ht="15.75" hidden="1" x14ac:dyDescent="0.2">
      <c r="A78" s="35">
        <f t="shared" si="1"/>
        <v>43647</v>
      </c>
      <c r="B78" s="36">
        <f>SUMIFS(СВЦЭМ!$C$33:$C$776,СВЦЭМ!$A$33:$A$776,$A78,СВЦЭМ!$B$33:$B$776,B$47)+'СЕТ СН'!$G$12+СВЦЭМ!$D$10+'СЕТ СН'!$G$6-'СЕТ СН'!$G$22</f>
        <v>485.34720991</v>
      </c>
      <c r="C78" s="36">
        <f>SUMIFS(СВЦЭМ!$C$33:$C$776,СВЦЭМ!$A$33:$A$776,$A78,СВЦЭМ!$B$33:$B$776,C$47)+'СЕТ СН'!$G$12+СВЦЭМ!$D$10+'СЕТ СН'!$G$6-'СЕТ СН'!$G$22</f>
        <v>485.34720991</v>
      </c>
      <c r="D78" s="36">
        <f>SUMIFS(СВЦЭМ!$C$33:$C$776,СВЦЭМ!$A$33:$A$776,$A78,СВЦЭМ!$B$33:$B$776,D$47)+'СЕТ СН'!$G$12+СВЦЭМ!$D$10+'СЕТ СН'!$G$6-'СЕТ СН'!$G$22</f>
        <v>485.34720991</v>
      </c>
      <c r="E78" s="36">
        <f>SUMIFS(СВЦЭМ!$C$33:$C$776,СВЦЭМ!$A$33:$A$776,$A78,СВЦЭМ!$B$33:$B$776,E$47)+'СЕТ СН'!$G$12+СВЦЭМ!$D$10+'СЕТ СН'!$G$6-'СЕТ СН'!$G$22</f>
        <v>485.34720991</v>
      </c>
      <c r="F78" s="36">
        <f>SUMIFS(СВЦЭМ!$C$33:$C$776,СВЦЭМ!$A$33:$A$776,$A78,СВЦЭМ!$B$33:$B$776,F$47)+'СЕТ СН'!$G$12+СВЦЭМ!$D$10+'СЕТ СН'!$G$6-'СЕТ СН'!$G$22</f>
        <v>485.34720991</v>
      </c>
      <c r="G78" s="36">
        <f>SUMIFS(СВЦЭМ!$C$33:$C$776,СВЦЭМ!$A$33:$A$776,$A78,СВЦЭМ!$B$33:$B$776,G$47)+'СЕТ СН'!$G$12+СВЦЭМ!$D$10+'СЕТ СН'!$G$6-'СЕТ СН'!$G$22</f>
        <v>485.34720991</v>
      </c>
      <c r="H78" s="36">
        <f>SUMIFS(СВЦЭМ!$C$33:$C$776,СВЦЭМ!$A$33:$A$776,$A78,СВЦЭМ!$B$33:$B$776,H$47)+'СЕТ СН'!$G$12+СВЦЭМ!$D$10+'СЕТ СН'!$G$6-'СЕТ СН'!$G$22</f>
        <v>485.34720991</v>
      </c>
      <c r="I78" s="36">
        <f>SUMIFS(СВЦЭМ!$C$33:$C$776,СВЦЭМ!$A$33:$A$776,$A78,СВЦЭМ!$B$33:$B$776,I$47)+'СЕТ СН'!$G$12+СВЦЭМ!$D$10+'СЕТ СН'!$G$6-'СЕТ СН'!$G$22</f>
        <v>485.34720991</v>
      </c>
      <c r="J78" s="36">
        <f>SUMIFS(СВЦЭМ!$C$33:$C$776,СВЦЭМ!$A$33:$A$776,$A78,СВЦЭМ!$B$33:$B$776,J$47)+'СЕТ СН'!$G$12+СВЦЭМ!$D$10+'СЕТ СН'!$G$6-'СЕТ СН'!$G$22</f>
        <v>485.34720991</v>
      </c>
      <c r="K78" s="36">
        <f>SUMIFS(СВЦЭМ!$C$33:$C$776,СВЦЭМ!$A$33:$A$776,$A78,СВЦЭМ!$B$33:$B$776,K$47)+'СЕТ СН'!$G$12+СВЦЭМ!$D$10+'СЕТ СН'!$G$6-'СЕТ СН'!$G$22</f>
        <v>485.34720991</v>
      </c>
      <c r="L78" s="36">
        <f>SUMIFS(СВЦЭМ!$C$33:$C$776,СВЦЭМ!$A$33:$A$776,$A78,СВЦЭМ!$B$33:$B$776,L$47)+'СЕТ СН'!$G$12+СВЦЭМ!$D$10+'СЕТ СН'!$G$6-'СЕТ СН'!$G$22</f>
        <v>485.34720991</v>
      </c>
      <c r="M78" s="36">
        <f>SUMIFS(СВЦЭМ!$C$33:$C$776,СВЦЭМ!$A$33:$A$776,$A78,СВЦЭМ!$B$33:$B$776,M$47)+'СЕТ СН'!$G$12+СВЦЭМ!$D$10+'СЕТ СН'!$G$6-'СЕТ СН'!$G$22</f>
        <v>485.34720991</v>
      </c>
      <c r="N78" s="36">
        <f>SUMIFS(СВЦЭМ!$C$33:$C$776,СВЦЭМ!$A$33:$A$776,$A78,СВЦЭМ!$B$33:$B$776,N$47)+'СЕТ СН'!$G$12+СВЦЭМ!$D$10+'СЕТ СН'!$G$6-'СЕТ СН'!$G$22</f>
        <v>485.34720991</v>
      </c>
      <c r="O78" s="36">
        <f>SUMIFS(СВЦЭМ!$C$33:$C$776,СВЦЭМ!$A$33:$A$776,$A78,СВЦЭМ!$B$33:$B$776,O$47)+'СЕТ СН'!$G$12+СВЦЭМ!$D$10+'СЕТ СН'!$G$6-'СЕТ СН'!$G$22</f>
        <v>485.34720991</v>
      </c>
      <c r="P78" s="36">
        <f>SUMIFS(СВЦЭМ!$C$33:$C$776,СВЦЭМ!$A$33:$A$776,$A78,СВЦЭМ!$B$33:$B$776,P$47)+'СЕТ СН'!$G$12+СВЦЭМ!$D$10+'СЕТ СН'!$G$6-'СЕТ СН'!$G$22</f>
        <v>485.34720991</v>
      </c>
      <c r="Q78" s="36">
        <f>SUMIFS(СВЦЭМ!$C$33:$C$776,СВЦЭМ!$A$33:$A$776,$A78,СВЦЭМ!$B$33:$B$776,Q$47)+'СЕТ СН'!$G$12+СВЦЭМ!$D$10+'СЕТ СН'!$G$6-'СЕТ СН'!$G$22</f>
        <v>485.34720991</v>
      </c>
      <c r="R78" s="36">
        <f>SUMIFS(СВЦЭМ!$C$33:$C$776,СВЦЭМ!$A$33:$A$776,$A78,СВЦЭМ!$B$33:$B$776,R$47)+'СЕТ СН'!$G$12+СВЦЭМ!$D$10+'СЕТ СН'!$G$6-'СЕТ СН'!$G$22</f>
        <v>485.34720991</v>
      </c>
      <c r="S78" s="36">
        <f>SUMIFS(СВЦЭМ!$C$33:$C$776,СВЦЭМ!$A$33:$A$776,$A78,СВЦЭМ!$B$33:$B$776,S$47)+'СЕТ СН'!$G$12+СВЦЭМ!$D$10+'СЕТ СН'!$G$6-'СЕТ СН'!$G$22</f>
        <v>485.34720991</v>
      </c>
      <c r="T78" s="36">
        <f>SUMIFS(СВЦЭМ!$C$33:$C$776,СВЦЭМ!$A$33:$A$776,$A78,СВЦЭМ!$B$33:$B$776,T$47)+'СЕТ СН'!$G$12+СВЦЭМ!$D$10+'СЕТ СН'!$G$6-'СЕТ СН'!$G$22</f>
        <v>485.34720991</v>
      </c>
      <c r="U78" s="36">
        <f>SUMIFS(СВЦЭМ!$C$33:$C$776,СВЦЭМ!$A$33:$A$776,$A78,СВЦЭМ!$B$33:$B$776,U$47)+'СЕТ СН'!$G$12+СВЦЭМ!$D$10+'СЕТ СН'!$G$6-'СЕТ СН'!$G$22</f>
        <v>485.34720991</v>
      </c>
      <c r="V78" s="36">
        <f>SUMIFS(СВЦЭМ!$C$33:$C$776,СВЦЭМ!$A$33:$A$776,$A78,СВЦЭМ!$B$33:$B$776,V$47)+'СЕТ СН'!$G$12+СВЦЭМ!$D$10+'СЕТ СН'!$G$6-'СЕТ СН'!$G$22</f>
        <v>485.34720991</v>
      </c>
      <c r="W78" s="36">
        <f>SUMIFS(СВЦЭМ!$C$33:$C$776,СВЦЭМ!$A$33:$A$776,$A78,СВЦЭМ!$B$33:$B$776,W$47)+'СЕТ СН'!$G$12+СВЦЭМ!$D$10+'СЕТ СН'!$G$6-'СЕТ СН'!$G$22</f>
        <v>485.34720991</v>
      </c>
      <c r="X78" s="36">
        <f>SUMIFS(СВЦЭМ!$C$33:$C$776,СВЦЭМ!$A$33:$A$776,$A78,СВЦЭМ!$B$33:$B$776,X$47)+'СЕТ СН'!$G$12+СВЦЭМ!$D$10+'СЕТ СН'!$G$6-'СЕТ СН'!$G$22</f>
        <v>485.34720991</v>
      </c>
      <c r="Y78" s="36">
        <f>SUMIFS(СВЦЭМ!$C$33:$C$776,СВЦЭМ!$A$33:$A$776,$A78,СВЦЭМ!$B$33:$B$776,Y$47)+'СЕТ СН'!$G$12+СВЦЭМ!$D$10+'СЕТ СН'!$G$6-'СЕТ СН'!$G$22</f>
        <v>485.34720991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01.06.2019</v>
      </c>
      <c r="B84" s="36">
        <f>SUMIFS(СВЦЭМ!$C$33:$C$776,СВЦЭМ!$A$33:$A$776,$A84,СВЦЭМ!$B$33:$B$776,B$83)+'СЕТ СН'!$H$12+СВЦЭМ!$D$10+'СЕТ СН'!$H$6-'СЕТ СН'!$H$22</f>
        <v>1217.8520957300002</v>
      </c>
      <c r="C84" s="36">
        <f>SUMIFS(СВЦЭМ!$C$33:$C$776,СВЦЭМ!$A$33:$A$776,$A84,СВЦЭМ!$B$33:$B$776,C$83)+'СЕТ СН'!$H$12+СВЦЭМ!$D$10+'СЕТ СН'!$H$6-'СЕТ СН'!$H$22</f>
        <v>1268.5313569800001</v>
      </c>
      <c r="D84" s="36">
        <f>SUMIFS(СВЦЭМ!$C$33:$C$776,СВЦЭМ!$A$33:$A$776,$A84,СВЦЭМ!$B$33:$B$776,D$83)+'СЕТ СН'!$H$12+СВЦЭМ!$D$10+'СЕТ СН'!$H$6-'СЕТ СН'!$H$22</f>
        <v>1319.3742342099999</v>
      </c>
      <c r="E84" s="36">
        <f>SUMIFS(СВЦЭМ!$C$33:$C$776,СВЦЭМ!$A$33:$A$776,$A84,СВЦЭМ!$B$33:$B$776,E$83)+'СЕТ СН'!$H$12+СВЦЭМ!$D$10+'СЕТ СН'!$H$6-'СЕТ СН'!$H$22</f>
        <v>1342.74327528</v>
      </c>
      <c r="F84" s="36">
        <f>SUMIFS(СВЦЭМ!$C$33:$C$776,СВЦЭМ!$A$33:$A$776,$A84,СВЦЭМ!$B$33:$B$776,F$83)+'СЕТ СН'!$H$12+СВЦЭМ!$D$10+'СЕТ СН'!$H$6-'СЕТ СН'!$H$22</f>
        <v>1355.0401676199999</v>
      </c>
      <c r="G84" s="36">
        <f>SUMIFS(СВЦЭМ!$C$33:$C$776,СВЦЭМ!$A$33:$A$776,$A84,СВЦЭМ!$B$33:$B$776,G$83)+'СЕТ СН'!$H$12+СВЦЭМ!$D$10+'СЕТ СН'!$H$6-'СЕТ СН'!$H$22</f>
        <v>1361.2066767000001</v>
      </c>
      <c r="H84" s="36">
        <f>SUMIFS(СВЦЭМ!$C$33:$C$776,СВЦЭМ!$A$33:$A$776,$A84,СВЦЭМ!$B$33:$B$776,H$83)+'СЕТ СН'!$H$12+СВЦЭМ!$D$10+'СЕТ СН'!$H$6-'СЕТ СН'!$H$22</f>
        <v>1322.7935314700001</v>
      </c>
      <c r="I84" s="36">
        <f>SUMIFS(СВЦЭМ!$C$33:$C$776,СВЦЭМ!$A$33:$A$776,$A84,СВЦЭМ!$B$33:$B$776,I$83)+'СЕТ СН'!$H$12+СВЦЭМ!$D$10+'СЕТ СН'!$H$6-'СЕТ СН'!$H$22</f>
        <v>1297.0797517000001</v>
      </c>
      <c r="J84" s="36">
        <f>SUMIFS(СВЦЭМ!$C$33:$C$776,СВЦЭМ!$A$33:$A$776,$A84,СВЦЭМ!$B$33:$B$776,J$83)+'СЕТ СН'!$H$12+СВЦЭМ!$D$10+'СЕТ СН'!$H$6-'СЕТ СН'!$H$22</f>
        <v>1258.4451740500001</v>
      </c>
      <c r="K84" s="36">
        <f>SUMIFS(СВЦЭМ!$C$33:$C$776,СВЦЭМ!$A$33:$A$776,$A84,СВЦЭМ!$B$33:$B$776,K$83)+'СЕТ СН'!$H$12+СВЦЭМ!$D$10+'СЕТ СН'!$H$6-'СЕТ СН'!$H$22</f>
        <v>1188.69110077</v>
      </c>
      <c r="L84" s="36">
        <f>SUMIFS(СВЦЭМ!$C$33:$C$776,СВЦЭМ!$A$33:$A$776,$A84,СВЦЭМ!$B$33:$B$776,L$83)+'СЕТ СН'!$H$12+СВЦЭМ!$D$10+'СЕТ СН'!$H$6-'СЕТ СН'!$H$22</f>
        <v>1154.5022691900001</v>
      </c>
      <c r="M84" s="36">
        <f>SUMIFS(СВЦЭМ!$C$33:$C$776,СВЦЭМ!$A$33:$A$776,$A84,СВЦЭМ!$B$33:$B$776,M$83)+'СЕТ СН'!$H$12+СВЦЭМ!$D$10+'СЕТ СН'!$H$6-'СЕТ СН'!$H$22</f>
        <v>1131.86644093</v>
      </c>
      <c r="N84" s="36">
        <f>SUMIFS(СВЦЭМ!$C$33:$C$776,СВЦЭМ!$A$33:$A$776,$A84,СВЦЭМ!$B$33:$B$776,N$83)+'СЕТ СН'!$H$12+СВЦЭМ!$D$10+'СЕТ СН'!$H$6-'СЕТ СН'!$H$22</f>
        <v>1160.2292582300001</v>
      </c>
      <c r="O84" s="36">
        <f>SUMIFS(СВЦЭМ!$C$33:$C$776,СВЦЭМ!$A$33:$A$776,$A84,СВЦЭМ!$B$33:$B$776,O$83)+'СЕТ СН'!$H$12+СВЦЭМ!$D$10+'СЕТ СН'!$H$6-'СЕТ СН'!$H$22</f>
        <v>1159.5255063100001</v>
      </c>
      <c r="P84" s="36">
        <f>SUMIFS(СВЦЭМ!$C$33:$C$776,СВЦЭМ!$A$33:$A$776,$A84,СВЦЭМ!$B$33:$B$776,P$83)+'СЕТ СН'!$H$12+СВЦЭМ!$D$10+'СЕТ СН'!$H$6-'СЕТ СН'!$H$22</f>
        <v>1183.25344152</v>
      </c>
      <c r="Q84" s="36">
        <f>SUMIFS(СВЦЭМ!$C$33:$C$776,СВЦЭМ!$A$33:$A$776,$A84,СВЦЭМ!$B$33:$B$776,Q$83)+'СЕТ СН'!$H$12+СВЦЭМ!$D$10+'СЕТ СН'!$H$6-'СЕТ СН'!$H$22</f>
        <v>1144.9397839400001</v>
      </c>
      <c r="R84" s="36">
        <f>SUMIFS(СВЦЭМ!$C$33:$C$776,СВЦЭМ!$A$33:$A$776,$A84,СВЦЭМ!$B$33:$B$776,R$83)+'СЕТ СН'!$H$12+СВЦЭМ!$D$10+'СЕТ СН'!$H$6-'СЕТ СН'!$H$22</f>
        <v>1108.3248877599999</v>
      </c>
      <c r="S84" s="36">
        <f>SUMIFS(СВЦЭМ!$C$33:$C$776,СВЦЭМ!$A$33:$A$776,$A84,СВЦЭМ!$B$33:$B$776,S$83)+'СЕТ СН'!$H$12+СВЦЭМ!$D$10+'СЕТ СН'!$H$6-'СЕТ СН'!$H$22</f>
        <v>1140.86948545</v>
      </c>
      <c r="T84" s="36">
        <f>SUMIFS(СВЦЭМ!$C$33:$C$776,СВЦЭМ!$A$33:$A$776,$A84,СВЦЭМ!$B$33:$B$776,T$83)+'СЕТ СН'!$H$12+СВЦЭМ!$D$10+'СЕТ СН'!$H$6-'СЕТ СН'!$H$22</f>
        <v>1124.3710634399999</v>
      </c>
      <c r="U84" s="36">
        <f>SUMIFS(СВЦЭМ!$C$33:$C$776,СВЦЭМ!$A$33:$A$776,$A84,СВЦЭМ!$B$33:$B$776,U$83)+'СЕТ СН'!$H$12+СВЦЭМ!$D$10+'СЕТ СН'!$H$6-'СЕТ СН'!$H$22</f>
        <v>1098.25794664</v>
      </c>
      <c r="V84" s="36">
        <f>SUMIFS(СВЦЭМ!$C$33:$C$776,СВЦЭМ!$A$33:$A$776,$A84,СВЦЭМ!$B$33:$B$776,V$83)+'СЕТ СН'!$H$12+СВЦЭМ!$D$10+'СЕТ СН'!$H$6-'СЕТ СН'!$H$22</f>
        <v>1084.7350502500001</v>
      </c>
      <c r="W84" s="36">
        <f>SUMIFS(СВЦЭМ!$C$33:$C$776,СВЦЭМ!$A$33:$A$776,$A84,СВЦЭМ!$B$33:$B$776,W$83)+'СЕТ СН'!$H$12+СВЦЭМ!$D$10+'СЕТ СН'!$H$6-'СЕТ СН'!$H$22</f>
        <v>1051.1324771</v>
      </c>
      <c r="X84" s="36">
        <f>SUMIFS(СВЦЭМ!$C$33:$C$776,СВЦЭМ!$A$33:$A$776,$A84,СВЦЭМ!$B$33:$B$776,X$83)+'СЕТ СН'!$H$12+СВЦЭМ!$D$10+'СЕТ СН'!$H$6-'СЕТ СН'!$H$22</f>
        <v>1062.9798545900001</v>
      </c>
      <c r="Y84" s="36">
        <f>SUMIFS(СВЦЭМ!$C$33:$C$776,СВЦЭМ!$A$33:$A$776,$A84,СВЦЭМ!$B$33:$B$776,Y$83)+'СЕТ СН'!$H$12+СВЦЭМ!$D$10+'СЕТ СН'!$H$6-'СЕТ СН'!$H$22</f>
        <v>1143.7600919800002</v>
      </c>
    </row>
    <row r="85" spans="1:25" ht="15.75" x14ac:dyDescent="0.2">
      <c r="A85" s="35">
        <f>A84+1</f>
        <v>43618</v>
      </c>
      <c r="B85" s="36">
        <f>SUMIFS(СВЦЭМ!$C$33:$C$776,СВЦЭМ!$A$33:$A$776,$A85,СВЦЭМ!$B$33:$B$776,B$83)+'СЕТ СН'!$H$12+СВЦЭМ!$D$10+'СЕТ СН'!$H$6-'СЕТ СН'!$H$22</f>
        <v>1195.0177019500002</v>
      </c>
      <c r="C85" s="36">
        <f>SUMIFS(СВЦЭМ!$C$33:$C$776,СВЦЭМ!$A$33:$A$776,$A85,СВЦЭМ!$B$33:$B$776,C$83)+'СЕТ СН'!$H$12+СВЦЭМ!$D$10+'СЕТ СН'!$H$6-'СЕТ СН'!$H$22</f>
        <v>1245.6498426799999</v>
      </c>
      <c r="D85" s="36">
        <f>SUMIFS(СВЦЭМ!$C$33:$C$776,СВЦЭМ!$A$33:$A$776,$A85,СВЦЭМ!$B$33:$B$776,D$83)+'СЕТ СН'!$H$12+СВЦЭМ!$D$10+'СЕТ СН'!$H$6-'СЕТ СН'!$H$22</f>
        <v>1278.9388565500001</v>
      </c>
      <c r="E85" s="36">
        <f>SUMIFS(СВЦЭМ!$C$33:$C$776,СВЦЭМ!$A$33:$A$776,$A85,СВЦЭМ!$B$33:$B$776,E$83)+'СЕТ СН'!$H$12+СВЦЭМ!$D$10+'СЕТ СН'!$H$6-'СЕТ СН'!$H$22</f>
        <v>1303.9239469600002</v>
      </c>
      <c r="F85" s="36">
        <f>SUMIFS(СВЦЭМ!$C$33:$C$776,СВЦЭМ!$A$33:$A$776,$A85,СВЦЭМ!$B$33:$B$776,F$83)+'СЕТ СН'!$H$12+СВЦЭМ!$D$10+'СЕТ СН'!$H$6-'СЕТ СН'!$H$22</f>
        <v>1312.22247926</v>
      </c>
      <c r="G85" s="36">
        <f>SUMIFS(СВЦЭМ!$C$33:$C$776,СВЦЭМ!$A$33:$A$776,$A85,СВЦЭМ!$B$33:$B$776,G$83)+'СЕТ СН'!$H$12+СВЦЭМ!$D$10+'СЕТ СН'!$H$6-'СЕТ СН'!$H$22</f>
        <v>1316.2380565600001</v>
      </c>
      <c r="H85" s="36">
        <f>SUMIFS(СВЦЭМ!$C$33:$C$776,СВЦЭМ!$A$33:$A$776,$A85,СВЦЭМ!$B$33:$B$776,H$83)+'СЕТ СН'!$H$12+СВЦЭМ!$D$10+'СЕТ СН'!$H$6-'СЕТ СН'!$H$22</f>
        <v>1297.2291962899999</v>
      </c>
      <c r="I85" s="36">
        <f>SUMIFS(СВЦЭМ!$C$33:$C$776,СВЦЭМ!$A$33:$A$776,$A85,СВЦЭМ!$B$33:$B$776,I$83)+'СЕТ СН'!$H$12+СВЦЭМ!$D$10+'СЕТ СН'!$H$6-'СЕТ СН'!$H$22</f>
        <v>1257.5158028599999</v>
      </c>
      <c r="J85" s="36">
        <f>SUMIFS(СВЦЭМ!$C$33:$C$776,СВЦЭМ!$A$33:$A$776,$A85,СВЦЭМ!$B$33:$B$776,J$83)+'СЕТ СН'!$H$12+СВЦЭМ!$D$10+'СЕТ СН'!$H$6-'СЕТ СН'!$H$22</f>
        <v>1203.18010241</v>
      </c>
      <c r="K85" s="36">
        <f>SUMIFS(СВЦЭМ!$C$33:$C$776,СВЦЭМ!$A$33:$A$776,$A85,СВЦЭМ!$B$33:$B$776,K$83)+'СЕТ СН'!$H$12+СВЦЭМ!$D$10+'СЕТ СН'!$H$6-'СЕТ СН'!$H$22</f>
        <v>1167.55886947</v>
      </c>
      <c r="L85" s="36">
        <f>SUMIFS(СВЦЭМ!$C$33:$C$776,СВЦЭМ!$A$33:$A$776,$A85,СВЦЭМ!$B$33:$B$776,L$83)+'СЕТ СН'!$H$12+СВЦЭМ!$D$10+'СЕТ СН'!$H$6-'СЕТ СН'!$H$22</f>
        <v>1138.31534766</v>
      </c>
      <c r="M85" s="36">
        <f>SUMIFS(СВЦЭМ!$C$33:$C$776,СВЦЭМ!$A$33:$A$776,$A85,СВЦЭМ!$B$33:$B$776,M$83)+'СЕТ СН'!$H$12+СВЦЭМ!$D$10+'СЕТ СН'!$H$6-'СЕТ СН'!$H$22</f>
        <v>1117.6073177799999</v>
      </c>
      <c r="N85" s="36">
        <f>SUMIFS(СВЦЭМ!$C$33:$C$776,СВЦЭМ!$A$33:$A$776,$A85,СВЦЭМ!$B$33:$B$776,N$83)+'СЕТ СН'!$H$12+СВЦЭМ!$D$10+'СЕТ СН'!$H$6-'СЕТ СН'!$H$22</f>
        <v>1137.95575106</v>
      </c>
      <c r="O85" s="36">
        <f>SUMIFS(СВЦЭМ!$C$33:$C$776,СВЦЭМ!$A$33:$A$776,$A85,СВЦЭМ!$B$33:$B$776,O$83)+'СЕТ СН'!$H$12+СВЦЭМ!$D$10+'СЕТ СН'!$H$6-'СЕТ СН'!$H$22</f>
        <v>1130.6702679099999</v>
      </c>
      <c r="P85" s="36">
        <f>SUMIFS(СВЦЭМ!$C$33:$C$776,СВЦЭМ!$A$33:$A$776,$A85,СВЦЭМ!$B$33:$B$776,P$83)+'СЕТ СН'!$H$12+СВЦЭМ!$D$10+'СЕТ СН'!$H$6-'СЕТ СН'!$H$22</f>
        <v>1142.9902595100002</v>
      </c>
      <c r="Q85" s="36">
        <f>SUMIFS(СВЦЭМ!$C$33:$C$776,СВЦЭМ!$A$33:$A$776,$A85,СВЦЭМ!$B$33:$B$776,Q$83)+'СЕТ СН'!$H$12+СВЦЭМ!$D$10+'СЕТ СН'!$H$6-'СЕТ СН'!$H$22</f>
        <v>1112.0873749900002</v>
      </c>
      <c r="R85" s="36">
        <f>SUMIFS(СВЦЭМ!$C$33:$C$776,СВЦЭМ!$A$33:$A$776,$A85,СВЦЭМ!$B$33:$B$776,R$83)+'СЕТ СН'!$H$12+СВЦЭМ!$D$10+'СЕТ СН'!$H$6-'СЕТ СН'!$H$22</f>
        <v>1068.36282162</v>
      </c>
      <c r="S85" s="36">
        <f>SUMIFS(СВЦЭМ!$C$33:$C$776,СВЦЭМ!$A$33:$A$776,$A85,СВЦЭМ!$B$33:$B$776,S$83)+'СЕТ СН'!$H$12+СВЦЭМ!$D$10+'СЕТ СН'!$H$6-'СЕТ СН'!$H$22</f>
        <v>1071.50632554</v>
      </c>
      <c r="T85" s="36">
        <f>SUMIFS(СВЦЭМ!$C$33:$C$776,СВЦЭМ!$A$33:$A$776,$A85,СВЦЭМ!$B$33:$B$776,T$83)+'СЕТ СН'!$H$12+СВЦЭМ!$D$10+'СЕТ СН'!$H$6-'СЕТ СН'!$H$22</f>
        <v>1068.7326166100002</v>
      </c>
      <c r="U85" s="36">
        <f>SUMIFS(СВЦЭМ!$C$33:$C$776,СВЦЭМ!$A$33:$A$776,$A85,СВЦЭМ!$B$33:$B$776,U$83)+'СЕТ СН'!$H$12+СВЦЭМ!$D$10+'СЕТ СН'!$H$6-'СЕТ СН'!$H$22</f>
        <v>1050.9899321800001</v>
      </c>
      <c r="V85" s="36">
        <f>SUMIFS(СВЦЭМ!$C$33:$C$776,СВЦЭМ!$A$33:$A$776,$A85,СВЦЭМ!$B$33:$B$776,V$83)+'СЕТ СН'!$H$12+СВЦЭМ!$D$10+'СЕТ СН'!$H$6-'СЕТ СН'!$H$22</f>
        <v>1041.57906667</v>
      </c>
      <c r="W85" s="36">
        <f>SUMIFS(СВЦЭМ!$C$33:$C$776,СВЦЭМ!$A$33:$A$776,$A85,СВЦЭМ!$B$33:$B$776,W$83)+'СЕТ СН'!$H$12+СВЦЭМ!$D$10+'СЕТ СН'!$H$6-'СЕТ СН'!$H$22</f>
        <v>1041.08977237</v>
      </c>
      <c r="X85" s="36">
        <f>SUMIFS(СВЦЭМ!$C$33:$C$776,СВЦЭМ!$A$33:$A$776,$A85,СВЦЭМ!$B$33:$B$776,X$83)+'СЕТ СН'!$H$12+СВЦЭМ!$D$10+'СЕТ СН'!$H$6-'СЕТ СН'!$H$22</f>
        <v>1046.1716455800001</v>
      </c>
      <c r="Y85" s="36">
        <f>SUMIFS(СВЦЭМ!$C$33:$C$776,СВЦЭМ!$A$33:$A$776,$A85,СВЦЭМ!$B$33:$B$776,Y$83)+'СЕТ СН'!$H$12+СВЦЭМ!$D$10+'СЕТ СН'!$H$6-'СЕТ СН'!$H$22</f>
        <v>1132.5093973500002</v>
      </c>
    </row>
    <row r="86" spans="1:25" ht="15.75" x14ac:dyDescent="0.2">
      <c r="A86" s="35">
        <f t="shared" ref="A86:A114" si="2">A85+1</f>
        <v>43619</v>
      </c>
      <c r="B86" s="36">
        <f>SUMIFS(СВЦЭМ!$C$33:$C$776,СВЦЭМ!$A$33:$A$776,$A86,СВЦЭМ!$B$33:$B$776,B$83)+'СЕТ СН'!$H$12+СВЦЭМ!$D$10+'СЕТ СН'!$H$6-'СЕТ СН'!$H$22</f>
        <v>1270.6487990300002</v>
      </c>
      <c r="C86" s="36">
        <f>SUMIFS(СВЦЭМ!$C$33:$C$776,СВЦЭМ!$A$33:$A$776,$A86,СВЦЭМ!$B$33:$B$776,C$83)+'СЕТ СН'!$H$12+СВЦЭМ!$D$10+'СЕТ СН'!$H$6-'СЕТ СН'!$H$22</f>
        <v>1316.31641328</v>
      </c>
      <c r="D86" s="36">
        <f>SUMIFS(СВЦЭМ!$C$33:$C$776,СВЦЭМ!$A$33:$A$776,$A86,СВЦЭМ!$B$33:$B$776,D$83)+'СЕТ СН'!$H$12+СВЦЭМ!$D$10+'СЕТ СН'!$H$6-'СЕТ СН'!$H$22</f>
        <v>1342.0361419200001</v>
      </c>
      <c r="E86" s="36">
        <f>SUMIFS(СВЦЭМ!$C$33:$C$776,СВЦЭМ!$A$33:$A$776,$A86,СВЦЭМ!$B$33:$B$776,E$83)+'СЕТ СН'!$H$12+СВЦЭМ!$D$10+'СЕТ СН'!$H$6-'СЕТ СН'!$H$22</f>
        <v>1340.13273867</v>
      </c>
      <c r="F86" s="36">
        <f>SUMIFS(СВЦЭМ!$C$33:$C$776,СВЦЭМ!$A$33:$A$776,$A86,СВЦЭМ!$B$33:$B$776,F$83)+'СЕТ СН'!$H$12+СВЦЭМ!$D$10+'СЕТ СН'!$H$6-'СЕТ СН'!$H$22</f>
        <v>1332.6236958200002</v>
      </c>
      <c r="G86" s="36">
        <f>SUMIFS(СВЦЭМ!$C$33:$C$776,СВЦЭМ!$A$33:$A$776,$A86,СВЦЭМ!$B$33:$B$776,G$83)+'СЕТ СН'!$H$12+СВЦЭМ!$D$10+'СЕТ СН'!$H$6-'СЕТ СН'!$H$22</f>
        <v>1299.3516471100002</v>
      </c>
      <c r="H86" s="36">
        <f>SUMIFS(СВЦЭМ!$C$33:$C$776,СВЦЭМ!$A$33:$A$776,$A86,СВЦЭМ!$B$33:$B$776,H$83)+'СЕТ СН'!$H$12+СВЦЭМ!$D$10+'СЕТ СН'!$H$6-'СЕТ СН'!$H$22</f>
        <v>1292.0563381100001</v>
      </c>
      <c r="I86" s="36">
        <f>SUMIFS(СВЦЭМ!$C$33:$C$776,СВЦЭМ!$A$33:$A$776,$A86,СВЦЭМ!$B$33:$B$776,I$83)+'СЕТ СН'!$H$12+СВЦЭМ!$D$10+'СЕТ СН'!$H$6-'СЕТ СН'!$H$22</f>
        <v>1256.0385076900002</v>
      </c>
      <c r="J86" s="36">
        <f>SUMIFS(СВЦЭМ!$C$33:$C$776,СВЦЭМ!$A$33:$A$776,$A86,СВЦЭМ!$B$33:$B$776,J$83)+'СЕТ СН'!$H$12+СВЦЭМ!$D$10+'СЕТ СН'!$H$6-'СЕТ СН'!$H$22</f>
        <v>1232.76182346</v>
      </c>
      <c r="K86" s="36">
        <f>SUMIFS(СВЦЭМ!$C$33:$C$776,СВЦЭМ!$A$33:$A$776,$A86,СВЦЭМ!$B$33:$B$776,K$83)+'СЕТ СН'!$H$12+СВЦЭМ!$D$10+'СЕТ СН'!$H$6-'СЕТ СН'!$H$22</f>
        <v>1216.9261217600001</v>
      </c>
      <c r="L86" s="36">
        <f>SUMIFS(СВЦЭМ!$C$33:$C$776,СВЦЭМ!$A$33:$A$776,$A86,СВЦЭМ!$B$33:$B$776,L$83)+'СЕТ СН'!$H$12+СВЦЭМ!$D$10+'СЕТ СН'!$H$6-'СЕТ СН'!$H$22</f>
        <v>1180.15840288</v>
      </c>
      <c r="M86" s="36">
        <f>SUMIFS(СВЦЭМ!$C$33:$C$776,СВЦЭМ!$A$33:$A$776,$A86,СВЦЭМ!$B$33:$B$776,M$83)+'СЕТ СН'!$H$12+СВЦЭМ!$D$10+'СЕТ СН'!$H$6-'СЕТ СН'!$H$22</f>
        <v>1137.1894964100002</v>
      </c>
      <c r="N86" s="36">
        <f>SUMIFS(СВЦЭМ!$C$33:$C$776,СВЦЭМ!$A$33:$A$776,$A86,СВЦЭМ!$B$33:$B$776,N$83)+'СЕТ СН'!$H$12+СВЦЭМ!$D$10+'СЕТ СН'!$H$6-'СЕТ СН'!$H$22</f>
        <v>1117.8699771500001</v>
      </c>
      <c r="O86" s="36">
        <f>SUMIFS(СВЦЭМ!$C$33:$C$776,СВЦЭМ!$A$33:$A$776,$A86,СВЦЭМ!$B$33:$B$776,O$83)+'СЕТ СН'!$H$12+СВЦЭМ!$D$10+'СЕТ СН'!$H$6-'СЕТ СН'!$H$22</f>
        <v>1122.9094602499999</v>
      </c>
      <c r="P86" s="36">
        <f>SUMIFS(СВЦЭМ!$C$33:$C$776,СВЦЭМ!$A$33:$A$776,$A86,СВЦЭМ!$B$33:$B$776,P$83)+'СЕТ СН'!$H$12+СВЦЭМ!$D$10+'СЕТ СН'!$H$6-'СЕТ СН'!$H$22</f>
        <v>1120.5374039200001</v>
      </c>
      <c r="Q86" s="36">
        <f>SUMIFS(СВЦЭМ!$C$33:$C$776,СВЦЭМ!$A$33:$A$776,$A86,СВЦЭМ!$B$33:$B$776,Q$83)+'СЕТ СН'!$H$12+СВЦЭМ!$D$10+'СЕТ СН'!$H$6-'СЕТ СН'!$H$22</f>
        <v>1080.36856665</v>
      </c>
      <c r="R86" s="36">
        <f>SUMIFS(СВЦЭМ!$C$33:$C$776,СВЦЭМ!$A$33:$A$776,$A86,СВЦЭМ!$B$33:$B$776,R$83)+'СЕТ СН'!$H$12+СВЦЭМ!$D$10+'СЕТ СН'!$H$6-'СЕТ СН'!$H$22</f>
        <v>1039.1025907000001</v>
      </c>
      <c r="S86" s="36">
        <f>SUMIFS(СВЦЭМ!$C$33:$C$776,СВЦЭМ!$A$33:$A$776,$A86,СВЦЭМ!$B$33:$B$776,S$83)+'СЕТ СН'!$H$12+СВЦЭМ!$D$10+'СЕТ СН'!$H$6-'СЕТ СН'!$H$22</f>
        <v>1049.28622352</v>
      </c>
      <c r="T86" s="36">
        <f>SUMIFS(СВЦЭМ!$C$33:$C$776,СВЦЭМ!$A$33:$A$776,$A86,СВЦЭМ!$B$33:$B$776,T$83)+'СЕТ СН'!$H$12+СВЦЭМ!$D$10+'СЕТ СН'!$H$6-'СЕТ СН'!$H$22</f>
        <v>1053.2093307499999</v>
      </c>
      <c r="U86" s="36">
        <f>SUMIFS(СВЦЭМ!$C$33:$C$776,СВЦЭМ!$A$33:$A$776,$A86,СВЦЭМ!$B$33:$B$776,U$83)+'СЕТ СН'!$H$12+СВЦЭМ!$D$10+'СЕТ СН'!$H$6-'СЕТ СН'!$H$22</f>
        <v>1063.9076081200001</v>
      </c>
      <c r="V86" s="36">
        <f>SUMIFS(СВЦЭМ!$C$33:$C$776,СВЦЭМ!$A$33:$A$776,$A86,СВЦЭМ!$B$33:$B$776,V$83)+'СЕТ СН'!$H$12+СВЦЭМ!$D$10+'СЕТ СН'!$H$6-'СЕТ СН'!$H$22</f>
        <v>1125.8269852200001</v>
      </c>
      <c r="W86" s="36">
        <f>SUMIFS(СВЦЭМ!$C$33:$C$776,СВЦЭМ!$A$33:$A$776,$A86,СВЦЭМ!$B$33:$B$776,W$83)+'СЕТ СН'!$H$12+СВЦЭМ!$D$10+'СЕТ СН'!$H$6-'СЕТ СН'!$H$22</f>
        <v>1045.4272638699999</v>
      </c>
      <c r="X86" s="36">
        <f>SUMIFS(СВЦЭМ!$C$33:$C$776,СВЦЭМ!$A$33:$A$776,$A86,СВЦЭМ!$B$33:$B$776,X$83)+'СЕТ СН'!$H$12+СВЦЭМ!$D$10+'СЕТ СН'!$H$6-'СЕТ СН'!$H$22</f>
        <v>1015.7204722700001</v>
      </c>
      <c r="Y86" s="36">
        <f>SUMIFS(СВЦЭМ!$C$33:$C$776,СВЦЭМ!$A$33:$A$776,$A86,СВЦЭМ!$B$33:$B$776,Y$83)+'СЕТ СН'!$H$12+СВЦЭМ!$D$10+'СЕТ СН'!$H$6-'СЕТ СН'!$H$22</f>
        <v>1119.3964432100001</v>
      </c>
    </row>
    <row r="87" spans="1:25" ht="15.75" x14ac:dyDescent="0.2">
      <c r="A87" s="35">
        <f t="shared" si="2"/>
        <v>43620</v>
      </c>
      <c r="B87" s="36">
        <f>SUMIFS(СВЦЭМ!$C$33:$C$776,СВЦЭМ!$A$33:$A$776,$A87,СВЦЭМ!$B$33:$B$776,B$83)+'СЕТ СН'!$H$12+СВЦЭМ!$D$10+'СЕТ СН'!$H$6-'СЕТ СН'!$H$22</f>
        <v>1256.1529967199999</v>
      </c>
      <c r="C87" s="36">
        <f>SUMIFS(СВЦЭМ!$C$33:$C$776,СВЦЭМ!$A$33:$A$776,$A87,СВЦЭМ!$B$33:$B$776,C$83)+'СЕТ СН'!$H$12+СВЦЭМ!$D$10+'СЕТ СН'!$H$6-'СЕТ СН'!$H$22</f>
        <v>1319.6602371600002</v>
      </c>
      <c r="D87" s="36">
        <f>SUMIFS(СВЦЭМ!$C$33:$C$776,СВЦЭМ!$A$33:$A$776,$A87,СВЦЭМ!$B$33:$B$776,D$83)+'СЕТ СН'!$H$12+СВЦЭМ!$D$10+'СЕТ СН'!$H$6-'СЕТ СН'!$H$22</f>
        <v>1339.02182498</v>
      </c>
      <c r="E87" s="36">
        <f>SUMIFS(СВЦЭМ!$C$33:$C$776,СВЦЭМ!$A$33:$A$776,$A87,СВЦЭМ!$B$33:$B$776,E$83)+'СЕТ СН'!$H$12+СВЦЭМ!$D$10+'СЕТ СН'!$H$6-'СЕТ СН'!$H$22</f>
        <v>1337.45758075</v>
      </c>
      <c r="F87" s="36">
        <f>SUMIFS(СВЦЭМ!$C$33:$C$776,СВЦЭМ!$A$33:$A$776,$A87,СВЦЭМ!$B$33:$B$776,F$83)+'СЕТ СН'!$H$12+СВЦЭМ!$D$10+'СЕТ СН'!$H$6-'СЕТ СН'!$H$22</f>
        <v>1332.11224984</v>
      </c>
      <c r="G87" s="36">
        <f>SUMIFS(СВЦЭМ!$C$33:$C$776,СВЦЭМ!$A$33:$A$776,$A87,СВЦЭМ!$B$33:$B$776,G$83)+'СЕТ СН'!$H$12+СВЦЭМ!$D$10+'СЕТ СН'!$H$6-'СЕТ СН'!$H$22</f>
        <v>1308.08039024</v>
      </c>
      <c r="H87" s="36">
        <f>SUMIFS(СВЦЭМ!$C$33:$C$776,СВЦЭМ!$A$33:$A$776,$A87,СВЦЭМ!$B$33:$B$776,H$83)+'СЕТ СН'!$H$12+СВЦЭМ!$D$10+'СЕТ СН'!$H$6-'СЕТ СН'!$H$22</f>
        <v>1285.0593782300002</v>
      </c>
      <c r="I87" s="36">
        <f>SUMIFS(СВЦЭМ!$C$33:$C$776,СВЦЭМ!$A$33:$A$776,$A87,СВЦЭМ!$B$33:$B$776,I$83)+'СЕТ СН'!$H$12+СВЦЭМ!$D$10+'СЕТ СН'!$H$6-'СЕТ СН'!$H$22</f>
        <v>1224.4248017499999</v>
      </c>
      <c r="J87" s="36">
        <f>SUMIFS(СВЦЭМ!$C$33:$C$776,СВЦЭМ!$A$33:$A$776,$A87,СВЦЭМ!$B$33:$B$776,J$83)+'СЕТ СН'!$H$12+СВЦЭМ!$D$10+'СЕТ СН'!$H$6-'СЕТ СН'!$H$22</f>
        <v>1185.9398237099999</v>
      </c>
      <c r="K87" s="36">
        <f>SUMIFS(СВЦЭМ!$C$33:$C$776,СВЦЭМ!$A$33:$A$776,$A87,СВЦЭМ!$B$33:$B$776,K$83)+'СЕТ СН'!$H$12+СВЦЭМ!$D$10+'СЕТ СН'!$H$6-'СЕТ СН'!$H$22</f>
        <v>1170.8507091800002</v>
      </c>
      <c r="L87" s="36">
        <f>SUMIFS(СВЦЭМ!$C$33:$C$776,СВЦЭМ!$A$33:$A$776,$A87,СВЦЭМ!$B$33:$B$776,L$83)+'СЕТ СН'!$H$12+СВЦЭМ!$D$10+'СЕТ СН'!$H$6-'СЕТ СН'!$H$22</f>
        <v>1159.6163706500001</v>
      </c>
      <c r="M87" s="36">
        <f>SUMIFS(СВЦЭМ!$C$33:$C$776,СВЦЭМ!$A$33:$A$776,$A87,СВЦЭМ!$B$33:$B$776,M$83)+'СЕТ СН'!$H$12+СВЦЭМ!$D$10+'СЕТ СН'!$H$6-'СЕТ СН'!$H$22</f>
        <v>1138.1972981500001</v>
      </c>
      <c r="N87" s="36">
        <f>SUMIFS(СВЦЭМ!$C$33:$C$776,СВЦЭМ!$A$33:$A$776,$A87,СВЦЭМ!$B$33:$B$776,N$83)+'СЕТ СН'!$H$12+СВЦЭМ!$D$10+'СЕТ СН'!$H$6-'СЕТ СН'!$H$22</f>
        <v>1145.0494477699999</v>
      </c>
      <c r="O87" s="36">
        <f>SUMIFS(СВЦЭМ!$C$33:$C$776,СВЦЭМ!$A$33:$A$776,$A87,СВЦЭМ!$B$33:$B$776,O$83)+'СЕТ СН'!$H$12+СВЦЭМ!$D$10+'СЕТ СН'!$H$6-'СЕТ СН'!$H$22</f>
        <v>1148.2468298700001</v>
      </c>
      <c r="P87" s="36">
        <f>SUMIFS(СВЦЭМ!$C$33:$C$776,СВЦЭМ!$A$33:$A$776,$A87,СВЦЭМ!$B$33:$B$776,P$83)+'СЕТ СН'!$H$12+СВЦЭМ!$D$10+'СЕТ СН'!$H$6-'СЕТ СН'!$H$22</f>
        <v>1164.83270244</v>
      </c>
      <c r="Q87" s="36">
        <f>SUMIFS(СВЦЭМ!$C$33:$C$776,СВЦЭМ!$A$33:$A$776,$A87,СВЦЭМ!$B$33:$B$776,Q$83)+'СЕТ СН'!$H$12+СВЦЭМ!$D$10+'СЕТ СН'!$H$6-'СЕТ СН'!$H$22</f>
        <v>1120.5657032300001</v>
      </c>
      <c r="R87" s="36">
        <f>SUMIFS(СВЦЭМ!$C$33:$C$776,СВЦЭМ!$A$33:$A$776,$A87,СВЦЭМ!$B$33:$B$776,R$83)+'СЕТ СН'!$H$12+СВЦЭМ!$D$10+'СЕТ СН'!$H$6-'СЕТ СН'!$H$22</f>
        <v>1077.9764303100001</v>
      </c>
      <c r="S87" s="36">
        <f>SUMIFS(СВЦЭМ!$C$33:$C$776,СВЦЭМ!$A$33:$A$776,$A87,СВЦЭМ!$B$33:$B$776,S$83)+'СЕТ СН'!$H$12+СВЦЭМ!$D$10+'СЕТ СН'!$H$6-'СЕТ СН'!$H$22</f>
        <v>1089.30286116</v>
      </c>
      <c r="T87" s="36">
        <f>SUMIFS(СВЦЭМ!$C$33:$C$776,СВЦЭМ!$A$33:$A$776,$A87,СВЦЭМ!$B$33:$B$776,T$83)+'СЕТ СН'!$H$12+СВЦЭМ!$D$10+'СЕТ СН'!$H$6-'СЕТ СН'!$H$22</f>
        <v>1083.4883332300001</v>
      </c>
      <c r="U87" s="36">
        <f>SUMIFS(СВЦЭМ!$C$33:$C$776,СВЦЭМ!$A$33:$A$776,$A87,СВЦЭМ!$B$33:$B$776,U$83)+'СЕТ СН'!$H$12+СВЦЭМ!$D$10+'СЕТ СН'!$H$6-'СЕТ СН'!$H$22</f>
        <v>1067.8614822200002</v>
      </c>
      <c r="V87" s="36">
        <f>SUMIFS(СВЦЭМ!$C$33:$C$776,СВЦЭМ!$A$33:$A$776,$A87,СВЦЭМ!$B$33:$B$776,V$83)+'СЕТ СН'!$H$12+СВЦЭМ!$D$10+'СЕТ СН'!$H$6-'СЕТ СН'!$H$22</f>
        <v>1060.9857707199999</v>
      </c>
      <c r="W87" s="36">
        <f>SUMIFS(СВЦЭМ!$C$33:$C$776,СВЦЭМ!$A$33:$A$776,$A87,СВЦЭМ!$B$33:$B$776,W$83)+'СЕТ СН'!$H$12+СВЦЭМ!$D$10+'СЕТ СН'!$H$6-'СЕТ СН'!$H$22</f>
        <v>1050.38505108</v>
      </c>
      <c r="X87" s="36">
        <f>SUMIFS(СВЦЭМ!$C$33:$C$776,СВЦЭМ!$A$33:$A$776,$A87,СВЦЭМ!$B$33:$B$776,X$83)+'СЕТ СН'!$H$12+СВЦЭМ!$D$10+'СЕТ СН'!$H$6-'СЕТ СН'!$H$22</f>
        <v>1056.4409278200001</v>
      </c>
      <c r="Y87" s="36">
        <f>SUMIFS(СВЦЭМ!$C$33:$C$776,СВЦЭМ!$A$33:$A$776,$A87,СВЦЭМ!$B$33:$B$776,Y$83)+'СЕТ СН'!$H$12+СВЦЭМ!$D$10+'СЕТ СН'!$H$6-'СЕТ СН'!$H$22</f>
        <v>1134.1696507199999</v>
      </c>
    </row>
    <row r="88" spans="1:25" ht="15.75" x14ac:dyDescent="0.2">
      <c r="A88" s="35">
        <f t="shared" si="2"/>
        <v>43621</v>
      </c>
      <c r="B88" s="36">
        <f>SUMIFS(СВЦЭМ!$C$33:$C$776,СВЦЭМ!$A$33:$A$776,$A88,СВЦЭМ!$B$33:$B$776,B$83)+'СЕТ СН'!$H$12+СВЦЭМ!$D$10+'СЕТ СН'!$H$6-'СЕТ СН'!$H$22</f>
        <v>1211.1992552199999</v>
      </c>
      <c r="C88" s="36">
        <f>SUMIFS(СВЦЭМ!$C$33:$C$776,СВЦЭМ!$A$33:$A$776,$A88,СВЦЭМ!$B$33:$B$776,C$83)+'СЕТ СН'!$H$12+СВЦЭМ!$D$10+'СЕТ СН'!$H$6-'СЕТ СН'!$H$22</f>
        <v>1257.7597543500001</v>
      </c>
      <c r="D88" s="36">
        <f>SUMIFS(СВЦЭМ!$C$33:$C$776,СВЦЭМ!$A$33:$A$776,$A88,СВЦЭМ!$B$33:$B$776,D$83)+'СЕТ СН'!$H$12+СВЦЭМ!$D$10+'СЕТ СН'!$H$6-'СЕТ СН'!$H$22</f>
        <v>1298.7736141700002</v>
      </c>
      <c r="E88" s="36">
        <f>SUMIFS(СВЦЭМ!$C$33:$C$776,СВЦЭМ!$A$33:$A$776,$A88,СВЦЭМ!$B$33:$B$776,E$83)+'СЕТ СН'!$H$12+СВЦЭМ!$D$10+'СЕТ СН'!$H$6-'СЕТ СН'!$H$22</f>
        <v>1308.0839734199999</v>
      </c>
      <c r="F88" s="36">
        <f>SUMIFS(СВЦЭМ!$C$33:$C$776,СВЦЭМ!$A$33:$A$776,$A88,СВЦЭМ!$B$33:$B$776,F$83)+'СЕТ СН'!$H$12+СВЦЭМ!$D$10+'СЕТ СН'!$H$6-'СЕТ СН'!$H$22</f>
        <v>1302.8309447900001</v>
      </c>
      <c r="G88" s="36">
        <f>SUMIFS(СВЦЭМ!$C$33:$C$776,СВЦЭМ!$A$33:$A$776,$A88,СВЦЭМ!$B$33:$B$776,G$83)+'СЕТ СН'!$H$12+СВЦЭМ!$D$10+'СЕТ СН'!$H$6-'СЕТ СН'!$H$22</f>
        <v>1297.22800525</v>
      </c>
      <c r="H88" s="36">
        <f>SUMIFS(СВЦЭМ!$C$33:$C$776,СВЦЭМ!$A$33:$A$776,$A88,СВЦЭМ!$B$33:$B$776,H$83)+'СЕТ СН'!$H$12+СВЦЭМ!$D$10+'СЕТ СН'!$H$6-'СЕТ СН'!$H$22</f>
        <v>1250.7458397400001</v>
      </c>
      <c r="I88" s="36">
        <f>SUMIFS(СВЦЭМ!$C$33:$C$776,СВЦЭМ!$A$33:$A$776,$A88,СВЦЭМ!$B$33:$B$776,I$83)+'СЕТ СН'!$H$12+СВЦЭМ!$D$10+'СЕТ СН'!$H$6-'СЕТ СН'!$H$22</f>
        <v>1208.2854639699999</v>
      </c>
      <c r="J88" s="36">
        <f>SUMIFS(СВЦЭМ!$C$33:$C$776,СВЦЭМ!$A$33:$A$776,$A88,СВЦЭМ!$B$33:$B$776,J$83)+'СЕТ СН'!$H$12+СВЦЭМ!$D$10+'СЕТ СН'!$H$6-'СЕТ СН'!$H$22</f>
        <v>1165.96643356</v>
      </c>
      <c r="K88" s="36">
        <f>SUMIFS(СВЦЭМ!$C$33:$C$776,СВЦЭМ!$A$33:$A$776,$A88,СВЦЭМ!$B$33:$B$776,K$83)+'СЕТ СН'!$H$12+СВЦЭМ!$D$10+'СЕТ СН'!$H$6-'СЕТ СН'!$H$22</f>
        <v>1140.09592251</v>
      </c>
      <c r="L88" s="36">
        <f>SUMIFS(СВЦЭМ!$C$33:$C$776,СВЦЭМ!$A$33:$A$776,$A88,СВЦЭМ!$B$33:$B$776,L$83)+'СЕТ СН'!$H$12+СВЦЭМ!$D$10+'СЕТ СН'!$H$6-'СЕТ СН'!$H$22</f>
        <v>1136.4039652400002</v>
      </c>
      <c r="M88" s="36">
        <f>SUMIFS(СВЦЭМ!$C$33:$C$776,СВЦЭМ!$A$33:$A$776,$A88,СВЦЭМ!$B$33:$B$776,M$83)+'СЕТ СН'!$H$12+СВЦЭМ!$D$10+'СЕТ СН'!$H$6-'СЕТ СН'!$H$22</f>
        <v>1119.8181806600001</v>
      </c>
      <c r="N88" s="36">
        <f>SUMIFS(СВЦЭМ!$C$33:$C$776,СВЦЭМ!$A$33:$A$776,$A88,СВЦЭМ!$B$33:$B$776,N$83)+'СЕТ СН'!$H$12+СВЦЭМ!$D$10+'СЕТ СН'!$H$6-'СЕТ СН'!$H$22</f>
        <v>1151.89829031</v>
      </c>
      <c r="O88" s="36">
        <f>SUMIFS(СВЦЭМ!$C$33:$C$776,СВЦЭМ!$A$33:$A$776,$A88,СВЦЭМ!$B$33:$B$776,O$83)+'СЕТ СН'!$H$12+СВЦЭМ!$D$10+'СЕТ СН'!$H$6-'СЕТ СН'!$H$22</f>
        <v>1164.1597013400001</v>
      </c>
      <c r="P88" s="36">
        <f>SUMIFS(СВЦЭМ!$C$33:$C$776,СВЦЭМ!$A$33:$A$776,$A88,СВЦЭМ!$B$33:$B$776,P$83)+'СЕТ СН'!$H$12+СВЦЭМ!$D$10+'СЕТ СН'!$H$6-'СЕТ СН'!$H$22</f>
        <v>1171.3967042100001</v>
      </c>
      <c r="Q88" s="36">
        <f>SUMIFS(СВЦЭМ!$C$33:$C$776,СВЦЭМ!$A$33:$A$776,$A88,СВЦЭМ!$B$33:$B$776,Q$83)+'СЕТ СН'!$H$12+СВЦЭМ!$D$10+'СЕТ СН'!$H$6-'СЕТ СН'!$H$22</f>
        <v>1117.3469232800001</v>
      </c>
      <c r="R88" s="36">
        <f>SUMIFS(СВЦЭМ!$C$33:$C$776,СВЦЭМ!$A$33:$A$776,$A88,СВЦЭМ!$B$33:$B$776,R$83)+'СЕТ СН'!$H$12+СВЦЭМ!$D$10+'СЕТ СН'!$H$6-'СЕТ СН'!$H$22</f>
        <v>1072.3782018100001</v>
      </c>
      <c r="S88" s="36">
        <f>SUMIFS(СВЦЭМ!$C$33:$C$776,СВЦЭМ!$A$33:$A$776,$A88,СВЦЭМ!$B$33:$B$776,S$83)+'СЕТ СН'!$H$12+СВЦЭМ!$D$10+'СЕТ СН'!$H$6-'СЕТ СН'!$H$22</f>
        <v>1080.49999196</v>
      </c>
      <c r="T88" s="36">
        <f>SUMIFS(СВЦЭМ!$C$33:$C$776,СВЦЭМ!$A$33:$A$776,$A88,СВЦЭМ!$B$33:$B$776,T$83)+'СЕТ СН'!$H$12+СВЦЭМ!$D$10+'СЕТ СН'!$H$6-'СЕТ СН'!$H$22</f>
        <v>1079.82130775</v>
      </c>
      <c r="U88" s="36">
        <f>SUMIFS(СВЦЭМ!$C$33:$C$776,СВЦЭМ!$A$33:$A$776,$A88,СВЦЭМ!$B$33:$B$776,U$83)+'СЕТ СН'!$H$12+СВЦЭМ!$D$10+'СЕТ СН'!$H$6-'СЕТ СН'!$H$22</f>
        <v>1062.3758893700001</v>
      </c>
      <c r="V88" s="36">
        <f>SUMIFS(СВЦЭМ!$C$33:$C$776,СВЦЭМ!$A$33:$A$776,$A88,СВЦЭМ!$B$33:$B$776,V$83)+'СЕТ СН'!$H$12+СВЦЭМ!$D$10+'СЕТ СН'!$H$6-'СЕТ СН'!$H$22</f>
        <v>1059.6071053300002</v>
      </c>
      <c r="W88" s="36">
        <f>SUMIFS(СВЦЭМ!$C$33:$C$776,СВЦЭМ!$A$33:$A$776,$A88,СВЦЭМ!$B$33:$B$776,W$83)+'СЕТ СН'!$H$12+СВЦЭМ!$D$10+'СЕТ СН'!$H$6-'СЕТ СН'!$H$22</f>
        <v>1038.8753094600002</v>
      </c>
      <c r="X88" s="36">
        <f>SUMIFS(СВЦЭМ!$C$33:$C$776,СВЦЭМ!$A$33:$A$776,$A88,СВЦЭМ!$B$33:$B$776,X$83)+'СЕТ СН'!$H$12+СВЦЭМ!$D$10+'СЕТ СН'!$H$6-'СЕТ СН'!$H$22</f>
        <v>1064.6362122200001</v>
      </c>
      <c r="Y88" s="36">
        <f>SUMIFS(СВЦЭМ!$C$33:$C$776,СВЦЭМ!$A$33:$A$776,$A88,СВЦЭМ!$B$33:$B$776,Y$83)+'СЕТ СН'!$H$12+СВЦЭМ!$D$10+'СЕТ СН'!$H$6-'СЕТ СН'!$H$22</f>
        <v>1143.13061182</v>
      </c>
    </row>
    <row r="89" spans="1:25" ht="15.75" x14ac:dyDescent="0.2">
      <c r="A89" s="35">
        <f t="shared" si="2"/>
        <v>43622</v>
      </c>
      <c r="B89" s="36">
        <f>SUMIFS(СВЦЭМ!$C$33:$C$776,СВЦЭМ!$A$33:$A$776,$A89,СВЦЭМ!$B$33:$B$776,B$83)+'СЕТ СН'!$H$12+СВЦЭМ!$D$10+'СЕТ СН'!$H$6-'СЕТ СН'!$H$22</f>
        <v>1241.7597470000001</v>
      </c>
      <c r="C89" s="36">
        <f>SUMIFS(СВЦЭМ!$C$33:$C$776,СВЦЭМ!$A$33:$A$776,$A89,СВЦЭМ!$B$33:$B$776,C$83)+'СЕТ СН'!$H$12+СВЦЭМ!$D$10+'СЕТ СН'!$H$6-'СЕТ СН'!$H$22</f>
        <v>1282.7061821500001</v>
      </c>
      <c r="D89" s="36">
        <f>SUMIFS(СВЦЭМ!$C$33:$C$776,СВЦЭМ!$A$33:$A$776,$A89,СВЦЭМ!$B$33:$B$776,D$83)+'СЕТ СН'!$H$12+СВЦЭМ!$D$10+'СЕТ СН'!$H$6-'СЕТ СН'!$H$22</f>
        <v>1301.6017936200001</v>
      </c>
      <c r="E89" s="36">
        <f>SUMIFS(СВЦЭМ!$C$33:$C$776,СВЦЭМ!$A$33:$A$776,$A89,СВЦЭМ!$B$33:$B$776,E$83)+'СЕТ СН'!$H$12+СВЦЭМ!$D$10+'СЕТ СН'!$H$6-'СЕТ СН'!$H$22</f>
        <v>1312.6055073299999</v>
      </c>
      <c r="F89" s="36">
        <f>SUMIFS(СВЦЭМ!$C$33:$C$776,СВЦЭМ!$A$33:$A$776,$A89,СВЦЭМ!$B$33:$B$776,F$83)+'СЕТ СН'!$H$12+СВЦЭМ!$D$10+'СЕТ СН'!$H$6-'СЕТ СН'!$H$22</f>
        <v>1307.5138213300002</v>
      </c>
      <c r="G89" s="36">
        <f>SUMIFS(СВЦЭМ!$C$33:$C$776,СВЦЭМ!$A$33:$A$776,$A89,СВЦЭМ!$B$33:$B$776,G$83)+'СЕТ СН'!$H$12+СВЦЭМ!$D$10+'СЕТ СН'!$H$6-'СЕТ СН'!$H$22</f>
        <v>1301.1131234600002</v>
      </c>
      <c r="H89" s="36">
        <f>SUMIFS(СВЦЭМ!$C$33:$C$776,СВЦЭМ!$A$33:$A$776,$A89,СВЦЭМ!$B$33:$B$776,H$83)+'СЕТ СН'!$H$12+СВЦЭМ!$D$10+'СЕТ СН'!$H$6-'СЕТ СН'!$H$22</f>
        <v>1241.63808524</v>
      </c>
      <c r="I89" s="36">
        <f>SUMIFS(СВЦЭМ!$C$33:$C$776,СВЦЭМ!$A$33:$A$776,$A89,СВЦЭМ!$B$33:$B$776,I$83)+'СЕТ СН'!$H$12+СВЦЭМ!$D$10+'СЕТ СН'!$H$6-'СЕТ СН'!$H$22</f>
        <v>1165.26400764</v>
      </c>
      <c r="J89" s="36">
        <f>SUMIFS(СВЦЭМ!$C$33:$C$776,СВЦЭМ!$A$33:$A$776,$A89,СВЦЭМ!$B$33:$B$776,J$83)+'СЕТ СН'!$H$12+СВЦЭМ!$D$10+'СЕТ СН'!$H$6-'СЕТ СН'!$H$22</f>
        <v>1124.34614749</v>
      </c>
      <c r="K89" s="36">
        <f>SUMIFS(СВЦЭМ!$C$33:$C$776,СВЦЭМ!$A$33:$A$776,$A89,СВЦЭМ!$B$33:$B$776,K$83)+'СЕТ СН'!$H$12+СВЦЭМ!$D$10+'СЕТ СН'!$H$6-'СЕТ СН'!$H$22</f>
        <v>1084.87754563</v>
      </c>
      <c r="L89" s="36">
        <f>SUMIFS(СВЦЭМ!$C$33:$C$776,СВЦЭМ!$A$33:$A$776,$A89,СВЦЭМ!$B$33:$B$776,L$83)+'СЕТ СН'!$H$12+СВЦЭМ!$D$10+'СЕТ СН'!$H$6-'СЕТ СН'!$H$22</f>
        <v>1081.3379295899999</v>
      </c>
      <c r="M89" s="36">
        <f>SUMIFS(СВЦЭМ!$C$33:$C$776,СВЦЭМ!$A$33:$A$776,$A89,СВЦЭМ!$B$33:$B$776,M$83)+'СЕТ СН'!$H$12+СВЦЭМ!$D$10+'СЕТ СН'!$H$6-'СЕТ СН'!$H$22</f>
        <v>1085.7711378399999</v>
      </c>
      <c r="N89" s="36">
        <f>SUMIFS(СВЦЭМ!$C$33:$C$776,СВЦЭМ!$A$33:$A$776,$A89,СВЦЭМ!$B$33:$B$776,N$83)+'СЕТ СН'!$H$12+СВЦЭМ!$D$10+'СЕТ СН'!$H$6-'СЕТ СН'!$H$22</f>
        <v>1093.0648023600002</v>
      </c>
      <c r="O89" s="36">
        <f>SUMIFS(СВЦЭМ!$C$33:$C$776,СВЦЭМ!$A$33:$A$776,$A89,СВЦЭМ!$B$33:$B$776,O$83)+'СЕТ СН'!$H$12+СВЦЭМ!$D$10+'СЕТ СН'!$H$6-'СЕТ СН'!$H$22</f>
        <v>1088.2462534700001</v>
      </c>
      <c r="P89" s="36">
        <f>SUMIFS(СВЦЭМ!$C$33:$C$776,СВЦЭМ!$A$33:$A$776,$A89,СВЦЭМ!$B$33:$B$776,P$83)+'СЕТ СН'!$H$12+СВЦЭМ!$D$10+'СЕТ СН'!$H$6-'СЕТ СН'!$H$22</f>
        <v>1105.03449391</v>
      </c>
      <c r="Q89" s="36">
        <f>SUMIFS(СВЦЭМ!$C$33:$C$776,СВЦЭМ!$A$33:$A$776,$A89,СВЦЭМ!$B$33:$B$776,Q$83)+'СЕТ СН'!$H$12+СВЦЭМ!$D$10+'СЕТ СН'!$H$6-'СЕТ СН'!$H$22</f>
        <v>1078.9317749000002</v>
      </c>
      <c r="R89" s="36">
        <f>SUMIFS(СВЦЭМ!$C$33:$C$776,СВЦЭМ!$A$33:$A$776,$A89,СВЦЭМ!$B$33:$B$776,R$83)+'СЕТ СН'!$H$12+СВЦЭМ!$D$10+'СЕТ СН'!$H$6-'СЕТ СН'!$H$22</f>
        <v>1042.88223208</v>
      </c>
      <c r="S89" s="36">
        <f>SUMIFS(СВЦЭМ!$C$33:$C$776,СВЦЭМ!$A$33:$A$776,$A89,СВЦЭМ!$B$33:$B$776,S$83)+'СЕТ СН'!$H$12+СВЦЭМ!$D$10+'СЕТ СН'!$H$6-'СЕТ СН'!$H$22</f>
        <v>1032.4382070700001</v>
      </c>
      <c r="T89" s="36">
        <f>SUMIFS(СВЦЭМ!$C$33:$C$776,СВЦЭМ!$A$33:$A$776,$A89,СВЦЭМ!$B$33:$B$776,T$83)+'СЕТ СН'!$H$12+СВЦЭМ!$D$10+'СЕТ СН'!$H$6-'СЕТ СН'!$H$22</f>
        <v>1026.6719874400001</v>
      </c>
      <c r="U89" s="36">
        <f>SUMIFS(СВЦЭМ!$C$33:$C$776,СВЦЭМ!$A$33:$A$776,$A89,СВЦЭМ!$B$33:$B$776,U$83)+'СЕТ СН'!$H$12+СВЦЭМ!$D$10+'СЕТ СН'!$H$6-'СЕТ СН'!$H$22</f>
        <v>1007.7176326900001</v>
      </c>
      <c r="V89" s="36">
        <f>SUMIFS(СВЦЭМ!$C$33:$C$776,СВЦЭМ!$A$33:$A$776,$A89,СВЦЭМ!$B$33:$B$776,V$83)+'СЕТ СН'!$H$12+СВЦЭМ!$D$10+'СЕТ СН'!$H$6-'СЕТ СН'!$H$22</f>
        <v>1004.7839932700001</v>
      </c>
      <c r="W89" s="36">
        <f>SUMIFS(СВЦЭМ!$C$33:$C$776,СВЦЭМ!$A$33:$A$776,$A89,СВЦЭМ!$B$33:$B$776,W$83)+'СЕТ СН'!$H$12+СВЦЭМ!$D$10+'СЕТ СН'!$H$6-'СЕТ СН'!$H$22</f>
        <v>987.55660817</v>
      </c>
      <c r="X89" s="36">
        <f>SUMIFS(СВЦЭМ!$C$33:$C$776,СВЦЭМ!$A$33:$A$776,$A89,СВЦЭМ!$B$33:$B$776,X$83)+'СЕТ СН'!$H$12+СВЦЭМ!$D$10+'СЕТ СН'!$H$6-'СЕТ СН'!$H$22</f>
        <v>1018.5993453200001</v>
      </c>
      <c r="Y89" s="36">
        <f>SUMIFS(СВЦЭМ!$C$33:$C$776,СВЦЭМ!$A$33:$A$776,$A89,СВЦЭМ!$B$33:$B$776,Y$83)+'СЕТ СН'!$H$12+СВЦЭМ!$D$10+'СЕТ СН'!$H$6-'СЕТ СН'!$H$22</f>
        <v>1120.8882970100001</v>
      </c>
    </row>
    <row r="90" spans="1:25" ht="15.75" x14ac:dyDescent="0.2">
      <c r="A90" s="35">
        <f t="shared" si="2"/>
        <v>43623</v>
      </c>
      <c r="B90" s="36">
        <f>SUMIFS(СВЦЭМ!$C$33:$C$776,СВЦЭМ!$A$33:$A$776,$A90,СВЦЭМ!$B$33:$B$776,B$83)+'СЕТ СН'!$H$12+СВЦЭМ!$D$10+'СЕТ СН'!$H$6-'СЕТ СН'!$H$22</f>
        <v>1182.5915462800001</v>
      </c>
      <c r="C90" s="36">
        <f>SUMIFS(СВЦЭМ!$C$33:$C$776,СВЦЭМ!$A$33:$A$776,$A90,СВЦЭМ!$B$33:$B$776,C$83)+'СЕТ СН'!$H$12+СВЦЭМ!$D$10+'СЕТ СН'!$H$6-'СЕТ СН'!$H$22</f>
        <v>1238.5595864900001</v>
      </c>
      <c r="D90" s="36">
        <f>SUMIFS(СВЦЭМ!$C$33:$C$776,СВЦЭМ!$A$33:$A$776,$A90,СВЦЭМ!$B$33:$B$776,D$83)+'СЕТ СН'!$H$12+СВЦЭМ!$D$10+'СЕТ СН'!$H$6-'СЕТ СН'!$H$22</f>
        <v>1271.2273102200002</v>
      </c>
      <c r="E90" s="36">
        <f>SUMIFS(СВЦЭМ!$C$33:$C$776,СВЦЭМ!$A$33:$A$776,$A90,СВЦЭМ!$B$33:$B$776,E$83)+'СЕТ СН'!$H$12+СВЦЭМ!$D$10+'СЕТ СН'!$H$6-'СЕТ СН'!$H$22</f>
        <v>1277.2206691800002</v>
      </c>
      <c r="F90" s="36">
        <f>SUMIFS(СВЦЭМ!$C$33:$C$776,СВЦЭМ!$A$33:$A$776,$A90,СВЦЭМ!$B$33:$B$776,F$83)+'СЕТ СН'!$H$12+СВЦЭМ!$D$10+'СЕТ СН'!$H$6-'СЕТ СН'!$H$22</f>
        <v>1263.2178883700001</v>
      </c>
      <c r="G90" s="36">
        <f>SUMIFS(СВЦЭМ!$C$33:$C$776,СВЦЭМ!$A$33:$A$776,$A90,СВЦЭМ!$B$33:$B$776,G$83)+'СЕТ СН'!$H$12+СВЦЭМ!$D$10+'СЕТ СН'!$H$6-'СЕТ СН'!$H$22</f>
        <v>1261.0699196999999</v>
      </c>
      <c r="H90" s="36">
        <f>SUMIFS(СВЦЭМ!$C$33:$C$776,СВЦЭМ!$A$33:$A$776,$A90,СВЦЭМ!$B$33:$B$776,H$83)+'СЕТ СН'!$H$12+СВЦЭМ!$D$10+'СЕТ СН'!$H$6-'СЕТ СН'!$H$22</f>
        <v>1218.23818084</v>
      </c>
      <c r="I90" s="36">
        <f>SUMIFS(СВЦЭМ!$C$33:$C$776,СВЦЭМ!$A$33:$A$776,$A90,СВЦЭМ!$B$33:$B$776,I$83)+'СЕТ СН'!$H$12+СВЦЭМ!$D$10+'СЕТ СН'!$H$6-'СЕТ СН'!$H$22</f>
        <v>1150.5468294699999</v>
      </c>
      <c r="J90" s="36">
        <f>SUMIFS(СВЦЭМ!$C$33:$C$776,СВЦЭМ!$A$33:$A$776,$A90,СВЦЭМ!$B$33:$B$776,J$83)+'СЕТ СН'!$H$12+СВЦЭМ!$D$10+'СЕТ СН'!$H$6-'СЕТ СН'!$H$22</f>
        <v>1109.2712212500001</v>
      </c>
      <c r="K90" s="36">
        <f>SUMIFS(СВЦЭМ!$C$33:$C$776,СВЦЭМ!$A$33:$A$776,$A90,СВЦЭМ!$B$33:$B$776,K$83)+'СЕТ СН'!$H$12+СВЦЭМ!$D$10+'СЕТ СН'!$H$6-'СЕТ СН'!$H$22</f>
        <v>1106.06376877</v>
      </c>
      <c r="L90" s="36">
        <f>SUMIFS(СВЦЭМ!$C$33:$C$776,СВЦЭМ!$A$33:$A$776,$A90,СВЦЭМ!$B$33:$B$776,L$83)+'СЕТ СН'!$H$12+СВЦЭМ!$D$10+'СЕТ СН'!$H$6-'СЕТ СН'!$H$22</f>
        <v>1111.2970495300001</v>
      </c>
      <c r="M90" s="36">
        <f>SUMIFS(СВЦЭМ!$C$33:$C$776,СВЦЭМ!$A$33:$A$776,$A90,СВЦЭМ!$B$33:$B$776,M$83)+'СЕТ СН'!$H$12+СВЦЭМ!$D$10+'СЕТ СН'!$H$6-'СЕТ СН'!$H$22</f>
        <v>1096.4551929899999</v>
      </c>
      <c r="N90" s="36">
        <f>SUMIFS(СВЦЭМ!$C$33:$C$776,СВЦЭМ!$A$33:$A$776,$A90,СВЦЭМ!$B$33:$B$776,N$83)+'СЕТ СН'!$H$12+СВЦЭМ!$D$10+'СЕТ СН'!$H$6-'СЕТ СН'!$H$22</f>
        <v>1112.0423211100001</v>
      </c>
      <c r="O90" s="36">
        <f>SUMIFS(СВЦЭМ!$C$33:$C$776,СВЦЭМ!$A$33:$A$776,$A90,СВЦЭМ!$B$33:$B$776,O$83)+'СЕТ СН'!$H$12+СВЦЭМ!$D$10+'СЕТ СН'!$H$6-'СЕТ СН'!$H$22</f>
        <v>1107.1898575499999</v>
      </c>
      <c r="P90" s="36">
        <f>SUMIFS(СВЦЭМ!$C$33:$C$776,СВЦЭМ!$A$33:$A$776,$A90,СВЦЭМ!$B$33:$B$776,P$83)+'СЕТ СН'!$H$12+СВЦЭМ!$D$10+'СЕТ СН'!$H$6-'СЕТ СН'!$H$22</f>
        <v>1120.84299461</v>
      </c>
      <c r="Q90" s="36">
        <f>SUMIFS(СВЦЭМ!$C$33:$C$776,СВЦЭМ!$A$33:$A$776,$A90,СВЦЭМ!$B$33:$B$776,Q$83)+'СЕТ СН'!$H$12+СВЦЭМ!$D$10+'СЕТ СН'!$H$6-'СЕТ СН'!$H$22</f>
        <v>1075.75598941</v>
      </c>
      <c r="R90" s="36">
        <f>SUMIFS(СВЦЭМ!$C$33:$C$776,СВЦЭМ!$A$33:$A$776,$A90,СВЦЭМ!$B$33:$B$776,R$83)+'СЕТ СН'!$H$12+СВЦЭМ!$D$10+'СЕТ СН'!$H$6-'СЕТ СН'!$H$22</f>
        <v>1035.1532445500002</v>
      </c>
      <c r="S90" s="36">
        <f>SUMIFS(СВЦЭМ!$C$33:$C$776,СВЦЭМ!$A$33:$A$776,$A90,СВЦЭМ!$B$33:$B$776,S$83)+'СЕТ СН'!$H$12+СВЦЭМ!$D$10+'СЕТ СН'!$H$6-'СЕТ СН'!$H$22</f>
        <v>1044.78519957</v>
      </c>
      <c r="T90" s="36">
        <f>SUMIFS(СВЦЭМ!$C$33:$C$776,СВЦЭМ!$A$33:$A$776,$A90,СВЦЭМ!$B$33:$B$776,T$83)+'СЕТ СН'!$H$12+СВЦЭМ!$D$10+'СЕТ СН'!$H$6-'СЕТ СН'!$H$22</f>
        <v>1040.2561062200002</v>
      </c>
      <c r="U90" s="36">
        <f>SUMIFS(СВЦЭМ!$C$33:$C$776,СВЦЭМ!$A$33:$A$776,$A90,СВЦЭМ!$B$33:$B$776,U$83)+'СЕТ СН'!$H$12+СВЦЭМ!$D$10+'СЕТ СН'!$H$6-'СЕТ СН'!$H$22</f>
        <v>1029.4495421900001</v>
      </c>
      <c r="V90" s="36">
        <f>SUMIFS(СВЦЭМ!$C$33:$C$776,СВЦЭМ!$A$33:$A$776,$A90,СВЦЭМ!$B$33:$B$776,V$83)+'СЕТ СН'!$H$12+СВЦЭМ!$D$10+'СЕТ СН'!$H$6-'СЕТ СН'!$H$22</f>
        <v>1013.9352257700001</v>
      </c>
      <c r="W90" s="36">
        <f>SUMIFS(СВЦЭМ!$C$33:$C$776,СВЦЭМ!$A$33:$A$776,$A90,СВЦЭМ!$B$33:$B$776,W$83)+'СЕТ СН'!$H$12+СВЦЭМ!$D$10+'СЕТ СН'!$H$6-'СЕТ СН'!$H$22</f>
        <v>975.35020789000009</v>
      </c>
      <c r="X90" s="36">
        <f>SUMIFS(СВЦЭМ!$C$33:$C$776,СВЦЭМ!$A$33:$A$776,$A90,СВЦЭМ!$B$33:$B$776,X$83)+'СЕТ СН'!$H$12+СВЦЭМ!$D$10+'СЕТ СН'!$H$6-'СЕТ СН'!$H$22</f>
        <v>949.77808400000004</v>
      </c>
      <c r="Y90" s="36">
        <f>SUMIFS(СВЦЭМ!$C$33:$C$776,СВЦЭМ!$A$33:$A$776,$A90,СВЦЭМ!$B$33:$B$776,Y$83)+'СЕТ СН'!$H$12+СВЦЭМ!$D$10+'СЕТ СН'!$H$6-'СЕТ СН'!$H$22</f>
        <v>1033.9726059100001</v>
      </c>
    </row>
    <row r="91" spans="1:25" ht="15.75" x14ac:dyDescent="0.2">
      <c r="A91" s="35">
        <f t="shared" si="2"/>
        <v>43624</v>
      </c>
      <c r="B91" s="36">
        <f>SUMIFS(СВЦЭМ!$C$33:$C$776,СВЦЭМ!$A$33:$A$776,$A91,СВЦЭМ!$B$33:$B$776,B$83)+'СЕТ СН'!$H$12+СВЦЭМ!$D$10+'СЕТ СН'!$H$6-'СЕТ СН'!$H$22</f>
        <v>1084.40609855</v>
      </c>
      <c r="C91" s="36">
        <f>SUMIFS(СВЦЭМ!$C$33:$C$776,СВЦЭМ!$A$33:$A$776,$A91,СВЦЭМ!$B$33:$B$776,C$83)+'СЕТ СН'!$H$12+СВЦЭМ!$D$10+'СЕТ СН'!$H$6-'СЕТ СН'!$H$22</f>
        <v>1078.0851614400001</v>
      </c>
      <c r="D91" s="36">
        <f>SUMIFS(СВЦЭМ!$C$33:$C$776,СВЦЭМ!$A$33:$A$776,$A91,СВЦЭМ!$B$33:$B$776,D$83)+'СЕТ СН'!$H$12+СВЦЭМ!$D$10+'СЕТ СН'!$H$6-'СЕТ СН'!$H$22</f>
        <v>1113.32369298</v>
      </c>
      <c r="E91" s="36">
        <f>SUMIFS(СВЦЭМ!$C$33:$C$776,СВЦЭМ!$A$33:$A$776,$A91,СВЦЭМ!$B$33:$B$776,E$83)+'СЕТ СН'!$H$12+СВЦЭМ!$D$10+'СЕТ СН'!$H$6-'СЕТ СН'!$H$22</f>
        <v>1199.38438374</v>
      </c>
      <c r="F91" s="36">
        <f>SUMIFS(СВЦЭМ!$C$33:$C$776,СВЦЭМ!$A$33:$A$776,$A91,СВЦЭМ!$B$33:$B$776,F$83)+'СЕТ СН'!$H$12+СВЦЭМ!$D$10+'СЕТ СН'!$H$6-'СЕТ СН'!$H$22</f>
        <v>1156.1260029300001</v>
      </c>
      <c r="G91" s="36">
        <f>SUMIFS(СВЦЭМ!$C$33:$C$776,СВЦЭМ!$A$33:$A$776,$A91,СВЦЭМ!$B$33:$B$776,G$83)+'СЕТ СН'!$H$12+СВЦЭМ!$D$10+'СЕТ СН'!$H$6-'СЕТ СН'!$H$22</f>
        <v>1121.3635681599999</v>
      </c>
      <c r="H91" s="36">
        <f>SUMIFS(СВЦЭМ!$C$33:$C$776,СВЦЭМ!$A$33:$A$776,$A91,СВЦЭМ!$B$33:$B$776,H$83)+'СЕТ СН'!$H$12+СВЦЭМ!$D$10+'СЕТ СН'!$H$6-'СЕТ СН'!$H$22</f>
        <v>1124.6142458600002</v>
      </c>
      <c r="I91" s="36">
        <f>SUMIFS(СВЦЭМ!$C$33:$C$776,СВЦЭМ!$A$33:$A$776,$A91,СВЦЭМ!$B$33:$B$776,I$83)+'СЕТ СН'!$H$12+СВЦЭМ!$D$10+'СЕТ СН'!$H$6-'СЕТ СН'!$H$22</f>
        <v>1094.72766045</v>
      </c>
      <c r="J91" s="36">
        <f>SUMIFS(СВЦЭМ!$C$33:$C$776,СВЦЭМ!$A$33:$A$776,$A91,СВЦЭМ!$B$33:$B$776,J$83)+'СЕТ СН'!$H$12+СВЦЭМ!$D$10+'СЕТ СН'!$H$6-'СЕТ СН'!$H$22</f>
        <v>1104.7566015000002</v>
      </c>
      <c r="K91" s="36">
        <f>SUMIFS(СВЦЭМ!$C$33:$C$776,СВЦЭМ!$A$33:$A$776,$A91,СВЦЭМ!$B$33:$B$776,K$83)+'СЕТ СН'!$H$12+СВЦЭМ!$D$10+'СЕТ СН'!$H$6-'СЕТ СН'!$H$22</f>
        <v>1127.2570497900001</v>
      </c>
      <c r="L91" s="36">
        <f>SUMIFS(СВЦЭМ!$C$33:$C$776,СВЦЭМ!$A$33:$A$776,$A91,СВЦЭМ!$B$33:$B$776,L$83)+'СЕТ СН'!$H$12+СВЦЭМ!$D$10+'СЕТ СН'!$H$6-'СЕТ СН'!$H$22</f>
        <v>1134.4045867200002</v>
      </c>
      <c r="M91" s="36">
        <f>SUMIFS(СВЦЭМ!$C$33:$C$776,СВЦЭМ!$A$33:$A$776,$A91,СВЦЭМ!$B$33:$B$776,M$83)+'СЕТ СН'!$H$12+СВЦЭМ!$D$10+'СЕТ СН'!$H$6-'СЕТ СН'!$H$22</f>
        <v>1120.0975752500001</v>
      </c>
      <c r="N91" s="36">
        <f>SUMIFS(СВЦЭМ!$C$33:$C$776,СВЦЭМ!$A$33:$A$776,$A91,СВЦЭМ!$B$33:$B$776,N$83)+'СЕТ СН'!$H$12+СВЦЭМ!$D$10+'СЕТ СН'!$H$6-'СЕТ СН'!$H$22</f>
        <v>1125.8414198300002</v>
      </c>
      <c r="O91" s="36">
        <f>SUMIFS(СВЦЭМ!$C$33:$C$776,СВЦЭМ!$A$33:$A$776,$A91,СВЦЭМ!$B$33:$B$776,O$83)+'СЕТ СН'!$H$12+СВЦЭМ!$D$10+'СЕТ СН'!$H$6-'СЕТ СН'!$H$22</f>
        <v>1114.50405492</v>
      </c>
      <c r="P91" s="36">
        <f>SUMIFS(СВЦЭМ!$C$33:$C$776,СВЦЭМ!$A$33:$A$776,$A91,СВЦЭМ!$B$33:$B$776,P$83)+'СЕТ СН'!$H$12+СВЦЭМ!$D$10+'СЕТ СН'!$H$6-'СЕТ СН'!$H$22</f>
        <v>1121.3957054800001</v>
      </c>
      <c r="Q91" s="36">
        <f>SUMIFS(СВЦЭМ!$C$33:$C$776,СВЦЭМ!$A$33:$A$776,$A91,СВЦЭМ!$B$33:$B$776,Q$83)+'СЕТ СН'!$H$12+СВЦЭМ!$D$10+'СЕТ СН'!$H$6-'СЕТ СН'!$H$22</f>
        <v>1006.68128291</v>
      </c>
      <c r="R91" s="36">
        <f>SUMIFS(СВЦЭМ!$C$33:$C$776,СВЦЭМ!$A$33:$A$776,$A91,СВЦЭМ!$B$33:$B$776,R$83)+'СЕТ СН'!$H$12+СВЦЭМ!$D$10+'СЕТ СН'!$H$6-'СЕТ СН'!$H$22</f>
        <v>965.81932652</v>
      </c>
      <c r="S91" s="36">
        <f>SUMIFS(СВЦЭМ!$C$33:$C$776,СВЦЭМ!$A$33:$A$776,$A91,СВЦЭМ!$B$33:$B$776,S$83)+'СЕТ СН'!$H$12+СВЦЭМ!$D$10+'СЕТ СН'!$H$6-'СЕТ СН'!$H$22</f>
        <v>956.26469214000008</v>
      </c>
      <c r="T91" s="36">
        <f>SUMIFS(СВЦЭМ!$C$33:$C$776,СВЦЭМ!$A$33:$A$776,$A91,СВЦЭМ!$B$33:$B$776,T$83)+'СЕТ СН'!$H$12+СВЦЭМ!$D$10+'СЕТ СН'!$H$6-'СЕТ СН'!$H$22</f>
        <v>952.82268574000011</v>
      </c>
      <c r="U91" s="36">
        <f>SUMIFS(СВЦЭМ!$C$33:$C$776,СВЦЭМ!$A$33:$A$776,$A91,СВЦЭМ!$B$33:$B$776,U$83)+'СЕТ СН'!$H$12+СВЦЭМ!$D$10+'СЕТ СН'!$H$6-'СЕТ СН'!$H$22</f>
        <v>944.70851431000006</v>
      </c>
      <c r="V91" s="36">
        <f>SUMIFS(СВЦЭМ!$C$33:$C$776,СВЦЭМ!$A$33:$A$776,$A91,СВЦЭМ!$B$33:$B$776,V$83)+'СЕТ СН'!$H$12+СВЦЭМ!$D$10+'СЕТ СН'!$H$6-'СЕТ СН'!$H$22</f>
        <v>931.18092259000002</v>
      </c>
      <c r="W91" s="36">
        <f>SUMIFS(СВЦЭМ!$C$33:$C$776,СВЦЭМ!$A$33:$A$776,$A91,СВЦЭМ!$B$33:$B$776,W$83)+'СЕТ СН'!$H$12+СВЦЭМ!$D$10+'СЕТ СН'!$H$6-'СЕТ СН'!$H$22</f>
        <v>910.63180512999998</v>
      </c>
      <c r="X91" s="36">
        <f>SUMIFS(СВЦЭМ!$C$33:$C$776,СВЦЭМ!$A$33:$A$776,$A91,СВЦЭМ!$B$33:$B$776,X$83)+'СЕТ СН'!$H$12+СВЦЭМ!$D$10+'СЕТ СН'!$H$6-'СЕТ СН'!$H$22</f>
        <v>922.59326209000005</v>
      </c>
      <c r="Y91" s="36">
        <f>SUMIFS(СВЦЭМ!$C$33:$C$776,СВЦЭМ!$A$33:$A$776,$A91,СВЦЭМ!$B$33:$B$776,Y$83)+'СЕТ СН'!$H$12+СВЦЭМ!$D$10+'СЕТ СН'!$H$6-'СЕТ СН'!$H$22</f>
        <v>1008.7862621700001</v>
      </c>
    </row>
    <row r="92" spans="1:25" ht="15.75" x14ac:dyDescent="0.2">
      <c r="A92" s="35">
        <f t="shared" si="2"/>
        <v>43625</v>
      </c>
      <c r="B92" s="36">
        <f>SUMIFS(СВЦЭМ!$C$33:$C$776,СВЦЭМ!$A$33:$A$776,$A92,СВЦЭМ!$B$33:$B$776,B$83)+'СЕТ СН'!$H$12+СВЦЭМ!$D$10+'СЕТ СН'!$H$6-'СЕТ СН'!$H$22</f>
        <v>1132.41687703</v>
      </c>
      <c r="C92" s="36">
        <f>SUMIFS(СВЦЭМ!$C$33:$C$776,СВЦЭМ!$A$33:$A$776,$A92,СВЦЭМ!$B$33:$B$776,C$83)+'СЕТ СН'!$H$12+СВЦЭМ!$D$10+'СЕТ СН'!$H$6-'СЕТ СН'!$H$22</f>
        <v>1154.4231149900002</v>
      </c>
      <c r="D92" s="36">
        <f>SUMIFS(СВЦЭМ!$C$33:$C$776,СВЦЭМ!$A$33:$A$776,$A92,СВЦЭМ!$B$33:$B$776,D$83)+'СЕТ СН'!$H$12+СВЦЭМ!$D$10+'СЕТ СН'!$H$6-'СЕТ СН'!$H$22</f>
        <v>1189.2292855999999</v>
      </c>
      <c r="E92" s="36">
        <f>SUMIFS(СВЦЭМ!$C$33:$C$776,СВЦЭМ!$A$33:$A$776,$A92,СВЦЭМ!$B$33:$B$776,E$83)+'СЕТ СН'!$H$12+СВЦЭМ!$D$10+'СЕТ СН'!$H$6-'СЕТ СН'!$H$22</f>
        <v>1199.10942153</v>
      </c>
      <c r="F92" s="36">
        <f>SUMIFS(СВЦЭМ!$C$33:$C$776,СВЦЭМ!$A$33:$A$776,$A92,СВЦЭМ!$B$33:$B$776,F$83)+'СЕТ СН'!$H$12+СВЦЭМ!$D$10+'СЕТ СН'!$H$6-'СЕТ СН'!$H$22</f>
        <v>1192.6887791200002</v>
      </c>
      <c r="G92" s="36">
        <f>SUMIFS(СВЦЭМ!$C$33:$C$776,СВЦЭМ!$A$33:$A$776,$A92,СВЦЭМ!$B$33:$B$776,G$83)+'СЕТ СН'!$H$12+СВЦЭМ!$D$10+'СЕТ СН'!$H$6-'СЕТ СН'!$H$22</f>
        <v>1201.3310414699999</v>
      </c>
      <c r="H92" s="36">
        <f>SUMIFS(СВЦЭМ!$C$33:$C$776,СВЦЭМ!$A$33:$A$776,$A92,СВЦЭМ!$B$33:$B$776,H$83)+'СЕТ СН'!$H$12+СВЦЭМ!$D$10+'СЕТ СН'!$H$6-'СЕТ СН'!$H$22</f>
        <v>1208.0735852800001</v>
      </c>
      <c r="I92" s="36">
        <f>SUMIFS(СВЦЭМ!$C$33:$C$776,СВЦЭМ!$A$33:$A$776,$A92,СВЦЭМ!$B$33:$B$776,I$83)+'СЕТ СН'!$H$12+СВЦЭМ!$D$10+'СЕТ СН'!$H$6-'СЕТ СН'!$H$22</f>
        <v>1165.8490238899999</v>
      </c>
      <c r="J92" s="36">
        <f>SUMIFS(СВЦЭМ!$C$33:$C$776,СВЦЭМ!$A$33:$A$776,$A92,СВЦЭМ!$B$33:$B$776,J$83)+'СЕТ СН'!$H$12+СВЦЭМ!$D$10+'СЕТ СН'!$H$6-'СЕТ СН'!$H$22</f>
        <v>1113.5089013400002</v>
      </c>
      <c r="K92" s="36">
        <f>SUMIFS(СВЦЭМ!$C$33:$C$776,СВЦЭМ!$A$33:$A$776,$A92,СВЦЭМ!$B$33:$B$776,K$83)+'СЕТ СН'!$H$12+СВЦЭМ!$D$10+'СЕТ СН'!$H$6-'СЕТ СН'!$H$22</f>
        <v>1084.8162234500001</v>
      </c>
      <c r="L92" s="36">
        <f>SUMIFS(СВЦЭМ!$C$33:$C$776,СВЦЭМ!$A$33:$A$776,$A92,СВЦЭМ!$B$33:$B$776,L$83)+'СЕТ СН'!$H$12+СВЦЭМ!$D$10+'СЕТ СН'!$H$6-'СЕТ СН'!$H$22</f>
        <v>1059.3187986200001</v>
      </c>
      <c r="M92" s="36">
        <f>SUMIFS(СВЦЭМ!$C$33:$C$776,СВЦЭМ!$A$33:$A$776,$A92,СВЦЭМ!$B$33:$B$776,M$83)+'СЕТ СН'!$H$12+СВЦЭМ!$D$10+'СЕТ СН'!$H$6-'СЕТ СН'!$H$22</f>
        <v>1033.76519052</v>
      </c>
      <c r="N92" s="36">
        <f>SUMIFS(СВЦЭМ!$C$33:$C$776,СВЦЭМ!$A$33:$A$776,$A92,СВЦЭМ!$B$33:$B$776,N$83)+'СЕТ СН'!$H$12+СВЦЭМ!$D$10+'СЕТ СН'!$H$6-'СЕТ СН'!$H$22</f>
        <v>1028.3643690600002</v>
      </c>
      <c r="O92" s="36">
        <f>SUMIFS(СВЦЭМ!$C$33:$C$776,СВЦЭМ!$A$33:$A$776,$A92,СВЦЭМ!$B$33:$B$776,O$83)+'СЕТ СН'!$H$12+СВЦЭМ!$D$10+'СЕТ СН'!$H$6-'СЕТ СН'!$H$22</f>
        <v>1029.7387779600001</v>
      </c>
      <c r="P92" s="36">
        <f>SUMIFS(СВЦЭМ!$C$33:$C$776,СВЦЭМ!$A$33:$A$776,$A92,СВЦЭМ!$B$33:$B$776,P$83)+'СЕТ СН'!$H$12+СВЦЭМ!$D$10+'СЕТ СН'!$H$6-'СЕТ СН'!$H$22</f>
        <v>1046.8626500400001</v>
      </c>
      <c r="Q92" s="36">
        <f>SUMIFS(СВЦЭМ!$C$33:$C$776,СВЦЭМ!$A$33:$A$776,$A92,СВЦЭМ!$B$33:$B$776,Q$83)+'СЕТ СН'!$H$12+СВЦЭМ!$D$10+'СЕТ СН'!$H$6-'СЕТ СН'!$H$22</f>
        <v>1006.2735700300001</v>
      </c>
      <c r="R92" s="36">
        <f>SUMIFS(СВЦЭМ!$C$33:$C$776,СВЦЭМ!$A$33:$A$776,$A92,СВЦЭМ!$B$33:$B$776,R$83)+'СЕТ СН'!$H$12+СВЦЭМ!$D$10+'СЕТ СН'!$H$6-'СЕТ СН'!$H$22</f>
        <v>968.69774698000003</v>
      </c>
      <c r="S92" s="36">
        <f>SUMIFS(СВЦЭМ!$C$33:$C$776,СВЦЭМ!$A$33:$A$776,$A92,СВЦЭМ!$B$33:$B$776,S$83)+'СЕТ СН'!$H$12+СВЦЭМ!$D$10+'СЕТ СН'!$H$6-'СЕТ СН'!$H$22</f>
        <v>972.51187210000001</v>
      </c>
      <c r="T92" s="36">
        <f>SUMIFS(СВЦЭМ!$C$33:$C$776,СВЦЭМ!$A$33:$A$776,$A92,СВЦЭМ!$B$33:$B$776,T$83)+'СЕТ СН'!$H$12+СВЦЭМ!$D$10+'СЕТ СН'!$H$6-'СЕТ СН'!$H$22</f>
        <v>983.42192728000009</v>
      </c>
      <c r="U92" s="36">
        <f>SUMIFS(СВЦЭМ!$C$33:$C$776,СВЦЭМ!$A$33:$A$776,$A92,СВЦЭМ!$B$33:$B$776,U$83)+'СЕТ СН'!$H$12+СВЦЭМ!$D$10+'СЕТ СН'!$H$6-'СЕТ СН'!$H$22</f>
        <v>971.3237967</v>
      </c>
      <c r="V92" s="36">
        <f>SUMIFS(СВЦЭМ!$C$33:$C$776,СВЦЭМ!$A$33:$A$776,$A92,СВЦЭМ!$B$33:$B$776,V$83)+'СЕТ СН'!$H$12+СВЦЭМ!$D$10+'СЕТ СН'!$H$6-'СЕТ СН'!$H$22</f>
        <v>969.7574603700001</v>
      </c>
      <c r="W92" s="36">
        <f>SUMIFS(СВЦЭМ!$C$33:$C$776,СВЦЭМ!$A$33:$A$776,$A92,СВЦЭМ!$B$33:$B$776,W$83)+'СЕТ СН'!$H$12+СВЦЭМ!$D$10+'СЕТ СН'!$H$6-'СЕТ СН'!$H$22</f>
        <v>950.14221219000001</v>
      </c>
      <c r="X92" s="36">
        <f>SUMIFS(СВЦЭМ!$C$33:$C$776,СВЦЭМ!$A$33:$A$776,$A92,СВЦЭМ!$B$33:$B$776,X$83)+'СЕТ СН'!$H$12+СВЦЭМ!$D$10+'СЕТ СН'!$H$6-'СЕТ СН'!$H$22</f>
        <v>953.55225079000002</v>
      </c>
      <c r="Y92" s="36">
        <f>SUMIFS(СВЦЭМ!$C$33:$C$776,СВЦЭМ!$A$33:$A$776,$A92,СВЦЭМ!$B$33:$B$776,Y$83)+'СЕТ СН'!$H$12+СВЦЭМ!$D$10+'СЕТ СН'!$H$6-'СЕТ СН'!$H$22</f>
        <v>1035.9769469100002</v>
      </c>
    </row>
    <row r="93" spans="1:25" ht="15.75" x14ac:dyDescent="0.2">
      <c r="A93" s="35">
        <f t="shared" si="2"/>
        <v>43626</v>
      </c>
      <c r="B93" s="36">
        <f>SUMIFS(СВЦЭМ!$C$33:$C$776,СВЦЭМ!$A$33:$A$776,$A93,СВЦЭМ!$B$33:$B$776,B$83)+'СЕТ СН'!$H$12+СВЦЭМ!$D$10+'СЕТ СН'!$H$6-'СЕТ СН'!$H$22</f>
        <v>1148.37956278</v>
      </c>
      <c r="C93" s="36">
        <f>SUMIFS(СВЦЭМ!$C$33:$C$776,СВЦЭМ!$A$33:$A$776,$A93,СВЦЭМ!$B$33:$B$776,C$83)+'СЕТ СН'!$H$12+СВЦЭМ!$D$10+'СЕТ СН'!$H$6-'СЕТ СН'!$H$22</f>
        <v>1186.4982508200001</v>
      </c>
      <c r="D93" s="36">
        <f>SUMIFS(СВЦЭМ!$C$33:$C$776,СВЦЭМ!$A$33:$A$776,$A93,СВЦЭМ!$B$33:$B$776,D$83)+'СЕТ СН'!$H$12+СВЦЭМ!$D$10+'СЕТ СН'!$H$6-'СЕТ СН'!$H$22</f>
        <v>1214.87876953</v>
      </c>
      <c r="E93" s="36">
        <f>SUMIFS(СВЦЭМ!$C$33:$C$776,СВЦЭМ!$A$33:$A$776,$A93,СВЦЭМ!$B$33:$B$776,E$83)+'СЕТ СН'!$H$12+СВЦЭМ!$D$10+'СЕТ СН'!$H$6-'СЕТ СН'!$H$22</f>
        <v>1212.9274724700001</v>
      </c>
      <c r="F93" s="36">
        <f>SUMIFS(СВЦЭМ!$C$33:$C$776,СВЦЭМ!$A$33:$A$776,$A93,СВЦЭМ!$B$33:$B$776,F$83)+'СЕТ СН'!$H$12+СВЦЭМ!$D$10+'СЕТ СН'!$H$6-'СЕТ СН'!$H$22</f>
        <v>1212.1298719199999</v>
      </c>
      <c r="G93" s="36">
        <f>SUMIFS(СВЦЭМ!$C$33:$C$776,СВЦЭМ!$A$33:$A$776,$A93,СВЦЭМ!$B$33:$B$776,G$83)+'СЕТ СН'!$H$12+СВЦЭМ!$D$10+'СЕТ СН'!$H$6-'СЕТ СН'!$H$22</f>
        <v>1211.8080367</v>
      </c>
      <c r="H93" s="36">
        <f>SUMIFS(СВЦЭМ!$C$33:$C$776,СВЦЭМ!$A$33:$A$776,$A93,СВЦЭМ!$B$33:$B$776,H$83)+'СЕТ СН'!$H$12+СВЦЭМ!$D$10+'СЕТ СН'!$H$6-'СЕТ СН'!$H$22</f>
        <v>1200.1759229200002</v>
      </c>
      <c r="I93" s="36">
        <f>SUMIFS(СВЦЭМ!$C$33:$C$776,СВЦЭМ!$A$33:$A$776,$A93,СВЦЭМ!$B$33:$B$776,I$83)+'СЕТ СН'!$H$12+СВЦЭМ!$D$10+'СЕТ СН'!$H$6-'СЕТ СН'!$H$22</f>
        <v>1157.4133642199999</v>
      </c>
      <c r="J93" s="36">
        <f>SUMIFS(СВЦЭМ!$C$33:$C$776,СВЦЭМ!$A$33:$A$776,$A93,СВЦЭМ!$B$33:$B$776,J$83)+'СЕТ СН'!$H$12+СВЦЭМ!$D$10+'СЕТ СН'!$H$6-'СЕТ СН'!$H$22</f>
        <v>1119.2983317600001</v>
      </c>
      <c r="K93" s="36">
        <f>SUMIFS(СВЦЭМ!$C$33:$C$776,СВЦЭМ!$A$33:$A$776,$A93,СВЦЭМ!$B$33:$B$776,K$83)+'СЕТ СН'!$H$12+СВЦЭМ!$D$10+'СЕТ СН'!$H$6-'СЕТ СН'!$H$22</f>
        <v>1094.0847678800001</v>
      </c>
      <c r="L93" s="36">
        <f>SUMIFS(СВЦЭМ!$C$33:$C$776,СВЦЭМ!$A$33:$A$776,$A93,СВЦЭМ!$B$33:$B$776,L$83)+'СЕТ СН'!$H$12+СВЦЭМ!$D$10+'СЕТ СН'!$H$6-'СЕТ СН'!$H$22</f>
        <v>1077.57717955</v>
      </c>
      <c r="M93" s="36">
        <f>SUMIFS(СВЦЭМ!$C$33:$C$776,СВЦЭМ!$A$33:$A$776,$A93,СВЦЭМ!$B$33:$B$776,M$83)+'СЕТ СН'!$H$12+СВЦЭМ!$D$10+'СЕТ СН'!$H$6-'СЕТ СН'!$H$22</f>
        <v>1056.4729701400001</v>
      </c>
      <c r="N93" s="36">
        <f>SUMIFS(СВЦЭМ!$C$33:$C$776,СВЦЭМ!$A$33:$A$776,$A93,СВЦЭМ!$B$33:$B$776,N$83)+'СЕТ СН'!$H$12+СВЦЭМ!$D$10+'СЕТ СН'!$H$6-'СЕТ СН'!$H$22</f>
        <v>1081.18578385</v>
      </c>
      <c r="O93" s="36">
        <f>SUMIFS(СВЦЭМ!$C$33:$C$776,СВЦЭМ!$A$33:$A$776,$A93,СВЦЭМ!$B$33:$B$776,O$83)+'СЕТ СН'!$H$12+СВЦЭМ!$D$10+'СЕТ СН'!$H$6-'СЕТ СН'!$H$22</f>
        <v>1073.67749353</v>
      </c>
      <c r="P93" s="36">
        <f>SUMIFS(СВЦЭМ!$C$33:$C$776,СВЦЭМ!$A$33:$A$776,$A93,СВЦЭМ!$B$33:$B$776,P$83)+'СЕТ СН'!$H$12+СВЦЭМ!$D$10+'СЕТ СН'!$H$6-'СЕТ СН'!$H$22</f>
        <v>1087.8656121200002</v>
      </c>
      <c r="Q93" s="36">
        <f>SUMIFS(СВЦЭМ!$C$33:$C$776,СВЦЭМ!$A$33:$A$776,$A93,СВЦЭМ!$B$33:$B$776,Q$83)+'СЕТ СН'!$H$12+СВЦЭМ!$D$10+'СЕТ СН'!$H$6-'СЕТ СН'!$H$22</f>
        <v>1044.3551963</v>
      </c>
      <c r="R93" s="36">
        <f>SUMIFS(СВЦЭМ!$C$33:$C$776,СВЦЭМ!$A$33:$A$776,$A93,СВЦЭМ!$B$33:$B$776,R$83)+'СЕТ СН'!$H$12+СВЦЭМ!$D$10+'СЕТ СН'!$H$6-'СЕТ СН'!$H$22</f>
        <v>1005.2358110900001</v>
      </c>
      <c r="S93" s="36">
        <f>SUMIFS(СВЦЭМ!$C$33:$C$776,СВЦЭМ!$A$33:$A$776,$A93,СВЦЭМ!$B$33:$B$776,S$83)+'СЕТ СН'!$H$12+СВЦЭМ!$D$10+'СЕТ СН'!$H$6-'СЕТ СН'!$H$22</f>
        <v>1026.50118307</v>
      </c>
      <c r="T93" s="36">
        <f>SUMIFS(СВЦЭМ!$C$33:$C$776,СВЦЭМ!$A$33:$A$776,$A93,СВЦЭМ!$B$33:$B$776,T$83)+'СЕТ СН'!$H$12+СВЦЭМ!$D$10+'СЕТ СН'!$H$6-'СЕТ СН'!$H$22</f>
        <v>1033.88494206</v>
      </c>
      <c r="U93" s="36">
        <f>SUMIFS(СВЦЭМ!$C$33:$C$776,СВЦЭМ!$A$33:$A$776,$A93,СВЦЭМ!$B$33:$B$776,U$83)+'СЕТ СН'!$H$12+СВЦЭМ!$D$10+'СЕТ СН'!$H$6-'СЕТ СН'!$H$22</f>
        <v>1017.3850823</v>
      </c>
      <c r="V93" s="36">
        <f>SUMIFS(СВЦЭМ!$C$33:$C$776,СВЦЭМ!$A$33:$A$776,$A93,СВЦЭМ!$B$33:$B$776,V$83)+'СЕТ СН'!$H$12+СВЦЭМ!$D$10+'СЕТ СН'!$H$6-'СЕТ СН'!$H$22</f>
        <v>1005.0673105300001</v>
      </c>
      <c r="W93" s="36">
        <f>SUMIFS(СВЦЭМ!$C$33:$C$776,СВЦЭМ!$A$33:$A$776,$A93,СВЦЭМ!$B$33:$B$776,W$83)+'СЕТ СН'!$H$12+СВЦЭМ!$D$10+'СЕТ СН'!$H$6-'СЕТ СН'!$H$22</f>
        <v>988.66985337000006</v>
      </c>
      <c r="X93" s="36">
        <f>SUMIFS(СВЦЭМ!$C$33:$C$776,СВЦЭМ!$A$33:$A$776,$A93,СВЦЭМ!$B$33:$B$776,X$83)+'СЕТ СН'!$H$12+СВЦЭМ!$D$10+'СЕТ СН'!$H$6-'СЕТ СН'!$H$22</f>
        <v>992.69882069000005</v>
      </c>
      <c r="Y93" s="36">
        <f>SUMIFS(СВЦЭМ!$C$33:$C$776,СВЦЭМ!$A$33:$A$776,$A93,СВЦЭМ!$B$33:$B$776,Y$83)+'СЕТ СН'!$H$12+СВЦЭМ!$D$10+'СЕТ СН'!$H$6-'СЕТ СН'!$H$22</f>
        <v>1078.4959185</v>
      </c>
    </row>
    <row r="94" spans="1:25" ht="15.75" x14ac:dyDescent="0.2">
      <c r="A94" s="35">
        <f t="shared" si="2"/>
        <v>43627</v>
      </c>
      <c r="B94" s="36">
        <f>SUMIFS(СВЦЭМ!$C$33:$C$776,СВЦЭМ!$A$33:$A$776,$A94,СВЦЭМ!$B$33:$B$776,B$83)+'СЕТ СН'!$H$12+СВЦЭМ!$D$10+'СЕТ СН'!$H$6-'СЕТ СН'!$H$22</f>
        <v>1190.3027277400001</v>
      </c>
      <c r="C94" s="36">
        <f>SUMIFS(СВЦЭМ!$C$33:$C$776,СВЦЭМ!$A$33:$A$776,$A94,СВЦЭМ!$B$33:$B$776,C$83)+'СЕТ СН'!$H$12+СВЦЭМ!$D$10+'СЕТ СН'!$H$6-'СЕТ СН'!$H$22</f>
        <v>1258.5212371800001</v>
      </c>
      <c r="D94" s="36">
        <f>SUMIFS(СВЦЭМ!$C$33:$C$776,СВЦЭМ!$A$33:$A$776,$A94,СВЦЭМ!$B$33:$B$776,D$83)+'СЕТ СН'!$H$12+СВЦЭМ!$D$10+'СЕТ СН'!$H$6-'СЕТ СН'!$H$22</f>
        <v>1240.26399124</v>
      </c>
      <c r="E94" s="36">
        <f>SUMIFS(СВЦЭМ!$C$33:$C$776,СВЦЭМ!$A$33:$A$776,$A94,СВЦЭМ!$B$33:$B$776,E$83)+'СЕТ СН'!$H$12+СВЦЭМ!$D$10+'СЕТ СН'!$H$6-'СЕТ СН'!$H$22</f>
        <v>1236.84199846</v>
      </c>
      <c r="F94" s="36">
        <f>SUMIFS(СВЦЭМ!$C$33:$C$776,СВЦЭМ!$A$33:$A$776,$A94,СВЦЭМ!$B$33:$B$776,F$83)+'СЕТ СН'!$H$12+СВЦЭМ!$D$10+'СЕТ СН'!$H$6-'СЕТ СН'!$H$22</f>
        <v>1232.5837709800001</v>
      </c>
      <c r="G94" s="36">
        <f>SUMIFS(СВЦЭМ!$C$33:$C$776,СВЦЭМ!$A$33:$A$776,$A94,СВЦЭМ!$B$33:$B$776,G$83)+'СЕТ СН'!$H$12+СВЦЭМ!$D$10+'СЕТ СН'!$H$6-'СЕТ СН'!$H$22</f>
        <v>1229.3770583200001</v>
      </c>
      <c r="H94" s="36">
        <f>SUMIFS(СВЦЭМ!$C$33:$C$776,СВЦЭМ!$A$33:$A$776,$A94,СВЦЭМ!$B$33:$B$776,H$83)+'СЕТ СН'!$H$12+СВЦЭМ!$D$10+'СЕТ СН'!$H$6-'СЕТ СН'!$H$22</f>
        <v>1236.0952345600001</v>
      </c>
      <c r="I94" s="36">
        <f>SUMIFS(СВЦЭМ!$C$33:$C$776,СВЦЭМ!$A$33:$A$776,$A94,СВЦЭМ!$B$33:$B$776,I$83)+'СЕТ СН'!$H$12+СВЦЭМ!$D$10+'СЕТ СН'!$H$6-'СЕТ СН'!$H$22</f>
        <v>1150.5115060500002</v>
      </c>
      <c r="J94" s="36">
        <f>SUMIFS(СВЦЭМ!$C$33:$C$776,СВЦЭМ!$A$33:$A$776,$A94,СВЦЭМ!$B$33:$B$776,J$83)+'СЕТ СН'!$H$12+СВЦЭМ!$D$10+'СЕТ СН'!$H$6-'СЕТ СН'!$H$22</f>
        <v>1123.0911822800001</v>
      </c>
      <c r="K94" s="36">
        <f>SUMIFS(СВЦЭМ!$C$33:$C$776,СВЦЭМ!$A$33:$A$776,$A94,СВЦЭМ!$B$33:$B$776,K$83)+'СЕТ СН'!$H$12+СВЦЭМ!$D$10+'СЕТ СН'!$H$6-'СЕТ СН'!$H$22</f>
        <v>1105.37700004</v>
      </c>
      <c r="L94" s="36">
        <f>SUMIFS(СВЦЭМ!$C$33:$C$776,СВЦЭМ!$A$33:$A$776,$A94,СВЦЭМ!$B$33:$B$776,L$83)+'СЕТ СН'!$H$12+СВЦЭМ!$D$10+'СЕТ СН'!$H$6-'СЕТ СН'!$H$22</f>
        <v>1094.5037347699999</v>
      </c>
      <c r="M94" s="36">
        <f>SUMIFS(СВЦЭМ!$C$33:$C$776,СВЦЭМ!$A$33:$A$776,$A94,СВЦЭМ!$B$33:$B$776,M$83)+'СЕТ СН'!$H$12+СВЦЭМ!$D$10+'СЕТ СН'!$H$6-'СЕТ СН'!$H$22</f>
        <v>1088.3185650099999</v>
      </c>
      <c r="N94" s="36">
        <f>SUMIFS(СВЦЭМ!$C$33:$C$776,СВЦЭМ!$A$33:$A$776,$A94,СВЦЭМ!$B$33:$B$776,N$83)+'СЕТ СН'!$H$12+СВЦЭМ!$D$10+'СЕТ СН'!$H$6-'СЕТ СН'!$H$22</f>
        <v>1100.9078352199999</v>
      </c>
      <c r="O94" s="36">
        <f>SUMIFS(СВЦЭМ!$C$33:$C$776,СВЦЭМ!$A$33:$A$776,$A94,СВЦЭМ!$B$33:$B$776,O$83)+'СЕТ СН'!$H$12+СВЦЭМ!$D$10+'СЕТ СН'!$H$6-'СЕТ СН'!$H$22</f>
        <v>1090.5773018100001</v>
      </c>
      <c r="P94" s="36">
        <f>SUMIFS(СВЦЭМ!$C$33:$C$776,СВЦЭМ!$A$33:$A$776,$A94,СВЦЭМ!$B$33:$B$776,P$83)+'СЕТ СН'!$H$12+СВЦЭМ!$D$10+'СЕТ СН'!$H$6-'СЕТ СН'!$H$22</f>
        <v>1104.5203117900001</v>
      </c>
      <c r="Q94" s="36">
        <f>SUMIFS(СВЦЭМ!$C$33:$C$776,СВЦЭМ!$A$33:$A$776,$A94,СВЦЭМ!$B$33:$B$776,Q$83)+'СЕТ СН'!$H$12+СВЦЭМ!$D$10+'СЕТ СН'!$H$6-'СЕТ СН'!$H$22</f>
        <v>1067.7998731299999</v>
      </c>
      <c r="R94" s="36">
        <f>SUMIFS(СВЦЭМ!$C$33:$C$776,СВЦЭМ!$A$33:$A$776,$A94,СВЦЭМ!$B$33:$B$776,R$83)+'СЕТ СН'!$H$12+СВЦЭМ!$D$10+'СЕТ СН'!$H$6-'СЕТ СН'!$H$22</f>
        <v>1029.2392499500002</v>
      </c>
      <c r="S94" s="36">
        <f>SUMIFS(СВЦЭМ!$C$33:$C$776,СВЦЭМ!$A$33:$A$776,$A94,СВЦЭМ!$B$33:$B$776,S$83)+'СЕТ СН'!$H$12+СВЦЭМ!$D$10+'СЕТ СН'!$H$6-'СЕТ СН'!$H$22</f>
        <v>1036.83518757</v>
      </c>
      <c r="T94" s="36">
        <f>SUMIFS(СВЦЭМ!$C$33:$C$776,СВЦЭМ!$A$33:$A$776,$A94,СВЦЭМ!$B$33:$B$776,T$83)+'СЕТ СН'!$H$12+СВЦЭМ!$D$10+'СЕТ СН'!$H$6-'СЕТ СН'!$H$22</f>
        <v>1043.80351767</v>
      </c>
      <c r="U94" s="36">
        <f>SUMIFS(СВЦЭМ!$C$33:$C$776,СВЦЭМ!$A$33:$A$776,$A94,СВЦЭМ!$B$33:$B$776,U$83)+'СЕТ СН'!$H$12+СВЦЭМ!$D$10+'СЕТ СН'!$H$6-'СЕТ СН'!$H$22</f>
        <v>1034.8327078699999</v>
      </c>
      <c r="V94" s="36">
        <f>SUMIFS(СВЦЭМ!$C$33:$C$776,СВЦЭМ!$A$33:$A$776,$A94,СВЦЭМ!$B$33:$B$776,V$83)+'СЕТ СН'!$H$12+СВЦЭМ!$D$10+'СЕТ СН'!$H$6-'СЕТ СН'!$H$22</f>
        <v>1022.5727159400001</v>
      </c>
      <c r="W94" s="36">
        <f>SUMIFS(СВЦЭМ!$C$33:$C$776,СВЦЭМ!$A$33:$A$776,$A94,СВЦЭМ!$B$33:$B$776,W$83)+'СЕТ СН'!$H$12+СВЦЭМ!$D$10+'СЕТ СН'!$H$6-'СЕТ СН'!$H$22</f>
        <v>1014.0239976</v>
      </c>
      <c r="X94" s="36">
        <f>SUMIFS(СВЦЭМ!$C$33:$C$776,СВЦЭМ!$A$33:$A$776,$A94,СВЦЭМ!$B$33:$B$776,X$83)+'СЕТ СН'!$H$12+СВЦЭМ!$D$10+'СЕТ СН'!$H$6-'СЕТ СН'!$H$22</f>
        <v>1019.1686308100001</v>
      </c>
      <c r="Y94" s="36">
        <f>SUMIFS(СВЦЭМ!$C$33:$C$776,СВЦЭМ!$A$33:$A$776,$A94,СВЦЭМ!$B$33:$B$776,Y$83)+'СЕТ СН'!$H$12+СВЦЭМ!$D$10+'СЕТ СН'!$H$6-'СЕТ СН'!$H$22</f>
        <v>1097.9873739100001</v>
      </c>
    </row>
    <row r="95" spans="1:25" ht="15.75" x14ac:dyDescent="0.2">
      <c r="A95" s="35">
        <f t="shared" si="2"/>
        <v>43628</v>
      </c>
      <c r="B95" s="36">
        <f>SUMIFS(СВЦЭМ!$C$33:$C$776,СВЦЭМ!$A$33:$A$776,$A95,СВЦЭМ!$B$33:$B$776,B$83)+'СЕТ СН'!$H$12+СВЦЭМ!$D$10+'СЕТ СН'!$H$6-'СЕТ СН'!$H$22</f>
        <v>1139.31934056</v>
      </c>
      <c r="C95" s="36">
        <f>SUMIFS(СВЦЭМ!$C$33:$C$776,СВЦЭМ!$A$33:$A$776,$A95,СВЦЭМ!$B$33:$B$776,C$83)+'СЕТ СН'!$H$12+СВЦЭМ!$D$10+'СЕТ СН'!$H$6-'СЕТ СН'!$H$22</f>
        <v>1186.8380897900001</v>
      </c>
      <c r="D95" s="36">
        <f>SUMIFS(СВЦЭМ!$C$33:$C$776,СВЦЭМ!$A$33:$A$776,$A95,СВЦЭМ!$B$33:$B$776,D$83)+'СЕТ СН'!$H$12+СВЦЭМ!$D$10+'СЕТ СН'!$H$6-'СЕТ СН'!$H$22</f>
        <v>1221.4651174000001</v>
      </c>
      <c r="E95" s="36">
        <f>SUMIFS(СВЦЭМ!$C$33:$C$776,СВЦЭМ!$A$33:$A$776,$A95,СВЦЭМ!$B$33:$B$776,E$83)+'СЕТ СН'!$H$12+СВЦЭМ!$D$10+'СЕТ СН'!$H$6-'СЕТ СН'!$H$22</f>
        <v>1229.1414147</v>
      </c>
      <c r="F95" s="36">
        <f>SUMIFS(СВЦЭМ!$C$33:$C$776,СВЦЭМ!$A$33:$A$776,$A95,СВЦЭМ!$B$33:$B$776,F$83)+'СЕТ СН'!$H$12+СВЦЭМ!$D$10+'СЕТ СН'!$H$6-'СЕТ СН'!$H$22</f>
        <v>1244.4613238100001</v>
      </c>
      <c r="G95" s="36">
        <f>SUMIFS(СВЦЭМ!$C$33:$C$776,СВЦЭМ!$A$33:$A$776,$A95,СВЦЭМ!$B$33:$B$776,G$83)+'СЕТ СН'!$H$12+СВЦЭМ!$D$10+'СЕТ СН'!$H$6-'СЕТ СН'!$H$22</f>
        <v>1255.8723993200001</v>
      </c>
      <c r="H95" s="36">
        <f>SUMIFS(СВЦЭМ!$C$33:$C$776,СВЦЭМ!$A$33:$A$776,$A95,СВЦЭМ!$B$33:$B$776,H$83)+'СЕТ СН'!$H$12+СВЦЭМ!$D$10+'СЕТ СН'!$H$6-'СЕТ СН'!$H$22</f>
        <v>1236.31755058</v>
      </c>
      <c r="I95" s="36">
        <f>SUMIFS(СВЦЭМ!$C$33:$C$776,СВЦЭМ!$A$33:$A$776,$A95,СВЦЭМ!$B$33:$B$776,I$83)+'СЕТ СН'!$H$12+СВЦЭМ!$D$10+'СЕТ СН'!$H$6-'СЕТ СН'!$H$22</f>
        <v>1207.28324997</v>
      </c>
      <c r="J95" s="36">
        <f>SUMIFS(СВЦЭМ!$C$33:$C$776,СВЦЭМ!$A$33:$A$776,$A95,СВЦЭМ!$B$33:$B$776,J$83)+'СЕТ СН'!$H$12+СВЦЭМ!$D$10+'СЕТ СН'!$H$6-'СЕТ СН'!$H$22</f>
        <v>1155.5022902600001</v>
      </c>
      <c r="K95" s="36">
        <f>SUMIFS(СВЦЭМ!$C$33:$C$776,СВЦЭМ!$A$33:$A$776,$A95,СВЦЭМ!$B$33:$B$776,K$83)+'СЕТ СН'!$H$12+СВЦЭМ!$D$10+'СЕТ СН'!$H$6-'СЕТ СН'!$H$22</f>
        <v>1108.9807082500001</v>
      </c>
      <c r="L95" s="36">
        <f>SUMIFS(СВЦЭМ!$C$33:$C$776,СВЦЭМ!$A$33:$A$776,$A95,СВЦЭМ!$B$33:$B$776,L$83)+'СЕТ СН'!$H$12+СВЦЭМ!$D$10+'СЕТ СН'!$H$6-'СЕТ СН'!$H$22</f>
        <v>1077.3614149</v>
      </c>
      <c r="M95" s="36">
        <f>SUMIFS(СВЦЭМ!$C$33:$C$776,СВЦЭМ!$A$33:$A$776,$A95,СВЦЭМ!$B$33:$B$776,M$83)+'СЕТ СН'!$H$12+СВЦЭМ!$D$10+'СЕТ СН'!$H$6-'СЕТ СН'!$H$22</f>
        <v>1053.2002524300001</v>
      </c>
      <c r="N95" s="36">
        <f>SUMIFS(СВЦЭМ!$C$33:$C$776,СВЦЭМ!$A$33:$A$776,$A95,СВЦЭМ!$B$33:$B$776,N$83)+'СЕТ СН'!$H$12+СВЦЭМ!$D$10+'СЕТ СН'!$H$6-'СЕТ СН'!$H$22</f>
        <v>1073.0361274500001</v>
      </c>
      <c r="O95" s="36">
        <f>SUMIFS(СВЦЭМ!$C$33:$C$776,СВЦЭМ!$A$33:$A$776,$A95,СВЦЭМ!$B$33:$B$776,O$83)+'СЕТ СН'!$H$12+СВЦЭМ!$D$10+'СЕТ СН'!$H$6-'СЕТ СН'!$H$22</f>
        <v>1061.4747822700001</v>
      </c>
      <c r="P95" s="36">
        <f>SUMIFS(СВЦЭМ!$C$33:$C$776,СВЦЭМ!$A$33:$A$776,$A95,СВЦЭМ!$B$33:$B$776,P$83)+'СЕТ СН'!$H$12+СВЦЭМ!$D$10+'СЕТ СН'!$H$6-'СЕТ СН'!$H$22</f>
        <v>1066.13307076</v>
      </c>
      <c r="Q95" s="36">
        <f>SUMIFS(СВЦЭМ!$C$33:$C$776,СВЦЭМ!$A$33:$A$776,$A95,СВЦЭМ!$B$33:$B$776,Q$83)+'СЕТ СН'!$H$12+СВЦЭМ!$D$10+'СЕТ СН'!$H$6-'СЕТ СН'!$H$22</f>
        <v>1035.86048097</v>
      </c>
      <c r="R95" s="36">
        <f>SUMIFS(СВЦЭМ!$C$33:$C$776,СВЦЭМ!$A$33:$A$776,$A95,СВЦЭМ!$B$33:$B$776,R$83)+'СЕТ СН'!$H$12+СВЦЭМ!$D$10+'СЕТ СН'!$H$6-'СЕТ СН'!$H$22</f>
        <v>998.9636792</v>
      </c>
      <c r="S95" s="36">
        <f>SUMIFS(СВЦЭМ!$C$33:$C$776,СВЦЭМ!$A$33:$A$776,$A95,СВЦЭМ!$B$33:$B$776,S$83)+'СЕТ СН'!$H$12+СВЦЭМ!$D$10+'СЕТ СН'!$H$6-'СЕТ СН'!$H$22</f>
        <v>1015.6455713600001</v>
      </c>
      <c r="T95" s="36">
        <f>SUMIFS(СВЦЭМ!$C$33:$C$776,СВЦЭМ!$A$33:$A$776,$A95,СВЦЭМ!$B$33:$B$776,T$83)+'СЕТ СН'!$H$12+СВЦЭМ!$D$10+'СЕТ СН'!$H$6-'СЕТ СН'!$H$22</f>
        <v>1009.9223358400001</v>
      </c>
      <c r="U95" s="36">
        <f>SUMIFS(СВЦЭМ!$C$33:$C$776,СВЦЭМ!$A$33:$A$776,$A95,СВЦЭМ!$B$33:$B$776,U$83)+'СЕТ СН'!$H$12+СВЦЭМ!$D$10+'СЕТ СН'!$H$6-'СЕТ СН'!$H$22</f>
        <v>996.02588757000001</v>
      </c>
      <c r="V95" s="36">
        <f>SUMIFS(СВЦЭМ!$C$33:$C$776,СВЦЭМ!$A$33:$A$776,$A95,СВЦЭМ!$B$33:$B$776,V$83)+'СЕТ СН'!$H$12+СВЦЭМ!$D$10+'СЕТ СН'!$H$6-'СЕТ СН'!$H$22</f>
        <v>981.01062324000009</v>
      </c>
      <c r="W95" s="36">
        <f>SUMIFS(СВЦЭМ!$C$33:$C$776,СВЦЭМ!$A$33:$A$776,$A95,СВЦЭМ!$B$33:$B$776,W$83)+'СЕТ СН'!$H$12+СВЦЭМ!$D$10+'СЕТ СН'!$H$6-'СЕТ СН'!$H$22</f>
        <v>965.17482357000006</v>
      </c>
      <c r="X95" s="36">
        <f>SUMIFS(СВЦЭМ!$C$33:$C$776,СВЦЭМ!$A$33:$A$776,$A95,СВЦЭМ!$B$33:$B$776,X$83)+'СЕТ СН'!$H$12+СВЦЭМ!$D$10+'СЕТ СН'!$H$6-'СЕТ СН'!$H$22</f>
        <v>986.09528893000004</v>
      </c>
      <c r="Y95" s="36">
        <f>SUMIFS(СВЦЭМ!$C$33:$C$776,СВЦЭМ!$A$33:$A$776,$A95,СВЦЭМ!$B$33:$B$776,Y$83)+'СЕТ СН'!$H$12+СВЦЭМ!$D$10+'СЕТ СН'!$H$6-'СЕТ СН'!$H$22</f>
        <v>1065.00347633</v>
      </c>
    </row>
    <row r="96" spans="1:25" ht="15.75" x14ac:dyDescent="0.2">
      <c r="A96" s="35">
        <f t="shared" si="2"/>
        <v>43629</v>
      </c>
      <c r="B96" s="36">
        <f>SUMIFS(СВЦЭМ!$C$33:$C$776,СВЦЭМ!$A$33:$A$776,$A96,СВЦЭМ!$B$33:$B$776,B$83)+'СЕТ СН'!$H$12+СВЦЭМ!$D$10+'СЕТ СН'!$H$6-'СЕТ СН'!$H$22</f>
        <v>1145.04190965</v>
      </c>
      <c r="C96" s="36">
        <f>SUMIFS(СВЦЭМ!$C$33:$C$776,СВЦЭМ!$A$33:$A$776,$A96,СВЦЭМ!$B$33:$B$776,C$83)+'СЕТ СН'!$H$12+СВЦЭМ!$D$10+'СЕТ СН'!$H$6-'СЕТ СН'!$H$22</f>
        <v>1202.16716838</v>
      </c>
      <c r="D96" s="36">
        <f>SUMIFS(СВЦЭМ!$C$33:$C$776,СВЦЭМ!$A$33:$A$776,$A96,СВЦЭМ!$B$33:$B$776,D$83)+'СЕТ СН'!$H$12+СВЦЭМ!$D$10+'СЕТ СН'!$H$6-'СЕТ СН'!$H$22</f>
        <v>1226.0027511200001</v>
      </c>
      <c r="E96" s="36">
        <f>SUMIFS(СВЦЭМ!$C$33:$C$776,СВЦЭМ!$A$33:$A$776,$A96,СВЦЭМ!$B$33:$B$776,E$83)+'СЕТ СН'!$H$12+СВЦЭМ!$D$10+'СЕТ СН'!$H$6-'СЕТ СН'!$H$22</f>
        <v>1235.5780771300001</v>
      </c>
      <c r="F96" s="36">
        <f>SUMIFS(СВЦЭМ!$C$33:$C$776,СВЦЭМ!$A$33:$A$776,$A96,СВЦЭМ!$B$33:$B$776,F$83)+'СЕТ СН'!$H$12+СВЦЭМ!$D$10+'СЕТ СН'!$H$6-'СЕТ СН'!$H$22</f>
        <v>1239.8508851000001</v>
      </c>
      <c r="G96" s="36">
        <f>SUMIFS(СВЦЭМ!$C$33:$C$776,СВЦЭМ!$A$33:$A$776,$A96,СВЦЭМ!$B$33:$B$776,G$83)+'СЕТ СН'!$H$12+СВЦЭМ!$D$10+'СЕТ СН'!$H$6-'СЕТ СН'!$H$22</f>
        <v>1246.4774112700002</v>
      </c>
      <c r="H96" s="36">
        <f>SUMIFS(СВЦЭМ!$C$33:$C$776,СВЦЭМ!$A$33:$A$776,$A96,СВЦЭМ!$B$33:$B$776,H$83)+'СЕТ СН'!$H$12+СВЦЭМ!$D$10+'СЕТ СН'!$H$6-'СЕТ СН'!$H$22</f>
        <v>1179.6399049300001</v>
      </c>
      <c r="I96" s="36">
        <f>SUMIFS(СВЦЭМ!$C$33:$C$776,СВЦЭМ!$A$33:$A$776,$A96,СВЦЭМ!$B$33:$B$776,I$83)+'СЕТ СН'!$H$12+СВЦЭМ!$D$10+'СЕТ СН'!$H$6-'СЕТ СН'!$H$22</f>
        <v>1130.9555157200002</v>
      </c>
      <c r="J96" s="36">
        <f>SUMIFS(СВЦЭМ!$C$33:$C$776,СВЦЭМ!$A$33:$A$776,$A96,СВЦЭМ!$B$33:$B$776,J$83)+'СЕТ СН'!$H$12+СВЦЭМ!$D$10+'СЕТ СН'!$H$6-'СЕТ СН'!$H$22</f>
        <v>1119.03323748</v>
      </c>
      <c r="K96" s="36">
        <f>SUMIFS(СВЦЭМ!$C$33:$C$776,СВЦЭМ!$A$33:$A$776,$A96,СВЦЭМ!$B$33:$B$776,K$83)+'СЕТ СН'!$H$12+СВЦЭМ!$D$10+'СЕТ СН'!$H$6-'СЕТ СН'!$H$22</f>
        <v>1086.3593338600001</v>
      </c>
      <c r="L96" s="36">
        <f>SUMIFS(СВЦЭМ!$C$33:$C$776,СВЦЭМ!$A$33:$A$776,$A96,СВЦЭМ!$B$33:$B$776,L$83)+'СЕТ СН'!$H$12+СВЦЭМ!$D$10+'СЕТ СН'!$H$6-'СЕТ СН'!$H$22</f>
        <v>1075.74798947</v>
      </c>
      <c r="M96" s="36">
        <f>SUMIFS(СВЦЭМ!$C$33:$C$776,СВЦЭМ!$A$33:$A$776,$A96,СВЦЭМ!$B$33:$B$776,M$83)+'СЕТ СН'!$H$12+СВЦЭМ!$D$10+'СЕТ СН'!$H$6-'СЕТ СН'!$H$22</f>
        <v>1069.37353201</v>
      </c>
      <c r="N96" s="36">
        <f>SUMIFS(СВЦЭМ!$C$33:$C$776,СВЦЭМ!$A$33:$A$776,$A96,СВЦЭМ!$B$33:$B$776,N$83)+'СЕТ СН'!$H$12+СВЦЭМ!$D$10+'СЕТ СН'!$H$6-'СЕТ СН'!$H$22</f>
        <v>1095.5454070200001</v>
      </c>
      <c r="O96" s="36">
        <f>SUMIFS(СВЦЭМ!$C$33:$C$776,СВЦЭМ!$A$33:$A$776,$A96,СВЦЭМ!$B$33:$B$776,O$83)+'СЕТ СН'!$H$12+СВЦЭМ!$D$10+'СЕТ СН'!$H$6-'СЕТ СН'!$H$22</f>
        <v>1085.6562996</v>
      </c>
      <c r="P96" s="36">
        <f>SUMIFS(СВЦЭМ!$C$33:$C$776,СВЦЭМ!$A$33:$A$776,$A96,СВЦЭМ!$B$33:$B$776,P$83)+'СЕТ СН'!$H$12+СВЦЭМ!$D$10+'СЕТ СН'!$H$6-'СЕТ СН'!$H$22</f>
        <v>1100.2821895699999</v>
      </c>
      <c r="Q96" s="36">
        <f>SUMIFS(СВЦЭМ!$C$33:$C$776,СВЦЭМ!$A$33:$A$776,$A96,СВЦЭМ!$B$33:$B$776,Q$83)+'СЕТ СН'!$H$12+СВЦЭМ!$D$10+'СЕТ СН'!$H$6-'СЕТ СН'!$H$22</f>
        <v>1067.1431879100001</v>
      </c>
      <c r="R96" s="36">
        <f>SUMIFS(СВЦЭМ!$C$33:$C$776,СВЦЭМ!$A$33:$A$776,$A96,СВЦЭМ!$B$33:$B$776,R$83)+'СЕТ СН'!$H$12+СВЦЭМ!$D$10+'СЕТ СН'!$H$6-'СЕТ СН'!$H$22</f>
        <v>1033.42569022</v>
      </c>
      <c r="S96" s="36">
        <f>SUMIFS(СВЦЭМ!$C$33:$C$776,СВЦЭМ!$A$33:$A$776,$A96,СВЦЭМ!$B$33:$B$776,S$83)+'СЕТ СН'!$H$12+СВЦЭМ!$D$10+'СЕТ СН'!$H$6-'СЕТ СН'!$H$22</f>
        <v>1053.26439686</v>
      </c>
      <c r="T96" s="36">
        <f>SUMIFS(СВЦЭМ!$C$33:$C$776,СВЦЭМ!$A$33:$A$776,$A96,СВЦЭМ!$B$33:$B$776,T$83)+'СЕТ СН'!$H$12+СВЦЭМ!$D$10+'СЕТ СН'!$H$6-'СЕТ СН'!$H$22</f>
        <v>1044.3356942300002</v>
      </c>
      <c r="U96" s="36">
        <f>SUMIFS(СВЦЭМ!$C$33:$C$776,СВЦЭМ!$A$33:$A$776,$A96,СВЦЭМ!$B$33:$B$776,U$83)+'СЕТ СН'!$H$12+СВЦЭМ!$D$10+'СЕТ СН'!$H$6-'СЕТ СН'!$H$22</f>
        <v>1012.84614921</v>
      </c>
      <c r="V96" s="36">
        <f>SUMIFS(СВЦЭМ!$C$33:$C$776,СВЦЭМ!$A$33:$A$776,$A96,СВЦЭМ!$B$33:$B$776,V$83)+'СЕТ СН'!$H$12+СВЦЭМ!$D$10+'СЕТ СН'!$H$6-'СЕТ СН'!$H$22</f>
        <v>1008.33049337</v>
      </c>
      <c r="W96" s="36">
        <f>SUMIFS(СВЦЭМ!$C$33:$C$776,СВЦЭМ!$A$33:$A$776,$A96,СВЦЭМ!$B$33:$B$776,W$83)+'СЕТ СН'!$H$12+СВЦЭМ!$D$10+'СЕТ СН'!$H$6-'СЕТ СН'!$H$22</f>
        <v>1003.2493235000001</v>
      </c>
      <c r="X96" s="36">
        <f>SUMIFS(СВЦЭМ!$C$33:$C$776,СВЦЭМ!$A$33:$A$776,$A96,СВЦЭМ!$B$33:$B$776,X$83)+'СЕТ СН'!$H$12+СВЦЭМ!$D$10+'СЕТ СН'!$H$6-'СЕТ СН'!$H$22</f>
        <v>998.11716999000009</v>
      </c>
      <c r="Y96" s="36">
        <f>SUMIFS(СВЦЭМ!$C$33:$C$776,СВЦЭМ!$A$33:$A$776,$A96,СВЦЭМ!$B$33:$B$776,Y$83)+'СЕТ СН'!$H$12+СВЦЭМ!$D$10+'СЕТ СН'!$H$6-'СЕТ СН'!$H$22</f>
        <v>1077.4379754700001</v>
      </c>
    </row>
    <row r="97" spans="1:25" ht="15.75" x14ac:dyDescent="0.2">
      <c r="A97" s="35">
        <f t="shared" si="2"/>
        <v>43630</v>
      </c>
      <c r="B97" s="36">
        <f>SUMIFS(СВЦЭМ!$C$33:$C$776,СВЦЭМ!$A$33:$A$776,$A97,СВЦЭМ!$B$33:$B$776,B$83)+'СЕТ СН'!$H$12+СВЦЭМ!$D$10+'СЕТ СН'!$H$6-'СЕТ СН'!$H$22</f>
        <v>1156.0562580300002</v>
      </c>
      <c r="C97" s="36">
        <f>SUMIFS(СВЦЭМ!$C$33:$C$776,СВЦЭМ!$A$33:$A$776,$A97,СВЦЭМ!$B$33:$B$776,C$83)+'СЕТ СН'!$H$12+СВЦЭМ!$D$10+'СЕТ СН'!$H$6-'СЕТ СН'!$H$22</f>
        <v>1201.8926187900001</v>
      </c>
      <c r="D97" s="36">
        <f>SUMIFS(СВЦЭМ!$C$33:$C$776,СВЦЭМ!$A$33:$A$776,$A97,СВЦЭМ!$B$33:$B$776,D$83)+'СЕТ СН'!$H$12+СВЦЭМ!$D$10+'СЕТ СН'!$H$6-'СЕТ СН'!$H$22</f>
        <v>1231.0256819700001</v>
      </c>
      <c r="E97" s="36">
        <f>SUMIFS(СВЦЭМ!$C$33:$C$776,СВЦЭМ!$A$33:$A$776,$A97,СВЦЭМ!$B$33:$B$776,E$83)+'СЕТ СН'!$H$12+СВЦЭМ!$D$10+'СЕТ СН'!$H$6-'СЕТ СН'!$H$22</f>
        <v>1234.8066890300001</v>
      </c>
      <c r="F97" s="36">
        <f>SUMIFS(СВЦЭМ!$C$33:$C$776,СВЦЭМ!$A$33:$A$776,$A97,СВЦЭМ!$B$33:$B$776,F$83)+'СЕТ СН'!$H$12+СВЦЭМ!$D$10+'СЕТ СН'!$H$6-'СЕТ СН'!$H$22</f>
        <v>1225.5307465300002</v>
      </c>
      <c r="G97" s="36">
        <f>SUMIFS(СВЦЭМ!$C$33:$C$776,СВЦЭМ!$A$33:$A$776,$A97,СВЦЭМ!$B$33:$B$776,G$83)+'СЕТ СН'!$H$12+СВЦЭМ!$D$10+'СЕТ СН'!$H$6-'СЕТ СН'!$H$22</f>
        <v>1251.9306760100001</v>
      </c>
      <c r="H97" s="36">
        <f>SUMIFS(СВЦЭМ!$C$33:$C$776,СВЦЭМ!$A$33:$A$776,$A97,СВЦЭМ!$B$33:$B$776,H$83)+'СЕТ СН'!$H$12+СВЦЭМ!$D$10+'СЕТ СН'!$H$6-'СЕТ СН'!$H$22</f>
        <v>1189.7053679000001</v>
      </c>
      <c r="I97" s="36">
        <f>SUMIFS(СВЦЭМ!$C$33:$C$776,СВЦЭМ!$A$33:$A$776,$A97,СВЦЭМ!$B$33:$B$776,I$83)+'СЕТ СН'!$H$12+СВЦЭМ!$D$10+'СЕТ СН'!$H$6-'СЕТ СН'!$H$22</f>
        <v>1140.1556183299999</v>
      </c>
      <c r="J97" s="36">
        <f>SUMIFS(СВЦЭМ!$C$33:$C$776,СВЦЭМ!$A$33:$A$776,$A97,СВЦЭМ!$B$33:$B$776,J$83)+'СЕТ СН'!$H$12+СВЦЭМ!$D$10+'СЕТ СН'!$H$6-'СЕТ СН'!$H$22</f>
        <v>1097.0253262900001</v>
      </c>
      <c r="K97" s="36">
        <f>SUMIFS(СВЦЭМ!$C$33:$C$776,СВЦЭМ!$A$33:$A$776,$A97,СВЦЭМ!$B$33:$B$776,K$83)+'СЕТ СН'!$H$12+СВЦЭМ!$D$10+'СЕТ СН'!$H$6-'СЕТ СН'!$H$22</f>
        <v>1085.5449568700001</v>
      </c>
      <c r="L97" s="36">
        <f>SUMIFS(СВЦЭМ!$C$33:$C$776,СВЦЭМ!$A$33:$A$776,$A97,СВЦЭМ!$B$33:$B$776,L$83)+'СЕТ СН'!$H$12+СВЦЭМ!$D$10+'СЕТ СН'!$H$6-'СЕТ СН'!$H$22</f>
        <v>1073.8564128600001</v>
      </c>
      <c r="M97" s="36">
        <f>SUMIFS(СВЦЭМ!$C$33:$C$776,СВЦЭМ!$A$33:$A$776,$A97,СВЦЭМ!$B$33:$B$776,M$83)+'СЕТ СН'!$H$12+СВЦЭМ!$D$10+'СЕТ СН'!$H$6-'СЕТ СН'!$H$22</f>
        <v>1055.4040298100001</v>
      </c>
      <c r="N97" s="36">
        <f>SUMIFS(СВЦЭМ!$C$33:$C$776,СВЦЭМ!$A$33:$A$776,$A97,СВЦЭМ!$B$33:$B$776,N$83)+'СЕТ СН'!$H$12+СВЦЭМ!$D$10+'СЕТ СН'!$H$6-'СЕТ СН'!$H$22</f>
        <v>1081.66314225</v>
      </c>
      <c r="O97" s="36">
        <f>SUMIFS(СВЦЭМ!$C$33:$C$776,СВЦЭМ!$A$33:$A$776,$A97,СВЦЭМ!$B$33:$B$776,O$83)+'СЕТ СН'!$H$12+СВЦЭМ!$D$10+'СЕТ СН'!$H$6-'СЕТ СН'!$H$22</f>
        <v>1070.92590819</v>
      </c>
      <c r="P97" s="36">
        <f>SUMIFS(СВЦЭМ!$C$33:$C$776,СВЦЭМ!$A$33:$A$776,$A97,СВЦЭМ!$B$33:$B$776,P$83)+'СЕТ СН'!$H$12+СВЦЭМ!$D$10+'СЕТ СН'!$H$6-'СЕТ СН'!$H$22</f>
        <v>1069.6152332199999</v>
      </c>
      <c r="Q97" s="36">
        <f>SUMIFS(СВЦЭМ!$C$33:$C$776,СВЦЭМ!$A$33:$A$776,$A97,СВЦЭМ!$B$33:$B$776,Q$83)+'СЕТ СН'!$H$12+СВЦЭМ!$D$10+'СЕТ СН'!$H$6-'СЕТ СН'!$H$22</f>
        <v>1039.41814761</v>
      </c>
      <c r="R97" s="36">
        <f>SUMIFS(СВЦЭМ!$C$33:$C$776,СВЦЭМ!$A$33:$A$776,$A97,СВЦЭМ!$B$33:$B$776,R$83)+'СЕТ СН'!$H$12+СВЦЭМ!$D$10+'СЕТ СН'!$H$6-'СЕТ СН'!$H$22</f>
        <v>1003.4607599000001</v>
      </c>
      <c r="S97" s="36">
        <f>SUMIFS(СВЦЭМ!$C$33:$C$776,СВЦЭМ!$A$33:$A$776,$A97,СВЦЭМ!$B$33:$B$776,S$83)+'СЕТ СН'!$H$12+СВЦЭМ!$D$10+'СЕТ СН'!$H$6-'СЕТ СН'!$H$22</f>
        <v>1022.7325598900001</v>
      </c>
      <c r="T97" s="36">
        <f>SUMIFS(СВЦЭМ!$C$33:$C$776,СВЦЭМ!$A$33:$A$776,$A97,СВЦЭМ!$B$33:$B$776,T$83)+'СЕТ СН'!$H$12+СВЦЭМ!$D$10+'СЕТ СН'!$H$6-'СЕТ СН'!$H$22</f>
        <v>1014.74154077</v>
      </c>
      <c r="U97" s="36">
        <f>SUMIFS(СВЦЭМ!$C$33:$C$776,СВЦЭМ!$A$33:$A$776,$A97,СВЦЭМ!$B$33:$B$776,U$83)+'СЕТ СН'!$H$12+СВЦЭМ!$D$10+'СЕТ СН'!$H$6-'СЕТ СН'!$H$22</f>
        <v>1009.2756704400001</v>
      </c>
      <c r="V97" s="36">
        <f>SUMIFS(СВЦЭМ!$C$33:$C$776,СВЦЭМ!$A$33:$A$776,$A97,СВЦЭМ!$B$33:$B$776,V$83)+'СЕТ СН'!$H$12+СВЦЭМ!$D$10+'СЕТ СН'!$H$6-'СЕТ СН'!$H$22</f>
        <v>1006.3201794700001</v>
      </c>
      <c r="W97" s="36">
        <f>SUMIFS(СВЦЭМ!$C$33:$C$776,СВЦЭМ!$A$33:$A$776,$A97,СВЦЭМ!$B$33:$B$776,W$83)+'СЕТ СН'!$H$12+СВЦЭМ!$D$10+'СЕТ СН'!$H$6-'СЕТ СН'!$H$22</f>
        <v>999.85995207000008</v>
      </c>
      <c r="X97" s="36">
        <f>SUMIFS(СВЦЭМ!$C$33:$C$776,СВЦЭМ!$A$33:$A$776,$A97,СВЦЭМ!$B$33:$B$776,X$83)+'СЕТ СН'!$H$12+СВЦЭМ!$D$10+'СЕТ СН'!$H$6-'СЕТ СН'!$H$22</f>
        <v>1015.42377996</v>
      </c>
      <c r="Y97" s="36">
        <f>SUMIFS(СВЦЭМ!$C$33:$C$776,СВЦЭМ!$A$33:$A$776,$A97,СВЦЭМ!$B$33:$B$776,Y$83)+'СЕТ СН'!$H$12+СВЦЭМ!$D$10+'СЕТ СН'!$H$6-'СЕТ СН'!$H$22</f>
        <v>1046.59013985</v>
      </c>
    </row>
    <row r="98" spans="1:25" ht="15.75" x14ac:dyDescent="0.2">
      <c r="A98" s="35">
        <f t="shared" si="2"/>
        <v>43631</v>
      </c>
      <c r="B98" s="36">
        <f>SUMIFS(СВЦЭМ!$C$33:$C$776,СВЦЭМ!$A$33:$A$776,$A98,СВЦЭМ!$B$33:$B$776,B$83)+'СЕТ СН'!$H$12+СВЦЭМ!$D$10+'СЕТ СН'!$H$6-'СЕТ СН'!$H$22</f>
        <v>1043.1436620200002</v>
      </c>
      <c r="C98" s="36">
        <f>SUMIFS(СВЦЭМ!$C$33:$C$776,СВЦЭМ!$A$33:$A$776,$A98,СВЦЭМ!$B$33:$B$776,C$83)+'СЕТ СН'!$H$12+СВЦЭМ!$D$10+'СЕТ СН'!$H$6-'СЕТ СН'!$H$22</f>
        <v>1082.88606596</v>
      </c>
      <c r="D98" s="36">
        <f>SUMIFS(СВЦЭМ!$C$33:$C$776,СВЦЭМ!$A$33:$A$776,$A98,СВЦЭМ!$B$33:$B$776,D$83)+'СЕТ СН'!$H$12+СВЦЭМ!$D$10+'СЕТ СН'!$H$6-'СЕТ СН'!$H$22</f>
        <v>1121.3714210799999</v>
      </c>
      <c r="E98" s="36">
        <f>SUMIFS(СВЦЭМ!$C$33:$C$776,СВЦЭМ!$A$33:$A$776,$A98,СВЦЭМ!$B$33:$B$776,E$83)+'СЕТ СН'!$H$12+СВЦЭМ!$D$10+'СЕТ СН'!$H$6-'СЕТ СН'!$H$22</f>
        <v>1138.88249096</v>
      </c>
      <c r="F98" s="36">
        <f>SUMIFS(СВЦЭМ!$C$33:$C$776,СВЦЭМ!$A$33:$A$776,$A98,СВЦЭМ!$B$33:$B$776,F$83)+'СЕТ СН'!$H$12+СВЦЭМ!$D$10+'СЕТ СН'!$H$6-'СЕТ СН'!$H$22</f>
        <v>1140.8605855800001</v>
      </c>
      <c r="G98" s="36">
        <f>SUMIFS(СВЦЭМ!$C$33:$C$776,СВЦЭМ!$A$33:$A$776,$A98,СВЦЭМ!$B$33:$B$776,G$83)+'СЕТ СН'!$H$12+СВЦЭМ!$D$10+'СЕТ СН'!$H$6-'СЕТ СН'!$H$22</f>
        <v>1150.40864569</v>
      </c>
      <c r="H98" s="36">
        <f>SUMIFS(СВЦЭМ!$C$33:$C$776,СВЦЭМ!$A$33:$A$776,$A98,СВЦЭМ!$B$33:$B$776,H$83)+'СЕТ СН'!$H$12+СВЦЭМ!$D$10+'СЕТ СН'!$H$6-'СЕТ СН'!$H$22</f>
        <v>1155.24322919</v>
      </c>
      <c r="I98" s="36">
        <f>SUMIFS(СВЦЭМ!$C$33:$C$776,СВЦЭМ!$A$33:$A$776,$A98,СВЦЭМ!$B$33:$B$776,I$83)+'СЕТ СН'!$H$12+СВЦЭМ!$D$10+'СЕТ СН'!$H$6-'СЕТ СН'!$H$22</f>
        <v>1106.7298578</v>
      </c>
      <c r="J98" s="36">
        <f>SUMIFS(СВЦЭМ!$C$33:$C$776,СВЦЭМ!$A$33:$A$776,$A98,СВЦЭМ!$B$33:$B$776,J$83)+'СЕТ СН'!$H$12+СВЦЭМ!$D$10+'СЕТ СН'!$H$6-'СЕТ СН'!$H$22</f>
        <v>1060.5011939200001</v>
      </c>
      <c r="K98" s="36">
        <f>SUMIFS(СВЦЭМ!$C$33:$C$776,СВЦЭМ!$A$33:$A$776,$A98,СВЦЭМ!$B$33:$B$776,K$83)+'СЕТ СН'!$H$12+СВЦЭМ!$D$10+'СЕТ СН'!$H$6-'СЕТ СН'!$H$22</f>
        <v>999.23810394000009</v>
      </c>
      <c r="L98" s="36">
        <f>SUMIFS(СВЦЭМ!$C$33:$C$776,СВЦЭМ!$A$33:$A$776,$A98,СВЦЭМ!$B$33:$B$776,L$83)+'СЕТ СН'!$H$12+СВЦЭМ!$D$10+'СЕТ СН'!$H$6-'СЕТ СН'!$H$22</f>
        <v>1001.2468908000001</v>
      </c>
      <c r="M98" s="36">
        <f>SUMIFS(СВЦЭМ!$C$33:$C$776,СВЦЭМ!$A$33:$A$776,$A98,СВЦЭМ!$B$33:$B$776,M$83)+'СЕТ СН'!$H$12+СВЦЭМ!$D$10+'СЕТ СН'!$H$6-'СЕТ СН'!$H$22</f>
        <v>996.7914562200001</v>
      </c>
      <c r="N98" s="36">
        <f>SUMIFS(СВЦЭМ!$C$33:$C$776,СВЦЭМ!$A$33:$A$776,$A98,СВЦЭМ!$B$33:$B$776,N$83)+'СЕТ СН'!$H$12+СВЦЭМ!$D$10+'СЕТ СН'!$H$6-'СЕТ СН'!$H$22</f>
        <v>993.24758042000008</v>
      </c>
      <c r="O98" s="36">
        <f>SUMIFS(СВЦЭМ!$C$33:$C$776,СВЦЭМ!$A$33:$A$776,$A98,СВЦЭМ!$B$33:$B$776,O$83)+'СЕТ СН'!$H$12+СВЦЭМ!$D$10+'СЕТ СН'!$H$6-'СЕТ СН'!$H$22</f>
        <v>990.2096160100001</v>
      </c>
      <c r="P98" s="36">
        <f>SUMIFS(СВЦЭМ!$C$33:$C$776,СВЦЭМ!$A$33:$A$776,$A98,СВЦЭМ!$B$33:$B$776,P$83)+'СЕТ СН'!$H$12+СВЦЭМ!$D$10+'СЕТ СН'!$H$6-'СЕТ СН'!$H$22</f>
        <v>1000.1300835000001</v>
      </c>
      <c r="Q98" s="36">
        <f>SUMIFS(СВЦЭМ!$C$33:$C$776,СВЦЭМ!$A$33:$A$776,$A98,СВЦЭМ!$B$33:$B$776,Q$83)+'СЕТ СН'!$H$12+СВЦЭМ!$D$10+'СЕТ СН'!$H$6-'СЕТ СН'!$H$22</f>
        <v>965.30286225000009</v>
      </c>
      <c r="R98" s="36">
        <f>SUMIFS(СВЦЭМ!$C$33:$C$776,СВЦЭМ!$A$33:$A$776,$A98,СВЦЭМ!$B$33:$B$776,R$83)+'СЕТ СН'!$H$12+СВЦЭМ!$D$10+'СЕТ СН'!$H$6-'СЕТ СН'!$H$22</f>
        <v>932.80167930000005</v>
      </c>
      <c r="S98" s="36">
        <f>SUMIFS(СВЦЭМ!$C$33:$C$776,СВЦЭМ!$A$33:$A$776,$A98,СВЦЭМ!$B$33:$B$776,S$83)+'СЕТ СН'!$H$12+СВЦЭМ!$D$10+'СЕТ СН'!$H$6-'СЕТ СН'!$H$22</f>
        <v>936.61134700000002</v>
      </c>
      <c r="T98" s="36">
        <f>SUMIFS(СВЦЭМ!$C$33:$C$776,СВЦЭМ!$A$33:$A$776,$A98,СВЦЭМ!$B$33:$B$776,T$83)+'СЕТ СН'!$H$12+СВЦЭМ!$D$10+'СЕТ СН'!$H$6-'СЕТ СН'!$H$22</f>
        <v>1028.4348109800001</v>
      </c>
      <c r="U98" s="36">
        <f>SUMIFS(СВЦЭМ!$C$33:$C$776,СВЦЭМ!$A$33:$A$776,$A98,СВЦЭМ!$B$33:$B$776,U$83)+'СЕТ СН'!$H$12+СВЦЭМ!$D$10+'СЕТ СН'!$H$6-'СЕТ СН'!$H$22</f>
        <v>974.89217685000006</v>
      </c>
      <c r="V98" s="36">
        <f>SUMIFS(СВЦЭМ!$C$33:$C$776,СВЦЭМ!$A$33:$A$776,$A98,СВЦЭМ!$B$33:$B$776,V$83)+'СЕТ СН'!$H$12+СВЦЭМ!$D$10+'СЕТ СН'!$H$6-'СЕТ СН'!$H$22</f>
        <v>950.71641874000011</v>
      </c>
      <c r="W98" s="36">
        <f>SUMIFS(СВЦЭМ!$C$33:$C$776,СВЦЭМ!$A$33:$A$776,$A98,СВЦЭМ!$B$33:$B$776,W$83)+'СЕТ СН'!$H$12+СВЦЭМ!$D$10+'СЕТ СН'!$H$6-'СЕТ СН'!$H$22</f>
        <v>958.70589230000007</v>
      </c>
      <c r="X98" s="36">
        <f>SUMIFS(СВЦЭМ!$C$33:$C$776,СВЦЭМ!$A$33:$A$776,$A98,СВЦЭМ!$B$33:$B$776,X$83)+'СЕТ СН'!$H$12+СВЦЭМ!$D$10+'СЕТ СН'!$H$6-'СЕТ СН'!$H$22</f>
        <v>931.60658064000006</v>
      </c>
      <c r="Y98" s="36">
        <f>SUMIFS(СВЦЭМ!$C$33:$C$776,СВЦЭМ!$A$33:$A$776,$A98,СВЦЭМ!$B$33:$B$776,Y$83)+'СЕТ СН'!$H$12+СВЦЭМ!$D$10+'СЕТ СН'!$H$6-'СЕТ СН'!$H$22</f>
        <v>943.12767925000003</v>
      </c>
    </row>
    <row r="99" spans="1:25" ht="15.75" x14ac:dyDescent="0.2">
      <c r="A99" s="35">
        <f t="shared" si="2"/>
        <v>43632</v>
      </c>
      <c r="B99" s="36">
        <f>SUMIFS(СВЦЭМ!$C$33:$C$776,СВЦЭМ!$A$33:$A$776,$A99,СВЦЭМ!$B$33:$B$776,B$83)+'СЕТ СН'!$H$12+СВЦЭМ!$D$10+'СЕТ СН'!$H$6-'СЕТ СН'!$H$22</f>
        <v>1002.44329884</v>
      </c>
      <c r="C99" s="36">
        <f>SUMIFS(СВЦЭМ!$C$33:$C$776,СВЦЭМ!$A$33:$A$776,$A99,СВЦЭМ!$B$33:$B$776,C$83)+'СЕТ СН'!$H$12+СВЦЭМ!$D$10+'СЕТ СН'!$H$6-'СЕТ СН'!$H$22</f>
        <v>1026.3250642200001</v>
      </c>
      <c r="D99" s="36">
        <f>SUMIFS(СВЦЭМ!$C$33:$C$776,СВЦЭМ!$A$33:$A$776,$A99,СВЦЭМ!$B$33:$B$776,D$83)+'СЕТ СН'!$H$12+СВЦЭМ!$D$10+'СЕТ СН'!$H$6-'СЕТ СН'!$H$22</f>
        <v>1049.4851856</v>
      </c>
      <c r="E99" s="36">
        <f>SUMIFS(СВЦЭМ!$C$33:$C$776,СВЦЭМ!$A$33:$A$776,$A99,СВЦЭМ!$B$33:$B$776,E$83)+'СЕТ СН'!$H$12+СВЦЭМ!$D$10+'СЕТ СН'!$H$6-'СЕТ СН'!$H$22</f>
        <v>1060.1538422100002</v>
      </c>
      <c r="F99" s="36">
        <f>SUMIFS(СВЦЭМ!$C$33:$C$776,СВЦЭМ!$A$33:$A$776,$A99,СВЦЭМ!$B$33:$B$776,F$83)+'СЕТ СН'!$H$12+СВЦЭМ!$D$10+'СЕТ СН'!$H$6-'СЕТ СН'!$H$22</f>
        <v>1066.70341467</v>
      </c>
      <c r="G99" s="36">
        <f>SUMIFS(СВЦЭМ!$C$33:$C$776,СВЦЭМ!$A$33:$A$776,$A99,СВЦЭМ!$B$33:$B$776,G$83)+'СЕТ СН'!$H$12+СВЦЭМ!$D$10+'СЕТ СН'!$H$6-'СЕТ СН'!$H$22</f>
        <v>1065.3792481200001</v>
      </c>
      <c r="H99" s="36">
        <f>SUMIFS(СВЦЭМ!$C$33:$C$776,СВЦЭМ!$A$33:$A$776,$A99,СВЦЭМ!$B$33:$B$776,H$83)+'СЕТ СН'!$H$12+СВЦЭМ!$D$10+'СЕТ СН'!$H$6-'СЕТ СН'!$H$22</f>
        <v>1055.0605891700002</v>
      </c>
      <c r="I99" s="36">
        <f>SUMIFS(СВЦЭМ!$C$33:$C$776,СВЦЭМ!$A$33:$A$776,$A99,СВЦЭМ!$B$33:$B$776,I$83)+'СЕТ СН'!$H$12+СВЦЭМ!$D$10+'СЕТ СН'!$H$6-'СЕТ СН'!$H$22</f>
        <v>1025.49020782</v>
      </c>
      <c r="J99" s="36">
        <f>SUMIFS(СВЦЭМ!$C$33:$C$776,СВЦЭМ!$A$33:$A$776,$A99,СВЦЭМ!$B$33:$B$776,J$83)+'СЕТ СН'!$H$12+СВЦЭМ!$D$10+'СЕТ СН'!$H$6-'СЕТ СН'!$H$22</f>
        <v>998.57084853000003</v>
      </c>
      <c r="K99" s="36">
        <f>SUMIFS(СВЦЭМ!$C$33:$C$776,СВЦЭМ!$A$33:$A$776,$A99,СВЦЭМ!$B$33:$B$776,K$83)+'СЕТ СН'!$H$12+СВЦЭМ!$D$10+'СЕТ СН'!$H$6-'СЕТ СН'!$H$22</f>
        <v>979.04529121000007</v>
      </c>
      <c r="L99" s="36">
        <f>SUMIFS(СВЦЭМ!$C$33:$C$776,СВЦЭМ!$A$33:$A$776,$A99,СВЦЭМ!$B$33:$B$776,L$83)+'СЕТ СН'!$H$12+СВЦЭМ!$D$10+'СЕТ СН'!$H$6-'СЕТ СН'!$H$22</f>
        <v>962.16731431000005</v>
      </c>
      <c r="M99" s="36">
        <f>SUMIFS(СВЦЭМ!$C$33:$C$776,СВЦЭМ!$A$33:$A$776,$A99,СВЦЭМ!$B$33:$B$776,M$83)+'СЕТ СН'!$H$12+СВЦЭМ!$D$10+'СЕТ СН'!$H$6-'СЕТ СН'!$H$22</f>
        <v>958.03193478000003</v>
      </c>
      <c r="N99" s="36">
        <f>SUMIFS(СВЦЭМ!$C$33:$C$776,СВЦЭМ!$A$33:$A$776,$A99,СВЦЭМ!$B$33:$B$776,N$83)+'СЕТ СН'!$H$12+СВЦЭМ!$D$10+'СЕТ СН'!$H$6-'СЕТ СН'!$H$22</f>
        <v>948.33243978000007</v>
      </c>
      <c r="O99" s="36">
        <f>SUMIFS(СВЦЭМ!$C$33:$C$776,СВЦЭМ!$A$33:$A$776,$A99,СВЦЭМ!$B$33:$B$776,O$83)+'СЕТ СН'!$H$12+СВЦЭМ!$D$10+'СЕТ СН'!$H$6-'СЕТ СН'!$H$22</f>
        <v>957.0981297300001</v>
      </c>
      <c r="P99" s="36">
        <f>SUMIFS(СВЦЭМ!$C$33:$C$776,СВЦЭМ!$A$33:$A$776,$A99,СВЦЭМ!$B$33:$B$776,P$83)+'СЕТ СН'!$H$12+СВЦЭМ!$D$10+'СЕТ СН'!$H$6-'СЕТ СН'!$H$22</f>
        <v>989.81701576</v>
      </c>
      <c r="Q99" s="36">
        <f>SUMIFS(СВЦЭМ!$C$33:$C$776,СВЦЭМ!$A$33:$A$776,$A99,СВЦЭМ!$B$33:$B$776,Q$83)+'СЕТ СН'!$H$12+СВЦЭМ!$D$10+'СЕТ СН'!$H$6-'СЕТ СН'!$H$22</f>
        <v>965.56822148000003</v>
      </c>
      <c r="R99" s="36">
        <f>SUMIFS(СВЦЭМ!$C$33:$C$776,СВЦЭМ!$A$33:$A$776,$A99,СВЦЭМ!$B$33:$B$776,R$83)+'СЕТ СН'!$H$12+СВЦЭМ!$D$10+'СЕТ СН'!$H$6-'СЕТ СН'!$H$22</f>
        <v>993.57843705000005</v>
      </c>
      <c r="S99" s="36">
        <f>SUMIFS(СВЦЭМ!$C$33:$C$776,СВЦЭМ!$A$33:$A$776,$A99,СВЦЭМ!$B$33:$B$776,S$83)+'СЕТ СН'!$H$12+СВЦЭМ!$D$10+'СЕТ СН'!$H$6-'СЕТ СН'!$H$22</f>
        <v>1005.7251043800001</v>
      </c>
      <c r="T99" s="36">
        <f>SUMIFS(СВЦЭМ!$C$33:$C$776,СВЦЭМ!$A$33:$A$776,$A99,СВЦЭМ!$B$33:$B$776,T$83)+'СЕТ СН'!$H$12+СВЦЭМ!$D$10+'СЕТ СН'!$H$6-'СЕТ СН'!$H$22</f>
        <v>1011.3188770400001</v>
      </c>
      <c r="U99" s="36">
        <f>SUMIFS(СВЦЭМ!$C$33:$C$776,СВЦЭМ!$A$33:$A$776,$A99,СВЦЭМ!$B$33:$B$776,U$83)+'СЕТ СН'!$H$12+СВЦЭМ!$D$10+'СЕТ СН'!$H$6-'СЕТ СН'!$H$22</f>
        <v>1012.33277207</v>
      </c>
      <c r="V99" s="36">
        <f>SUMIFS(СВЦЭМ!$C$33:$C$776,СВЦЭМ!$A$33:$A$776,$A99,СВЦЭМ!$B$33:$B$776,V$83)+'СЕТ СН'!$H$12+СВЦЭМ!$D$10+'СЕТ СН'!$H$6-'СЕТ СН'!$H$22</f>
        <v>1025.4106555200001</v>
      </c>
      <c r="W99" s="36">
        <f>SUMIFS(СВЦЭМ!$C$33:$C$776,СВЦЭМ!$A$33:$A$776,$A99,СВЦЭМ!$B$33:$B$776,W$83)+'СЕТ СН'!$H$12+СВЦЭМ!$D$10+'СЕТ СН'!$H$6-'СЕТ СН'!$H$22</f>
        <v>1054.3585648600001</v>
      </c>
      <c r="X99" s="36">
        <f>SUMIFS(СВЦЭМ!$C$33:$C$776,СВЦЭМ!$A$33:$A$776,$A99,СВЦЭМ!$B$33:$B$776,X$83)+'СЕТ СН'!$H$12+СВЦЭМ!$D$10+'СЕТ СН'!$H$6-'СЕТ СН'!$H$22</f>
        <v>1019.88287113</v>
      </c>
      <c r="Y99" s="36">
        <f>SUMIFS(СВЦЭМ!$C$33:$C$776,СВЦЭМ!$A$33:$A$776,$A99,СВЦЭМ!$B$33:$B$776,Y$83)+'СЕТ СН'!$H$12+СВЦЭМ!$D$10+'СЕТ СН'!$H$6-'СЕТ СН'!$H$22</f>
        <v>992.31339965000006</v>
      </c>
    </row>
    <row r="100" spans="1:25" ht="15.75" x14ac:dyDescent="0.2">
      <c r="A100" s="35">
        <f t="shared" si="2"/>
        <v>43633</v>
      </c>
      <c r="B100" s="36">
        <f>SUMIFS(СВЦЭМ!$C$33:$C$776,СВЦЭМ!$A$33:$A$776,$A100,СВЦЭМ!$B$33:$B$776,B$83)+'СЕТ СН'!$H$12+СВЦЭМ!$D$10+'СЕТ СН'!$H$6-'СЕТ СН'!$H$22</f>
        <v>1052.79763379</v>
      </c>
      <c r="C100" s="36">
        <f>SUMIFS(СВЦЭМ!$C$33:$C$776,СВЦЭМ!$A$33:$A$776,$A100,СВЦЭМ!$B$33:$B$776,C$83)+'СЕТ СН'!$H$12+СВЦЭМ!$D$10+'СЕТ СН'!$H$6-'СЕТ СН'!$H$22</f>
        <v>1084.8090557</v>
      </c>
      <c r="D100" s="36">
        <f>SUMIFS(СВЦЭМ!$C$33:$C$776,СВЦЭМ!$A$33:$A$776,$A100,СВЦЭМ!$B$33:$B$776,D$83)+'СЕТ СН'!$H$12+СВЦЭМ!$D$10+'СЕТ СН'!$H$6-'СЕТ СН'!$H$22</f>
        <v>1125.6388740299999</v>
      </c>
      <c r="E100" s="36">
        <f>SUMIFS(СВЦЭМ!$C$33:$C$776,СВЦЭМ!$A$33:$A$776,$A100,СВЦЭМ!$B$33:$B$776,E$83)+'СЕТ СН'!$H$12+СВЦЭМ!$D$10+'СЕТ СН'!$H$6-'СЕТ СН'!$H$22</f>
        <v>1139.61575212</v>
      </c>
      <c r="F100" s="36">
        <f>SUMIFS(СВЦЭМ!$C$33:$C$776,СВЦЭМ!$A$33:$A$776,$A100,СВЦЭМ!$B$33:$B$776,F$83)+'СЕТ СН'!$H$12+СВЦЭМ!$D$10+'СЕТ СН'!$H$6-'СЕТ СН'!$H$22</f>
        <v>1155.1670113</v>
      </c>
      <c r="G100" s="36">
        <f>SUMIFS(СВЦЭМ!$C$33:$C$776,СВЦЭМ!$A$33:$A$776,$A100,СВЦЭМ!$B$33:$B$776,G$83)+'СЕТ СН'!$H$12+СВЦЭМ!$D$10+'СЕТ СН'!$H$6-'СЕТ СН'!$H$22</f>
        <v>1149.8970055100001</v>
      </c>
      <c r="H100" s="36">
        <f>SUMIFS(СВЦЭМ!$C$33:$C$776,СВЦЭМ!$A$33:$A$776,$A100,СВЦЭМ!$B$33:$B$776,H$83)+'СЕТ СН'!$H$12+СВЦЭМ!$D$10+'СЕТ СН'!$H$6-'СЕТ СН'!$H$22</f>
        <v>1084.05432909</v>
      </c>
      <c r="I100" s="36">
        <f>SUMIFS(СВЦЭМ!$C$33:$C$776,СВЦЭМ!$A$33:$A$776,$A100,СВЦЭМ!$B$33:$B$776,I$83)+'СЕТ СН'!$H$12+СВЦЭМ!$D$10+'СЕТ СН'!$H$6-'СЕТ СН'!$H$22</f>
        <v>1055.2938158000002</v>
      </c>
      <c r="J100" s="36">
        <f>SUMIFS(СВЦЭМ!$C$33:$C$776,СВЦЭМ!$A$33:$A$776,$A100,СВЦЭМ!$B$33:$B$776,J$83)+'СЕТ СН'!$H$12+СВЦЭМ!$D$10+'СЕТ СН'!$H$6-'СЕТ СН'!$H$22</f>
        <v>1040.8815441700001</v>
      </c>
      <c r="K100" s="36">
        <f>SUMIFS(СВЦЭМ!$C$33:$C$776,СВЦЭМ!$A$33:$A$776,$A100,СВЦЭМ!$B$33:$B$776,K$83)+'СЕТ СН'!$H$12+СВЦЭМ!$D$10+'СЕТ СН'!$H$6-'СЕТ СН'!$H$22</f>
        <v>1024.0817934000002</v>
      </c>
      <c r="L100" s="36">
        <f>SUMIFS(СВЦЭМ!$C$33:$C$776,СВЦЭМ!$A$33:$A$776,$A100,СВЦЭМ!$B$33:$B$776,L$83)+'СЕТ СН'!$H$12+СВЦЭМ!$D$10+'СЕТ СН'!$H$6-'СЕТ СН'!$H$22</f>
        <v>1020.31684312</v>
      </c>
      <c r="M100" s="36">
        <f>SUMIFS(СВЦЭМ!$C$33:$C$776,СВЦЭМ!$A$33:$A$776,$A100,СВЦЭМ!$B$33:$B$776,M$83)+'СЕТ СН'!$H$12+СВЦЭМ!$D$10+'СЕТ СН'!$H$6-'СЕТ СН'!$H$22</f>
        <v>1018.5228070200001</v>
      </c>
      <c r="N100" s="36">
        <f>SUMIFS(СВЦЭМ!$C$33:$C$776,СВЦЭМ!$A$33:$A$776,$A100,СВЦЭМ!$B$33:$B$776,N$83)+'СЕТ СН'!$H$12+СВЦЭМ!$D$10+'СЕТ СН'!$H$6-'СЕТ СН'!$H$22</f>
        <v>1020.2225534400001</v>
      </c>
      <c r="O100" s="36">
        <f>SUMIFS(СВЦЭМ!$C$33:$C$776,СВЦЭМ!$A$33:$A$776,$A100,СВЦЭМ!$B$33:$B$776,O$83)+'СЕТ СН'!$H$12+СВЦЭМ!$D$10+'СЕТ СН'!$H$6-'СЕТ СН'!$H$22</f>
        <v>1019.6009397</v>
      </c>
      <c r="P100" s="36">
        <f>SUMIFS(СВЦЭМ!$C$33:$C$776,СВЦЭМ!$A$33:$A$776,$A100,СВЦЭМ!$B$33:$B$776,P$83)+'СЕТ СН'!$H$12+СВЦЭМ!$D$10+'СЕТ СН'!$H$6-'СЕТ СН'!$H$22</f>
        <v>1035.5946222100001</v>
      </c>
      <c r="Q100" s="36">
        <f>SUMIFS(СВЦЭМ!$C$33:$C$776,СВЦЭМ!$A$33:$A$776,$A100,СВЦЭМ!$B$33:$B$776,Q$83)+'СЕТ СН'!$H$12+СВЦЭМ!$D$10+'СЕТ СН'!$H$6-'СЕТ СН'!$H$22</f>
        <v>1028.9875663600001</v>
      </c>
      <c r="R100" s="36">
        <f>SUMIFS(СВЦЭМ!$C$33:$C$776,СВЦЭМ!$A$33:$A$776,$A100,СВЦЭМ!$B$33:$B$776,R$83)+'СЕТ СН'!$H$12+СВЦЭМ!$D$10+'СЕТ СН'!$H$6-'СЕТ СН'!$H$22</f>
        <v>1066.2200270000001</v>
      </c>
      <c r="S100" s="36">
        <f>SUMIFS(СВЦЭМ!$C$33:$C$776,СВЦЭМ!$A$33:$A$776,$A100,СВЦЭМ!$B$33:$B$776,S$83)+'СЕТ СН'!$H$12+СВЦЭМ!$D$10+'СЕТ СН'!$H$6-'СЕТ СН'!$H$22</f>
        <v>1075.3578492300001</v>
      </c>
      <c r="T100" s="36">
        <f>SUMIFS(СВЦЭМ!$C$33:$C$776,СВЦЭМ!$A$33:$A$776,$A100,СВЦЭМ!$B$33:$B$776,T$83)+'СЕТ СН'!$H$12+СВЦЭМ!$D$10+'СЕТ СН'!$H$6-'СЕТ СН'!$H$22</f>
        <v>1080.3403870500001</v>
      </c>
      <c r="U100" s="36">
        <f>SUMIFS(СВЦЭМ!$C$33:$C$776,СВЦЭМ!$A$33:$A$776,$A100,СВЦЭМ!$B$33:$B$776,U$83)+'СЕТ СН'!$H$12+СВЦЭМ!$D$10+'СЕТ СН'!$H$6-'СЕТ СН'!$H$22</f>
        <v>1073.2884413800002</v>
      </c>
      <c r="V100" s="36">
        <f>SUMIFS(СВЦЭМ!$C$33:$C$776,СВЦЭМ!$A$33:$A$776,$A100,СВЦЭМ!$B$33:$B$776,V$83)+'СЕТ СН'!$H$12+СВЦЭМ!$D$10+'СЕТ СН'!$H$6-'СЕТ СН'!$H$22</f>
        <v>1082.4911716400002</v>
      </c>
      <c r="W100" s="36">
        <f>SUMIFS(СВЦЭМ!$C$33:$C$776,СВЦЭМ!$A$33:$A$776,$A100,СВЦЭМ!$B$33:$B$776,W$83)+'СЕТ СН'!$H$12+СВЦЭМ!$D$10+'СЕТ СН'!$H$6-'СЕТ СН'!$H$22</f>
        <v>1099.7785554100001</v>
      </c>
      <c r="X100" s="36">
        <f>SUMIFS(СВЦЭМ!$C$33:$C$776,СВЦЭМ!$A$33:$A$776,$A100,СВЦЭМ!$B$33:$B$776,X$83)+'СЕТ СН'!$H$12+СВЦЭМ!$D$10+'СЕТ СН'!$H$6-'СЕТ СН'!$H$22</f>
        <v>1078.1903933600001</v>
      </c>
      <c r="Y100" s="36">
        <f>SUMIFS(СВЦЭМ!$C$33:$C$776,СВЦЭМ!$A$33:$A$776,$A100,СВЦЭМ!$B$33:$B$776,Y$83)+'СЕТ СН'!$H$12+СВЦЭМ!$D$10+'СЕТ СН'!$H$6-'СЕТ СН'!$H$22</f>
        <v>984.42283882000004</v>
      </c>
    </row>
    <row r="101" spans="1:25" ht="15.75" x14ac:dyDescent="0.2">
      <c r="A101" s="35">
        <f t="shared" si="2"/>
        <v>43634</v>
      </c>
      <c r="B101" s="36">
        <f>SUMIFS(СВЦЭМ!$C$33:$C$776,СВЦЭМ!$A$33:$A$776,$A101,СВЦЭМ!$B$33:$B$776,B$83)+'СЕТ СН'!$H$12+СВЦЭМ!$D$10+'СЕТ СН'!$H$6-'СЕТ СН'!$H$22</f>
        <v>1192.1086467300001</v>
      </c>
      <c r="C101" s="36">
        <f>SUMIFS(СВЦЭМ!$C$33:$C$776,СВЦЭМ!$A$33:$A$776,$A101,СВЦЭМ!$B$33:$B$776,C$83)+'СЕТ СН'!$H$12+СВЦЭМ!$D$10+'СЕТ СН'!$H$6-'СЕТ СН'!$H$22</f>
        <v>1240.07585836</v>
      </c>
      <c r="D101" s="36">
        <f>SUMIFS(СВЦЭМ!$C$33:$C$776,СВЦЭМ!$A$33:$A$776,$A101,СВЦЭМ!$B$33:$B$776,D$83)+'СЕТ СН'!$H$12+СВЦЭМ!$D$10+'СЕТ СН'!$H$6-'СЕТ СН'!$H$22</f>
        <v>1255.6723314800001</v>
      </c>
      <c r="E101" s="36">
        <f>SUMIFS(СВЦЭМ!$C$33:$C$776,СВЦЭМ!$A$33:$A$776,$A101,СВЦЭМ!$B$33:$B$776,E$83)+'СЕТ СН'!$H$12+СВЦЭМ!$D$10+'СЕТ СН'!$H$6-'СЕТ СН'!$H$22</f>
        <v>1277.6743776200001</v>
      </c>
      <c r="F101" s="36">
        <f>SUMIFS(СВЦЭМ!$C$33:$C$776,СВЦЭМ!$A$33:$A$776,$A101,СВЦЭМ!$B$33:$B$776,F$83)+'СЕТ СН'!$H$12+СВЦЭМ!$D$10+'СЕТ СН'!$H$6-'СЕТ СН'!$H$22</f>
        <v>1264.59576591</v>
      </c>
      <c r="G101" s="36">
        <f>SUMIFS(СВЦЭМ!$C$33:$C$776,СВЦЭМ!$A$33:$A$776,$A101,СВЦЭМ!$B$33:$B$776,G$83)+'СЕТ СН'!$H$12+СВЦЭМ!$D$10+'СЕТ СН'!$H$6-'СЕТ СН'!$H$22</f>
        <v>1250.5536151800002</v>
      </c>
      <c r="H101" s="36">
        <f>SUMIFS(СВЦЭМ!$C$33:$C$776,СВЦЭМ!$A$33:$A$776,$A101,СВЦЭМ!$B$33:$B$776,H$83)+'СЕТ СН'!$H$12+СВЦЭМ!$D$10+'СЕТ СН'!$H$6-'СЕТ СН'!$H$22</f>
        <v>1211.31470343</v>
      </c>
      <c r="I101" s="36">
        <f>SUMIFS(СВЦЭМ!$C$33:$C$776,СВЦЭМ!$A$33:$A$776,$A101,СВЦЭМ!$B$33:$B$776,I$83)+'СЕТ СН'!$H$12+СВЦЭМ!$D$10+'СЕТ СН'!$H$6-'СЕТ СН'!$H$22</f>
        <v>1161.8110210700002</v>
      </c>
      <c r="J101" s="36">
        <f>SUMIFS(СВЦЭМ!$C$33:$C$776,СВЦЭМ!$A$33:$A$776,$A101,СВЦЭМ!$B$33:$B$776,J$83)+'СЕТ СН'!$H$12+СВЦЭМ!$D$10+'СЕТ СН'!$H$6-'СЕТ СН'!$H$22</f>
        <v>1099.0779455500001</v>
      </c>
      <c r="K101" s="36">
        <f>SUMIFS(СВЦЭМ!$C$33:$C$776,СВЦЭМ!$A$33:$A$776,$A101,СВЦЭМ!$B$33:$B$776,K$83)+'СЕТ СН'!$H$12+СВЦЭМ!$D$10+'СЕТ СН'!$H$6-'СЕТ СН'!$H$22</f>
        <v>1062.9963760600001</v>
      </c>
      <c r="L101" s="36">
        <f>SUMIFS(СВЦЭМ!$C$33:$C$776,СВЦЭМ!$A$33:$A$776,$A101,СВЦЭМ!$B$33:$B$776,L$83)+'СЕТ СН'!$H$12+СВЦЭМ!$D$10+'СЕТ СН'!$H$6-'СЕТ СН'!$H$22</f>
        <v>1065.88948501</v>
      </c>
      <c r="M101" s="36">
        <f>SUMIFS(СВЦЭМ!$C$33:$C$776,СВЦЭМ!$A$33:$A$776,$A101,СВЦЭМ!$B$33:$B$776,M$83)+'СЕТ СН'!$H$12+СВЦЭМ!$D$10+'СЕТ СН'!$H$6-'СЕТ СН'!$H$22</f>
        <v>1071.49336397</v>
      </c>
      <c r="N101" s="36">
        <f>SUMIFS(СВЦЭМ!$C$33:$C$776,СВЦЭМ!$A$33:$A$776,$A101,СВЦЭМ!$B$33:$B$776,N$83)+'СЕТ СН'!$H$12+СВЦЭМ!$D$10+'СЕТ СН'!$H$6-'СЕТ СН'!$H$22</f>
        <v>1070.7961141999999</v>
      </c>
      <c r="O101" s="36">
        <f>SUMIFS(СВЦЭМ!$C$33:$C$776,СВЦЭМ!$A$33:$A$776,$A101,СВЦЭМ!$B$33:$B$776,O$83)+'СЕТ СН'!$H$12+СВЦЭМ!$D$10+'СЕТ СН'!$H$6-'СЕТ СН'!$H$22</f>
        <v>1073.3976423200002</v>
      </c>
      <c r="P101" s="36">
        <f>SUMIFS(СВЦЭМ!$C$33:$C$776,СВЦЭМ!$A$33:$A$776,$A101,СВЦЭМ!$B$33:$B$776,P$83)+'СЕТ СН'!$H$12+СВЦЭМ!$D$10+'СЕТ СН'!$H$6-'СЕТ СН'!$H$22</f>
        <v>1087.51901013</v>
      </c>
      <c r="Q101" s="36">
        <f>SUMIFS(СВЦЭМ!$C$33:$C$776,СВЦЭМ!$A$33:$A$776,$A101,СВЦЭМ!$B$33:$B$776,Q$83)+'СЕТ СН'!$H$12+СВЦЭМ!$D$10+'СЕТ СН'!$H$6-'СЕТ СН'!$H$22</f>
        <v>1059.9925842</v>
      </c>
      <c r="R101" s="36">
        <f>SUMIFS(СВЦЭМ!$C$33:$C$776,СВЦЭМ!$A$33:$A$776,$A101,СВЦЭМ!$B$33:$B$776,R$83)+'СЕТ СН'!$H$12+СВЦЭМ!$D$10+'СЕТ СН'!$H$6-'СЕТ СН'!$H$22</f>
        <v>1068.53152378</v>
      </c>
      <c r="S101" s="36">
        <f>SUMIFS(СВЦЭМ!$C$33:$C$776,СВЦЭМ!$A$33:$A$776,$A101,СВЦЭМ!$B$33:$B$776,S$83)+'СЕТ СН'!$H$12+СВЦЭМ!$D$10+'СЕТ СН'!$H$6-'СЕТ СН'!$H$22</f>
        <v>1070.05066683</v>
      </c>
      <c r="T101" s="36">
        <f>SUMIFS(СВЦЭМ!$C$33:$C$776,СВЦЭМ!$A$33:$A$776,$A101,СВЦЭМ!$B$33:$B$776,T$83)+'СЕТ СН'!$H$12+СВЦЭМ!$D$10+'СЕТ СН'!$H$6-'СЕТ СН'!$H$22</f>
        <v>1073.8160679299999</v>
      </c>
      <c r="U101" s="36">
        <f>SUMIFS(СВЦЭМ!$C$33:$C$776,СВЦЭМ!$A$33:$A$776,$A101,СВЦЭМ!$B$33:$B$776,U$83)+'СЕТ СН'!$H$12+СВЦЭМ!$D$10+'СЕТ СН'!$H$6-'СЕТ СН'!$H$22</f>
        <v>1074.8853972000002</v>
      </c>
      <c r="V101" s="36">
        <f>SUMIFS(СВЦЭМ!$C$33:$C$776,СВЦЭМ!$A$33:$A$776,$A101,СВЦЭМ!$B$33:$B$776,V$83)+'СЕТ СН'!$H$12+СВЦЭМ!$D$10+'СЕТ СН'!$H$6-'СЕТ СН'!$H$22</f>
        <v>1076.34288642</v>
      </c>
      <c r="W101" s="36">
        <f>SUMIFS(СВЦЭМ!$C$33:$C$776,СВЦЭМ!$A$33:$A$776,$A101,СВЦЭМ!$B$33:$B$776,W$83)+'СЕТ СН'!$H$12+СВЦЭМ!$D$10+'СЕТ СН'!$H$6-'СЕТ СН'!$H$22</f>
        <v>1074.83040269</v>
      </c>
      <c r="X101" s="36">
        <f>SUMIFS(СВЦЭМ!$C$33:$C$776,СВЦЭМ!$A$33:$A$776,$A101,СВЦЭМ!$B$33:$B$776,X$83)+'СЕТ СН'!$H$12+СВЦЭМ!$D$10+'СЕТ СН'!$H$6-'СЕТ СН'!$H$22</f>
        <v>975.18060192000007</v>
      </c>
      <c r="Y101" s="36">
        <f>SUMIFS(СВЦЭМ!$C$33:$C$776,СВЦЭМ!$A$33:$A$776,$A101,СВЦЭМ!$B$33:$B$776,Y$83)+'СЕТ СН'!$H$12+СВЦЭМ!$D$10+'СЕТ СН'!$H$6-'СЕТ СН'!$H$22</f>
        <v>998.89889631000005</v>
      </c>
    </row>
    <row r="102" spans="1:25" ht="15.75" x14ac:dyDescent="0.2">
      <c r="A102" s="35">
        <f t="shared" si="2"/>
        <v>43635</v>
      </c>
      <c r="B102" s="36">
        <f>SUMIFS(СВЦЭМ!$C$33:$C$776,СВЦЭМ!$A$33:$A$776,$A102,СВЦЭМ!$B$33:$B$776,B$83)+'СЕТ СН'!$H$12+СВЦЭМ!$D$10+'СЕТ СН'!$H$6-'СЕТ СН'!$H$22</f>
        <v>1124.9996070000002</v>
      </c>
      <c r="C102" s="36">
        <f>SUMIFS(СВЦЭМ!$C$33:$C$776,СВЦЭМ!$A$33:$A$776,$A102,СВЦЭМ!$B$33:$B$776,C$83)+'СЕТ СН'!$H$12+СВЦЭМ!$D$10+'СЕТ СН'!$H$6-'СЕТ СН'!$H$22</f>
        <v>1181.49607277</v>
      </c>
      <c r="D102" s="36">
        <f>SUMIFS(СВЦЭМ!$C$33:$C$776,СВЦЭМ!$A$33:$A$776,$A102,СВЦЭМ!$B$33:$B$776,D$83)+'СЕТ СН'!$H$12+СВЦЭМ!$D$10+'СЕТ СН'!$H$6-'СЕТ СН'!$H$22</f>
        <v>1217.5831064200001</v>
      </c>
      <c r="E102" s="36">
        <f>SUMIFS(СВЦЭМ!$C$33:$C$776,СВЦЭМ!$A$33:$A$776,$A102,СВЦЭМ!$B$33:$B$776,E$83)+'СЕТ СН'!$H$12+СВЦЭМ!$D$10+'СЕТ СН'!$H$6-'СЕТ СН'!$H$22</f>
        <v>1227.9043478200001</v>
      </c>
      <c r="F102" s="36">
        <f>SUMIFS(СВЦЭМ!$C$33:$C$776,СВЦЭМ!$A$33:$A$776,$A102,СВЦЭМ!$B$33:$B$776,F$83)+'СЕТ СН'!$H$12+СВЦЭМ!$D$10+'СЕТ СН'!$H$6-'СЕТ СН'!$H$22</f>
        <v>1218.3574925600001</v>
      </c>
      <c r="G102" s="36">
        <f>SUMIFS(СВЦЭМ!$C$33:$C$776,СВЦЭМ!$A$33:$A$776,$A102,СВЦЭМ!$B$33:$B$776,G$83)+'СЕТ СН'!$H$12+СВЦЭМ!$D$10+'СЕТ СН'!$H$6-'СЕТ СН'!$H$22</f>
        <v>1221.7011084300002</v>
      </c>
      <c r="H102" s="36">
        <f>SUMIFS(СВЦЭМ!$C$33:$C$776,СВЦЭМ!$A$33:$A$776,$A102,СВЦЭМ!$B$33:$B$776,H$83)+'СЕТ СН'!$H$12+СВЦЭМ!$D$10+'СЕТ СН'!$H$6-'СЕТ СН'!$H$22</f>
        <v>1157.78199971</v>
      </c>
      <c r="I102" s="36">
        <f>SUMIFS(СВЦЭМ!$C$33:$C$776,СВЦЭМ!$A$33:$A$776,$A102,СВЦЭМ!$B$33:$B$776,I$83)+'СЕТ СН'!$H$12+СВЦЭМ!$D$10+'СЕТ СН'!$H$6-'СЕТ СН'!$H$22</f>
        <v>1100.79957393</v>
      </c>
      <c r="J102" s="36">
        <f>SUMIFS(СВЦЭМ!$C$33:$C$776,СВЦЭМ!$A$33:$A$776,$A102,СВЦЭМ!$B$33:$B$776,J$83)+'СЕТ СН'!$H$12+СВЦЭМ!$D$10+'СЕТ СН'!$H$6-'СЕТ СН'!$H$22</f>
        <v>1078.8795313999999</v>
      </c>
      <c r="K102" s="36">
        <f>SUMIFS(СВЦЭМ!$C$33:$C$776,СВЦЭМ!$A$33:$A$776,$A102,СВЦЭМ!$B$33:$B$776,K$83)+'СЕТ СН'!$H$12+СВЦЭМ!$D$10+'СЕТ СН'!$H$6-'СЕТ СН'!$H$22</f>
        <v>1030.8497804200001</v>
      </c>
      <c r="L102" s="36">
        <f>SUMIFS(СВЦЭМ!$C$33:$C$776,СВЦЭМ!$A$33:$A$776,$A102,СВЦЭМ!$B$33:$B$776,L$83)+'СЕТ СН'!$H$12+СВЦЭМ!$D$10+'СЕТ СН'!$H$6-'СЕТ СН'!$H$22</f>
        <v>1040.90415996</v>
      </c>
      <c r="M102" s="36">
        <f>SUMIFS(СВЦЭМ!$C$33:$C$776,СВЦЭМ!$A$33:$A$776,$A102,СВЦЭМ!$B$33:$B$776,M$83)+'СЕТ СН'!$H$12+СВЦЭМ!$D$10+'СЕТ СН'!$H$6-'СЕТ СН'!$H$22</f>
        <v>1036.3613395000002</v>
      </c>
      <c r="N102" s="36">
        <f>SUMIFS(СВЦЭМ!$C$33:$C$776,СВЦЭМ!$A$33:$A$776,$A102,СВЦЭМ!$B$33:$B$776,N$83)+'СЕТ СН'!$H$12+СВЦЭМ!$D$10+'СЕТ СН'!$H$6-'СЕТ СН'!$H$22</f>
        <v>1063.1997318600002</v>
      </c>
      <c r="O102" s="36">
        <f>SUMIFS(СВЦЭМ!$C$33:$C$776,СВЦЭМ!$A$33:$A$776,$A102,СВЦЭМ!$B$33:$B$776,O$83)+'СЕТ СН'!$H$12+СВЦЭМ!$D$10+'СЕТ СН'!$H$6-'СЕТ СН'!$H$22</f>
        <v>1045.01969732</v>
      </c>
      <c r="P102" s="36">
        <f>SUMIFS(СВЦЭМ!$C$33:$C$776,СВЦЭМ!$A$33:$A$776,$A102,СВЦЭМ!$B$33:$B$776,P$83)+'СЕТ СН'!$H$12+СВЦЭМ!$D$10+'СЕТ СН'!$H$6-'СЕТ СН'!$H$22</f>
        <v>1050.9202969500002</v>
      </c>
      <c r="Q102" s="36">
        <f>SUMIFS(СВЦЭМ!$C$33:$C$776,СВЦЭМ!$A$33:$A$776,$A102,СВЦЭМ!$B$33:$B$776,Q$83)+'СЕТ СН'!$H$12+СВЦЭМ!$D$10+'СЕТ СН'!$H$6-'СЕТ СН'!$H$22</f>
        <v>1013.31701381</v>
      </c>
      <c r="R102" s="36">
        <f>SUMIFS(СВЦЭМ!$C$33:$C$776,СВЦЭМ!$A$33:$A$776,$A102,СВЦЭМ!$B$33:$B$776,R$83)+'СЕТ СН'!$H$12+СВЦЭМ!$D$10+'СЕТ СН'!$H$6-'СЕТ СН'!$H$22</f>
        <v>970.38412626000002</v>
      </c>
      <c r="S102" s="36">
        <f>SUMIFS(СВЦЭМ!$C$33:$C$776,СВЦЭМ!$A$33:$A$776,$A102,СВЦЭМ!$B$33:$B$776,S$83)+'СЕТ СН'!$H$12+СВЦЭМ!$D$10+'СЕТ СН'!$H$6-'СЕТ СН'!$H$22</f>
        <v>998.79721558000006</v>
      </c>
      <c r="T102" s="36">
        <f>SUMIFS(СВЦЭМ!$C$33:$C$776,СВЦЭМ!$A$33:$A$776,$A102,СВЦЭМ!$B$33:$B$776,T$83)+'СЕТ СН'!$H$12+СВЦЭМ!$D$10+'СЕТ СН'!$H$6-'СЕТ СН'!$H$22</f>
        <v>987.03002564000008</v>
      </c>
      <c r="U102" s="36">
        <f>SUMIFS(СВЦЭМ!$C$33:$C$776,СВЦЭМ!$A$33:$A$776,$A102,СВЦЭМ!$B$33:$B$776,U$83)+'СЕТ СН'!$H$12+СВЦЭМ!$D$10+'СЕТ СН'!$H$6-'СЕТ СН'!$H$22</f>
        <v>980.42207348000011</v>
      </c>
      <c r="V102" s="36">
        <f>SUMIFS(СВЦЭМ!$C$33:$C$776,СВЦЭМ!$A$33:$A$776,$A102,СВЦЭМ!$B$33:$B$776,V$83)+'СЕТ СН'!$H$12+СВЦЭМ!$D$10+'СЕТ СН'!$H$6-'СЕТ СН'!$H$22</f>
        <v>968.4316448400001</v>
      </c>
      <c r="W102" s="36">
        <f>SUMIFS(СВЦЭМ!$C$33:$C$776,СВЦЭМ!$A$33:$A$776,$A102,СВЦЭМ!$B$33:$B$776,W$83)+'СЕТ СН'!$H$12+СВЦЭМ!$D$10+'СЕТ СН'!$H$6-'СЕТ СН'!$H$22</f>
        <v>956.30488963000005</v>
      </c>
      <c r="X102" s="36">
        <f>SUMIFS(СВЦЭМ!$C$33:$C$776,СВЦЭМ!$A$33:$A$776,$A102,СВЦЭМ!$B$33:$B$776,X$83)+'СЕТ СН'!$H$12+СВЦЭМ!$D$10+'СЕТ СН'!$H$6-'СЕТ СН'!$H$22</f>
        <v>969.5270301700001</v>
      </c>
      <c r="Y102" s="36">
        <f>SUMIFS(СВЦЭМ!$C$33:$C$776,СВЦЭМ!$A$33:$A$776,$A102,СВЦЭМ!$B$33:$B$776,Y$83)+'СЕТ СН'!$H$12+СВЦЭМ!$D$10+'СЕТ СН'!$H$6-'СЕТ СН'!$H$22</f>
        <v>1043.4715628200001</v>
      </c>
    </row>
    <row r="103" spans="1:25" ht="15.75" x14ac:dyDescent="0.2">
      <c r="A103" s="35">
        <f t="shared" si="2"/>
        <v>43636</v>
      </c>
      <c r="B103" s="36">
        <f>SUMIFS(СВЦЭМ!$C$33:$C$776,СВЦЭМ!$A$33:$A$776,$A103,СВЦЭМ!$B$33:$B$776,B$83)+'СЕТ СН'!$H$12+СВЦЭМ!$D$10+'СЕТ СН'!$H$6-'СЕТ СН'!$H$22</f>
        <v>1084.94346129</v>
      </c>
      <c r="C103" s="36">
        <f>SUMIFS(СВЦЭМ!$C$33:$C$776,СВЦЭМ!$A$33:$A$776,$A103,СВЦЭМ!$B$33:$B$776,C$83)+'СЕТ СН'!$H$12+СВЦЭМ!$D$10+'СЕТ СН'!$H$6-'СЕТ СН'!$H$22</f>
        <v>1134.1218657700001</v>
      </c>
      <c r="D103" s="36">
        <f>SUMIFS(СВЦЭМ!$C$33:$C$776,СВЦЭМ!$A$33:$A$776,$A103,СВЦЭМ!$B$33:$B$776,D$83)+'СЕТ СН'!$H$12+СВЦЭМ!$D$10+'СЕТ СН'!$H$6-'СЕТ СН'!$H$22</f>
        <v>1166.7184598200001</v>
      </c>
      <c r="E103" s="36">
        <f>SUMIFS(СВЦЭМ!$C$33:$C$776,СВЦЭМ!$A$33:$A$776,$A103,СВЦЭМ!$B$33:$B$776,E$83)+'СЕТ СН'!$H$12+СВЦЭМ!$D$10+'СЕТ СН'!$H$6-'СЕТ СН'!$H$22</f>
        <v>1170.6805255600002</v>
      </c>
      <c r="F103" s="36">
        <f>SUMIFS(СВЦЭМ!$C$33:$C$776,СВЦЭМ!$A$33:$A$776,$A103,СВЦЭМ!$B$33:$B$776,F$83)+'СЕТ СН'!$H$12+СВЦЭМ!$D$10+'СЕТ СН'!$H$6-'СЕТ СН'!$H$22</f>
        <v>1171.45155742</v>
      </c>
      <c r="G103" s="36">
        <f>SUMIFS(СВЦЭМ!$C$33:$C$776,СВЦЭМ!$A$33:$A$776,$A103,СВЦЭМ!$B$33:$B$776,G$83)+'СЕТ СН'!$H$12+СВЦЭМ!$D$10+'СЕТ СН'!$H$6-'СЕТ СН'!$H$22</f>
        <v>1182.6656747900001</v>
      </c>
      <c r="H103" s="36">
        <f>SUMIFS(СВЦЭМ!$C$33:$C$776,СВЦЭМ!$A$33:$A$776,$A103,СВЦЭМ!$B$33:$B$776,H$83)+'СЕТ СН'!$H$12+СВЦЭМ!$D$10+'СЕТ СН'!$H$6-'СЕТ СН'!$H$22</f>
        <v>1172.8260136900001</v>
      </c>
      <c r="I103" s="36">
        <f>SUMIFS(СВЦЭМ!$C$33:$C$776,СВЦЭМ!$A$33:$A$776,$A103,СВЦЭМ!$B$33:$B$776,I$83)+'СЕТ СН'!$H$12+СВЦЭМ!$D$10+'СЕТ СН'!$H$6-'СЕТ СН'!$H$22</f>
        <v>1151.1980970499999</v>
      </c>
      <c r="J103" s="36">
        <f>SUMIFS(СВЦЭМ!$C$33:$C$776,СВЦЭМ!$A$33:$A$776,$A103,СВЦЭМ!$B$33:$B$776,J$83)+'СЕТ СН'!$H$12+СВЦЭМ!$D$10+'СЕТ СН'!$H$6-'СЕТ СН'!$H$22</f>
        <v>1127.0981676700001</v>
      </c>
      <c r="K103" s="36">
        <f>SUMIFS(СВЦЭМ!$C$33:$C$776,СВЦЭМ!$A$33:$A$776,$A103,СВЦЭМ!$B$33:$B$776,K$83)+'СЕТ СН'!$H$12+СВЦЭМ!$D$10+'СЕТ СН'!$H$6-'СЕТ СН'!$H$22</f>
        <v>1100.45666082</v>
      </c>
      <c r="L103" s="36">
        <f>SUMIFS(СВЦЭМ!$C$33:$C$776,СВЦЭМ!$A$33:$A$776,$A103,СВЦЭМ!$B$33:$B$776,L$83)+'СЕТ СН'!$H$12+СВЦЭМ!$D$10+'СЕТ СН'!$H$6-'СЕТ СН'!$H$22</f>
        <v>1103.9502476299999</v>
      </c>
      <c r="M103" s="36">
        <f>SUMIFS(СВЦЭМ!$C$33:$C$776,СВЦЭМ!$A$33:$A$776,$A103,СВЦЭМ!$B$33:$B$776,M$83)+'СЕТ СН'!$H$12+СВЦЭМ!$D$10+'СЕТ СН'!$H$6-'СЕТ СН'!$H$22</f>
        <v>1106.87065809</v>
      </c>
      <c r="N103" s="36">
        <f>SUMIFS(СВЦЭМ!$C$33:$C$776,СВЦЭМ!$A$33:$A$776,$A103,СВЦЭМ!$B$33:$B$776,N$83)+'СЕТ СН'!$H$12+СВЦЭМ!$D$10+'СЕТ СН'!$H$6-'СЕТ СН'!$H$22</f>
        <v>1111.1395888500001</v>
      </c>
      <c r="O103" s="36">
        <f>SUMIFS(СВЦЭМ!$C$33:$C$776,СВЦЭМ!$A$33:$A$776,$A103,СВЦЭМ!$B$33:$B$776,O$83)+'СЕТ СН'!$H$12+СВЦЭМ!$D$10+'СЕТ СН'!$H$6-'СЕТ СН'!$H$22</f>
        <v>1116.7810989</v>
      </c>
      <c r="P103" s="36">
        <f>SUMIFS(СВЦЭМ!$C$33:$C$776,СВЦЭМ!$A$33:$A$776,$A103,СВЦЭМ!$B$33:$B$776,P$83)+'СЕТ СН'!$H$12+СВЦЭМ!$D$10+'СЕТ СН'!$H$6-'СЕТ СН'!$H$22</f>
        <v>1124.78480627</v>
      </c>
      <c r="Q103" s="36">
        <f>SUMIFS(СВЦЭМ!$C$33:$C$776,СВЦЭМ!$A$33:$A$776,$A103,СВЦЭМ!$B$33:$B$776,Q$83)+'СЕТ СН'!$H$12+СВЦЭМ!$D$10+'СЕТ СН'!$H$6-'СЕТ СН'!$H$22</f>
        <v>1087.7236887399999</v>
      </c>
      <c r="R103" s="36">
        <f>SUMIFS(СВЦЭМ!$C$33:$C$776,СВЦЭМ!$A$33:$A$776,$A103,СВЦЭМ!$B$33:$B$776,R$83)+'СЕТ СН'!$H$12+СВЦЭМ!$D$10+'СЕТ СН'!$H$6-'СЕТ СН'!$H$22</f>
        <v>1033.9734843599999</v>
      </c>
      <c r="S103" s="36">
        <f>SUMIFS(СВЦЭМ!$C$33:$C$776,СВЦЭМ!$A$33:$A$776,$A103,СВЦЭМ!$B$33:$B$776,S$83)+'СЕТ СН'!$H$12+СВЦЭМ!$D$10+'СЕТ СН'!$H$6-'СЕТ СН'!$H$22</f>
        <v>1040.0549512500002</v>
      </c>
      <c r="T103" s="36">
        <f>SUMIFS(СВЦЭМ!$C$33:$C$776,СВЦЭМ!$A$33:$A$776,$A103,СВЦЭМ!$B$33:$B$776,T$83)+'СЕТ СН'!$H$12+СВЦЭМ!$D$10+'СЕТ СН'!$H$6-'СЕТ СН'!$H$22</f>
        <v>1047.90925859</v>
      </c>
      <c r="U103" s="36">
        <f>SUMIFS(СВЦЭМ!$C$33:$C$776,СВЦЭМ!$A$33:$A$776,$A103,СВЦЭМ!$B$33:$B$776,U$83)+'СЕТ СН'!$H$12+СВЦЭМ!$D$10+'СЕТ СН'!$H$6-'СЕТ СН'!$H$22</f>
        <v>1058.2989709000001</v>
      </c>
      <c r="V103" s="36">
        <f>SUMIFS(СВЦЭМ!$C$33:$C$776,СВЦЭМ!$A$33:$A$776,$A103,СВЦЭМ!$B$33:$B$776,V$83)+'СЕТ СН'!$H$12+СВЦЭМ!$D$10+'СЕТ СН'!$H$6-'СЕТ СН'!$H$22</f>
        <v>1080.0197187200001</v>
      </c>
      <c r="W103" s="36">
        <f>SUMIFS(СВЦЭМ!$C$33:$C$776,СВЦЭМ!$A$33:$A$776,$A103,СВЦЭМ!$B$33:$B$776,W$83)+'СЕТ СН'!$H$12+СВЦЭМ!$D$10+'СЕТ СН'!$H$6-'СЕТ СН'!$H$22</f>
        <v>1081.7539027900002</v>
      </c>
      <c r="X103" s="36">
        <f>SUMIFS(СВЦЭМ!$C$33:$C$776,СВЦЭМ!$A$33:$A$776,$A103,СВЦЭМ!$B$33:$B$776,X$83)+'СЕТ СН'!$H$12+СВЦЭМ!$D$10+'СЕТ СН'!$H$6-'СЕТ СН'!$H$22</f>
        <v>1071.24164554</v>
      </c>
      <c r="Y103" s="36">
        <f>SUMIFS(СВЦЭМ!$C$33:$C$776,СВЦЭМ!$A$33:$A$776,$A103,СВЦЭМ!$B$33:$B$776,Y$83)+'СЕТ СН'!$H$12+СВЦЭМ!$D$10+'СЕТ СН'!$H$6-'СЕТ СН'!$H$22</f>
        <v>1113.29138521</v>
      </c>
    </row>
    <row r="104" spans="1:25" ht="15.75" x14ac:dyDescent="0.2">
      <c r="A104" s="35">
        <f t="shared" si="2"/>
        <v>43637</v>
      </c>
      <c r="B104" s="36">
        <f>SUMIFS(СВЦЭМ!$C$33:$C$776,СВЦЭМ!$A$33:$A$776,$A104,СВЦЭМ!$B$33:$B$776,B$83)+'СЕТ СН'!$H$12+СВЦЭМ!$D$10+'СЕТ СН'!$H$6-'СЕТ СН'!$H$22</f>
        <v>1100.5657207700001</v>
      </c>
      <c r="C104" s="36">
        <f>SUMIFS(СВЦЭМ!$C$33:$C$776,СВЦЭМ!$A$33:$A$776,$A104,СВЦЭМ!$B$33:$B$776,C$83)+'СЕТ СН'!$H$12+СВЦЭМ!$D$10+'СЕТ СН'!$H$6-'СЕТ СН'!$H$22</f>
        <v>1102.3938182100001</v>
      </c>
      <c r="D104" s="36">
        <f>SUMIFS(СВЦЭМ!$C$33:$C$776,СВЦЭМ!$A$33:$A$776,$A104,СВЦЭМ!$B$33:$B$776,D$83)+'СЕТ СН'!$H$12+СВЦЭМ!$D$10+'СЕТ СН'!$H$6-'СЕТ СН'!$H$22</f>
        <v>1129.39079696</v>
      </c>
      <c r="E104" s="36">
        <f>SUMIFS(СВЦЭМ!$C$33:$C$776,СВЦЭМ!$A$33:$A$776,$A104,СВЦЭМ!$B$33:$B$776,E$83)+'СЕТ СН'!$H$12+СВЦЭМ!$D$10+'СЕТ СН'!$H$6-'СЕТ СН'!$H$22</f>
        <v>1166.99633554</v>
      </c>
      <c r="F104" s="36">
        <f>SUMIFS(СВЦЭМ!$C$33:$C$776,СВЦЭМ!$A$33:$A$776,$A104,СВЦЭМ!$B$33:$B$776,F$83)+'СЕТ СН'!$H$12+СВЦЭМ!$D$10+'СЕТ СН'!$H$6-'СЕТ СН'!$H$22</f>
        <v>1174.2128245500001</v>
      </c>
      <c r="G104" s="36">
        <f>SUMIFS(СВЦЭМ!$C$33:$C$776,СВЦЭМ!$A$33:$A$776,$A104,СВЦЭМ!$B$33:$B$776,G$83)+'СЕТ СН'!$H$12+СВЦЭМ!$D$10+'СЕТ СН'!$H$6-'СЕТ СН'!$H$22</f>
        <v>1173.6654603900001</v>
      </c>
      <c r="H104" s="36">
        <f>SUMIFS(СВЦЭМ!$C$33:$C$776,СВЦЭМ!$A$33:$A$776,$A104,СВЦЭМ!$B$33:$B$776,H$83)+'СЕТ СН'!$H$12+СВЦЭМ!$D$10+'СЕТ СН'!$H$6-'СЕТ СН'!$H$22</f>
        <v>1123.7401721400001</v>
      </c>
      <c r="I104" s="36">
        <f>SUMIFS(СВЦЭМ!$C$33:$C$776,СВЦЭМ!$A$33:$A$776,$A104,СВЦЭМ!$B$33:$B$776,I$83)+'СЕТ СН'!$H$12+СВЦЭМ!$D$10+'СЕТ СН'!$H$6-'СЕТ СН'!$H$22</f>
        <v>1108.4924172800002</v>
      </c>
      <c r="J104" s="36">
        <f>SUMIFS(СВЦЭМ!$C$33:$C$776,СВЦЭМ!$A$33:$A$776,$A104,СВЦЭМ!$B$33:$B$776,J$83)+'СЕТ СН'!$H$12+СВЦЭМ!$D$10+'СЕТ СН'!$H$6-'СЕТ СН'!$H$22</f>
        <v>1113.4958356500001</v>
      </c>
      <c r="K104" s="36">
        <f>SUMIFS(СВЦЭМ!$C$33:$C$776,СВЦЭМ!$A$33:$A$776,$A104,СВЦЭМ!$B$33:$B$776,K$83)+'СЕТ СН'!$H$12+СВЦЭМ!$D$10+'СЕТ СН'!$H$6-'СЕТ СН'!$H$22</f>
        <v>1115.81896714</v>
      </c>
      <c r="L104" s="36">
        <f>SUMIFS(СВЦЭМ!$C$33:$C$776,СВЦЭМ!$A$33:$A$776,$A104,СВЦЭМ!$B$33:$B$776,L$83)+'СЕТ СН'!$H$12+СВЦЭМ!$D$10+'СЕТ СН'!$H$6-'СЕТ СН'!$H$22</f>
        <v>1124.4020787300001</v>
      </c>
      <c r="M104" s="36">
        <f>SUMIFS(СВЦЭМ!$C$33:$C$776,СВЦЭМ!$A$33:$A$776,$A104,СВЦЭМ!$B$33:$B$776,M$83)+'СЕТ СН'!$H$12+СВЦЭМ!$D$10+'СЕТ СН'!$H$6-'СЕТ СН'!$H$22</f>
        <v>1116.1822119200001</v>
      </c>
      <c r="N104" s="36">
        <f>SUMIFS(СВЦЭМ!$C$33:$C$776,СВЦЭМ!$A$33:$A$776,$A104,СВЦЭМ!$B$33:$B$776,N$83)+'СЕТ СН'!$H$12+СВЦЭМ!$D$10+'СЕТ СН'!$H$6-'СЕТ СН'!$H$22</f>
        <v>1112.2423751900001</v>
      </c>
      <c r="O104" s="36">
        <f>SUMIFS(СВЦЭМ!$C$33:$C$776,СВЦЭМ!$A$33:$A$776,$A104,СВЦЭМ!$B$33:$B$776,O$83)+'СЕТ СН'!$H$12+СВЦЭМ!$D$10+'СЕТ СН'!$H$6-'СЕТ СН'!$H$22</f>
        <v>1115.1246577900001</v>
      </c>
      <c r="P104" s="36">
        <f>SUMIFS(СВЦЭМ!$C$33:$C$776,СВЦЭМ!$A$33:$A$776,$A104,СВЦЭМ!$B$33:$B$776,P$83)+'СЕТ СН'!$H$12+СВЦЭМ!$D$10+'СЕТ СН'!$H$6-'СЕТ СН'!$H$22</f>
        <v>1125.26257713</v>
      </c>
      <c r="Q104" s="36">
        <f>SUMIFS(СВЦЭМ!$C$33:$C$776,СВЦЭМ!$A$33:$A$776,$A104,СВЦЭМ!$B$33:$B$776,Q$83)+'СЕТ СН'!$H$12+СВЦЭМ!$D$10+'СЕТ СН'!$H$6-'СЕТ СН'!$H$22</f>
        <v>1079.7420238499999</v>
      </c>
      <c r="R104" s="36">
        <f>SUMIFS(СВЦЭМ!$C$33:$C$776,СВЦЭМ!$A$33:$A$776,$A104,СВЦЭМ!$B$33:$B$776,R$83)+'СЕТ СН'!$H$12+СВЦЭМ!$D$10+'СЕТ СН'!$H$6-'СЕТ СН'!$H$22</f>
        <v>1023.1903120200001</v>
      </c>
      <c r="S104" s="36">
        <f>SUMIFS(СВЦЭМ!$C$33:$C$776,СВЦЭМ!$A$33:$A$776,$A104,СВЦЭМ!$B$33:$B$776,S$83)+'СЕТ СН'!$H$12+СВЦЭМ!$D$10+'СЕТ СН'!$H$6-'СЕТ СН'!$H$22</f>
        <v>953.63178180000011</v>
      </c>
      <c r="T104" s="36">
        <f>SUMIFS(СВЦЭМ!$C$33:$C$776,СВЦЭМ!$A$33:$A$776,$A104,СВЦЭМ!$B$33:$B$776,T$83)+'СЕТ СН'!$H$12+СВЦЭМ!$D$10+'СЕТ СН'!$H$6-'СЕТ СН'!$H$22</f>
        <v>958.23690847</v>
      </c>
      <c r="U104" s="36">
        <f>SUMIFS(СВЦЭМ!$C$33:$C$776,СВЦЭМ!$A$33:$A$776,$A104,СВЦЭМ!$B$33:$B$776,U$83)+'СЕТ СН'!$H$12+СВЦЭМ!$D$10+'СЕТ СН'!$H$6-'СЕТ СН'!$H$22</f>
        <v>951.44369538000001</v>
      </c>
      <c r="V104" s="36">
        <f>SUMIFS(СВЦЭМ!$C$33:$C$776,СВЦЭМ!$A$33:$A$776,$A104,СВЦЭМ!$B$33:$B$776,V$83)+'СЕТ СН'!$H$12+СВЦЭМ!$D$10+'СЕТ СН'!$H$6-'СЕТ СН'!$H$22</f>
        <v>967.97445214000004</v>
      </c>
      <c r="W104" s="36">
        <f>SUMIFS(СВЦЭМ!$C$33:$C$776,СВЦЭМ!$A$33:$A$776,$A104,СВЦЭМ!$B$33:$B$776,W$83)+'СЕТ СН'!$H$12+СВЦЭМ!$D$10+'СЕТ СН'!$H$6-'СЕТ СН'!$H$22</f>
        <v>976.02459705000001</v>
      </c>
      <c r="X104" s="36">
        <f>SUMIFS(СВЦЭМ!$C$33:$C$776,СВЦЭМ!$A$33:$A$776,$A104,СВЦЭМ!$B$33:$B$776,X$83)+'СЕТ СН'!$H$12+СВЦЭМ!$D$10+'СЕТ СН'!$H$6-'СЕТ СН'!$H$22</f>
        <v>953.37670851000007</v>
      </c>
      <c r="Y104" s="36">
        <f>SUMIFS(СВЦЭМ!$C$33:$C$776,СВЦЭМ!$A$33:$A$776,$A104,СВЦЭМ!$B$33:$B$776,Y$83)+'СЕТ СН'!$H$12+СВЦЭМ!$D$10+'СЕТ СН'!$H$6-'СЕТ СН'!$H$22</f>
        <v>975.97097973000007</v>
      </c>
    </row>
    <row r="105" spans="1:25" ht="15.75" x14ac:dyDescent="0.2">
      <c r="A105" s="35">
        <f t="shared" si="2"/>
        <v>43638</v>
      </c>
      <c r="B105" s="36">
        <f>SUMIFS(СВЦЭМ!$C$33:$C$776,СВЦЭМ!$A$33:$A$776,$A105,СВЦЭМ!$B$33:$B$776,B$83)+'СЕТ СН'!$H$12+СВЦЭМ!$D$10+'СЕТ СН'!$H$6-'СЕТ СН'!$H$22</f>
        <v>1124.61353396</v>
      </c>
      <c r="C105" s="36">
        <f>SUMIFS(СВЦЭМ!$C$33:$C$776,СВЦЭМ!$A$33:$A$776,$A105,СВЦЭМ!$B$33:$B$776,C$83)+'СЕТ СН'!$H$12+СВЦЭМ!$D$10+'СЕТ СН'!$H$6-'СЕТ СН'!$H$22</f>
        <v>1167.6976006300001</v>
      </c>
      <c r="D105" s="36">
        <f>SUMIFS(СВЦЭМ!$C$33:$C$776,СВЦЭМ!$A$33:$A$776,$A105,СВЦЭМ!$B$33:$B$776,D$83)+'СЕТ СН'!$H$12+СВЦЭМ!$D$10+'СЕТ СН'!$H$6-'СЕТ СН'!$H$22</f>
        <v>1187.6217881600001</v>
      </c>
      <c r="E105" s="36">
        <f>SUMIFS(СВЦЭМ!$C$33:$C$776,СВЦЭМ!$A$33:$A$776,$A105,СВЦЭМ!$B$33:$B$776,E$83)+'СЕТ СН'!$H$12+СВЦЭМ!$D$10+'СЕТ СН'!$H$6-'СЕТ СН'!$H$22</f>
        <v>1226.9864399200001</v>
      </c>
      <c r="F105" s="36">
        <f>SUMIFS(СВЦЭМ!$C$33:$C$776,СВЦЭМ!$A$33:$A$776,$A105,СВЦЭМ!$B$33:$B$776,F$83)+'СЕТ СН'!$H$12+СВЦЭМ!$D$10+'СЕТ СН'!$H$6-'СЕТ СН'!$H$22</f>
        <v>1228.1181777700001</v>
      </c>
      <c r="G105" s="36">
        <f>SUMIFS(СВЦЭМ!$C$33:$C$776,СВЦЭМ!$A$33:$A$776,$A105,СВЦЭМ!$B$33:$B$776,G$83)+'СЕТ СН'!$H$12+СВЦЭМ!$D$10+'СЕТ СН'!$H$6-'СЕТ СН'!$H$22</f>
        <v>1230.85432616</v>
      </c>
      <c r="H105" s="36">
        <f>SUMIFS(СВЦЭМ!$C$33:$C$776,СВЦЭМ!$A$33:$A$776,$A105,СВЦЭМ!$B$33:$B$776,H$83)+'СЕТ СН'!$H$12+СВЦЭМ!$D$10+'СЕТ СН'!$H$6-'СЕТ СН'!$H$22</f>
        <v>1237.8587629200001</v>
      </c>
      <c r="I105" s="36">
        <f>SUMIFS(СВЦЭМ!$C$33:$C$776,СВЦЭМ!$A$33:$A$776,$A105,СВЦЭМ!$B$33:$B$776,I$83)+'СЕТ СН'!$H$12+СВЦЭМ!$D$10+'СЕТ СН'!$H$6-'СЕТ СН'!$H$22</f>
        <v>1154.25693776</v>
      </c>
      <c r="J105" s="36">
        <f>SUMIFS(СВЦЭМ!$C$33:$C$776,СВЦЭМ!$A$33:$A$776,$A105,СВЦЭМ!$B$33:$B$776,J$83)+'СЕТ СН'!$H$12+СВЦЭМ!$D$10+'СЕТ СН'!$H$6-'СЕТ СН'!$H$22</f>
        <v>412.97720991</v>
      </c>
      <c r="K105" s="36">
        <f>SUMIFS(СВЦЭМ!$C$33:$C$776,СВЦЭМ!$A$33:$A$776,$A105,СВЦЭМ!$B$33:$B$776,K$83)+'СЕТ СН'!$H$12+СВЦЭМ!$D$10+'СЕТ СН'!$H$6-'СЕТ СН'!$H$22</f>
        <v>412.97720991</v>
      </c>
      <c r="L105" s="36">
        <f>SUMIFS(СВЦЭМ!$C$33:$C$776,СВЦЭМ!$A$33:$A$776,$A105,СВЦЭМ!$B$33:$B$776,L$83)+'СЕТ СН'!$H$12+СВЦЭМ!$D$10+'СЕТ СН'!$H$6-'СЕТ СН'!$H$22</f>
        <v>412.97720991</v>
      </c>
      <c r="M105" s="36">
        <f>SUMIFS(СВЦЭМ!$C$33:$C$776,СВЦЭМ!$A$33:$A$776,$A105,СВЦЭМ!$B$33:$B$776,M$83)+'СЕТ СН'!$H$12+СВЦЭМ!$D$10+'СЕТ СН'!$H$6-'СЕТ СН'!$H$22</f>
        <v>412.97720991</v>
      </c>
      <c r="N105" s="36">
        <f>SUMIFS(СВЦЭМ!$C$33:$C$776,СВЦЭМ!$A$33:$A$776,$A105,СВЦЭМ!$B$33:$B$776,N$83)+'СЕТ СН'!$H$12+СВЦЭМ!$D$10+'СЕТ СН'!$H$6-'СЕТ СН'!$H$22</f>
        <v>412.97720991</v>
      </c>
      <c r="O105" s="36">
        <f>SUMIFS(СВЦЭМ!$C$33:$C$776,СВЦЭМ!$A$33:$A$776,$A105,СВЦЭМ!$B$33:$B$776,O$83)+'СЕТ СН'!$H$12+СВЦЭМ!$D$10+'СЕТ СН'!$H$6-'СЕТ СН'!$H$22</f>
        <v>412.97720991</v>
      </c>
      <c r="P105" s="36">
        <f>SUMIFS(СВЦЭМ!$C$33:$C$776,СВЦЭМ!$A$33:$A$776,$A105,СВЦЭМ!$B$33:$B$776,P$83)+'СЕТ СН'!$H$12+СВЦЭМ!$D$10+'СЕТ СН'!$H$6-'СЕТ СН'!$H$22</f>
        <v>412.97720991</v>
      </c>
      <c r="Q105" s="36">
        <f>SUMIFS(СВЦЭМ!$C$33:$C$776,СВЦЭМ!$A$33:$A$776,$A105,СВЦЭМ!$B$33:$B$776,Q$83)+'СЕТ СН'!$H$12+СВЦЭМ!$D$10+'СЕТ СН'!$H$6-'СЕТ СН'!$H$22</f>
        <v>412.97720991</v>
      </c>
      <c r="R105" s="36">
        <f>SUMIFS(СВЦЭМ!$C$33:$C$776,СВЦЭМ!$A$33:$A$776,$A105,СВЦЭМ!$B$33:$B$776,R$83)+'СЕТ СН'!$H$12+СВЦЭМ!$D$10+'СЕТ СН'!$H$6-'СЕТ СН'!$H$22</f>
        <v>412.97720991</v>
      </c>
      <c r="S105" s="36">
        <f>SUMIFS(СВЦЭМ!$C$33:$C$776,СВЦЭМ!$A$33:$A$776,$A105,СВЦЭМ!$B$33:$B$776,S$83)+'СЕТ СН'!$H$12+СВЦЭМ!$D$10+'СЕТ СН'!$H$6-'СЕТ СН'!$H$22</f>
        <v>412.97720991</v>
      </c>
      <c r="T105" s="36">
        <f>SUMIFS(СВЦЭМ!$C$33:$C$776,СВЦЭМ!$A$33:$A$776,$A105,СВЦЭМ!$B$33:$B$776,T$83)+'СЕТ СН'!$H$12+СВЦЭМ!$D$10+'СЕТ СН'!$H$6-'СЕТ СН'!$H$22</f>
        <v>412.97720991</v>
      </c>
      <c r="U105" s="36">
        <f>SUMIFS(СВЦЭМ!$C$33:$C$776,СВЦЭМ!$A$33:$A$776,$A105,СВЦЭМ!$B$33:$B$776,U$83)+'СЕТ СН'!$H$12+СВЦЭМ!$D$10+'СЕТ СН'!$H$6-'СЕТ СН'!$H$22</f>
        <v>412.97720991</v>
      </c>
      <c r="V105" s="36">
        <f>SUMIFS(СВЦЭМ!$C$33:$C$776,СВЦЭМ!$A$33:$A$776,$A105,СВЦЭМ!$B$33:$B$776,V$83)+'СЕТ СН'!$H$12+СВЦЭМ!$D$10+'СЕТ СН'!$H$6-'СЕТ СН'!$H$22</f>
        <v>412.97720991</v>
      </c>
      <c r="W105" s="36">
        <f>SUMIFS(СВЦЭМ!$C$33:$C$776,СВЦЭМ!$A$33:$A$776,$A105,СВЦЭМ!$B$33:$B$776,W$83)+'СЕТ СН'!$H$12+СВЦЭМ!$D$10+'СЕТ СН'!$H$6-'СЕТ СН'!$H$22</f>
        <v>412.97720991</v>
      </c>
      <c r="X105" s="36">
        <f>SUMIFS(СВЦЭМ!$C$33:$C$776,СВЦЭМ!$A$33:$A$776,$A105,СВЦЭМ!$B$33:$B$776,X$83)+'СЕТ СН'!$H$12+СВЦЭМ!$D$10+'СЕТ СН'!$H$6-'СЕТ СН'!$H$22</f>
        <v>412.97720991</v>
      </c>
      <c r="Y105" s="36">
        <f>SUMIFS(СВЦЭМ!$C$33:$C$776,СВЦЭМ!$A$33:$A$776,$A105,СВЦЭМ!$B$33:$B$776,Y$83)+'СЕТ СН'!$H$12+СВЦЭМ!$D$10+'СЕТ СН'!$H$6-'СЕТ СН'!$H$22</f>
        <v>412.97720991</v>
      </c>
    </row>
    <row r="106" spans="1:25" ht="15.75" x14ac:dyDescent="0.2">
      <c r="A106" s="35">
        <f t="shared" si="2"/>
        <v>43639</v>
      </c>
      <c r="B106" s="36">
        <f>SUMIFS(СВЦЭМ!$C$33:$C$776,СВЦЭМ!$A$33:$A$776,$A106,СВЦЭМ!$B$33:$B$776,B$83)+'СЕТ СН'!$H$12+СВЦЭМ!$D$10+'СЕТ СН'!$H$6-'СЕТ СН'!$H$22</f>
        <v>412.97720991</v>
      </c>
      <c r="C106" s="36">
        <f>SUMIFS(СВЦЭМ!$C$33:$C$776,СВЦЭМ!$A$33:$A$776,$A106,СВЦЭМ!$B$33:$B$776,C$83)+'СЕТ СН'!$H$12+СВЦЭМ!$D$10+'СЕТ СН'!$H$6-'СЕТ СН'!$H$22</f>
        <v>412.97720991</v>
      </c>
      <c r="D106" s="36">
        <f>SUMIFS(СВЦЭМ!$C$33:$C$776,СВЦЭМ!$A$33:$A$776,$A106,СВЦЭМ!$B$33:$B$776,D$83)+'СЕТ СН'!$H$12+СВЦЭМ!$D$10+'СЕТ СН'!$H$6-'СЕТ СН'!$H$22</f>
        <v>412.97720991</v>
      </c>
      <c r="E106" s="36">
        <f>SUMIFS(СВЦЭМ!$C$33:$C$776,СВЦЭМ!$A$33:$A$776,$A106,СВЦЭМ!$B$33:$B$776,E$83)+'СЕТ СН'!$H$12+СВЦЭМ!$D$10+'СЕТ СН'!$H$6-'СЕТ СН'!$H$22</f>
        <v>412.97720991</v>
      </c>
      <c r="F106" s="36">
        <f>SUMIFS(СВЦЭМ!$C$33:$C$776,СВЦЭМ!$A$33:$A$776,$A106,СВЦЭМ!$B$33:$B$776,F$83)+'СЕТ СН'!$H$12+СВЦЭМ!$D$10+'СЕТ СН'!$H$6-'СЕТ СН'!$H$22</f>
        <v>412.97720991</v>
      </c>
      <c r="G106" s="36">
        <f>SUMIFS(СВЦЭМ!$C$33:$C$776,СВЦЭМ!$A$33:$A$776,$A106,СВЦЭМ!$B$33:$B$776,G$83)+'СЕТ СН'!$H$12+СВЦЭМ!$D$10+'СЕТ СН'!$H$6-'СЕТ СН'!$H$22</f>
        <v>412.97720991</v>
      </c>
      <c r="H106" s="36">
        <f>SUMIFS(СВЦЭМ!$C$33:$C$776,СВЦЭМ!$A$33:$A$776,$A106,СВЦЭМ!$B$33:$B$776,H$83)+'СЕТ СН'!$H$12+СВЦЭМ!$D$10+'СЕТ СН'!$H$6-'СЕТ СН'!$H$22</f>
        <v>412.97720991</v>
      </c>
      <c r="I106" s="36">
        <f>SUMIFS(СВЦЭМ!$C$33:$C$776,СВЦЭМ!$A$33:$A$776,$A106,СВЦЭМ!$B$33:$B$776,I$83)+'СЕТ СН'!$H$12+СВЦЭМ!$D$10+'СЕТ СН'!$H$6-'СЕТ СН'!$H$22</f>
        <v>412.97720991</v>
      </c>
      <c r="J106" s="36">
        <f>SUMIFS(СВЦЭМ!$C$33:$C$776,СВЦЭМ!$A$33:$A$776,$A106,СВЦЭМ!$B$33:$B$776,J$83)+'СЕТ СН'!$H$12+СВЦЭМ!$D$10+'СЕТ СН'!$H$6-'СЕТ СН'!$H$22</f>
        <v>412.97720991</v>
      </c>
      <c r="K106" s="36">
        <f>SUMIFS(СВЦЭМ!$C$33:$C$776,СВЦЭМ!$A$33:$A$776,$A106,СВЦЭМ!$B$33:$B$776,K$83)+'СЕТ СН'!$H$12+СВЦЭМ!$D$10+'СЕТ СН'!$H$6-'СЕТ СН'!$H$22</f>
        <v>412.97720991</v>
      </c>
      <c r="L106" s="36">
        <f>SUMIFS(СВЦЭМ!$C$33:$C$776,СВЦЭМ!$A$33:$A$776,$A106,СВЦЭМ!$B$33:$B$776,L$83)+'СЕТ СН'!$H$12+СВЦЭМ!$D$10+'СЕТ СН'!$H$6-'СЕТ СН'!$H$22</f>
        <v>412.97720991</v>
      </c>
      <c r="M106" s="36">
        <f>SUMIFS(СВЦЭМ!$C$33:$C$776,СВЦЭМ!$A$33:$A$776,$A106,СВЦЭМ!$B$33:$B$776,M$83)+'СЕТ СН'!$H$12+СВЦЭМ!$D$10+'СЕТ СН'!$H$6-'СЕТ СН'!$H$22</f>
        <v>412.97720991</v>
      </c>
      <c r="N106" s="36">
        <f>SUMIFS(СВЦЭМ!$C$33:$C$776,СВЦЭМ!$A$33:$A$776,$A106,СВЦЭМ!$B$33:$B$776,N$83)+'СЕТ СН'!$H$12+СВЦЭМ!$D$10+'СЕТ СН'!$H$6-'СЕТ СН'!$H$22</f>
        <v>412.97720991</v>
      </c>
      <c r="O106" s="36">
        <f>SUMIFS(СВЦЭМ!$C$33:$C$776,СВЦЭМ!$A$33:$A$776,$A106,СВЦЭМ!$B$33:$B$776,O$83)+'СЕТ СН'!$H$12+СВЦЭМ!$D$10+'СЕТ СН'!$H$6-'СЕТ СН'!$H$22</f>
        <v>412.97720991</v>
      </c>
      <c r="P106" s="36">
        <f>SUMIFS(СВЦЭМ!$C$33:$C$776,СВЦЭМ!$A$33:$A$776,$A106,СВЦЭМ!$B$33:$B$776,P$83)+'СЕТ СН'!$H$12+СВЦЭМ!$D$10+'СЕТ СН'!$H$6-'СЕТ СН'!$H$22</f>
        <v>412.97720991</v>
      </c>
      <c r="Q106" s="36">
        <f>SUMIFS(СВЦЭМ!$C$33:$C$776,СВЦЭМ!$A$33:$A$776,$A106,СВЦЭМ!$B$33:$B$776,Q$83)+'СЕТ СН'!$H$12+СВЦЭМ!$D$10+'СЕТ СН'!$H$6-'СЕТ СН'!$H$22</f>
        <v>412.97720991</v>
      </c>
      <c r="R106" s="36">
        <f>SUMIFS(СВЦЭМ!$C$33:$C$776,СВЦЭМ!$A$33:$A$776,$A106,СВЦЭМ!$B$33:$B$776,R$83)+'СЕТ СН'!$H$12+СВЦЭМ!$D$10+'СЕТ СН'!$H$6-'СЕТ СН'!$H$22</f>
        <v>412.97720991</v>
      </c>
      <c r="S106" s="36">
        <f>SUMIFS(СВЦЭМ!$C$33:$C$776,СВЦЭМ!$A$33:$A$776,$A106,СВЦЭМ!$B$33:$B$776,S$83)+'СЕТ СН'!$H$12+СВЦЭМ!$D$10+'СЕТ СН'!$H$6-'СЕТ СН'!$H$22</f>
        <v>412.97720991</v>
      </c>
      <c r="T106" s="36">
        <f>SUMIFS(СВЦЭМ!$C$33:$C$776,СВЦЭМ!$A$33:$A$776,$A106,СВЦЭМ!$B$33:$B$776,T$83)+'СЕТ СН'!$H$12+СВЦЭМ!$D$10+'СЕТ СН'!$H$6-'СЕТ СН'!$H$22</f>
        <v>412.97720991</v>
      </c>
      <c r="U106" s="36">
        <f>SUMIFS(СВЦЭМ!$C$33:$C$776,СВЦЭМ!$A$33:$A$776,$A106,СВЦЭМ!$B$33:$B$776,U$83)+'СЕТ СН'!$H$12+СВЦЭМ!$D$10+'СЕТ СН'!$H$6-'СЕТ СН'!$H$22</f>
        <v>412.97720991</v>
      </c>
      <c r="V106" s="36">
        <f>SUMIFS(СВЦЭМ!$C$33:$C$776,СВЦЭМ!$A$33:$A$776,$A106,СВЦЭМ!$B$33:$B$776,V$83)+'СЕТ СН'!$H$12+СВЦЭМ!$D$10+'СЕТ СН'!$H$6-'СЕТ СН'!$H$22</f>
        <v>412.97720991</v>
      </c>
      <c r="W106" s="36">
        <f>SUMIFS(СВЦЭМ!$C$33:$C$776,СВЦЭМ!$A$33:$A$776,$A106,СВЦЭМ!$B$33:$B$776,W$83)+'СЕТ СН'!$H$12+СВЦЭМ!$D$10+'СЕТ СН'!$H$6-'СЕТ СН'!$H$22</f>
        <v>412.97720991</v>
      </c>
      <c r="X106" s="36">
        <f>SUMIFS(СВЦЭМ!$C$33:$C$776,СВЦЭМ!$A$33:$A$776,$A106,СВЦЭМ!$B$33:$B$776,X$83)+'СЕТ СН'!$H$12+СВЦЭМ!$D$10+'СЕТ СН'!$H$6-'СЕТ СН'!$H$22</f>
        <v>412.97720991</v>
      </c>
      <c r="Y106" s="36">
        <f>SUMIFS(СВЦЭМ!$C$33:$C$776,СВЦЭМ!$A$33:$A$776,$A106,СВЦЭМ!$B$33:$B$776,Y$83)+'СЕТ СН'!$H$12+СВЦЭМ!$D$10+'СЕТ СН'!$H$6-'СЕТ СН'!$H$22</f>
        <v>412.97720991</v>
      </c>
    </row>
    <row r="107" spans="1:25" ht="15.75" x14ac:dyDescent="0.2">
      <c r="A107" s="35">
        <f t="shared" si="2"/>
        <v>43640</v>
      </c>
      <c r="B107" s="36">
        <f>SUMIFS(СВЦЭМ!$C$33:$C$776,СВЦЭМ!$A$33:$A$776,$A107,СВЦЭМ!$B$33:$B$776,B$83)+'СЕТ СН'!$H$12+СВЦЭМ!$D$10+'СЕТ СН'!$H$6-'СЕТ СН'!$H$22</f>
        <v>412.97720991</v>
      </c>
      <c r="C107" s="36">
        <f>SUMIFS(СВЦЭМ!$C$33:$C$776,СВЦЭМ!$A$33:$A$776,$A107,СВЦЭМ!$B$33:$B$776,C$83)+'СЕТ СН'!$H$12+СВЦЭМ!$D$10+'СЕТ СН'!$H$6-'СЕТ СН'!$H$22</f>
        <v>412.97720991</v>
      </c>
      <c r="D107" s="36">
        <f>SUMIFS(СВЦЭМ!$C$33:$C$776,СВЦЭМ!$A$33:$A$776,$A107,СВЦЭМ!$B$33:$B$776,D$83)+'СЕТ СН'!$H$12+СВЦЭМ!$D$10+'СЕТ СН'!$H$6-'СЕТ СН'!$H$22</f>
        <v>412.97720991</v>
      </c>
      <c r="E107" s="36">
        <f>SUMIFS(СВЦЭМ!$C$33:$C$776,СВЦЭМ!$A$33:$A$776,$A107,СВЦЭМ!$B$33:$B$776,E$83)+'СЕТ СН'!$H$12+СВЦЭМ!$D$10+'СЕТ СН'!$H$6-'СЕТ СН'!$H$22</f>
        <v>412.97720991</v>
      </c>
      <c r="F107" s="36">
        <f>SUMIFS(СВЦЭМ!$C$33:$C$776,СВЦЭМ!$A$33:$A$776,$A107,СВЦЭМ!$B$33:$B$776,F$83)+'СЕТ СН'!$H$12+СВЦЭМ!$D$10+'СЕТ СН'!$H$6-'СЕТ СН'!$H$22</f>
        <v>412.97720991</v>
      </c>
      <c r="G107" s="36">
        <f>SUMIFS(СВЦЭМ!$C$33:$C$776,СВЦЭМ!$A$33:$A$776,$A107,СВЦЭМ!$B$33:$B$776,G$83)+'СЕТ СН'!$H$12+СВЦЭМ!$D$10+'СЕТ СН'!$H$6-'СЕТ СН'!$H$22</f>
        <v>412.97720991</v>
      </c>
      <c r="H107" s="36">
        <f>SUMIFS(СВЦЭМ!$C$33:$C$776,СВЦЭМ!$A$33:$A$776,$A107,СВЦЭМ!$B$33:$B$776,H$83)+'СЕТ СН'!$H$12+СВЦЭМ!$D$10+'СЕТ СН'!$H$6-'СЕТ СН'!$H$22</f>
        <v>412.97720991</v>
      </c>
      <c r="I107" s="36">
        <f>SUMIFS(СВЦЭМ!$C$33:$C$776,СВЦЭМ!$A$33:$A$776,$A107,СВЦЭМ!$B$33:$B$776,I$83)+'СЕТ СН'!$H$12+СВЦЭМ!$D$10+'СЕТ СН'!$H$6-'СЕТ СН'!$H$22</f>
        <v>412.97720991</v>
      </c>
      <c r="J107" s="36">
        <f>SUMIFS(СВЦЭМ!$C$33:$C$776,СВЦЭМ!$A$33:$A$776,$A107,СВЦЭМ!$B$33:$B$776,J$83)+'СЕТ СН'!$H$12+СВЦЭМ!$D$10+'СЕТ СН'!$H$6-'СЕТ СН'!$H$22</f>
        <v>412.97720991</v>
      </c>
      <c r="K107" s="36">
        <f>SUMIFS(СВЦЭМ!$C$33:$C$776,СВЦЭМ!$A$33:$A$776,$A107,СВЦЭМ!$B$33:$B$776,K$83)+'СЕТ СН'!$H$12+СВЦЭМ!$D$10+'СЕТ СН'!$H$6-'СЕТ СН'!$H$22</f>
        <v>412.97720991</v>
      </c>
      <c r="L107" s="36">
        <f>SUMIFS(СВЦЭМ!$C$33:$C$776,СВЦЭМ!$A$33:$A$776,$A107,СВЦЭМ!$B$33:$B$776,L$83)+'СЕТ СН'!$H$12+СВЦЭМ!$D$10+'СЕТ СН'!$H$6-'СЕТ СН'!$H$22</f>
        <v>412.97720991</v>
      </c>
      <c r="M107" s="36">
        <f>SUMIFS(СВЦЭМ!$C$33:$C$776,СВЦЭМ!$A$33:$A$776,$A107,СВЦЭМ!$B$33:$B$776,M$83)+'СЕТ СН'!$H$12+СВЦЭМ!$D$10+'СЕТ СН'!$H$6-'СЕТ СН'!$H$22</f>
        <v>412.97720991</v>
      </c>
      <c r="N107" s="36">
        <f>SUMIFS(СВЦЭМ!$C$33:$C$776,СВЦЭМ!$A$33:$A$776,$A107,СВЦЭМ!$B$33:$B$776,N$83)+'СЕТ СН'!$H$12+СВЦЭМ!$D$10+'СЕТ СН'!$H$6-'СЕТ СН'!$H$22</f>
        <v>412.97720991</v>
      </c>
      <c r="O107" s="36">
        <f>SUMIFS(СВЦЭМ!$C$33:$C$776,СВЦЭМ!$A$33:$A$776,$A107,СВЦЭМ!$B$33:$B$776,O$83)+'СЕТ СН'!$H$12+СВЦЭМ!$D$10+'СЕТ СН'!$H$6-'СЕТ СН'!$H$22</f>
        <v>412.97720991</v>
      </c>
      <c r="P107" s="36">
        <f>SUMIFS(СВЦЭМ!$C$33:$C$776,СВЦЭМ!$A$33:$A$776,$A107,СВЦЭМ!$B$33:$B$776,P$83)+'СЕТ СН'!$H$12+СВЦЭМ!$D$10+'СЕТ СН'!$H$6-'СЕТ СН'!$H$22</f>
        <v>412.97720991</v>
      </c>
      <c r="Q107" s="36">
        <f>SUMIFS(СВЦЭМ!$C$33:$C$776,СВЦЭМ!$A$33:$A$776,$A107,СВЦЭМ!$B$33:$B$776,Q$83)+'СЕТ СН'!$H$12+СВЦЭМ!$D$10+'СЕТ СН'!$H$6-'СЕТ СН'!$H$22</f>
        <v>412.97720991</v>
      </c>
      <c r="R107" s="36">
        <f>SUMIFS(СВЦЭМ!$C$33:$C$776,СВЦЭМ!$A$33:$A$776,$A107,СВЦЭМ!$B$33:$B$776,R$83)+'СЕТ СН'!$H$12+СВЦЭМ!$D$10+'СЕТ СН'!$H$6-'СЕТ СН'!$H$22</f>
        <v>412.97720991</v>
      </c>
      <c r="S107" s="36">
        <f>SUMIFS(СВЦЭМ!$C$33:$C$776,СВЦЭМ!$A$33:$A$776,$A107,СВЦЭМ!$B$33:$B$776,S$83)+'СЕТ СН'!$H$12+СВЦЭМ!$D$10+'СЕТ СН'!$H$6-'СЕТ СН'!$H$22</f>
        <v>412.97720991</v>
      </c>
      <c r="T107" s="36">
        <f>SUMIFS(СВЦЭМ!$C$33:$C$776,СВЦЭМ!$A$33:$A$776,$A107,СВЦЭМ!$B$33:$B$776,T$83)+'СЕТ СН'!$H$12+СВЦЭМ!$D$10+'СЕТ СН'!$H$6-'СЕТ СН'!$H$22</f>
        <v>412.97720991</v>
      </c>
      <c r="U107" s="36">
        <f>SUMIFS(СВЦЭМ!$C$33:$C$776,СВЦЭМ!$A$33:$A$776,$A107,СВЦЭМ!$B$33:$B$776,U$83)+'СЕТ СН'!$H$12+СВЦЭМ!$D$10+'СЕТ СН'!$H$6-'СЕТ СН'!$H$22</f>
        <v>412.97720991</v>
      </c>
      <c r="V107" s="36">
        <f>SUMIFS(СВЦЭМ!$C$33:$C$776,СВЦЭМ!$A$33:$A$776,$A107,СВЦЭМ!$B$33:$B$776,V$83)+'СЕТ СН'!$H$12+СВЦЭМ!$D$10+'СЕТ СН'!$H$6-'СЕТ СН'!$H$22</f>
        <v>412.97720991</v>
      </c>
      <c r="W107" s="36">
        <f>SUMIFS(СВЦЭМ!$C$33:$C$776,СВЦЭМ!$A$33:$A$776,$A107,СВЦЭМ!$B$33:$B$776,W$83)+'СЕТ СН'!$H$12+СВЦЭМ!$D$10+'СЕТ СН'!$H$6-'СЕТ СН'!$H$22</f>
        <v>412.97720991</v>
      </c>
      <c r="X107" s="36">
        <f>SUMIFS(СВЦЭМ!$C$33:$C$776,СВЦЭМ!$A$33:$A$776,$A107,СВЦЭМ!$B$33:$B$776,X$83)+'СЕТ СН'!$H$12+СВЦЭМ!$D$10+'СЕТ СН'!$H$6-'СЕТ СН'!$H$22</f>
        <v>412.97720991</v>
      </c>
      <c r="Y107" s="36">
        <f>SUMIFS(СВЦЭМ!$C$33:$C$776,СВЦЭМ!$A$33:$A$776,$A107,СВЦЭМ!$B$33:$B$776,Y$83)+'СЕТ СН'!$H$12+СВЦЭМ!$D$10+'СЕТ СН'!$H$6-'СЕТ СН'!$H$22</f>
        <v>412.97720991</v>
      </c>
    </row>
    <row r="108" spans="1:25" ht="15.75" x14ac:dyDescent="0.2">
      <c r="A108" s="35">
        <f t="shared" si="2"/>
        <v>43641</v>
      </c>
      <c r="B108" s="36">
        <f>SUMIFS(СВЦЭМ!$C$33:$C$776,СВЦЭМ!$A$33:$A$776,$A108,СВЦЭМ!$B$33:$B$776,B$83)+'СЕТ СН'!$H$12+СВЦЭМ!$D$10+'СЕТ СН'!$H$6-'СЕТ СН'!$H$22</f>
        <v>412.97720991</v>
      </c>
      <c r="C108" s="36">
        <f>SUMIFS(СВЦЭМ!$C$33:$C$776,СВЦЭМ!$A$33:$A$776,$A108,СВЦЭМ!$B$33:$B$776,C$83)+'СЕТ СН'!$H$12+СВЦЭМ!$D$10+'СЕТ СН'!$H$6-'СЕТ СН'!$H$22</f>
        <v>412.97720991</v>
      </c>
      <c r="D108" s="36">
        <f>SUMIFS(СВЦЭМ!$C$33:$C$776,СВЦЭМ!$A$33:$A$776,$A108,СВЦЭМ!$B$33:$B$776,D$83)+'СЕТ СН'!$H$12+СВЦЭМ!$D$10+'СЕТ СН'!$H$6-'СЕТ СН'!$H$22</f>
        <v>412.97720991</v>
      </c>
      <c r="E108" s="36">
        <f>SUMIFS(СВЦЭМ!$C$33:$C$776,СВЦЭМ!$A$33:$A$776,$A108,СВЦЭМ!$B$33:$B$776,E$83)+'СЕТ СН'!$H$12+СВЦЭМ!$D$10+'СЕТ СН'!$H$6-'СЕТ СН'!$H$22</f>
        <v>412.97720991</v>
      </c>
      <c r="F108" s="36">
        <f>SUMIFS(СВЦЭМ!$C$33:$C$776,СВЦЭМ!$A$33:$A$776,$A108,СВЦЭМ!$B$33:$B$776,F$83)+'СЕТ СН'!$H$12+СВЦЭМ!$D$10+'СЕТ СН'!$H$6-'СЕТ СН'!$H$22</f>
        <v>412.97720991</v>
      </c>
      <c r="G108" s="36">
        <f>SUMIFS(СВЦЭМ!$C$33:$C$776,СВЦЭМ!$A$33:$A$776,$A108,СВЦЭМ!$B$33:$B$776,G$83)+'СЕТ СН'!$H$12+СВЦЭМ!$D$10+'СЕТ СН'!$H$6-'СЕТ СН'!$H$22</f>
        <v>412.97720991</v>
      </c>
      <c r="H108" s="36">
        <f>SUMIFS(СВЦЭМ!$C$33:$C$776,СВЦЭМ!$A$33:$A$776,$A108,СВЦЭМ!$B$33:$B$776,H$83)+'СЕТ СН'!$H$12+СВЦЭМ!$D$10+'СЕТ СН'!$H$6-'СЕТ СН'!$H$22</f>
        <v>412.97720991</v>
      </c>
      <c r="I108" s="36">
        <f>SUMIFS(СВЦЭМ!$C$33:$C$776,СВЦЭМ!$A$33:$A$776,$A108,СВЦЭМ!$B$33:$B$776,I$83)+'СЕТ СН'!$H$12+СВЦЭМ!$D$10+'СЕТ СН'!$H$6-'СЕТ СН'!$H$22</f>
        <v>412.97720991</v>
      </c>
      <c r="J108" s="36">
        <f>SUMIFS(СВЦЭМ!$C$33:$C$776,СВЦЭМ!$A$33:$A$776,$A108,СВЦЭМ!$B$33:$B$776,J$83)+'СЕТ СН'!$H$12+СВЦЭМ!$D$10+'СЕТ СН'!$H$6-'СЕТ СН'!$H$22</f>
        <v>412.97720991</v>
      </c>
      <c r="K108" s="36">
        <f>SUMIFS(СВЦЭМ!$C$33:$C$776,СВЦЭМ!$A$33:$A$776,$A108,СВЦЭМ!$B$33:$B$776,K$83)+'СЕТ СН'!$H$12+СВЦЭМ!$D$10+'СЕТ СН'!$H$6-'СЕТ СН'!$H$22</f>
        <v>412.97720991</v>
      </c>
      <c r="L108" s="36">
        <f>SUMIFS(СВЦЭМ!$C$33:$C$776,СВЦЭМ!$A$33:$A$776,$A108,СВЦЭМ!$B$33:$B$776,L$83)+'СЕТ СН'!$H$12+СВЦЭМ!$D$10+'СЕТ СН'!$H$6-'СЕТ СН'!$H$22</f>
        <v>412.97720991</v>
      </c>
      <c r="M108" s="36">
        <f>SUMIFS(СВЦЭМ!$C$33:$C$776,СВЦЭМ!$A$33:$A$776,$A108,СВЦЭМ!$B$33:$B$776,M$83)+'СЕТ СН'!$H$12+СВЦЭМ!$D$10+'СЕТ СН'!$H$6-'СЕТ СН'!$H$22</f>
        <v>412.97720991</v>
      </c>
      <c r="N108" s="36">
        <f>SUMIFS(СВЦЭМ!$C$33:$C$776,СВЦЭМ!$A$33:$A$776,$A108,СВЦЭМ!$B$33:$B$776,N$83)+'СЕТ СН'!$H$12+СВЦЭМ!$D$10+'СЕТ СН'!$H$6-'СЕТ СН'!$H$22</f>
        <v>412.97720991</v>
      </c>
      <c r="O108" s="36">
        <f>SUMIFS(СВЦЭМ!$C$33:$C$776,СВЦЭМ!$A$33:$A$776,$A108,СВЦЭМ!$B$33:$B$776,O$83)+'СЕТ СН'!$H$12+СВЦЭМ!$D$10+'СЕТ СН'!$H$6-'СЕТ СН'!$H$22</f>
        <v>412.97720991</v>
      </c>
      <c r="P108" s="36">
        <f>SUMIFS(СВЦЭМ!$C$33:$C$776,СВЦЭМ!$A$33:$A$776,$A108,СВЦЭМ!$B$33:$B$776,P$83)+'СЕТ СН'!$H$12+СВЦЭМ!$D$10+'СЕТ СН'!$H$6-'СЕТ СН'!$H$22</f>
        <v>412.97720991</v>
      </c>
      <c r="Q108" s="36">
        <f>SUMIFS(СВЦЭМ!$C$33:$C$776,СВЦЭМ!$A$33:$A$776,$A108,СВЦЭМ!$B$33:$B$776,Q$83)+'СЕТ СН'!$H$12+СВЦЭМ!$D$10+'СЕТ СН'!$H$6-'СЕТ СН'!$H$22</f>
        <v>412.97720991</v>
      </c>
      <c r="R108" s="36">
        <f>SUMIFS(СВЦЭМ!$C$33:$C$776,СВЦЭМ!$A$33:$A$776,$A108,СВЦЭМ!$B$33:$B$776,R$83)+'СЕТ СН'!$H$12+СВЦЭМ!$D$10+'СЕТ СН'!$H$6-'СЕТ СН'!$H$22</f>
        <v>412.97720991</v>
      </c>
      <c r="S108" s="36">
        <f>SUMIFS(СВЦЭМ!$C$33:$C$776,СВЦЭМ!$A$33:$A$776,$A108,СВЦЭМ!$B$33:$B$776,S$83)+'СЕТ СН'!$H$12+СВЦЭМ!$D$10+'СЕТ СН'!$H$6-'СЕТ СН'!$H$22</f>
        <v>412.97720991</v>
      </c>
      <c r="T108" s="36">
        <f>SUMIFS(СВЦЭМ!$C$33:$C$776,СВЦЭМ!$A$33:$A$776,$A108,СВЦЭМ!$B$33:$B$776,T$83)+'СЕТ СН'!$H$12+СВЦЭМ!$D$10+'СЕТ СН'!$H$6-'СЕТ СН'!$H$22</f>
        <v>412.97720991</v>
      </c>
      <c r="U108" s="36">
        <f>SUMIFS(СВЦЭМ!$C$33:$C$776,СВЦЭМ!$A$33:$A$776,$A108,СВЦЭМ!$B$33:$B$776,U$83)+'СЕТ СН'!$H$12+СВЦЭМ!$D$10+'СЕТ СН'!$H$6-'СЕТ СН'!$H$22</f>
        <v>412.97720991</v>
      </c>
      <c r="V108" s="36">
        <f>SUMIFS(СВЦЭМ!$C$33:$C$776,СВЦЭМ!$A$33:$A$776,$A108,СВЦЭМ!$B$33:$B$776,V$83)+'СЕТ СН'!$H$12+СВЦЭМ!$D$10+'СЕТ СН'!$H$6-'СЕТ СН'!$H$22</f>
        <v>412.97720991</v>
      </c>
      <c r="W108" s="36">
        <f>SUMIFS(СВЦЭМ!$C$33:$C$776,СВЦЭМ!$A$33:$A$776,$A108,СВЦЭМ!$B$33:$B$776,W$83)+'СЕТ СН'!$H$12+СВЦЭМ!$D$10+'СЕТ СН'!$H$6-'СЕТ СН'!$H$22</f>
        <v>412.97720991</v>
      </c>
      <c r="X108" s="36">
        <f>SUMIFS(СВЦЭМ!$C$33:$C$776,СВЦЭМ!$A$33:$A$776,$A108,СВЦЭМ!$B$33:$B$776,X$83)+'СЕТ СН'!$H$12+СВЦЭМ!$D$10+'СЕТ СН'!$H$6-'СЕТ СН'!$H$22</f>
        <v>412.97720991</v>
      </c>
      <c r="Y108" s="36">
        <f>SUMIFS(СВЦЭМ!$C$33:$C$776,СВЦЭМ!$A$33:$A$776,$A108,СВЦЭМ!$B$33:$B$776,Y$83)+'СЕТ СН'!$H$12+СВЦЭМ!$D$10+'СЕТ СН'!$H$6-'СЕТ СН'!$H$22</f>
        <v>412.97720991</v>
      </c>
    </row>
    <row r="109" spans="1:25" ht="15.75" x14ac:dyDescent="0.2">
      <c r="A109" s="35">
        <f t="shared" si="2"/>
        <v>43642</v>
      </c>
      <c r="B109" s="36">
        <f>SUMIFS(СВЦЭМ!$C$33:$C$776,СВЦЭМ!$A$33:$A$776,$A109,СВЦЭМ!$B$33:$B$776,B$83)+'СЕТ СН'!$H$12+СВЦЭМ!$D$10+'СЕТ СН'!$H$6-'СЕТ СН'!$H$22</f>
        <v>412.97720991</v>
      </c>
      <c r="C109" s="36">
        <f>SUMIFS(СВЦЭМ!$C$33:$C$776,СВЦЭМ!$A$33:$A$776,$A109,СВЦЭМ!$B$33:$B$776,C$83)+'СЕТ СН'!$H$12+СВЦЭМ!$D$10+'СЕТ СН'!$H$6-'СЕТ СН'!$H$22</f>
        <v>412.97720991</v>
      </c>
      <c r="D109" s="36">
        <f>SUMIFS(СВЦЭМ!$C$33:$C$776,СВЦЭМ!$A$33:$A$776,$A109,СВЦЭМ!$B$33:$B$776,D$83)+'СЕТ СН'!$H$12+СВЦЭМ!$D$10+'СЕТ СН'!$H$6-'СЕТ СН'!$H$22</f>
        <v>412.97720991</v>
      </c>
      <c r="E109" s="36">
        <f>SUMIFS(СВЦЭМ!$C$33:$C$776,СВЦЭМ!$A$33:$A$776,$A109,СВЦЭМ!$B$33:$B$776,E$83)+'СЕТ СН'!$H$12+СВЦЭМ!$D$10+'СЕТ СН'!$H$6-'СЕТ СН'!$H$22</f>
        <v>412.97720991</v>
      </c>
      <c r="F109" s="36">
        <f>SUMIFS(СВЦЭМ!$C$33:$C$776,СВЦЭМ!$A$33:$A$776,$A109,СВЦЭМ!$B$33:$B$776,F$83)+'СЕТ СН'!$H$12+СВЦЭМ!$D$10+'СЕТ СН'!$H$6-'СЕТ СН'!$H$22</f>
        <v>412.97720991</v>
      </c>
      <c r="G109" s="36">
        <f>SUMIFS(СВЦЭМ!$C$33:$C$776,СВЦЭМ!$A$33:$A$776,$A109,СВЦЭМ!$B$33:$B$776,G$83)+'СЕТ СН'!$H$12+СВЦЭМ!$D$10+'СЕТ СН'!$H$6-'СЕТ СН'!$H$22</f>
        <v>412.97720991</v>
      </c>
      <c r="H109" s="36">
        <f>SUMIFS(СВЦЭМ!$C$33:$C$776,СВЦЭМ!$A$33:$A$776,$A109,СВЦЭМ!$B$33:$B$776,H$83)+'СЕТ СН'!$H$12+СВЦЭМ!$D$10+'СЕТ СН'!$H$6-'СЕТ СН'!$H$22</f>
        <v>412.97720991</v>
      </c>
      <c r="I109" s="36">
        <f>SUMIFS(СВЦЭМ!$C$33:$C$776,СВЦЭМ!$A$33:$A$776,$A109,СВЦЭМ!$B$33:$B$776,I$83)+'СЕТ СН'!$H$12+СВЦЭМ!$D$10+'СЕТ СН'!$H$6-'СЕТ СН'!$H$22</f>
        <v>412.97720991</v>
      </c>
      <c r="J109" s="36">
        <f>SUMIFS(СВЦЭМ!$C$33:$C$776,СВЦЭМ!$A$33:$A$776,$A109,СВЦЭМ!$B$33:$B$776,J$83)+'СЕТ СН'!$H$12+СВЦЭМ!$D$10+'СЕТ СН'!$H$6-'СЕТ СН'!$H$22</f>
        <v>412.97720991</v>
      </c>
      <c r="K109" s="36">
        <f>SUMIFS(СВЦЭМ!$C$33:$C$776,СВЦЭМ!$A$33:$A$776,$A109,СВЦЭМ!$B$33:$B$776,K$83)+'СЕТ СН'!$H$12+СВЦЭМ!$D$10+'СЕТ СН'!$H$6-'СЕТ СН'!$H$22</f>
        <v>412.97720991</v>
      </c>
      <c r="L109" s="36">
        <f>SUMIFS(СВЦЭМ!$C$33:$C$776,СВЦЭМ!$A$33:$A$776,$A109,СВЦЭМ!$B$33:$B$776,L$83)+'СЕТ СН'!$H$12+СВЦЭМ!$D$10+'СЕТ СН'!$H$6-'СЕТ СН'!$H$22</f>
        <v>412.97720991</v>
      </c>
      <c r="M109" s="36">
        <f>SUMIFS(СВЦЭМ!$C$33:$C$776,СВЦЭМ!$A$33:$A$776,$A109,СВЦЭМ!$B$33:$B$776,M$83)+'СЕТ СН'!$H$12+СВЦЭМ!$D$10+'СЕТ СН'!$H$6-'СЕТ СН'!$H$22</f>
        <v>412.97720991</v>
      </c>
      <c r="N109" s="36">
        <f>SUMIFS(СВЦЭМ!$C$33:$C$776,СВЦЭМ!$A$33:$A$776,$A109,СВЦЭМ!$B$33:$B$776,N$83)+'СЕТ СН'!$H$12+СВЦЭМ!$D$10+'СЕТ СН'!$H$6-'СЕТ СН'!$H$22</f>
        <v>412.97720991</v>
      </c>
      <c r="O109" s="36">
        <f>SUMIFS(СВЦЭМ!$C$33:$C$776,СВЦЭМ!$A$33:$A$776,$A109,СВЦЭМ!$B$33:$B$776,O$83)+'СЕТ СН'!$H$12+СВЦЭМ!$D$10+'СЕТ СН'!$H$6-'СЕТ СН'!$H$22</f>
        <v>412.97720991</v>
      </c>
      <c r="P109" s="36">
        <f>SUMIFS(СВЦЭМ!$C$33:$C$776,СВЦЭМ!$A$33:$A$776,$A109,СВЦЭМ!$B$33:$B$776,P$83)+'СЕТ СН'!$H$12+СВЦЭМ!$D$10+'СЕТ СН'!$H$6-'СЕТ СН'!$H$22</f>
        <v>412.97720991</v>
      </c>
      <c r="Q109" s="36">
        <f>SUMIFS(СВЦЭМ!$C$33:$C$776,СВЦЭМ!$A$33:$A$776,$A109,СВЦЭМ!$B$33:$B$776,Q$83)+'СЕТ СН'!$H$12+СВЦЭМ!$D$10+'СЕТ СН'!$H$6-'СЕТ СН'!$H$22</f>
        <v>412.97720991</v>
      </c>
      <c r="R109" s="36">
        <f>SUMIFS(СВЦЭМ!$C$33:$C$776,СВЦЭМ!$A$33:$A$776,$A109,СВЦЭМ!$B$33:$B$776,R$83)+'СЕТ СН'!$H$12+СВЦЭМ!$D$10+'СЕТ СН'!$H$6-'СЕТ СН'!$H$22</f>
        <v>412.97720991</v>
      </c>
      <c r="S109" s="36">
        <f>SUMIFS(СВЦЭМ!$C$33:$C$776,СВЦЭМ!$A$33:$A$776,$A109,СВЦЭМ!$B$33:$B$776,S$83)+'СЕТ СН'!$H$12+СВЦЭМ!$D$10+'СЕТ СН'!$H$6-'СЕТ СН'!$H$22</f>
        <v>412.97720991</v>
      </c>
      <c r="T109" s="36">
        <f>SUMIFS(СВЦЭМ!$C$33:$C$776,СВЦЭМ!$A$33:$A$776,$A109,СВЦЭМ!$B$33:$B$776,T$83)+'СЕТ СН'!$H$12+СВЦЭМ!$D$10+'СЕТ СН'!$H$6-'СЕТ СН'!$H$22</f>
        <v>412.97720991</v>
      </c>
      <c r="U109" s="36">
        <f>SUMIFS(СВЦЭМ!$C$33:$C$776,СВЦЭМ!$A$33:$A$776,$A109,СВЦЭМ!$B$33:$B$776,U$83)+'СЕТ СН'!$H$12+СВЦЭМ!$D$10+'СЕТ СН'!$H$6-'СЕТ СН'!$H$22</f>
        <v>412.97720991</v>
      </c>
      <c r="V109" s="36">
        <f>SUMIFS(СВЦЭМ!$C$33:$C$776,СВЦЭМ!$A$33:$A$776,$A109,СВЦЭМ!$B$33:$B$776,V$83)+'СЕТ СН'!$H$12+СВЦЭМ!$D$10+'СЕТ СН'!$H$6-'СЕТ СН'!$H$22</f>
        <v>412.97720991</v>
      </c>
      <c r="W109" s="36">
        <f>SUMIFS(СВЦЭМ!$C$33:$C$776,СВЦЭМ!$A$33:$A$776,$A109,СВЦЭМ!$B$33:$B$776,W$83)+'СЕТ СН'!$H$12+СВЦЭМ!$D$10+'СЕТ СН'!$H$6-'СЕТ СН'!$H$22</f>
        <v>412.97720991</v>
      </c>
      <c r="X109" s="36">
        <f>SUMIFS(СВЦЭМ!$C$33:$C$776,СВЦЭМ!$A$33:$A$776,$A109,СВЦЭМ!$B$33:$B$776,X$83)+'СЕТ СН'!$H$12+СВЦЭМ!$D$10+'СЕТ СН'!$H$6-'СЕТ СН'!$H$22</f>
        <v>412.97720991</v>
      </c>
      <c r="Y109" s="36">
        <f>SUMIFS(СВЦЭМ!$C$33:$C$776,СВЦЭМ!$A$33:$A$776,$A109,СВЦЭМ!$B$33:$B$776,Y$83)+'СЕТ СН'!$H$12+СВЦЭМ!$D$10+'СЕТ СН'!$H$6-'СЕТ СН'!$H$22</f>
        <v>412.97720991</v>
      </c>
    </row>
    <row r="110" spans="1:25" ht="15.75" x14ac:dyDescent="0.2">
      <c r="A110" s="35">
        <f t="shared" si="2"/>
        <v>43643</v>
      </c>
      <c r="B110" s="36">
        <f>SUMIFS(СВЦЭМ!$C$33:$C$776,СВЦЭМ!$A$33:$A$776,$A110,СВЦЭМ!$B$33:$B$776,B$83)+'СЕТ СН'!$H$12+СВЦЭМ!$D$10+'СЕТ СН'!$H$6-'СЕТ СН'!$H$22</f>
        <v>412.97720991</v>
      </c>
      <c r="C110" s="36">
        <f>SUMIFS(СВЦЭМ!$C$33:$C$776,СВЦЭМ!$A$33:$A$776,$A110,СВЦЭМ!$B$33:$B$776,C$83)+'СЕТ СН'!$H$12+СВЦЭМ!$D$10+'СЕТ СН'!$H$6-'СЕТ СН'!$H$22</f>
        <v>412.97720991</v>
      </c>
      <c r="D110" s="36">
        <f>SUMIFS(СВЦЭМ!$C$33:$C$776,СВЦЭМ!$A$33:$A$776,$A110,СВЦЭМ!$B$33:$B$776,D$83)+'СЕТ СН'!$H$12+СВЦЭМ!$D$10+'СЕТ СН'!$H$6-'СЕТ СН'!$H$22</f>
        <v>412.97720991</v>
      </c>
      <c r="E110" s="36">
        <f>SUMIFS(СВЦЭМ!$C$33:$C$776,СВЦЭМ!$A$33:$A$776,$A110,СВЦЭМ!$B$33:$B$776,E$83)+'СЕТ СН'!$H$12+СВЦЭМ!$D$10+'СЕТ СН'!$H$6-'СЕТ СН'!$H$22</f>
        <v>412.97720991</v>
      </c>
      <c r="F110" s="36">
        <f>SUMIFS(СВЦЭМ!$C$33:$C$776,СВЦЭМ!$A$33:$A$776,$A110,СВЦЭМ!$B$33:$B$776,F$83)+'СЕТ СН'!$H$12+СВЦЭМ!$D$10+'СЕТ СН'!$H$6-'СЕТ СН'!$H$22</f>
        <v>412.97720991</v>
      </c>
      <c r="G110" s="36">
        <f>SUMIFS(СВЦЭМ!$C$33:$C$776,СВЦЭМ!$A$33:$A$776,$A110,СВЦЭМ!$B$33:$B$776,G$83)+'СЕТ СН'!$H$12+СВЦЭМ!$D$10+'СЕТ СН'!$H$6-'СЕТ СН'!$H$22</f>
        <v>412.97720991</v>
      </c>
      <c r="H110" s="36">
        <f>SUMIFS(СВЦЭМ!$C$33:$C$776,СВЦЭМ!$A$33:$A$776,$A110,СВЦЭМ!$B$33:$B$776,H$83)+'СЕТ СН'!$H$12+СВЦЭМ!$D$10+'СЕТ СН'!$H$6-'СЕТ СН'!$H$22</f>
        <v>412.97720991</v>
      </c>
      <c r="I110" s="36">
        <f>SUMIFS(СВЦЭМ!$C$33:$C$776,СВЦЭМ!$A$33:$A$776,$A110,СВЦЭМ!$B$33:$B$776,I$83)+'СЕТ СН'!$H$12+СВЦЭМ!$D$10+'СЕТ СН'!$H$6-'СЕТ СН'!$H$22</f>
        <v>412.97720991</v>
      </c>
      <c r="J110" s="36">
        <f>SUMIFS(СВЦЭМ!$C$33:$C$776,СВЦЭМ!$A$33:$A$776,$A110,СВЦЭМ!$B$33:$B$776,J$83)+'СЕТ СН'!$H$12+СВЦЭМ!$D$10+'СЕТ СН'!$H$6-'СЕТ СН'!$H$22</f>
        <v>412.97720991</v>
      </c>
      <c r="K110" s="36">
        <f>SUMIFS(СВЦЭМ!$C$33:$C$776,СВЦЭМ!$A$33:$A$776,$A110,СВЦЭМ!$B$33:$B$776,K$83)+'СЕТ СН'!$H$12+СВЦЭМ!$D$10+'СЕТ СН'!$H$6-'СЕТ СН'!$H$22</f>
        <v>412.97720991</v>
      </c>
      <c r="L110" s="36">
        <f>SUMIFS(СВЦЭМ!$C$33:$C$776,СВЦЭМ!$A$33:$A$776,$A110,СВЦЭМ!$B$33:$B$776,L$83)+'СЕТ СН'!$H$12+СВЦЭМ!$D$10+'СЕТ СН'!$H$6-'СЕТ СН'!$H$22</f>
        <v>412.97720991</v>
      </c>
      <c r="M110" s="36">
        <f>SUMIFS(СВЦЭМ!$C$33:$C$776,СВЦЭМ!$A$33:$A$776,$A110,СВЦЭМ!$B$33:$B$776,M$83)+'СЕТ СН'!$H$12+СВЦЭМ!$D$10+'СЕТ СН'!$H$6-'СЕТ СН'!$H$22</f>
        <v>412.97720991</v>
      </c>
      <c r="N110" s="36">
        <f>SUMIFS(СВЦЭМ!$C$33:$C$776,СВЦЭМ!$A$33:$A$776,$A110,СВЦЭМ!$B$33:$B$776,N$83)+'СЕТ СН'!$H$12+СВЦЭМ!$D$10+'СЕТ СН'!$H$6-'СЕТ СН'!$H$22</f>
        <v>412.97720991</v>
      </c>
      <c r="O110" s="36">
        <f>SUMIFS(СВЦЭМ!$C$33:$C$776,СВЦЭМ!$A$33:$A$776,$A110,СВЦЭМ!$B$33:$B$776,O$83)+'СЕТ СН'!$H$12+СВЦЭМ!$D$10+'СЕТ СН'!$H$6-'СЕТ СН'!$H$22</f>
        <v>412.97720991</v>
      </c>
      <c r="P110" s="36">
        <f>SUMIFS(СВЦЭМ!$C$33:$C$776,СВЦЭМ!$A$33:$A$776,$A110,СВЦЭМ!$B$33:$B$776,P$83)+'СЕТ СН'!$H$12+СВЦЭМ!$D$10+'СЕТ СН'!$H$6-'СЕТ СН'!$H$22</f>
        <v>412.97720991</v>
      </c>
      <c r="Q110" s="36">
        <f>SUMIFS(СВЦЭМ!$C$33:$C$776,СВЦЭМ!$A$33:$A$776,$A110,СВЦЭМ!$B$33:$B$776,Q$83)+'СЕТ СН'!$H$12+СВЦЭМ!$D$10+'СЕТ СН'!$H$6-'СЕТ СН'!$H$22</f>
        <v>412.97720991</v>
      </c>
      <c r="R110" s="36">
        <f>SUMIFS(СВЦЭМ!$C$33:$C$776,СВЦЭМ!$A$33:$A$776,$A110,СВЦЭМ!$B$33:$B$776,R$83)+'СЕТ СН'!$H$12+СВЦЭМ!$D$10+'СЕТ СН'!$H$6-'СЕТ СН'!$H$22</f>
        <v>412.97720991</v>
      </c>
      <c r="S110" s="36">
        <f>SUMIFS(СВЦЭМ!$C$33:$C$776,СВЦЭМ!$A$33:$A$776,$A110,СВЦЭМ!$B$33:$B$776,S$83)+'СЕТ СН'!$H$12+СВЦЭМ!$D$10+'СЕТ СН'!$H$6-'СЕТ СН'!$H$22</f>
        <v>412.97720991</v>
      </c>
      <c r="T110" s="36">
        <f>SUMIFS(СВЦЭМ!$C$33:$C$776,СВЦЭМ!$A$33:$A$776,$A110,СВЦЭМ!$B$33:$B$776,T$83)+'СЕТ СН'!$H$12+СВЦЭМ!$D$10+'СЕТ СН'!$H$6-'СЕТ СН'!$H$22</f>
        <v>412.97720991</v>
      </c>
      <c r="U110" s="36">
        <f>SUMIFS(СВЦЭМ!$C$33:$C$776,СВЦЭМ!$A$33:$A$776,$A110,СВЦЭМ!$B$33:$B$776,U$83)+'СЕТ СН'!$H$12+СВЦЭМ!$D$10+'СЕТ СН'!$H$6-'СЕТ СН'!$H$22</f>
        <v>412.97720991</v>
      </c>
      <c r="V110" s="36">
        <f>SUMIFS(СВЦЭМ!$C$33:$C$776,СВЦЭМ!$A$33:$A$776,$A110,СВЦЭМ!$B$33:$B$776,V$83)+'СЕТ СН'!$H$12+СВЦЭМ!$D$10+'СЕТ СН'!$H$6-'СЕТ СН'!$H$22</f>
        <v>412.97720991</v>
      </c>
      <c r="W110" s="36">
        <f>SUMIFS(СВЦЭМ!$C$33:$C$776,СВЦЭМ!$A$33:$A$776,$A110,СВЦЭМ!$B$33:$B$776,W$83)+'СЕТ СН'!$H$12+СВЦЭМ!$D$10+'СЕТ СН'!$H$6-'СЕТ СН'!$H$22</f>
        <v>412.97720991</v>
      </c>
      <c r="X110" s="36">
        <f>SUMIFS(СВЦЭМ!$C$33:$C$776,СВЦЭМ!$A$33:$A$776,$A110,СВЦЭМ!$B$33:$B$776,X$83)+'СЕТ СН'!$H$12+СВЦЭМ!$D$10+'СЕТ СН'!$H$6-'СЕТ СН'!$H$22</f>
        <v>966.5637048000001</v>
      </c>
      <c r="Y110" s="36">
        <f>SUMIFS(СВЦЭМ!$C$33:$C$776,СВЦЭМ!$A$33:$A$776,$A110,СВЦЭМ!$B$33:$B$776,Y$83)+'СЕТ СН'!$H$12+СВЦЭМ!$D$10+'СЕТ СН'!$H$6-'СЕТ СН'!$H$22</f>
        <v>1027.90196595</v>
      </c>
    </row>
    <row r="111" spans="1:25" ht="15.75" x14ac:dyDescent="0.2">
      <c r="A111" s="35">
        <f t="shared" si="2"/>
        <v>43644</v>
      </c>
      <c r="B111" s="36">
        <f>SUMIFS(СВЦЭМ!$C$33:$C$776,СВЦЭМ!$A$33:$A$776,$A111,СВЦЭМ!$B$33:$B$776,B$83)+'СЕТ СН'!$H$12+СВЦЭМ!$D$10+'СЕТ СН'!$H$6-'СЕТ СН'!$H$22</f>
        <v>1118.4179498600001</v>
      </c>
      <c r="C111" s="36">
        <f>SUMIFS(СВЦЭМ!$C$33:$C$776,СВЦЭМ!$A$33:$A$776,$A111,СВЦЭМ!$B$33:$B$776,C$83)+'СЕТ СН'!$H$12+СВЦЭМ!$D$10+'СЕТ СН'!$H$6-'СЕТ СН'!$H$22</f>
        <v>1163.2516016899999</v>
      </c>
      <c r="D111" s="36">
        <f>SUMIFS(СВЦЭМ!$C$33:$C$776,СВЦЭМ!$A$33:$A$776,$A111,СВЦЭМ!$B$33:$B$776,D$83)+'СЕТ СН'!$H$12+СВЦЭМ!$D$10+'СЕТ СН'!$H$6-'СЕТ СН'!$H$22</f>
        <v>1204.6882325900001</v>
      </c>
      <c r="E111" s="36">
        <f>SUMIFS(СВЦЭМ!$C$33:$C$776,СВЦЭМ!$A$33:$A$776,$A111,СВЦЭМ!$B$33:$B$776,E$83)+'СЕТ СН'!$H$12+СВЦЭМ!$D$10+'СЕТ СН'!$H$6-'СЕТ СН'!$H$22</f>
        <v>1209.0245198299999</v>
      </c>
      <c r="F111" s="36">
        <f>SUMIFS(СВЦЭМ!$C$33:$C$776,СВЦЭМ!$A$33:$A$776,$A111,СВЦЭМ!$B$33:$B$776,F$83)+'СЕТ СН'!$H$12+СВЦЭМ!$D$10+'СЕТ СН'!$H$6-'СЕТ СН'!$H$22</f>
        <v>1216.4533041100001</v>
      </c>
      <c r="G111" s="36">
        <f>SUMIFS(СВЦЭМ!$C$33:$C$776,СВЦЭМ!$A$33:$A$776,$A111,СВЦЭМ!$B$33:$B$776,G$83)+'СЕТ СН'!$H$12+СВЦЭМ!$D$10+'СЕТ СН'!$H$6-'СЕТ СН'!$H$22</f>
        <v>1202.9373819900002</v>
      </c>
      <c r="H111" s="36">
        <f>SUMIFS(СВЦЭМ!$C$33:$C$776,СВЦЭМ!$A$33:$A$776,$A111,СВЦЭМ!$B$33:$B$776,H$83)+'СЕТ СН'!$H$12+СВЦЭМ!$D$10+'СЕТ СН'!$H$6-'СЕТ СН'!$H$22</f>
        <v>1550.98945207</v>
      </c>
      <c r="I111" s="36">
        <f>SUMIFS(СВЦЭМ!$C$33:$C$776,СВЦЭМ!$A$33:$A$776,$A111,СВЦЭМ!$B$33:$B$776,I$83)+'СЕТ СН'!$H$12+СВЦЭМ!$D$10+'СЕТ СН'!$H$6-'СЕТ СН'!$H$22</f>
        <v>1136.6551353100001</v>
      </c>
      <c r="J111" s="36">
        <f>SUMIFS(СВЦЭМ!$C$33:$C$776,СВЦЭМ!$A$33:$A$776,$A111,СВЦЭМ!$B$33:$B$776,J$83)+'СЕТ СН'!$H$12+СВЦЭМ!$D$10+'СЕТ СН'!$H$6-'СЕТ СН'!$H$22</f>
        <v>1072.4235681700002</v>
      </c>
      <c r="K111" s="36">
        <f>SUMIFS(СВЦЭМ!$C$33:$C$776,СВЦЭМ!$A$33:$A$776,$A111,СВЦЭМ!$B$33:$B$776,K$83)+'СЕТ СН'!$H$12+СВЦЭМ!$D$10+'СЕТ СН'!$H$6-'СЕТ СН'!$H$22</f>
        <v>1056.5058131400001</v>
      </c>
      <c r="L111" s="36">
        <f>SUMIFS(СВЦЭМ!$C$33:$C$776,СВЦЭМ!$A$33:$A$776,$A111,СВЦЭМ!$B$33:$B$776,L$83)+'СЕТ СН'!$H$12+СВЦЭМ!$D$10+'СЕТ СН'!$H$6-'СЕТ СН'!$H$22</f>
        <v>1080.0152189099999</v>
      </c>
      <c r="M111" s="36">
        <f>SUMIFS(СВЦЭМ!$C$33:$C$776,СВЦЭМ!$A$33:$A$776,$A111,СВЦЭМ!$B$33:$B$776,M$83)+'СЕТ СН'!$H$12+СВЦЭМ!$D$10+'СЕТ СН'!$H$6-'СЕТ СН'!$H$22</f>
        <v>1082.9092379200001</v>
      </c>
      <c r="N111" s="36">
        <f>SUMIFS(СВЦЭМ!$C$33:$C$776,СВЦЭМ!$A$33:$A$776,$A111,СВЦЭМ!$B$33:$B$776,N$83)+'СЕТ СН'!$H$12+СВЦЭМ!$D$10+'СЕТ СН'!$H$6-'СЕТ СН'!$H$22</f>
        <v>1101.6296710900001</v>
      </c>
      <c r="O111" s="36">
        <f>SUMIFS(СВЦЭМ!$C$33:$C$776,СВЦЭМ!$A$33:$A$776,$A111,СВЦЭМ!$B$33:$B$776,O$83)+'СЕТ СН'!$H$12+СВЦЭМ!$D$10+'СЕТ СН'!$H$6-'СЕТ СН'!$H$22</f>
        <v>1094.0679214700001</v>
      </c>
      <c r="P111" s="36">
        <f>SUMIFS(СВЦЭМ!$C$33:$C$776,СВЦЭМ!$A$33:$A$776,$A111,СВЦЭМ!$B$33:$B$776,P$83)+'СЕТ СН'!$H$12+СВЦЭМ!$D$10+'СЕТ СН'!$H$6-'СЕТ СН'!$H$22</f>
        <v>1084.5249926900001</v>
      </c>
      <c r="Q111" s="36">
        <f>SUMIFS(СВЦЭМ!$C$33:$C$776,СВЦЭМ!$A$33:$A$776,$A111,СВЦЭМ!$B$33:$B$776,Q$83)+'СЕТ СН'!$H$12+СВЦЭМ!$D$10+'СЕТ СН'!$H$6-'СЕТ СН'!$H$22</f>
        <v>1061.36609288</v>
      </c>
      <c r="R111" s="36">
        <f>SUMIFS(СВЦЭМ!$C$33:$C$776,СВЦЭМ!$A$33:$A$776,$A111,СВЦЭМ!$B$33:$B$776,R$83)+'СЕТ СН'!$H$12+СВЦЭМ!$D$10+'СЕТ СН'!$H$6-'СЕТ СН'!$H$22</f>
        <v>1030.9708247600001</v>
      </c>
      <c r="S111" s="36">
        <f>SUMIFS(СВЦЭМ!$C$33:$C$776,СВЦЭМ!$A$33:$A$776,$A111,СВЦЭМ!$B$33:$B$776,S$83)+'СЕТ СН'!$H$12+СВЦЭМ!$D$10+'СЕТ СН'!$H$6-'СЕТ СН'!$H$22</f>
        <v>1003.9130942400001</v>
      </c>
      <c r="T111" s="36">
        <f>SUMIFS(СВЦЭМ!$C$33:$C$776,СВЦЭМ!$A$33:$A$776,$A111,СВЦЭМ!$B$33:$B$776,T$83)+'СЕТ СН'!$H$12+СВЦЭМ!$D$10+'СЕТ СН'!$H$6-'СЕТ СН'!$H$22</f>
        <v>1019.8528763200001</v>
      </c>
      <c r="U111" s="36">
        <f>SUMIFS(СВЦЭМ!$C$33:$C$776,СВЦЭМ!$A$33:$A$776,$A111,СВЦЭМ!$B$33:$B$776,U$83)+'СЕТ СН'!$H$12+СВЦЭМ!$D$10+'СЕТ СН'!$H$6-'СЕТ СН'!$H$22</f>
        <v>1028.6162464500001</v>
      </c>
      <c r="V111" s="36">
        <f>SUMIFS(СВЦЭМ!$C$33:$C$776,СВЦЭМ!$A$33:$A$776,$A111,СВЦЭМ!$B$33:$B$776,V$83)+'СЕТ СН'!$H$12+СВЦЭМ!$D$10+'СЕТ СН'!$H$6-'СЕТ СН'!$H$22</f>
        <v>1032.0402031799999</v>
      </c>
      <c r="W111" s="36">
        <f>SUMIFS(СВЦЭМ!$C$33:$C$776,СВЦЭМ!$A$33:$A$776,$A111,СВЦЭМ!$B$33:$B$776,W$83)+'СЕТ СН'!$H$12+СВЦЭМ!$D$10+'СЕТ СН'!$H$6-'СЕТ СН'!$H$22</f>
        <v>999.46691537000004</v>
      </c>
      <c r="X111" s="36">
        <f>SUMIFS(СВЦЭМ!$C$33:$C$776,СВЦЭМ!$A$33:$A$776,$A111,СВЦЭМ!$B$33:$B$776,X$83)+'СЕТ СН'!$H$12+СВЦЭМ!$D$10+'СЕТ СН'!$H$6-'СЕТ СН'!$H$22</f>
        <v>997.44814957000006</v>
      </c>
      <c r="Y111" s="36">
        <f>SUMIFS(СВЦЭМ!$C$33:$C$776,СВЦЭМ!$A$33:$A$776,$A111,СВЦЭМ!$B$33:$B$776,Y$83)+'СЕТ СН'!$H$12+СВЦЭМ!$D$10+'СЕТ СН'!$H$6-'СЕТ СН'!$H$22</f>
        <v>1086.08960963</v>
      </c>
    </row>
    <row r="112" spans="1:25" ht="15.75" x14ac:dyDescent="0.2">
      <c r="A112" s="35">
        <f t="shared" si="2"/>
        <v>43645</v>
      </c>
      <c r="B112" s="36">
        <f>SUMIFS(СВЦЭМ!$C$33:$C$776,СВЦЭМ!$A$33:$A$776,$A112,СВЦЭМ!$B$33:$B$776,B$83)+'СЕТ СН'!$H$12+СВЦЭМ!$D$10+'СЕТ СН'!$H$6-'СЕТ СН'!$H$22</f>
        <v>1110.2703121</v>
      </c>
      <c r="C112" s="36">
        <f>SUMIFS(СВЦЭМ!$C$33:$C$776,СВЦЭМ!$A$33:$A$776,$A112,СВЦЭМ!$B$33:$B$776,C$83)+'СЕТ СН'!$H$12+СВЦЭМ!$D$10+'СЕТ СН'!$H$6-'СЕТ СН'!$H$22</f>
        <v>1157.5381126900002</v>
      </c>
      <c r="D112" s="36">
        <f>SUMIFS(СВЦЭМ!$C$33:$C$776,СВЦЭМ!$A$33:$A$776,$A112,СВЦЭМ!$B$33:$B$776,D$83)+'СЕТ СН'!$H$12+СВЦЭМ!$D$10+'СЕТ СН'!$H$6-'СЕТ СН'!$H$22</f>
        <v>1181.0977358300001</v>
      </c>
      <c r="E112" s="36">
        <f>SUMIFS(СВЦЭМ!$C$33:$C$776,СВЦЭМ!$A$33:$A$776,$A112,СВЦЭМ!$B$33:$B$776,E$83)+'СЕТ СН'!$H$12+СВЦЭМ!$D$10+'СЕТ СН'!$H$6-'СЕТ СН'!$H$22</f>
        <v>1200.1851409800001</v>
      </c>
      <c r="F112" s="36">
        <f>SUMIFS(СВЦЭМ!$C$33:$C$776,СВЦЭМ!$A$33:$A$776,$A112,СВЦЭМ!$B$33:$B$776,F$83)+'СЕТ СН'!$H$12+СВЦЭМ!$D$10+'СЕТ СН'!$H$6-'СЕТ СН'!$H$22</f>
        <v>1204.54727088</v>
      </c>
      <c r="G112" s="36">
        <f>SUMIFS(СВЦЭМ!$C$33:$C$776,СВЦЭМ!$A$33:$A$776,$A112,СВЦЭМ!$B$33:$B$776,G$83)+'СЕТ СН'!$H$12+СВЦЭМ!$D$10+'СЕТ СН'!$H$6-'СЕТ СН'!$H$22</f>
        <v>1202.2934395699999</v>
      </c>
      <c r="H112" s="36">
        <f>SUMIFS(СВЦЭМ!$C$33:$C$776,СВЦЭМ!$A$33:$A$776,$A112,СВЦЭМ!$B$33:$B$776,H$83)+'СЕТ СН'!$H$12+СВЦЭМ!$D$10+'СЕТ СН'!$H$6-'СЕТ СН'!$H$22</f>
        <v>1165.86444899</v>
      </c>
      <c r="I112" s="36">
        <f>SUMIFS(СВЦЭМ!$C$33:$C$776,СВЦЭМ!$A$33:$A$776,$A112,СВЦЭМ!$B$33:$B$776,I$83)+'СЕТ СН'!$H$12+СВЦЭМ!$D$10+'СЕТ СН'!$H$6-'СЕТ СН'!$H$22</f>
        <v>1128.6227881499999</v>
      </c>
      <c r="J112" s="36">
        <f>SUMIFS(СВЦЭМ!$C$33:$C$776,СВЦЭМ!$A$33:$A$776,$A112,СВЦЭМ!$B$33:$B$776,J$83)+'СЕТ СН'!$H$12+СВЦЭМ!$D$10+'СЕТ СН'!$H$6-'СЕТ СН'!$H$22</f>
        <v>1113.2490603199999</v>
      </c>
      <c r="K112" s="36">
        <f>SUMIFS(СВЦЭМ!$C$33:$C$776,СВЦЭМ!$A$33:$A$776,$A112,СВЦЭМ!$B$33:$B$776,K$83)+'СЕТ СН'!$H$12+СВЦЭМ!$D$10+'СЕТ СН'!$H$6-'СЕТ СН'!$H$22</f>
        <v>1067.0780309800002</v>
      </c>
      <c r="L112" s="36">
        <f>SUMIFS(СВЦЭМ!$C$33:$C$776,СВЦЭМ!$A$33:$A$776,$A112,СВЦЭМ!$B$33:$B$776,L$83)+'СЕТ СН'!$H$12+СВЦЭМ!$D$10+'СЕТ СН'!$H$6-'СЕТ СН'!$H$22</f>
        <v>1049.09257731</v>
      </c>
      <c r="M112" s="36">
        <f>SUMIFS(СВЦЭМ!$C$33:$C$776,СВЦЭМ!$A$33:$A$776,$A112,СВЦЭМ!$B$33:$B$776,M$83)+'СЕТ СН'!$H$12+СВЦЭМ!$D$10+'СЕТ СН'!$H$6-'СЕТ СН'!$H$22</f>
        <v>1044.39222094</v>
      </c>
      <c r="N112" s="36">
        <f>SUMIFS(СВЦЭМ!$C$33:$C$776,СВЦЭМ!$A$33:$A$776,$A112,СВЦЭМ!$B$33:$B$776,N$83)+'СЕТ СН'!$H$12+СВЦЭМ!$D$10+'СЕТ СН'!$H$6-'СЕТ СН'!$H$22</f>
        <v>1055.48825554</v>
      </c>
      <c r="O112" s="36">
        <f>SUMIFS(СВЦЭМ!$C$33:$C$776,СВЦЭМ!$A$33:$A$776,$A112,СВЦЭМ!$B$33:$B$776,O$83)+'СЕТ СН'!$H$12+СВЦЭМ!$D$10+'СЕТ СН'!$H$6-'СЕТ СН'!$H$22</f>
        <v>1056.3010661600001</v>
      </c>
      <c r="P112" s="36">
        <f>SUMIFS(СВЦЭМ!$C$33:$C$776,СВЦЭМ!$A$33:$A$776,$A112,СВЦЭМ!$B$33:$B$776,P$83)+'СЕТ СН'!$H$12+СВЦЭМ!$D$10+'СЕТ СН'!$H$6-'СЕТ СН'!$H$22</f>
        <v>1059.5674936</v>
      </c>
      <c r="Q112" s="36">
        <f>SUMIFS(СВЦЭМ!$C$33:$C$776,СВЦЭМ!$A$33:$A$776,$A112,СВЦЭМ!$B$33:$B$776,Q$83)+'СЕТ СН'!$H$12+СВЦЭМ!$D$10+'СЕТ СН'!$H$6-'СЕТ СН'!$H$22</f>
        <v>1030.0408141900002</v>
      </c>
      <c r="R112" s="36">
        <f>SUMIFS(СВЦЭМ!$C$33:$C$776,СВЦЭМ!$A$33:$A$776,$A112,СВЦЭМ!$B$33:$B$776,R$83)+'СЕТ СН'!$H$12+СВЦЭМ!$D$10+'СЕТ СН'!$H$6-'СЕТ СН'!$H$22</f>
        <v>992.90787207000005</v>
      </c>
      <c r="S112" s="36">
        <f>SUMIFS(СВЦЭМ!$C$33:$C$776,СВЦЭМ!$A$33:$A$776,$A112,СВЦЭМ!$B$33:$B$776,S$83)+'СЕТ СН'!$H$12+СВЦЭМ!$D$10+'СЕТ СН'!$H$6-'СЕТ СН'!$H$22</f>
        <v>978.90830914000003</v>
      </c>
      <c r="T112" s="36">
        <f>SUMIFS(СВЦЭМ!$C$33:$C$776,СВЦЭМ!$A$33:$A$776,$A112,СВЦЭМ!$B$33:$B$776,T$83)+'СЕТ СН'!$H$12+СВЦЭМ!$D$10+'СЕТ СН'!$H$6-'СЕТ СН'!$H$22</f>
        <v>974.30712101000006</v>
      </c>
      <c r="U112" s="36">
        <f>SUMIFS(СВЦЭМ!$C$33:$C$776,СВЦЭМ!$A$33:$A$776,$A112,СВЦЭМ!$B$33:$B$776,U$83)+'СЕТ СН'!$H$12+СВЦЭМ!$D$10+'СЕТ СН'!$H$6-'СЕТ СН'!$H$22</f>
        <v>978.11187765000011</v>
      </c>
      <c r="V112" s="36">
        <f>SUMIFS(СВЦЭМ!$C$33:$C$776,СВЦЭМ!$A$33:$A$776,$A112,СВЦЭМ!$B$33:$B$776,V$83)+'СЕТ СН'!$H$12+СВЦЭМ!$D$10+'СЕТ СН'!$H$6-'СЕТ СН'!$H$22</f>
        <v>979.33215593000011</v>
      </c>
      <c r="W112" s="36">
        <f>SUMIFS(СВЦЭМ!$C$33:$C$776,СВЦЭМ!$A$33:$A$776,$A112,СВЦЭМ!$B$33:$B$776,W$83)+'СЕТ СН'!$H$12+СВЦЭМ!$D$10+'СЕТ СН'!$H$6-'СЕТ СН'!$H$22</f>
        <v>957.50792428000011</v>
      </c>
      <c r="X112" s="36">
        <f>SUMIFS(СВЦЭМ!$C$33:$C$776,СВЦЭМ!$A$33:$A$776,$A112,СВЦЭМ!$B$33:$B$776,X$83)+'СЕТ СН'!$H$12+СВЦЭМ!$D$10+'СЕТ СН'!$H$6-'СЕТ СН'!$H$22</f>
        <v>974.11186305000001</v>
      </c>
      <c r="Y112" s="36">
        <f>SUMIFS(СВЦЭМ!$C$33:$C$776,СВЦЭМ!$A$33:$A$776,$A112,СВЦЭМ!$B$33:$B$776,Y$83)+'СЕТ СН'!$H$12+СВЦЭМ!$D$10+'СЕТ СН'!$H$6-'СЕТ СН'!$H$22</f>
        <v>1054.2958787500002</v>
      </c>
    </row>
    <row r="113" spans="1:27" ht="15.75" x14ac:dyDescent="0.2">
      <c r="A113" s="35">
        <f t="shared" si="2"/>
        <v>43646</v>
      </c>
      <c r="B113" s="36">
        <f>SUMIFS(СВЦЭМ!$C$33:$C$776,СВЦЭМ!$A$33:$A$776,$A113,СВЦЭМ!$B$33:$B$776,B$83)+'СЕТ СН'!$H$12+СВЦЭМ!$D$10+'СЕТ СН'!$H$6-'СЕТ СН'!$H$22</f>
        <v>1106.0287626500001</v>
      </c>
      <c r="C113" s="36">
        <f>SUMIFS(СВЦЭМ!$C$33:$C$776,СВЦЭМ!$A$33:$A$776,$A113,СВЦЭМ!$B$33:$B$776,C$83)+'СЕТ СН'!$H$12+СВЦЭМ!$D$10+'СЕТ СН'!$H$6-'СЕТ СН'!$H$22</f>
        <v>1147.73996003</v>
      </c>
      <c r="D113" s="36">
        <f>SUMIFS(СВЦЭМ!$C$33:$C$776,СВЦЭМ!$A$33:$A$776,$A113,СВЦЭМ!$B$33:$B$776,D$83)+'СЕТ СН'!$H$12+СВЦЭМ!$D$10+'СЕТ СН'!$H$6-'СЕТ СН'!$H$22</f>
        <v>1187.60604066</v>
      </c>
      <c r="E113" s="36">
        <f>SUMIFS(СВЦЭМ!$C$33:$C$776,СВЦЭМ!$A$33:$A$776,$A113,СВЦЭМ!$B$33:$B$776,E$83)+'СЕТ СН'!$H$12+СВЦЭМ!$D$10+'СЕТ СН'!$H$6-'СЕТ СН'!$H$22</f>
        <v>1210.6249811100001</v>
      </c>
      <c r="F113" s="36">
        <f>SUMIFS(СВЦЭМ!$C$33:$C$776,СВЦЭМ!$A$33:$A$776,$A113,СВЦЭМ!$B$33:$B$776,F$83)+'СЕТ СН'!$H$12+СВЦЭМ!$D$10+'СЕТ СН'!$H$6-'СЕТ СН'!$H$22</f>
        <v>1215.7186759599999</v>
      </c>
      <c r="G113" s="36">
        <f>SUMIFS(СВЦЭМ!$C$33:$C$776,СВЦЭМ!$A$33:$A$776,$A113,СВЦЭМ!$B$33:$B$776,G$83)+'СЕТ СН'!$H$12+СВЦЭМ!$D$10+'СЕТ СН'!$H$6-'СЕТ СН'!$H$22</f>
        <v>1222.91882607</v>
      </c>
      <c r="H113" s="36">
        <f>SUMIFS(СВЦЭМ!$C$33:$C$776,СВЦЭМ!$A$33:$A$776,$A113,СВЦЭМ!$B$33:$B$776,H$83)+'СЕТ СН'!$H$12+СВЦЭМ!$D$10+'СЕТ СН'!$H$6-'СЕТ СН'!$H$22</f>
        <v>1197.24758759</v>
      </c>
      <c r="I113" s="36">
        <f>SUMIFS(СВЦЭМ!$C$33:$C$776,СВЦЭМ!$A$33:$A$776,$A113,СВЦЭМ!$B$33:$B$776,I$83)+'СЕТ СН'!$H$12+СВЦЭМ!$D$10+'СЕТ СН'!$H$6-'СЕТ СН'!$H$22</f>
        <v>1164.01589502</v>
      </c>
      <c r="J113" s="36">
        <f>SUMIFS(СВЦЭМ!$C$33:$C$776,СВЦЭМ!$A$33:$A$776,$A113,СВЦЭМ!$B$33:$B$776,J$83)+'СЕТ СН'!$H$12+СВЦЭМ!$D$10+'СЕТ СН'!$H$6-'СЕТ СН'!$H$22</f>
        <v>1105.45617244</v>
      </c>
      <c r="K113" s="36">
        <f>SUMIFS(СВЦЭМ!$C$33:$C$776,СВЦЭМ!$A$33:$A$776,$A113,СВЦЭМ!$B$33:$B$776,K$83)+'СЕТ СН'!$H$12+СВЦЭМ!$D$10+'СЕТ СН'!$H$6-'СЕТ СН'!$H$22</f>
        <v>1082.5535566600001</v>
      </c>
      <c r="L113" s="36">
        <f>SUMIFS(СВЦЭМ!$C$33:$C$776,СВЦЭМ!$A$33:$A$776,$A113,СВЦЭМ!$B$33:$B$776,L$83)+'СЕТ СН'!$H$12+СВЦЭМ!$D$10+'СЕТ СН'!$H$6-'СЕТ СН'!$H$22</f>
        <v>1055.3804687100001</v>
      </c>
      <c r="M113" s="36">
        <f>SUMIFS(СВЦЭМ!$C$33:$C$776,СВЦЭМ!$A$33:$A$776,$A113,СВЦЭМ!$B$33:$B$776,M$83)+'СЕТ СН'!$H$12+СВЦЭМ!$D$10+'СЕТ СН'!$H$6-'СЕТ СН'!$H$22</f>
        <v>1038.46820877</v>
      </c>
      <c r="N113" s="36">
        <f>SUMIFS(СВЦЭМ!$C$33:$C$776,СВЦЭМ!$A$33:$A$776,$A113,СВЦЭМ!$B$33:$B$776,N$83)+'СЕТ СН'!$H$12+СВЦЭМ!$D$10+'СЕТ СН'!$H$6-'СЕТ СН'!$H$22</f>
        <v>1051.7219092099999</v>
      </c>
      <c r="O113" s="36">
        <f>SUMIFS(СВЦЭМ!$C$33:$C$776,СВЦЭМ!$A$33:$A$776,$A113,СВЦЭМ!$B$33:$B$776,O$83)+'СЕТ СН'!$H$12+СВЦЭМ!$D$10+'СЕТ СН'!$H$6-'СЕТ СН'!$H$22</f>
        <v>1072.5310169100001</v>
      </c>
      <c r="P113" s="36">
        <f>SUMIFS(СВЦЭМ!$C$33:$C$776,СВЦЭМ!$A$33:$A$776,$A113,СВЦЭМ!$B$33:$B$776,P$83)+'СЕТ СН'!$H$12+СВЦЭМ!$D$10+'СЕТ СН'!$H$6-'СЕТ СН'!$H$22</f>
        <v>1085.47370258</v>
      </c>
      <c r="Q113" s="36">
        <f>SUMIFS(СВЦЭМ!$C$33:$C$776,СВЦЭМ!$A$33:$A$776,$A113,СВЦЭМ!$B$33:$B$776,Q$83)+'СЕТ СН'!$H$12+СВЦЭМ!$D$10+'СЕТ СН'!$H$6-'СЕТ СН'!$H$22</f>
        <v>1055.6335132600002</v>
      </c>
      <c r="R113" s="36">
        <f>SUMIFS(СВЦЭМ!$C$33:$C$776,СВЦЭМ!$A$33:$A$776,$A113,СВЦЭМ!$B$33:$B$776,R$83)+'СЕТ СН'!$H$12+СВЦЭМ!$D$10+'СЕТ СН'!$H$6-'СЕТ СН'!$H$22</f>
        <v>994.32177719000003</v>
      </c>
      <c r="S113" s="36">
        <f>SUMIFS(СВЦЭМ!$C$33:$C$776,СВЦЭМ!$A$33:$A$776,$A113,СВЦЭМ!$B$33:$B$776,S$83)+'СЕТ СН'!$H$12+СВЦЭМ!$D$10+'СЕТ СН'!$H$6-'СЕТ СН'!$H$22</f>
        <v>991.8991023100001</v>
      </c>
      <c r="T113" s="36">
        <f>SUMIFS(СВЦЭМ!$C$33:$C$776,СВЦЭМ!$A$33:$A$776,$A113,СВЦЭМ!$B$33:$B$776,T$83)+'СЕТ СН'!$H$12+СВЦЭМ!$D$10+'СЕТ СН'!$H$6-'СЕТ СН'!$H$22</f>
        <v>999.4720961700001</v>
      </c>
      <c r="U113" s="36">
        <f>SUMIFS(СВЦЭМ!$C$33:$C$776,СВЦЭМ!$A$33:$A$776,$A113,СВЦЭМ!$B$33:$B$776,U$83)+'СЕТ СН'!$H$12+СВЦЭМ!$D$10+'СЕТ СН'!$H$6-'СЕТ СН'!$H$22</f>
        <v>1014.8109480600001</v>
      </c>
      <c r="V113" s="36">
        <f>SUMIFS(СВЦЭМ!$C$33:$C$776,СВЦЭМ!$A$33:$A$776,$A113,СВЦЭМ!$B$33:$B$776,V$83)+'СЕТ СН'!$H$12+СВЦЭМ!$D$10+'СЕТ СН'!$H$6-'СЕТ СН'!$H$22</f>
        <v>983.69637319000003</v>
      </c>
      <c r="W113" s="36">
        <f>SUMIFS(СВЦЭМ!$C$33:$C$776,СВЦЭМ!$A$33:$A$776,$A113,СВЦЭМ!$B$33:$B$776,W$83)+'СЕТ СН'!$H$12+СВЦЭМ!$D$10+'СЕТ СН'!$H$6-'СЕТ СН'!$H$22</f>
        <v>962.41151892000005</v>
      </c>
      <c r="X113" s="36">
        <f>SUMIFS(СВЦЭМ!$C$33:$C$776,СВЦЭМ!$A$33:$A$776,$A113,СВЦЭМ!$B$33:$B$776,X$83)+'СЕТ СН'!$H$12+СВЦЭМ!$D$10+'СЕТ СН'!$H$6-'СЕТ СН'!$H$22</f>
        <v>980.25828996000007</v>
      </c>
      <c r="Y113" s="36">
        <f>SUMIFS(СВЦЭМ!$C$33:$C$776,СВЦЭМ!$A$33:$A$776,$A113,СВЦЭМ!$B$33:$B$776,Y$83)+'СЕТ СН'!$H$12+СВЦЭМ!$D$10+'СЕТ СН'!$H$6-'СЕТ СН'!$H$22</f>
        <v>1037.66573326</v>
      </c>
      <c r="AA113" s="37"/>
    </row>
    <row r="114" spans="1:27" ht="15.75" hidden="1" x14ac:dyDescent="0.2">
      <c r="A114" s="35">
        <f t="shared" si="2"/>
        <v>43647</v>
      </c>
      <c r="B114" s="36">
        <f>SUMIFS(СВЦЭМ!$C$33:$C$776,СВЦЭМ!$A$33:$A$776,$A114,СВЦЭМ!$B$33:$B$776,B$83)+'СЕТ СН'!$H$12+СВЦЭМ!$D$10+'СЕТ СН'!$H$6-'СЕТ СН'!$H$22</f>
        <v>412.97720991</v>
      </c>
      <c r="C114" s="36">
        <f>SUMIFS(СВЦЭМ!$C$33:$C$776,СВЦЭМ!$A$33:$A$776,$A114,СВЦЭМ!$B$33:$B$776,C$83)+'СЕТ СН'!$H$12+СВЦЭМ!$D$10+'СЕТ СН'!$H$6-'СЕТ СН'!$H$22</f>
        <v>412.97720991</v>
      </c>
      <c r="D114" s="36">
        <f>SUMIFS(СВЦЭМ!$C$33:$C$776,СВЦЭМ!$A$33:$A$776,$A114,СВЦЭМ!$B$33:$B$776,D$83)+'СЕТ СН'!$H$12+СВЦЭМ!$D$10+'СЕТ СН'!$H$6-'СЕТ СН'!$H$22</f>
        <v>412.97720991</v>
      </c>
      <c r="E114" s="36">
        <f>SUMIFS(СВЦЭМ!$C$33:$C$776,СВЦЭМ!$A$33:$A$776,$A114,СВЦЭМ!$B$33:$B$776,E$83)+'СЕТ СН'!$H$12+СВЦЭМ!$D$10+'СЕТ СН'!$H$6-'СЕТ СН'!$H$22</f>
        <v>412.97720991</v>
      </c>
      <c r="F114" s="36">
        <f>SUMIFS(СВЦЭМ!$C$33:$C$776,СВЦЭМ!$A$33:$A$776,$A114,СВЦЭМ!$B$33:$B$776,F$83)+'СЕТ СН'!$H$12+СВЦЭМ!$D$10+'СЕТ СН'!$H$6-'СЕТ СН'!$H$22</f>
        <v>412.97720991</v>
      </c>
      <c r="G114" s="36">
        <f>SUMIFS(СВЦЭМ!$C$33:$C$776,СВЦЭМ!$A$33:$A$776,$A114,СВЦЭМ!$B$33:$B$776,G$83)+'СЕТ СН'!$H$12+СВЦЭМ!$D$10+'СЕТ СН'!$H$6-'СЕТ СН'!$H$22</f>
        <v>412.97720991</v>
      </c>
      <c r="H114" s="36">
        <f>SUMIFS(СВЦЭМ!$C$33:$C$776,СВЦЭМ!$A$33:$A$776,$A114,СВЦЭМ!$B$33:$B$776,H$83)+'СЕТ СН'!$H$12+СВЦЭМ!$D$10+'СЕТ СН'!$H$6-'СЕТ СН'!$H$22</f>
        <v>412.97720991</v>
      </c>
      <c r="I114" s="36">
        <f>SUMIFS(СВЦЭМ!$C$33:$C$776,СВЦЭМ!$A$33:$A$776,$A114,СВЦЭМ!$B$33:$B$776,I$83)+'СЕТ СН'!$H$12+СВЦЭМ!$D$10+'СЕТ СН'!$H$6-'СЕТ СН'!$H$22</f>
        <v>412.97720991</v>
      </c>
      <c r="J114" s="36">
        <f>SUMIFS(СВЦЭМ!$C$33:$C$776,СВЦЭМ!$A$33:$A$776,$A114,СВЦЭМ!$B$33:$B$776,J$83)+'СЕТ СН'!$H$12+СВЦЭМ!$D$10+'СЕТ СН'!$H$6-'СЕТ СН'!$H$22</f>
        <v>412.97720991</v>
      </c>
      <c r="K114" s="36">
        <f>SUMIFS(СВЦЭМ!$C$33:$C$776,СВЦЭМ!$A$33:$A$776,$A114,СВЦЭМ!$B$33:$B$776,K$83)+'СЕТ СН'!$H$12+СВЦЭМ!$D$10+'СЕТ СН'!$H$6-'СЕТ СН'!$H$22</f>
        <v>412.97720991</v>
      </c>
      <c r="L114" s="36">
        <f>SUMIFS(СВЦЭМ!$C$33:$C$776,СВЦЭМ!$A$33:$A$776,$A114,СВЦЭМ!$B$33:$B$776,L$83)+'СЕТ СН'!$H$12+СВЦЭМ!$D$10+'СЕТ СН'!$H$6-'СЕТ СН'!$H$22</f>
        <v>412.97720991</v>
      </c>
      <c r="M114" s="36">
        <f>SUMIFS(СВЦЭМ!$C$33:$C$776,СВЦЭМ!$A$33:$A$776,$A114,СВЦЭМ!$B$33:$B$776,M$83)+'СЕТ СН'!$H$12+СВЦЭМ!$D$10+'СЕТ СН'!$H$6-'СЕТ СН'!$H$22</f>
        <v>412.97720991</v>
      </c>
      <c r="N114" s="36">
        <f>SUMIFS(СВЦЭМ!$C$33:$C$776,СВЦЭМ!$A$33:$A$776,$A114,СВЦЭМ!$B$33:$B$776,N$83)+'СЕТ СН'!$H$12+СВЦЭМ!$D$10+'СЕТ СН'!$H$6-'СЕТ СН'!$H$22</f>
        <v>412.97720991</v>
      </c>
      <c r="O114" s="36">
        <f>SUMIFS(СВЦЭМ!$C$33:$C$776,СВЦЭМ!$A$33:$A$776,$A114,СВЦЭМ!$B$33:$B$776,O$83)+'СЕТ СН'!$H$12+СВЦЭМ!$D$10+'СЕТ СН'!$H$6-'СЕТ СН'!$H$22</f>
        <v>412.97720991</v>
      </c>
      <c r="P114" s="36">
        <f>SUMIFS(СВЦЭМ!$C$33:$C$776,СВЦЭМ!$A$33:$A$776,$A114,СВЦЭМ!$B$33:$B$776,P$83)+'СЕТ СН'!$H$12+СВЦЭМ!$D$10+'СЕТ СН'!$H$6-'СЕТ СН'!$H$22</f>
        <v>412.97720991</v>
      </c>
      <c r="Q114" s="36">
        <f>SUMIFS(СВЦЭМ!$C$33:$C$776,СВЦЭМ!$A$33:$A$776,$A114,СВЦЭМ!$B$33:$B$776,Q$83)+'СЕТ СН'!$H$12+СВЦЭМ!$D$10+'СЕТ СН'!$H$6-'СЕТ СН'!$H$22</f>
        <v>412.97720991</v>
      </c>
      <c r="R114" s="36">
        <f>SUMIFS(СВЦЭМ!$C$33:$C$776,СВЦЭМ!$A$33:$A$776,$A114,СВЦЭМ!$B$33:$B$776,R$83)+'СЕТ СН'!$H$12+СВЦЭМ!$D$10+'СЕТ СН'!$H$6-'СЕТ СН'!$H$22</f>
        <v>412.97720991</v>
      </c>
      <c r="S114" s="36">
        <f>SUMIFS(СВЦЭМ!$C$33:$C$776,СВЦЭМ!$A$33:$A$776,$A114,СВЦЭМ!$B$33:$B$776,S$83)+'СЕТ СН'!$H$12+СВЦЭМ!$D$10+'СЕТ СН'!$H$6-'СЕТ СН'!$H$22</f>
        <v>412.97720991</v>
      </c>
      <c r="T114" s="36">
        <f>SUMIFS(СВЦЭМ!$C$33:$C$776,СВЦЭМ!$A$33:$A$776,$A114,СВЦЭМ!$B$33:$B$776,T$83)+'СЕТ СН'!$H$12+СВЦЭМ!$D$10+'СЕТ СН'!$H$6-'СЕТ СН'!$H$22</f>
        <v>412.97720991</v>
      </c>
      <c r="U114" s="36">
        <f>SUMIFS(СВЦЭМ!$C$33:$C$776,СВЦЭМ!$A$33:$A$776,$A114,СВЦЭМ!$B$33:$B$776,U$83)+'СЕТ СН'!$H$12+СВЦЭМ!$D$10+'СЕТ СН'!$H$6-'СЕТ СН'!$H$22</f>
        <v>412.97720991</v>
      </c>
      <c r="V114" s="36">
        <f>SUMIFS(СВЦЭМ!$C$33:$C$776,СВЦЭМ!$A$33:$A$776,$A114,СВЦЭМ!$B$33:$B$776,V$83)+'СЕТ СН'!$H$12+СВЦЭМ!$D$10+'СЕТ СН'!$H$6-'СЕТ СН'!$H$22</f>
        <v>412.97720991</v>
      </c>
      <c r="W114" s="36">
        <f>SUMIFS(СВЦЭМ!$C$33:$C$776,СВЦЭМ!$A$33:$A$776,$A114,СВЦЭМ!$B$33:$B$776,W$83)+'СЕТ СН'!$H$12+СВЦЭМ!$D$10+'СЕТ СН'!$H$6-'СЕТ СН'!$H$22</f>
        <v>412.97720991</v>
      </c>
      <c r="X114" s="36">
        <f>SUMIFS(СВЦЭМ!$C$33:$C$776,СВЦЭМ!$A$33:$A$776,$A114,СВЦЭМ!$B$33:$B$776,X$83)+'СЕТ СН'!$H$12+СВЦЭМ!$D$10+'СЕТ СН'!$H$6-'СЕТ СН'!$H$22</f>
        <v>412.97720991</v>
      </c>
      <c r="Y114" s="36">
        <f>SUMIFS(СВЦЭМ!$C$33:$C$776,СВЦЭМ!$A$33:$A$776,$A114,СВЦЭМ!$B$33:$B$776,Y$83)+'СЕТ СН'!$H$12+СВЦЭМ!$D$10+'СЕТ СН'!$H$6-'СЕТ СН'!$H$22</f>
        <v>412.97720991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01.06.2019</v>
      </c>
      <c r="B120" s="36">
        <f>SUMIFS(СВЦЭМ!$C$33:$C$776,СВЦЭМ!$A$33:$A$776,$A120,СВЦЭМ!$B$33:$B$776,B$119)+'СЕТ СН'!$I$12+СВЦЭМ!$D$10+'СЕТ СН'!$I$6-'СЕТ СН'!$I$22</f>
        <v>1412.9320957300001</v>
      </c>
      <c r="C120" s="36">
        <f>SUMIFS(СВЦЭМ!$C$33:$C$776,СВЦЭМ!$A$33:$A$776,$A120,СВЦЭМ!$B$33:$B$776,C$119)+'СЕТ СН'!$I$12+СВЦЭМ!$D$10+'СЕТ СН'!$I$6-'СЕТ СН'!$I$22</f>
        <v>1463.61135698</v>
      </c>
      <c r="D120" s="36">
        <f>SUMIFS(СВЦЭМ!$C$33:$C$776,СВЦЭМ!$A$33:$A$776,$A120,СВЦЭМ!$B$33:$B$776,D$119)+'СЕТ СН'!$I$12+СВЦЭМ!$D$10+'СЕТ СН'!$I$6-'СЕТ СН'!$I$22</f>
        <v>1514.4542342100001</v>
      </c>
      <c r="E120" s="36">
        <f>SUMIFS(СВЦЭМ!$C$33:$C$776,СВЦЭМ!$A$33:$A$776,$A120,СВЦЭМ!$B$33:$B$776,E$119)+'СЕТ СН'!$I$12+СВЦЭМ!$D$10+'СЕТ СН'!$I$6-'СЕТ СН'!$I$22</f>
        <v>1537.82327528</v>
      </c>
      <c r="F120" s="36">
        <f>SUMIFS(СВЦЭМ!$C$33:$C$776,СВЦЭМ!$A$33:$A$776,$A120,СВЦЭМ!$B$33:$B$776,F$119)+'СЕТ СН'!$I$12+СВЦЭМ!$D$10+'СЕТ СН'!$I$6-'СЕТ СН'!$I$22</f>
        <v>1550.1201676200001</v>
      </c>
      <c r="G120" s="36">
        <f>SUMIFS(СВЦЭМ!$C$33:$C$776,СВЦЭМ!$A$33:$A$776,$A120,СВЦЭМ!$B$33:$B$776,G$119)+'СЕТ СН'!$I$12+СВЦЭМ!$D$10+'СЕТ СН'!$I$6-'СЕТ СН'!$I$22</f>
        <v>1556.2866767</v>
      </c>
      <c r="H120" s="36">
        <f>SUMIFS(СВЦЭМ!$C$33:$C$776,СВЦЭМ!$A$33:$A$776,$A120,СВЦЭМ!$B$33:$B$776,H$119)+'СЕТ СН'!$I$12+СВЦЭМ!$D$10+'СЕТ СН'!$I$6-'СЕТ СН'!$I$22</f>
        <v>1517.8735314700002</v>
      </c>
      <c r="I120" s="36">
        <f>SUMIFS(СВЦЭМ!$C$33:$C$776,СВЦЭМ!$A$33:$A$776,$A120,СВЦЭМ!$B$33:$B$776,I$119)+'СЕТ СН'!$I$12+СВЦЭМ!$D$10+'СЕТ СН'!$I$6-'СЕТ СН'!$I$22</f>
        <v>1492.1597517</v>
      </c>
      <c r="J120" s="36">
        <f>SUMIFS(СВЦЭМ!$C$33:$C$776,СВЦЭМ!$A$33:$A$776,$A120,СВЦЭМ!$B$33:$B$776,J$119)+'СЕТ СН'!$I$12+СВЦЭМ!$D$10+'СЕТ СН'!$I$6-'СЕТ СН'!$I$22</f>
        <v>1453.5251740500003</v>
      </c>
      <c r="K120" s="36">
        <f>SUMIFS(СВЦЭМ!$C$33:$C$776,СВЦЭМ!$A$33:$A$776,$A120,СВЦЭМ!$B$33:$B$776,K$119)+'СЕТ СН'!$I$12+СВЦЭМ!$D$10+'СЕТ СН'!$I$6-'СЕТ СН'!$I$22</f>
        <v>1383.77110077</v>
      </c>
      <c r="L120" s="36">
        <f>SUMIFS(СВЦЭМ!$C$33:$C$776,СВЦЭМ!$A$33:$A$776,$A120,СВЦЭМ!$B$33:$B$776,L$119)+'СЕТ СН'!$I$12+СВЦЭМ!$D$10+'СЕТ СН'!$I$6-'СЕТ СН'!$I$22</f>
        <v>1349.5822691900003</v>
      </c>
      <c r="M120" s="36">
        <f>SUMIFS(СВЦЭМ!$C$33:$C$776,СВЦЭМ!$A$33:$A$776,$A120,СВЦЭМ!$B$33:$B$776,M$119)+'СЕТ СН'!$I$12+СВЦЭМ!$D$10+'СЕТ СН'!$I$6-'СЕТ СН'!$I$22</f>
        <v>1326.9464409300001</v>
      </c>
      <c r="N120" s="36">
        <f>SUMIFS(СВЦЭМ!$C$33:$C$776,СВЦЭМ!$A$33:$A$776,$A120,СВЦЭМ!$B$33:$B$776,N$119)+'СЕТ СН'!$I$12+СВЦЭМ!$D$10+'СЕТ СН'!$I$6-'СЕТ СН'!$I$22</f>
        <v>1355.3092582300001</v>
      </c>
      <c r="O120" s="36">
        <f>SUMIFS(СВЦЭМ!$C$33:$C$776,СВЦЭМ!$A$33:$A$776,$A120,СВЦЭМ!$B$33:$B$776,O$119)+'СЕТ СН'!$I$12+СВЦЭМ!$D$10+'СЕТ СН'!$I$6-'СЕТ СН'!$I$22</f>
        <v>1354.6055063100002</v>
      </c>
      <c r="P120" s="36">
        <f>SUMIFS(СВЦЭМ!$C$33:$C$776,СВЦЭМ!$A$33:$A$776,$A120,СВЦЭМ!$B$33:$B$776,P$119)+'СЕТ СН'!$I$12+СВЦЭМ!$D$10+'СЕТ СН'!$I$6-'СЕТ СН'!$I$22</f>
        <v>1378.3334415200002</v>
      </c>
      <c r="Q120" s="36">
        <f>SUMIFS(СВЦЭМ!$C$33:$C$776,СВЦЭМ!$A$33:$A$776,$A120,СВЦЭМ!$B$33:$B$776,Q$119)+'СЕТ СН'!$I$12+СВЦЭМ!$D$10+'СЕТ СН'!$I$6-'СЕТ СН'!$I$22</f>
        <v>1340.0197839400003</v>
      </c>
      <c r="R120" s="36">
        <f>SUMIFS(СВЦЭМ!$C$33:$C$776,СВЦЭМ!$A$33:$A$776,$A120,СВЦЭМ!$B$33:$B$776,R$119)+'СЕТ СН'!$I$12+СВЦЭМ!$D$10+'СЕТ СН'!$I$6-'СЕТ СН'!$I$22</f>
        <v>1303.4048877600001</v>
      </c>
      <c r="S120" s="36">
        <f>SUMIFS(СВЦЭМ!$C$33:$C$776,СВЦЭМ!$A$33:$A$776,$A120,СВЦЭМ!$B$33:$B$776,S$119)+'СЕТ СН'!$I$12+СВЦЭМ!$D$10+'СЕТ СН'!$I$6-'СЕТ СН'!$I$22</f>
        <v>1335.9494854500001</v>
      </c>
      <c r="T120" s="36">
        <f>SUMIFS(СВЦЭМ!$C$33:$C$776,СВЦЭМ!$A$33:$A$776,$A120,СВЦЭМ!$B$33:$B$776,T$119)+'СЕТ СН'!$I$12+СВЦЭМ!$D$10+'СЕТ СН'!$I$6-'СЕТ СН'!$I$22</f>
        <v>1319.4510634400001</v>
      </c>
      <c r="U120" s="36">
        <f>SUMIFS(СВЦЭМ!$C$33:$C$776,СВЦЭМ!$A$33:$A$776,$A120,СВЦЭМ!$B$33:$B$776,U$119)+'СЕТ СН'!$I$12+СВЦЭМ!$D$10+'СЕТ СН'!$I$6-'СЕТ СН'!$I$22</f>
        <v>1293.3379466400002</v>
      </c>
      <c r="V120" s="36">
        <f>SUMIFS(СВЦЭМ!$C$33:$C$776,СВЦЭМ!$A$33:$A$776,$A120,СВЦЭМ!$B$33:$B$776,V$119)+'СЕТ СН'!$I$12+СВЦЭМ!$D$10+'СЕТ СН'!$I$6-'СЕТ СН'!$I$22</f>
        <v>1279.8150502500002</v>
      </c>
      <c r="W120" s="36">
        <f>SUMIFS(СВЦЭМ!$C$33:$C$776,СВЦЭМ!$A$33:$A$776,$A120,СВЦЭМ!$B$33:$B$776,W$119)+'СЕТ СН'!$I$12+СВЦЭМ!$D$10+'СЕТ СН'!$I$6-'СЕТ СН'!$I$22</f>
        <v>1246.2124771000001</v>
      </c>
      <c r="X120" s="36">
        <f>SUMIFS(СВЦЭМ!$C$33:$C$776,СВЦЭМ!$A$33:$A$776,$A120,СВЦЭМ!$B$33:$B$776,X$119)+'СЕТ СН'!$I$12+СВЦЭМ!$D$10+'СЕТ СН'!$I$6-'СЕТ СН'!$I$22</f>
        <v>1258.0598545900002</v>
      </c>
      <c r="Y120" s="36">
        <f>SUMIFS(СВЦЭМ!$C$33:$C$776,СВЦЭМ!$A$33:$A$776,$A120,СВЦЭМ!$B$33:$B$776,Y$119)+'СЕТ СН'!$I$12+СВЦЭМ!$D$10+'СЕТ СН'!$I$6-'СЕТ СН'!$I$22</f>
        <v>1338.8400919800001</v>
      </c>
    </row>
    <row r="121" spans="1:27" ht="15.75" x14ac:dyDescent="0.2">
      <c r="A121" s="35">
        <f>A120+1</f>
        <v>43618</v>
      </c>
      <c r="B121" s="36">
        <f>SUMIFS(СВЦЭМ!$C$33:$C$776,СВЦЭМ!$A$33:$A$776,$A121,СВЦЭМ!$B$33:$B$776,B$119)+'СЕТ СН'!$I$12+СВЦЭМ!$D$10+'СЕТ СН'!$I$6-'СЕТ СН'!$I$22</f>
        <v>1390.0977019500001</v>
      </c>
      <c r="C121" s="36">
        <f>SUMIFS(СВЦЭМ!$C$33:$C$776,СВЦЭМ!$A$33:$A$776,$A121,СВЦЭМ!$B$33:$B$776,C$119)+'СЕТ СН'!$I$12+СВЦЭМ!$D$10+'СЕТ СН'!$I$6-'СЕТ СН'!$I$22</f>
        <v>1440.72984268</v>
      </c>
      <c r="D121" s="36">
        <f>SUMIFS(СВЦЭМ!$C$33:$C$776,СВЦЭМ!$A$33:$A$776,$A121,СВЦЭМ!$B$33:$B$776,D$119)+'СЕТ СН'!$I$12+СВЦЭМ!$D$10+'СЕТ СН'!$I$6-'СЕТ СН'!$I$22</f>
        <v>1474.0188565500002</v>
      </c>
      <c r="E121" s="36">
        <f>SUMIFS(СВЦЭМ!$C$33:$C$776,СВЦЭМ!$A$33:$A$776,$A121,СВЦЭМ!$B$33:$B$776,E$119)+'СЕТ СН'!$I$12+СВЦЭМ!$D$10+'СЕТ СН'!$I$6-'СЕТ СН'!$I$22</f>
        <v>1499.0039469600001</v>
      </c>
      <c r="F121" s="36">
        <f>SUMIFS(СВЦЭМ!$C$33:$C$776,СВЦЭМ!$A$33:$A$776,$A121,СВЦЭМ!$B$33:$B$776,F$119)+'СЕТ СН'!$I$12+СВЦЭМ!$D$10+'СЕТ СН'!$I$6-'СЕТ СН'!$I$22</f>
        <v>1507.3024792599999</v>
      </c>
      <c r="G121" s="36">
        <f>SUMIFS(СВЦЭМ!$C$33:$C$776,СВЦЭМ!$A$33:$A$776,$A121,СВЦЭМ!$B$33:$B$776,G$119)+'СЕТ СН'!$I$12+СВЦЭМ!$D$10+'СЕТ СН'!$I$6-'СЕТ СН'!$I$22</f>
        <v>1511.3180565600001</v>
      </c>
      <c r="H121" s="36">
        <f>SUMIFS(СВЦЭМ!$C$33:$C$776,СВЦЭМ!$A$33:$A$776,$A121,СВЦЭМ!$B$33:$B$776,H$119)+'СЕТ СН'!$I$12+СВЦЭМ!$D$10+'СЕТ СН'!$I$6-'СЕТ СН'!$I$22</f>
        <v>1492.30919629</v>
      </c>
      <c r="I121" s="36">
        <f>SUMIFS(СВЦЭМ!$C$33:$C$776,СВЦЭМ!$A$33:$A$776,$A121,СВЦЭМ!$B$33:$B$776,I$119)+'СЕТ СН'!$I$12+СВЦЭМ!$D$10+'СЕТ СН'!$I$6-'СЕТ СН'!$I$22</f>
        <v>1452.59580286</v>
      </c>
      <c r="J121" s="36">
        <f>SUMIFS(СВЦЭМ!$C$33:$C$776,СВЦЭМ!$A$33:$A$776,$A121,СВЦЭМ!$B$33:$B$776,J$119)+'СЕТ СН'!$I$12+СВЦЭМ!$D$10+'СЕТ СН'!$I$6-'СЕТ СН'!$I$22</f>
        <v>1398.2601024099999</v>
      </c>
      <c r="K121" s="36">
        <f>SUMIFS(СВЦЭМ!$C$33:$C$776,СВЦЭМ!$A$33:$A$776,$A121,СВЦЭМ!$B$33:$B$776,K$119)+'СЕТ СН'!$I$12+СВЦЭМ!$D$10+'СЕТ СН'!$I$6-'СЕТ СН'!$I$22</f>
        <v>1362.6388694700001</v>
      </c>
      <c r="L121" s="36">
        <f>SUMIFS(СВЦЭМ!$C$33:$C$776,СВЦЭМ!$A$33:$A$776,$A121,СВЦЭМ!$B$33:$B$776,L$119)+'СЕТ СН'!$I$12+СВЦЭМ!$D$10+'СЕТ СН'!$I$6-'СЕТ СН'!$I$22</f>
        <v>1333.39534766</v>
      </c>
      <c r="M121" s="36">
        <f>SUMIFS(СВЦЭМ!$C$33:$C$776,СВЦЭМ!$A$33:$A$776,$A121,СВЦЭМ!$B$33:$B$776,M$119)+'СЕТ СН'!$I$12+СВЦЭМ!$D$10+'СЕТ СН'!$I$6-'СЕТ СН'!$I$22</f>
        <v>1312.6873177800001</v>
      </c>
      <c r="N121" s="36">
        <f>SUMIFS(СВЦЭМ!$C$33:$C$776,СВЦЭМ!$A$33:$A$776,$A121,СВЦЭМ!$B$33:$B$776,N$119)+'СЕТ СН'!$I$12+СВЦЭМ!$D$10+'СЕТ СН'!$I$6-'СЕТ СН'!$I$22</f>
        <v>1333.0357510600002</v>
      </c>
      <c r="O121" s="36">
        <f>SUMIFS(СВЦЭМ!$C$33:$C$776,СВЦЭМ!$A$33:$A$776,$A121,СВЦЭМ!$B$33:$B$776,O$119)+'СЕТ СН'!$I$12+СВЦЭМ!$D$10+'СЕТ СН'!$I$6-'СЕТ СН'!$I$22</f>
        <v>1325.75026791</v>
      </c>
      <c r="P121" s="36">
        <f>SUMIFS(СВЦЭМ!$C$33:$C$776,СВЦЭМ!$A$33:$A$776,$A121,СВЦЭМ!$B$33:$B$776,P$119)+'СЕТ СН'!$I$12+СВЦЭМ!$D$10+'СЕТ СН'!$I$6-'СЕТ СН'!$I$22</f>
        <v>1338.0702595100001</v>
      </c>
      <c r="Q121" s="36">
        <f>SUMIFS(СВЦЭМ!$C$33:$C$776,СВЦЭМ!$A$33:$A$776,$A121,СВЦЭМ!$B$33:$B$776,Q$119)+'СЕТ СН'!$I$12+СВЦЭМ!$D$10+'СЕТ СН'!$I$6-'СЕТ СН'!$I$22</f>
        <v>1307.1673749900001</v>
      </c>
      <c r="R121" s="36">
        <f>SUMIFS(СВЦЭМ!$C$33:$C$776,СВЦЭМ!$A$33:$A$776,$A121,СВЦЭМ!$B$33:$B$776,R$119)+'СЕТ СН'!$I$12+СВЦЭМ!$D$10+'СЕТ СН'!$I$6-'СЕТ СН'!$I$22</f>
        <v>1263.4428216200001</v>
      </c>
      <c r="S121" s="36">
        <f>SUMIFS(СВЦЭМ!$C$33:$C$776,СВЦЭМ!$A$33:$A$776,$A121,СВЦЭМ!$B$33:$B$776,S$119)+'СЕТ СН'!$I$12+СВЦЭМ!$D$10+'СЕТ СН'!$I$6-'СЕТ СН'!$I$22</f>
        <v>1266.58632554</v>
      </c>
      <c r="T121" s="36">
        <f>SUMIFS(СВЦЭМ!$C$33:$C$776,СВЦЭМ!$A$33:$A$776,$A121,СВЦЭМ!$B$33:$B$776,T$119)+'СЕТ СН'!$I$12+СВЦЭМ!$D$10+'СЕТ СН'!$I$6-'СЕТ СН'!$I$22</f>
        <v>1263.8126166100001</v>
      </c>
      <c r="U121" s="36">
        <f>SUMIFS(СВЦЭМ!$C$33:$C$776,СВЦЭМ!$A$33:$A$776,$A121,СВЦЭМ!$B$33:$B$776,U$119)+'СЕТ СН'!$I$12+СВЦЭМ!$D$10+'СЕТ СН'!$I$6-'СЕТ СН'!$I$22</f>
        <v>1246.0699321800003</v>
      </c>
      <c r="V121" s="36">
        <f>SUMIFS(СВЦЭМ!$C$33:$C$776,СВЦЭМ!$A$33:$A$776,$A121,СВЦЭМ!$B$33:$B$776,V$119)+'СЕТ СН'!$I$12+СВЦЭМ!$D$10+'СЕТ СН'!$I$6-'СЕТ СН'!$I$22</f>
        <v>1236.6590666700001</v>
      </c>
      <c r="W121" s="36">
        <f>SUMIFS(СВЦЭМ!$C$33:$C$776,СВЦЭМ!$A$33:$A$776,$A121,СВЦЭМ!$B$33:$B$776,W$119)+'СЕТ СН'!$I$12+СВЦЭМ!$D$10+'СЕТ СН'!$I$6-'СЕТ СН'!$I$22</f>
        <v>1236.1697723700001</v>
      </c>
      <c r="X121" s="36">
        <f>SUMIFS(СВЦЭМ!$C$33:$C$776,СВЦЭМ!$A$33:$A$776,$A121,СВЦЭМ!$B$33:$B$776,X$119)+'СЕТ СН'!$I$12+СВЦЭМ!$D$10+'СЕТ СН'!$I$6-'СЕТ СН'!$I$22</f>
        <v>1241.2516455800001</v>
      </c>
      <c r="Y121" s="36">
        <f>SUMIFS(СВЦЭМ!$C$33:$C$776,СВЦЭМ!$A$33:$A$776,$A121,СВЦЭМ!$B$33:$B$776,Y$119)+'СЕТ СН'!$I$12+СВЦЭМ!$D$10+'СЕТ СН'!$I$6-'СЕТ СН'!$I$22</f>
        <v>1327.5893973500001</v>
      </c>
    </row>
    <row r="122" spans="1:27" ht="15.75" x14ac:dyDescent="0.2">
      <c r="A122" s="35">
        <f t="shared" ref="A122:A150" si="3">A121+1</f>
        <v>43619</v>
      </c>
      <c r="B122" s="36">
        <f>SUMIFS(СВЦЭМ!$C$33:$C$776,СВЦЭМ!$A$33:$A$776,$A122,СВЦЭМ!$B$33:$B$776,B$119)+'СЕТ СН'!$I$12+СВЦЭМ!$D$10+'СЕТ СН'!$I$6-'СЕТ СН'!$I$22</f>
        <v>1465.7287990300001</v>
      </c>
      <c r="C122" s="36">
        <f>SUMIFS(СВЦЭМ!$C$33:$C$776,СВЦЭМ!$A$33:$A$776,$A122,СВЦЭМ!$B$33:$B$776,C$119)+'СЕТ СН'!$I$12+СВЦЭМ!$D$10+'СЕТ СН'!$I$6-'СЕТ СН'!$I$22</f>
        <v>1511.3964132800002</v>
      </c>
      <c r="D122" s="36">
        <f>SUMIFS(СВЦЭМ!$C$33:$C$776,СВЦЭМ!$A$33:$A$776,$A122,СВЦЭМ!$B$33:$B$776,D$119)+'СЕТ СН'!$I$12+СВЦЭМ!$D$10+'СЕТ СН'!$I$6-'СЕТ СН'!$I$22</f>
        <v>1537.1161419200002</v>
      </c>
      <c r="E122" s="36">
        <f>SUMIFS(СВЦЭМ!$C$33:$C$776,СВЦЭМ!$A$33:$A$776,$A122,СВЦЭМ!$B$33:$B$776,E$119)+'СЕТ СН'!$I$12+СВЦЭМ!$D$10+'СЕТ СН'!$I$6-'СЕТ СН'!$I$22</f>
        <v>1535.2127386700001</v>
      </c>
      <c r="F122" s="36">
        <f>SUMIFS(СВЦЭМ!$C$33:$C$776,СВЦЭМ!$A$33:$A$776,$A122,СВЦЭМ!$B$33:$B$776,F$119)+'СЕТ СН'!$I$12+СВЦЭМ!$D$10+'СЕТ СН'!$I$6-'СЕТ СН'!$I$22</f>
        <v>1527.7036958200001</v>
      </c>
      <c r="G122" s="36">
        <f>SUMIFS(СВЦЭМ!$C$33:$C$776,СВЦЭМ!$A$33:$A$776,$A122,СВЦЭМ!$B$33:$B$776,G$119)+'СЕТ СН'!$I$12+СВЦЭМ!$D$10+'СЕТ СН'!$I$6-'СЕТ СН'!$I$22</f>
        <v>1494.4316471100001</v>
      </c>
      <c r="H122" s="36">
        <f>SUMIFS(СВЦЭМ!$C$33:$C$776,СВЦЭМ!$A$33:$A$776,$A122,СВЦЭМ!$B$33:$B$776,H$119)+'СЕТ СН'!$I$12+СВЦЭМ!$D$10+'СЕТ СН'!$I$6-'СЕТ СН'!$I$22</f>
        <v>1487.13633811</v>
      </c>
      <c r="I122" s="36">
        <f>SUMIFS(СВЦЭМ!$C$33:$C$776,СВЦЭМ!$A$33:$A$776,$A122,СВЦЭМ!$B$33:$B$776,I$119)+'СЕТ СН'!$I$12+СВЦЭМ!$D$10+'СЕТ СН'!$I$6-'СЕТ СН'!$I$22</f>
        <v>1451.1185076900001</v>
      </c>
      <c r="J122" s="36">
        <f>SUMIFS(СВЦЭМ!$C$33:$C$776,СВЦЭМ!$A$33:$A$776,$A122,СВЦЭМ!$B$33:$B$776,J$119)+'СЕТ СН'!$I$12+СВЦЭМ!$D$10+'СЕТ СН'!$I$6-'СЕТ СН'!$I$22</f>
        <v>1427.8418234600001</v>
      </c>
      <c r="K122" s="36">
        <f>SUMIFS(СВЦЭМ!$C$33:$C$776,СВЦЭМ!$A$33:$A$776,$A122,СВЦЭМ!$B$33:$B$776,K$119)+'СЕТ СН'!$I$12+СВЦЭМ!$D$10+'СЕТ СН'!$I$6-'СЕТ СН'!$I$22</f>
        <v>1412.00612176</v>
      </c>
      <c r="L122" s="36">
        <f>SUMIFS(СВЦЭМ!$C$33:$C$776,СВЦЭМ!$A$33:$A$776,$A122,СВЦЭМ!$B$33:$B$776,L$119)+'СЕТ СН'!$I$12+СВЦЭМ!$D$10+'СЕТ СН'!$I$6-'СЕТ СН'!$I$22</f>
        <v>1375.2384028800002</v>
      </c>
      <c r="M122" s="36">
        <f>SUMIFS(СВЦЭМ!$C$33:$C$776,СВЦЭМ!$A$33:$A$776,$A122,СВЦЭМ!$B$33:$B$776,M$119)+'СЕТ СН'!$I$12+СВЦЭМ!$D$10+'СЕТ СН'!$I$6-'СЕТ СН'!$I$22</f>
        <v>1332.2694964100001</v>
      </c>
      <c r="N122" s="36">
        <f>SUMIFS(СВЦЭМ!$C$33:$C$776,СВЦЭМ!$A$33:$A$776,$A122,СВЦЭМ!$B$33:$B$776,N$119)+'СЕТ СН'!$I$12+СВЦЭМ!$D$10+'СЕТ СН'!$I$6-'СЕТ СН'!$I$22</f>
        <v>1312.94997715</v>
      </c>
      <c r="O122" s="36">
        <f>SUMIFS(СВЦЭМ!$C$33:$C$776,СВЦЭМ!$A$33:$A$776,$A122,СВЦЭМ!$B$33:$B$776,O$119)+'СЕТ СН'!$I$12+СВЦЭМ!$D$10+'СЕТ СН'!$I$6-'СЕТ СН'!$I$22</f>
        <v>1317.9894602500001</v>
      </c>
      <c r="P122" s="36">
        <f>SUMIFS(СВЦЭМ!$C$33:$C$776,СВЦЭМ!$A$33:$A$776,$A122,СВЦЭМ!$B$33:$B$776,P$119)+'СЕТ СН'!$I$12+СВЦЭМ!$D$10+'СЕТ СН'!$I$6-'СЕТ СН'!$I$22</f>
        <v>1315.61740392</v>
      </c>
      <c r="Q122" s="36">
        <f>SUMIFS(СВЦЭМ!$C$33:$C$776,СВЦЭМ!$A$33:$A$776,$A122,СВЦЭМ!$B$33:$B$776,Q$119)+'СЕТ СН'!$I$12+СВЦЭМ!$D$10+'СЕТ СН'!$I$6-'СЕТ СН'!$I$22</f>
        <v>1275.44856665</v>
      </c>
      <c r="R122" s="36">
        <f>SUMIFS(СВЦЭМ!$C$33:$C$776,СВЦЭМ!$A$33:$A$776,$A122,СВЦЭМ!$B$33:$B$776,R$119)+'СЕТ СН'!$I$12+СВЦЭМ!$D$10+'СЕТ СН'!$I$6-'СЕТ СН'!$I$22</f>
        <v>1234.1825907000002</v>
      </c>
      <c r="S122" s="36">
        <f>SUMIFS(СВЦЭМ!$C$33:$C$776,СВЦЭМ!$A$33:$A$776,$A122,СВЦЭМ!$B$33:$B$776,S$119)+'СЕТ СН'!$I$12+СВЦЭМ!$D$10+'СЕТ СН'!$I$6-'СЕТ СН'!$I$22</f>
        <v>1244.3662235199999</v>
      </c>
      <c r="T122" s="36">
        <f>SUMIFS(СВЦЭМ!$C$33:$C$776,СВЦЭМ!$A$33:$A$776,$A122,СВЦЭМ!$B$33:$B$776,T$119)+'СЕТ СН'!$I$12+СВЦЭМ!$D$10+'СЕТ СН'!$I$6-'СЕТ СН'!$I$22</f>
        <v>1248.2893307500001</v>
      </c>
      <c r="U122" s="36">
        <f>SUMIFS(СВЦЭМ!$C$33:$C$776,СВЦЭМ!$A$33:$A$776,$A122,СВЦЭМ!$B$33:$B$776,U$119)+'СЕТ СН'!$I$12+СВЦЭМ!$D$10+'СЕТ СН'!$I$6-'СЕТ СН'!$I$22</f>
        <v>1258.98760812</v>
      </c>
      <c r="V122" s="36">
        <f>SUMIFS(СВЦЭМ!$C$33:$C$776,СВЦЭМ!$A$33:$A$776,$A122,СВЦЭМ!$B$33:$B$776,V$119)+'СЕТ СН'!$I$12+СВЦЭМ!$D$10+'СЕТ СН'!$I$6-'СЕТ СН'!$I$22</f>
        <v>1320.90698522</v>
      </c>
      <c r="W122" s="36">
        <f>SUMIFS(СВЦЭМ!$C$33:$C$776,СВЦЭМ!$A$33:$A$776,$A122,СВЦЭМ!$B$33:$B$776,W$119)+'СЕТ СН'!$I$12+СВЦЭМ!$D$10+'СЕТ СН'!$I$6-'СЕТ СН'!$I$22</f>
        <v>1240.5072638700001</v>
      </c>
      <c r="X122" s="36">
        <f>SUMIFS(СВЦЭМ!$C$33:$C$776,СВЦЭМ!$A$33:$A$776,$A122,СВЦЭМ!$B$33:$B$776,X$119)+'СЕТ СН'!$I$12+СВЦЭМ!$D$10+'СЕТ СН'!$I$6-'СЕТ СН'!$I$22</f>
        <v>1210.8004722700002</v>
      </c>
      <c r="Y122" s="36">
        <f>SUMIFS(СВЦЭМ!$C$33:$C$776,СВЦЭМ!$A$33:$A$776,$A122,СВЦЭМ!$B$33:$B$776,Y$119)+'СЕТ СН'!$I$12+СВЦЭМ!$D$10+'СЕТ СН'!$I$6-'СЕТ СН'!$I$22</f>
        <v>1314.4764432100001</v>
      </c>
    </row>
    <row r="123" spans="1:27" ht="15.75" x14ac:dyDescent="0.2">
      <c r="A123" s="35">
        <f t="shared" si="3"/>
        <v>43620</v>
      </c>
      <c r="B123" s="36">
        <f>SUMIFS(СВЦЭМ!$C$33:$C$776,СВЦЭМ!$A$33:$A$776,$A123,СВЦЭМ!$B$33:$B$776,B$119)+'СЕТ СН'!$I$12+СВЦЭМ!$D$10+'СЕТ СН'!$I$6-'СЕТ СН'!$I$22</f>
        <v>1451.2329967200001</v>
      </c>
      <c r="C123" s="36">
        <f>SUMIFS(СВЦЭМ!$C$33:$C$776,СВЦЭМ!$A$33:$A$776,$A123,СВЦЭМ!$B$33:$B$776,C$119)+'СЕТ СН'!$I$12+СВЦЭМ!$D$10+'СЕТ СН'!$I$6-'СЕТ СН'!$I$22</f>
        <v>1514.7402371600001</v>
      </c>
      <c r="D123" s="36">
        <f>SUMIFS(СВЦЭМ!$C$33:$C$776,СВЦЭМ!$A$33:$A$776,$A123,СВЦЭМ!$B$33:$B$776,D$119)+'СЕТ СН'!$I$12+СВЦЭМ!$D$10+'СЕТ СН'!$I$6-'СЕТ СН'!$I$22</f>
        <v>1534.1018249799999</v>
      </c>
      <c r="E123" s="36">
        <f>SUMIFS(СВЦЭМ!$C$33:$C$776,СВЦЭМ!$A$33:$A$776,$A123,СВЦЭМ!$B$33:$B$776,E$119)+'СЕТ СН'!$I$12+СВЦЭМ!$D$10+'СЕТ СН'!$I$6-'СЕТ СН'!$I$22</f>
        <v>1532.53758075</v>
      </c>
      <c r="F123" s="36">
        <f>SUMIFS(СВЦЭМ!$C$33:$C$776,СВЦЭМ!$A$33:$A$776,$A123,СВЦЭМ!$B$33:$B$776,F$119)+'СЕТ СН'!$I$12+СВЦЭМ!$D$10+'СЕТ СН'!$I$6-'СЕТ СН'!$I$22</f>
        <v>1527.1922498399999</v>
      </c>
      <c r="G123" s="36">
        <f>SUMIFS(СВЦЭМ!$C$33:$C$776,СВЦЭМ!$A$33:$A$776,$A123,СВЦЭМ!$B$33:$B$776,G$119)+'СЕТ СН'!$I$12+СВЦЭМ!$D$10+'СЕТ СН'!$I$6-'СЕТ СН'!$I$22</f>
        <v>1503.1603902400002</v>
      </c>
      <c r="H123" s="36">
        <f>SUMIFS(СВЦЭМ!$C$33:$C$776,СВЦЭМ!$A$33:$A$776,$A123,СВЦЭМ!$B$33:$B$776,H$119)+'СЕТ СН'!$I$12+СВЦЭМ!$D$10+'СЕТ СН'!$I$6-'СЕТ СН'!$I$22</f>
        <v>1480.1393782300001</v>
      </c>
      <c r="I123" s="36">
        <f>SUMIFS(СВЦЭМ!$C$33:$C$776,СВЦЭМ!$A$33:$A$776,$A123,СВЦЭМ!$B$33:$B$776,I$119)+'СЕТ СН'!$I$12+СВЦЭМ!$D$10+'СЕТ СН'!$I$6-'СЕТ СН'!$I$22</f>
        <v>1419.5048017500001</v>
      </c>
      <c r="J123" s="36">
        <f>SUMIFS(СВЦЭМ!$C$33:$C$776,СВЦЭМ!$A$33:$A$776,$A123,СВЦЭМ!$B$33:$B$776,J$119)+'СЕТ СН'!$I$12+СВЦЭМ!$D$10+'СЕТ СН'!$I$6-'СЕТ СН'!$I$22</f>
        <v>1381.0198237100001</v>
      </c>
      <c r="K123" s="36">
        <f>SUMIFS(СВЦЭМ!$C$33:$C$776,СВЦЭМ!$A$33:$A$776,$A123,СВЦЭМ!$B$33:$B$776,K$119)+'СЕТ СН'!$I$12+СВЦЭМ!$D$10+'СЕТ СН'!$I$6-'СЕТ СН'!$I$22</f>
        <v>1365.9307091800001</v>
      </c>
      <c r="L123" s="36">
        <f>SUMIFS(СВЦЭМ!$C$33:$C$776,СВЦЭМ!$A$33:$A$776,$A123,СВЦЭМ!$B$33:$B$776,L$119)+'СЕТ СН'!$I$12+СВЦЭМ!$D$10+'СЕТ СН'!$I$6-'СЕТ СН'!$I$22</f>
        <v>1354.6963706500001</v>
      </c>
      <c r="M123" s="36">
        <f>SUMIFS(СВЦЭМ!$C$33:$C$776,СВЦЭМ!$A$33:$A$776,$A123,СВЦЭМ!$B$33:$B$776,M$119)+'СЕТ СН'!$I$12+СВЦЭМ!$D$10+'СЕТ СН'!$I$6-'СЕТ СН'!$I$22</f>
        <v>1333.2772981500002</v>
      </c>
      <c r="N123" s="36">
        <f>SUMIFS(СВЦЭМ!$C$33:$C$776,СВЦЭМ!$A$33:$A$776,$A123,СВЦЭМ!$B$33:$B$776,N$119)+'СЕТ СН'!$I$12+СВЦЭМ!$D$10+'СЕТ СН'!$I$6-'СЕТ СН'!$I$22</f>
        <v>1340.1294477700001</v>
      </c>
      <c r="O123" s="36">
        <f>SUMIFS(СВЦЭМ!$C$33:$C$776,СВЦЭМ!$A$33:$A$776,$A123,СВЦЭМ!$B$33:$B$776,O$119)+'СЕТ СН'!$I$12+СВЦЭМ!$D$10+'СЕТ СН'!$I$6-'СЕТ СН'!$I$22</f>
        <v>1343.32682987</v>
      </c>
      <c r="P123" s="36">
        <f>SUMIFS(СВЦЭМ!$C$33:$C$776,СВЦЭМ!$A$33:$A$776,$A123,СВЦЭМ!$B$33:$B$776,P$119)+'СЕТ СН'!$I$12+СВЦЭМ!$D$10+'СЕТ СН'!$I$6-'СЕТ СН'!$I$22</f>
        <v>1359.91270244</v>
      </c>
      <c r="Q123" s="36">
        <f>SUMIFS(СВЦЭМ!$C$33:$C$776,СВЦЭМ!$A$33:$A$776,$A123,СВЦЭМ!$B$33:$B$776,Q$119)+'СЕТ СН'!$I$12+СВЦЭМ!$D$10+'СЕТ СН'!$I$6-'СЕТ СН'!$I$22</f>
        <v>1315.64570323</v>
      </c>
      <c r="R123" s="36">
        <f>SUMIFS(СВЦЭМ!$C$33:$C$776,СВЦЭМ!$A$33:$A$776,$A123,СВЦЭМ!$B$33:$B$776,R$119)+'СЕТ СН'!$I$12+СВЦЭМ!$D$10+'СЕТ СН'!$I$6-'СЕТ СН'!$I$22</f>
        <v>1273.05643031</v>
      </c>
      <c r="S123" s="36">
        <f>SUMIFS(СВЦЭМ!$C$33:$C$776,СВЦЭМ!$A$33:$A$776,$A123,СВЦЭМ!$B$33:$B$776,S$119)+'СЕТ СН'!$I$12+СВЦЭМ!$D$10+'СЕТ СН'!$I$6-'СЕТ СН'!$I$22</f>
        <v>1284.3828611600002</v>
      </c>
      <c r="T123" s="36">
        <f>SUMIFS(СВЦЭМ!$C$33:$C$776,СВЦЭМ!$A$33:$A$776,$A123,СВЦЭМ!$B$33:$B$776,T$119)+'СЕТ СН'!$I$12+СВЦЭМ!$D$10+'СЕТ СН'!$I$6-'СЕТ СН'!$I$22</f>
        <v>1278.56833323</v>
      </c>
      <c r="U123" s="36">
        <f>SUMIFS(СВЦЭМ!$C$33:$C$776,СВЦЭМ!$A$33:$A$776,$A123,СВЦЭМ!$B$33:$B$776,U$119)+'СЕТ СН'!$I$12+СВЦЭМ!$D$10+'СЕТ СН'!$I$6-'СЕТ СН'!$I$22</f>
        <v>1262.9414822200001</v>
      </c>
      <c r="V123" s="36">
        <f>SUMIFS(СВЦЭМ!$C$33:$C$776,СВЦЭМ!$A$33:$A$776,$A123,СВЦЭМ!$B$33:$B$776,V$119)+'СЕТ СН'!$I$12+СВЦЭМ!$D$10+'СЕТ СН'!$I$6-'СЕТ СН'!$I$22</f>
        <v>1256.06577072</v>
      </c>
      <c r="W123" s="36">
        <f>SUMIFS(СВЦЭМ!$C$33:$C$776,СВЦЭМ!$A$33:$A$776,$A123,СВЦЭМ!$B$33:$B$776,W$119)+'СЕТ СН'!$I$12+СВЦЭМ!$D$10+'СЕТ СН'!$I$6-'СЕТ СН'!$I$22</f>
        <v>1245.4650510800002</v>
      </c>
      <c r="X123" s="36">
        <f>SUMIFS(СВЦЭМ!$C$33:$C$776,СВЦЭМ!$A$33:$A$776,$A123,СВЦЭМ!$B$33:$B$776,X$119)+'СЕТ СН'!$I$12+СВЦЭМ!$D$10+'СЕТ СН'!$I$6-'СЕТ СН'!$I$22</f>
        <v>1251.52092782</v>
      </c>
      <c r="Y123" s="36">
        <f>SUMIFS(СВЦЭМ!$C$33:$C$776,СВЦЭМ!$A$33:$A$776,$A123,СВЦЭМ!$B$33:$B$776,Y$119)+'СЕТ СН'!$I$12+СВЦЭМ!$D$10+'СЕТ СН'!$I$6-'СЕТ СН'!$I$22</f>
        <v>1329.2496507200001</v>
      </c>
    </row>
    <row r="124" spans="1:27" ht="15.75" x14ac:dyDescent="0.2">
      <c r="A124" s="35">
        <f t="shared" si="3"/>
        <v>43621</v>
      </c>
      <c r="B124" s="36">
        <f>SUMIFS(СВЦЭМ!$C$33:$C$776,СВЦЭМ!$A$33:$A$776,$A124,СВЦЭМ!$B$33:$B$776,B$119)+'СЕТ СН'!$I$12+СВЦЭМ!$D$10+'СЕТ СН'!$I$6-'СЕТ СН'!$I$22</f>
        <v>1406.2792552200001</v>
      </c>
      <c r="C124" s="36">
        <f>SUMIFS(СВЦЭМ!$C$33:$C$776,СВЦЭМ!$A$33:$A$776,$A124,СВЦЭМ!$B$33:$B$776,C$119)+'СЕТ СН'!$I$12+СВЦЭМ!$D$10+'СЕТ СН'!$I$6-'СЕТ СН'!$I$22</f>
        <v>1452.83975435</v>
      </c>
      <c r="D124" s="36">
        <f>SUMIFS(СВЦЭМ!$C$33:$C$776,СВЦЭМ!$A$33:$A$776,$A124,СВЦЭМ!$B$33:$B$776,D$119)+'СЕТ СН'!$I$12+СВЦЭМ!$D$10+'СЕТ СН'!$I$6-'СЕТ СН'!$I$22</f>
        <v>1493.8536141700001</v>
      </c>
      <c r="E124" s="36">
        <f>SUMIFS(СВЦЭМ!$C$33:$C$776,СВЦЭМ!$A$33:$A$776,$A124,СВЦЭМ!$B$33:$B$776,E$119)+'СЕТ СН'!$I$12+СВЦЭМ!$D$10+'СЕТ СН'!$I$6-'СЕТ СН'!$I$22</f>
        <v>1503.16397342</v>
      </c>
      <c r="F124" s="36">
        <f>SUMIFS(СВЦЭМ!$C$33:$C$776,СВЦЭМ!$A$33:$A$776,$A124,СВЦЭМ!$B$33:$B$776,F$119)+'СЕТ СН'!$I$12+СВЦЭМ!$D$10+'СЕТ СН'!$I$6-'СЕТ СН'!$I$22</f>
        <v>1497.91094479</v>
      </c>
      <c r="G124" s="36">
        <f>SUMIFS(СВЦЭМ!$C$33:$C$776,СВЦЭМ!$A$33:$A$776,$A124,СВЦЭМ!$B$33:$B$776,G$119)+'СЕТ СН'!$I$12+СВЦЭМ!$D$10+'СЕТ СН'!$I$6-'СЕТ СН'!$I$22</f>
        <v>1492.30800525</v>
      </c>
      <c r="H124" s="36">
        <f>SUMIFS(СВЦЭМ!$C$33:$C$776,СВЦЭМ!$A$33:$A$776,$A124,СВЦЭМ!$B$33:$B$776,H$119)+'СЕТ СН'!$I$12+СВЦЭМ!$D$10+'СЕТ СН'!$I$6-'СЕТ СН'!$I$22</f>
        <v>1445.82583974</v>
      </c>
      <c r="I124" s="36">
        <f>SUMIFS(СВЦЭМ!$C$33:$C$776,СВЦЭМ!$A$33:$A$776,$A124,СВЦЭМ!$B$33:$B$776,I$119)+'СЕТ СН'!$I$12+СВЦЭМ!$D$10+'СЕТ СН'!$I$6-'СЕТ СН'!$I$22</f>
        <v>1403.3654639700001</v>
      </c>
      <c r="J124" s="36">
        <f>SUMIFS(СВЦЭМ!$C$33:$C$776,СВЦЭМ!$A$33:$A$776,$A124,СВЦЭМ!$B$33:$B$776,J$119)+'СЕТ СН'!$I$12+СВЦЭМ!$D$10+'СЕТ СН'!$I$6-'СЕТ СН'!$I$22</f>
        <v>1361.04643356</v>
      </c>
      <c r="K124" s="36">
        <f>SUMIFS(СВЦЭМ!$C$33:$C$776,СВЦЭМ!$A$33:$A$776,$A124,СВЦЭМ!$B$33:$B$776,K$119)+'СЕТ СН'!$I$12+СВЦЭМ!$D$10+'СЕТ СН'!$I$6-'СЕТ СН'!$I$22</f>
        <v>1335.17592251</v>
      </c>
      <c r="L124" s="36">
        <f>SUMIFS(СВЦЭМ!$C$33:$C$776,СВЦЭМ!$A$33:$A$776,$A124,СВЦЭМ!$B$33:$B$776,L$119)+'СЕТ СН'!$I$12+СВЦЭМ!$D$10+'СЕТ СН'!$I$6-'СЕТ СН'!$I$22</f>
        <v>1331.4839652400001</v>
      </c>
      <c r="M124" s="36">
        <f>SUMIFS(СВЦЭМ!$C$33:$C$776,СВЦЭМ!$A$33:$A$776,$A124,СВЦЭМ!$B$33:$B$776,M$119)+'СЕТ СН'!$I$12+СВЦЭМ!$D$10+'СЕТ СН'!$I$6-'СЕТ СН'!$I$22</f>
        <v>1314.89818066</v>
      </c>
      <c r="N124" s="36">
        <f>SUMIFS(СВЦЭМ!$C$33:$C$776,СВЦЭМ!$A$33:$A$776,$A124,СВЦЭМ!$B$33:$B$776,N$119)+'СЕТ СН'!$I$12+СВЦЭМ!$D$10+'СЕТ СН'!$I$6-'СЕТ СН'!$I$22</f>
        <v>1346.9782903100001</v>
      </c>
      <c r="O124" s="36">
        <f>SUMIFS(СВЦЭМ!$C$33:$C$776,СВЦЭМ!$A$33:$A$776,$A124,СВЦЭМ!$B$33:$B$776,O$119)+'СЕТ СН'!$I$12+СВЦЭМ!$D$10+'СЕТ СН'!$I$6-'СЕТ СН'!$I$22</f>
        <v>1359.23970134</v>
      </c>
      <c r="P124" s="36">
        <f>SUMIFS(СВЦЭМ!$C$33:$C$776,СВЦЭМ!$A$33:$A$776,$A124,СВЦЭМ!$B$33:$B$776,P$119)+'СЕТ СН'!$I$12+СВЦЭМ!$D$10+'СЕТ СН'!$I$6-'СЕТ СН'!$I$22</f>
        <v>1366.4767042100002</v>
      </c>
      <c r="Q124" s="36">
        <f>SUMIFS(СВЦЭМ!$C$33:$C$776,СВЦЭМ!$A$33:$A$776,$A124,СВЦЭМ!$B$33:$B$776,Q$119)+'СЕТ СН'!$I$12+СВЦЭМ!$D$10+'СЕТ СН'!$I$6-'СЕТ СН'!$I$22</f>
        <v>1312.4269232800002</v>
      </c>
      <c r="R124" s="36">
        <f>SUMIFS(СВЦЭМ!$C$33:$C$776,СВЦЭМ!$A$33:$A$776,$A124,СВЦЭМ!$B$33:$B$776,R$119)+'СЕТ СН'!$I$12+СВЦЭМ!$D$10+'СЕТ СН'!$I$6-'СЕТ СН'!$I$22</f>
        <v>1267.45820181</v>
      </c>
      <c r="S124" s="36">
        <f>SUMIFS(СВЦЭМ!$C$33:$C$776,СВЦЭМ!$A$33:$A$776,$A124,СВЦЭМ!$B$33:$B$776,S$119)+'СЕТ СН'!$I$12+СВЦЭМ!$D$10+'СЕТ СН'!$I$6-'СЕТ СН'!$I$22</f>
        <v>1275.5799919600001</v>
      </c>
      <c r="T124" s="36">
        <f>SUMIFS(СВЦЭМ!$C$33:$C$776,СВЦЭМ!$A$33:$A$776,$A124,СВЦЭМ!$B$33:$B$776,T$119)+'СЕТ СН'!$I$12+СВЦЭМ!$D$10+'СЕТ СН'!$I$6-'СЕТ СН'!$I$22</f>
        <v>1274.9013077500001</v>
      </c>
      <c r="U124" s="36">
        <f>SUMIFS(СВЦЭМ!$C$33:$C$776,СВЦЭМ!$A$33:$A$776,$A124,СВЦЭМ!$B$33:$B$776,U$119)+'СЕТ СН'!$I$12+СВЦЭМ!$D$10+'СЕТ СН'!$I$6-'СЕТ СН'!$I$22</f>
        <v>1257.45588937</v>
      </c>
      <c r="V124" s="36">
        <f>SUMIFS(СВЦЭМ!$C$33:$C$776,СВЦЭМ!$A$33:$A$776,$A124,СВЦЭМ!$B$33:$B$776,V$119)+'СЕТ СН'!$I$12+СВЦЭМ!$D$10+'СЕТ СН'!$I$6-'СЕТ СН'!$I$22</f>
        <v>1254.6871053300001</v>
      </c>
      <c r="W124" s="36">
        <f>SUMIFS(СВЦЭМ!$C$33:$C$776,СВЦЭМ!$A$33:$A$776,$A124,СВЦЭМ!$B$33:$B$776,W$119)+'СЕТ СН'!$I$12+СВЦЭМ!$D$10+'СЕТ СН'!$I$6-'СЕТ СН'!$I$22</f>
        <v>1233.9553094600001</v>
      </c>
      <c r="X124" s="36">
        <f>SUMIFS(СВЦЭМ!$C$33:$C$776,СВЦЭМ!$A$33:$A$776,$A124,СВЦЭМ!$B$33:$B$776,X$119)+'СЕТ СН'!$I$12+СВЦЭМ!$D$10+'СЕТ СН'!$I$6-'СЕТ СН'!$I$22</f>
        <v>1259.7162122200002</v>
      </c>
      <c r="Y124" s="36">
        <f>SUMIFS(СВЦЭМ!$C$33:$C$776,СВЦЭМ!$A$33:$A$776,$A124,СВЦЭМ!$B$33:$B$776,Y$119)+'СЕТ СН'!$I$12+СВЦЭМ!$D$10+'СЕТ СН'!$I$6-'СЕТ СН'!$I$22</f>
        <v>1338.2106118199999</v>
      </c>
    </row>
    <row r="125" spans="1:27" ht="15.75" x14ac:dyDescent="0.2">
      <c r="A125" s="35">
        <f t="shared" si="3"/>
        <v>43622</v>
      </c>
      <c r="B125" s="36">
        <f>SUMIFS(СВЦЭМ!$C$33:$C$776,СВЦЭМ!$A$33:$A$776,$A125,СВЦЭМ!$B$33:$B$776,B$119)+'СЕТ СН'!$I$12+СВЦЭМ!$D$10+'СЕТ СН'!$I$6-'СЕТ СН'!$I$22</f>
        <v>1436.839747</v>
      </c>
      <c r="C125" s="36">
        <f>SUMIFS(СВЦЭМ!$C$33:$C$776,СВЦЭМ!$A$33:$A$776,$A125,СВЦЭМ!$B$33:$B$776,C$119)+'СЕТ СН'!$I$12+СВЦЭМ!$D$10+'СЕТ СН'!$I$6-'СЕТ СН'!$I$22</f>
        <v>1477.7861821500001</v>
      </c>
      <c r="D125" s="36">
        <f>SUMIFS(СВЦЭМ!$C$33:$C$776,СВЦЭМ!$A$33:$A$776,$A125,СВЦЭМ!$B$33:$B$776,D$119)+'СЕТ СН'!$I$12+СВЦЭМ!$D$10+'СЕТ СН'!$I$6-'СЕТ СН'!$I$22</f>
        <v>1496.68179362</v>
      </c>
      <c r="E125" s="36">
        <f>SUMIFS(СВЦЭМ!$C$33:$C$776,СВЦЭМ!$A$33:$A$776,$A125,СВЦЭМ!$B$33:$B$776,E$119)+'СЕТ СН'!$I$12+СВЦЭМ!$D$10+'СЕТ СН'!$I$6-'СЕТ СН'!$I$22</f>
        <v>1507.6855073300001</v>
      </c>
      <c r="F125" s="36">
        <f>SUMIFS(СВЦЭМ!$C$33:$C$776,СВЦЭМ!$A$33:$A$776,$A125,СВЦЭМ!$B$33:$B$776,F$119)+'СЕТ СН'!$I$12+СВЦЭМ!$D$10+'СЕТ СН'!$I$6-'СЕТ СН'!$I$22</f>
        <v>1502.5938213300001</v>
      </c>
      <c r="G125" s="36">
        <f>SUMIFS(СВЦЭМ!$C$33:$C$776,СВЦЭМ!$A$33:$A$776,$A125,СВЦЭМ!$B$33:$B$776,G$119)+'СЕТ СН'!$I$12+СВЦЭМ!$D$10+'СЕТ СН'!$I$6-'СЕТ СН'!$I$22</f>
        <v>1496.1931234600002</v>
      </c>
      <c r="H125" s="36">
        <f>SUMIFS(СВЦЭМ!$C$33:$C$776,СВЦЭМ!$A$33:$A$776,$A125,СВЦЭМ!$B$33:$B$776,H$119)+'СЕТ СН'!$I$12+СВЦЭМ!$D$10+'СЕТ СН'!$I$6-'СЕТ СН'!$I$22</f>
        <v>1436.7180852400002</v>
      </c>
      <c r="I125" s="36">
        <f>SUMIFS(СВЦЭМ!$C$33:$C$776,СВЦЭМ!$A$33:$A$776,$A125,СВЦЭМ!$B$33:$B$776,I$119)+'СЕТ СН'!$I$12+СВЦЭМ!$D$10+'СЕТ СН'!$I$6-'СЕТ СН'!$I$22</f>
        <v>1360.3440076400002</v>
      </c>
      <c r="J125" s="36">
        <f>SUMIFS(СВЦЭМ!$C$33:$C$776,СВЦЭМ!$A$33:$A$776,$A125,СВЦЭМ!$B$33:$B$776,J$119)+'СЕТ СН'!$I$12+СВЦЭМ!$D$10+'СЕТ СН'!$I$6-'СЕТ СН'!$I$22</f>
        <v>1319.4261474899999</v>
      </c>
      <c r="K125" s="36">
        <f>SUMIFS(СВЦЭМ!$C$33:$C$776,СВЦЭМ!$A$33:$A$776,$A125,СВЦЭМ!$B$33:$B$776,K$119)+'СЕТ СН'!$I$12+СВЦЭМ!$D$10+'СЕТ СН'!$I$6-'СЕТ СН'!$I$22</f>
        <v>1279.9575456300001</v>
      </c>
      <c r="L125" s="36">
        <f>SUMIFS(СВЦЭМ!$C$33:$C$776,СВЦЭМ!$A$33:$A$776,$A125,СВЦЭМ!$B$33:$B$776,L$119)+'СЕТ СН'!$I$12+СВЦЭМ!$D$10+'СЕТ СН'!$I$6-'СЕТ СН'!$I$22</f>
        <v>1276.4179295900001</v>
      </c>
      <c r="M125" s="36">
        <f>SUMIFS(СВЦЭМ!$C$33:$C$776,СВЦЭМ!$A$33:$A$776,$A125,СВЦЭМ!$B$33:$B$776,M$119)+'СЕТ СН'!$I$12+СВЦЭМ!$D$10+'СЕТ СН'!$I$6-'СЕТ СН'!$I$22</f>
        <v>1280.8511378400001</v>
      </c>
      <c r="N125" s="36">
        <f>SUMIFS(СВЦЭМ!$C$33:$C$776,СВЦЭМ!$A$33:$A$776,$A125,СВЦЭМ!$B$33:$B$776,N$119)+'СЕТ СН'!$I$12+СВЦЭМ!$D$10+'СЕТ СН'!$I$6-'СЕТ СН'!$I$22</f>
        <v>1288.1448023600001</v>
      </c>
      <c r="O125" s="36">
        <f>SUMIFS(СВЦЭМ!$C$33:$C$776,СВЦЭМ!$A$33:$A$776,$A125,СВЦЭМ!$B$33:$B$776,O$119)+'СЕТ СН'!$I$12+СВЦЭМ!$D$10+'СЕТ СН'!$I$6-'СЕТ СН'!$I$22</f>
        <v>1283.3262534700002</v>
      </c>
      <c r="P125" s="36">
        <f>SUMIFS(СВЦЭМ!$C$33:$C$776,СВЦЭМ!$A$33:$A$776,$A125,СВЦЭМ!$B$33:$B$776,P$119)+'СЕТ СН'!$I$12+СВЦЭМ!$D$10+'СЕТ СН'!$I$6-'СЕТ СН'!$I$22</f>
        <v>1300.11449391</v>
      </c>
      <c r="Q125" s="36">
        <f>SUMIFS(СВЦЭМ!$C$33:$C$776,СВЦЭМ!$A$33:$A$776,$A125,СВЦЭМ!$B$33:$B$776,Q$119)+'СЕТ СН'!$I$12+СВЦЭМ!$D$10+'СЕТ СН'!$I$6-'СЕТ СН'!$I$22</f>
        <v>1274.0117749000001</v>
      </c>
      <c r="R125" s="36">
        <f>SUMIFS(СВЦЭМ!$C$33:$C$776,СВЦЭМ!$A$33:$A$776,$A125,СВЦЭМ!$B$33:$B$776,R$119)+'СЕТ СН'!$I$12+СВЦЭМ!$D$10+'СЕТ СН'!$I$6-'СЕТ СН'!$I$22</f>
        <v>1237.9622320800001</v>
      </c>
      <c r="S125" s="36">
        <f>SUMIFS(СВЦЭМ!$C$33:$C$776,СВЦЭМ!$A$33:$A$776,$A125,СВЦЭМ!$B$33:$B$776,S$119)+'СЕТ СН'!$I$12+СВЦЭМ!$D$10+'СЕТ СН'!$I$6-'СЕТ СН'!$I$22</f>
        <v>1227.5182070700002</v>
      </c>
      <c r="T125" s="36">
        <f>SUMIFS(СВЦЭМ!$C$33:$C$776,СВЦЭМ!$A$33:$A$776,$A125,СВЦЭМ!$B$33:$B$776,T$119)+'СЕТ СН'!$I$12+СВЦЭМ!$D$10+'СЕТ СН'!$I$6-'СЕТ СН'!$I$22</f>
        <v>1221.75198744</v>
      </c>
      <c r="U125" s="36">
        <f>SUMIFS(СВЦЭМ!$C$33:$C$776,СВЦЭМ!$A$33:$A$776,$A125,СВЦЭМ!$B$33:$B$776,U$119)+'СЕТ СН'!$I$12+СВЦЭМ!$D$10+'СЕТ СН'!$I$6-'СЕТ СН'!$I$22</f>
        <v>1202.7976326900002</v>
      </c>
      <c r="V125" s="36">
        <f>SUMIFS(СВЦЭМ!$C$33:$C$776,СВЦЭМ!$A$33:$A$776,$A125,СВЦЭМ!$B$33:$B$776,V$119)+'СЕТ СН'!$I$12+СВЦЭМ!$D$10+'СЕТ СН'!$I$6-'СЕТ СН'!$I$22</f>
        <v>1199.8639932700003</v>
      </c>
      <c r="W125" s="36">
        <f>SUMIFS(СВЦЭМ!$C$33:$C$776,СВЦЭМ!$A$33:$A$776,$A125,СВЦЭМ!$B$33:$B$776,W$119)+'СЕТ СН'!$I$12+СВЦЭМ!$D$10+'СЕТ СН'!$I$6-'СЕТ СН'!$I$22</f>
        <v>1182.63660817</v>
      </c>
      <c r="X125" s="36">
        <f>SUMIFS(СВЦЭМ!$C$33:$C$776,СВЦЭМ!$A$33:$A$776,$A125,СВЦЭМ!$B$33:$B$776,X$119)+'СЕТ СН'!$I$12+СВЦЭМ!$D$10+'СЕТ СН'!$I$6-'СЕТ СН'!$I$22</f>
        <v>1213.6793453200003</v>
      </c>
      <c r="Y125" s="36">
        <f>SUMIFS(СВЦЭМ!$C$33:$C$776,СВЦЭМ!$A$33:$A$776,$A125,СВЦЭМ!$B$33:$B$776,Y$119)+'СЕТ СН'!$I$12+СВЦЭМ!$D$10+'СЕТ СН'!$I$6-'СЕТ СН'!$I$22</f>
        <v>1315.9682970100002</v>
      </c>
    </row>
    <row r="126" spans="1:27" ht="15.75" x14ac:dyDescent="0.2">
      <c r="A126" s="35">
        <f t="shared" si="3"/>
        <v>43623</v>
      </c>
      <c r="B126" s="36">
        <f>SUMIFS(СВЦЭМ!$C$33:$C$776,СВЦЭМ!$A$33:$A$776,$A126,СВЦЭМ!$B$33:$B$776,B$119)+'СЕТ СН'!$I$12+СВЦЭМ!$D$10+'СЕТ СН'!$I$6-'СЕТ СН'!$I$22</f>
        <v>1377.6715462800003</v>
      </c>
      <c r="C126" s="36">
        <f>SUMIFS(СВЦЭМ!$C$33:$C$776,СВЦЭМ!$A$33:$A$776,$A126,СВЦЭМ!$B$33:$B$776,C$119)+'СЕТ СН'!$I$12+СВЦЭМ!$D$10+'СЕТ СН'!$I$6-'СЕТ СН'!$I$22</f>
        <v>1433.6395864900001</v>
      </c>
      <c r="D126" s="36">
        <f>SUMIFS(СВЦЭМ!$C$33:$C$776,СВЦЭМ!$A$33:$A$776,$A126,СВЦЭМ!$B$33:$B$776,D$119)+'СЕТ СН'!$I$12+СВЦЭМ!$D$10+'СЕТ СН'!$I$6-'СЕТ СН'!$I$22</f>
        <v>1466.3073102200001</v>
      </c>
      <c r="E126" s="36">
        <f>SUMIFS(СВЦЭМ!$C$33:$C$776,СВЦЭМ!$A$33:$A$776,$A126,СВЦЭМ!$B$33:$B$776,E$119)+'СЕТ СН'!$I$12+СВЦЭМ!$D$10+'СЕТ СН'!$I$6-'СЕТ СН'!$I$22</f>
        <v>1472.3006691800001</v>
      </c>
      <c r="F126" s="36">
        <f>SUMIFS(СВЦЭМ!$C$33:$C$776,СВЦЭМ!$A$33:$A$776,$A126,СВЦЭМ!$B$33:$B$776,F$119)+'СЕТ СН'!$I$12+СВЦЭМ!$D$10+'СЕТ СН'!$I$6-'СЕТ СН'!$I$22</f>
        <v>1458.2978883700002</v>
      </c>
      <c r="G126" s="36">
        <f>SUMIFS(СВЦЭМ!$C$33:$C$776,СВЦЭМ!$A$33:$A$776,$A126,СВЦЭМ!$B$33:$B$776,G$119)+'СЕТ СН'!$I$12+СВЦЭМ!$D$10+'СЕТ СН'!$I$6-'СЕТ СН'!$I$22</f>
        <v>1456.1499197000001</v>
      </c>
      <c r="H126" s="36">
        <f>SUMIFS(СВЦЭМ!$C$33:$C$776,СВЦЭМ!$A$33:$A$776,$A126,СВЦЭМ!$B$33:$B$776,H$119)+'СЕТ СН'!$I$12+СВЦЭМ!$D$10+'СЕТ СН'!$I$6-'СЕТ СН'!$I$22</f>
        <v>1413.31818084</v>
      </c>
      <c r="I126" s="36">
        <f>SUMIFS(СВЦЭМ!$C$33:$C$776,СВЦЭМ!$A$33:$A$776,$A126,СВЦЭМ!$B$33:$B$776,I$119)+'СЕТ СН'!$I$12+СВЦЭМ!$D$10+'СЕТ СН'!$I$6-'СЕТ СН'!$I$22</f>
        <v>1345.6268294700001</v>
      </c>
      <c r="J126" s="36">
        <f>SUMIFS(СВЦЭМ!$C$33:$C$776,СВЦЭМ!$A$33:$A$776,$A126,СВЦЭМ!$B$33:$B$776,J$119)+'СЕТ СН'!$I$12+СВЦЭМ!$D$10+'СЕТ СН'!$I$6-'СЕТ СН'!$I$22</f>
        <v>1304.35122125</v>
      </c>
      <c r="K126" s="36">
        <f>SUMIFS(СВЦЭМ!$C$33:$C$776,СВЦЭМ!$A$33:$A$776,$A126,СВЦЭМ!$B$33:$B$776,K$119)+'СЕТ СН'!$I$12+СВЦЭМ!$D$10+'СЕТ СН'!$I$6-'СЕТ СН'!$I$22</f>
        <v>1301.14376877</v>
      </c>
      <c r="L126" s="36">
        <f>SUMIFS(СВЦЭМ!$C$33:$C$776,СВЦЭМ!$A$33:$A$776,$A126,СВЦЭМ!$B$33:$B$776,L$119)+'СЕТ СН'!$I$12+СВЦЭМ!$D$10+'СЕТ СН'!$I$6-'СЕТ СН'!$I$22</f>
        <v>1306.37704953</v>
      </c>
      <c r="M126" s="36">
        <f>SUMIFS(СВЦЭМ!$C$33:$C$776,СВЦЭМ!$A$33:$A$776,$A126,СВЦЭМ!$B$33:$B$776,M$119)+'СЕТ СН'!$I$12+СВЦЭМ!$D$10+'СЕТ СН'!$I$6-'СЕТ СН'!$I$22</f>
        <v>1291.53519299</v>
      </c>
      <c r="N126" s="36">
        <f>SUMIFS(СВЦЭМ!$C$33:$C$776,СВЦЭМ!$A$33:$A$776,$A126,СВЦЭМ!$B$33:$B$776,N$119)+'СЕТ СН'!$I$12+СВЦЭМ!$D$10+'СЕТ СН'!$I$6-'СЕТ СН'!$I$22</f>
        <v>1307.12232111</v>
      </c>
      <c r="O126" s="36">
        <f>SUMIFS(СВЦЭМ!$C$33:$C$776,СВЦЭМ!$A$33:$A$776,$A126,СВЦЭМ!$B$33:$B$776,O$119)+'СЕТ СН'!$I$12+СВЦЭМ!$D$10+'СЕТ СН'!$I$6-'СЕТ СН'!$I$22</f>
        <v>1302.2698575500001</v>
      </c>
      <c r="P126" s="36">
        <f>SUMIFS(СВЦЭМ!$C$33:$C$776,СВЦЭМ!$A$33:$A$776,$A126,СВЦЭМ!$B$33:$B$776,P$119)+'СЕТ СН'!$I$12+СВЦЭМ!$D$10+'СЕТ СН'!$I$6-'СЕТ СН'!$I$22</f>
        <v>1315.9229946099999</v>
      </c>
      <c r="Q126" s="36">
        <f>SUMIFS(СВЦЭМ!$C$33:$C$776,СВЦЭМ!$A$33:$A$776,$A126,СВЦЭМ!$B$33:$B$776,Q$119)+'СЕТ СН'!$I$12+СВЦЭМ!$D$10+'СЕТ СН'!$I$6-'СЕТ СН'!$I$22</f>
        <v>1270.8359894100001</v>
      </c>
      <c r="R126" s="36">
        <f>SUMIFS(СВЦЭМ!$C$33:$C$776,СВЦЭМ!$A$33:$A$776,$A126,СВЦЭМ!$B$33:$B$776,R$119)+'СЕТ СН'!$I$12+СВЦЭМ!$D$10+'СЕТ СН'!$I$6-'СЕТ СН'!$I$22</f>
        <v>1230.2332445500001</v>
      </c>
      <c r="S126" s="36">
        <f>SUMIFS(СВЦЭМ!$C$33:$C$776,СВЦЭМ!$A$33:$A$776,$A126,СВЦЭМ!$B$33:$B$776,S$119)+'СЕТ СН'!$I$12+СВЦЭМ!$D$10+'СЕТ СН'!$I$6-'СЕТ СН'!$I$22</f>
        <v>1239.8651995700002</v>
      </c>
      <c r="T126" s="36">
        <f>SUMIFS(СВЦЭМ!$C$33:$C$776,СВЦЭМ!$A$33:$A$776,$A126,СВЦЭМ!$B$33:$B$776,T$119)+'СЕТ СН'!$I$12+СВЦЭМ!$D$10+'СЕТ СН'!$I$6-'СЕТ СН'!$I$22</f>
        <v>1235.3361062200001</v>
      </c>
      <c r="U126" s="36">
        <f>SUMIFS(СВЦЭМ!$C$33:$C$776,СВЦЭМ!$A$33:$A$776,$A126,СВЦЭМ!$B$33:$B$776,U$119)+'СЕТ СН'!$I$12+СВЦЭМ!$D$10+'СЕТ СН'!$I$6-'СЕТ СН'!$I$22</f>
        <v>1224.52954219</v>
      </c>
      <c r="V126" s="36">
        <f>SUMIFS(СВЦЭМ!$C$33:$C$776,СВЦЭМ!$A$33:$A$776,$A126,СВЦЭМ!$B$33:$B$776,V$119)+'СЕТ СН'!$I$12+СВЦЭМ!$D$10+'СЕТ СН'!$I$6-'СЕТ СН'!$I$22</f>
        <v>1209.0152257700001</v>
      </c>
      <c r="W126" s="36">
        <f>SUMIFS(СВЦЭМ!$C$33:$C$776,СВЦЭМ!$A$33:$A$776,$A126,СВЦЭМ!$B$33:$B$776,W$119)+'СЕТ СН'!$I$12+СВЦЭМ!$D$10+'СЕТ СН'!$I$6-'СЕТ СН'!$I$22</f>
        <v>1170.43020789</v>
      </c>
      <c r="X126" s="36">
        <f>SUMIFS(СВЦЭМ!$C$33:$C$776,СВЦЭМ!$A$33:$A$776,$A126,СВЦЭМ!$B$33:$B$776,X$119)+'СЕТ СН'!$I$12+СВЦЭМ!$D$10+'СЕТ СН'!$I$6-'СЕТ СН'!$I$22</f>
        <v>1144.858084</v>
      </c>
      <c r="Y126" s="36">
        <f>SUMIFS(СВЦЭМ!$C$33:$C$776,СВЦЭМ!$A$33:$A$776,$A126,СВЦЭМ!$B$33:$B$776,Y$119)+'СЕТ СН'!$I$12+СВЦЭМ!$D$10+'СЕТ СН'!$I$6-'СЕТ СН'!$I$22</f>
        <v>1229.0526059100002</v>
      </c>
    </row>
    <row r="127" spans="1:27" ht="15.75" x14ac:dyDescent="0.2">
      <c r="A127" s="35">
        <f t="shared" si="3"/>
        <v>43624</v>
      </c>
      <c r="B127" s="36">
        <f>SUMIFS(СВЦЭМ!$C$33:$C$776,СВЦЭМ!$A$33:$A$776,$A127,СВЦЭМ!$B$33:$B$776,B$119)+'СЕТ СН'!$I$12+СВЦЭМ!$D$10+'СЕТ СН'!$I$6-'СЕТ СН'!$I$22</f>
        <v>1279.48609855</v>
      </c>
      <c r="C127" s="36">
        <f>SUMIFS(СВЦЭМ!$C$33:$C$776,СВЦЭМ!$A$33:$A$776,$A127,СВЦЭМ!$B$33:$B$776,C$119)+'СЕТ СН'!$I$12+СВЦЭМ!$D$10+'СЕТ СН'!$I$6-'СЕТ СН'!$I$22</f>
        <v>1273.1651614400002</v>
      </c>
      <c r="D127" s="36">
        <f>SUMIFS(СВЦЭМ!$C$33:$C$776,СВЦЭМ!$A$33:$A$776,$A127,СВЦЭМ!$B$33:$B$776,D$119)+'СЕТ СН'!$I$12+СВЦЭМ!$D$10+'СЕТ СН'!$I$6-'СЕТ СН'!$I$22</f>
        <v>1308.40369298</v>
      </c>
      <c r="E127" s="36">
        <f>SUMIFS(СВЦЭМ!$C$33:$C$776,СВЦЭМ!$A$33:$A$776,$A127,СВЦЭМ!$B$33:$B$776,E$119)+'СЕТ СН'!$I$12+СВЦЭМ!$D$10+'СЕТ СН'!$I$6-'СЕТ СН'!$I$22</f>
        <v>1394.4643837400001</v>
      </c>
      <c r="F127" s="36">
        <f>SUMIFS(СВЦЭМ!$C$33:$C$776,СВЦЭМ!$A$33:$A$776,$A127,СВЦЭМ!$B$33:$B$776,F$119)+'СЕТ СН'!$I$12+СВЦЭМ!$D$10+'СЕТ СН'!$I$6-'СЕТ СН'!$I$22</f>
        <v>1351.2060029300001</v>
      </c>
      <c r="G127" s="36">
        <f>SUMIFS(СВЦЭМ!$C$33:$C$776,СВЦЭМ!$A$33:$A$776,$A127,СВЦЭМ!$B$33:$B$776,G$119)+'СЕТ СН'!$I$12+СВЦЭМ!$D$10+'СЕТ СН'!$I$6-'СЕТ СН'!$I$22</f>
        <v>1316.44356816</v>
      </c>
      <c r="H127" s="36">
        <f>SUMIFS(СВЦЭМ!$C$33:$C$776,СВЦЭМ!$A$33:$A$776,$A127,СВЦЭМ!$B$33:$B$776,H$119)+'СЕТ СН'!$I$12+СВЦЭМ!$D$10+'СЕТ СН'!$I$6-'СЕТ СН'!$I$22</f>
        <v>1319.6942458600001</v>
      </c>
      <c r="I127" s="36">
        <f>SUMIFS(СВЦЭМ!$C$33:$C$776,СВЦЭМ!$A$33:$A$776,$A127,СВЦЭМ!$B$33:$B$776,I$119)+'СЕТ СН'!$I$12+СВЦЭМ!$D$10+'СЕТ СН'!$I$6-'СЕТ СН'!$I$22</f>
        <v>1289.8076604500002</v>
      </c>
      <c r="J127" s="36">
        <f>SUMIFS(СВЦЭМ!$C$33:$C$776,СВЦЭМ!$A$33:$A$776,$A127,СВЦЭМ!$B$33:$B$776,J$119)+'СЕТ СН'!$I$12+СВЦЭМ!$D$10+'СЕТ СН'!$I$6-'СЕТ СН'!$I$22</f>
        <v>1299.8366015000001</v>
      </c>
      <c r="K127" s="36">
        <f>SUMIFS(СВЦЭМ!$C$33:$C$776,СВЦЭМ!$A$33:$A$776,$A127,СВЦЭМ!$B$33:$B$776,K$119)+'СЕТ СН'!$I$12+СВЦЭМ!$D$10+'СЕТ СН'!$I$6-'СЕТ СН'!$I$22</f>
        <v>1322.33704979</v>
      </c>
      <c r="L127" s="36">
        <f>SUMIFS(СВЦЭМ!$C$33:$C$776,СВЦЭМ!$A$33:$A$776,$A127,СВЦЭМ!$B$33:$B$776,L$119)+'СЕТ СН'!$I$12+СВЦЭМ!$D$10+'СЕТ СН'!$I$6-'СЕТ СН'!$I$22</f>
        <v>1329.4845867200002</v>
      </c>
      <c r="M127" s="36">
        <f>SUMIFS(СВЦЭМ!$C$33:$C$776,СВЦЭМ!$A$33:$A$776,$A127,СВЦЭМ!$B$33:$B$776,M$119)+'СЕТ СН'!$I$12+СВЦЭМ!$D$10+'СЕТ СН'!$I$6-'СЕТ СН'!$I$22</f>
        <v>1315.1775752500002</v>
      </c>
      <c r="N127" s="36">
        <f>SUMIFS(СВЦЭМ!$C$33:$C$776,СВЦЭМ!$A$33:$A$776,$A127,СВЦЭМ!$B$33:$B$776,N$119)+'СЕТ СН'!$I$12+СВЦЭМ!$D$10+'СЕТ СН'!$I$6-'СЕТ СН'!$I$22</f>
        <v>1320.9214198300001</v>
      </c>
      <c r="O127" s="36">
        <f>SUMIFS(СВЦЭМ!$C$33:$C$776,СВЦЭМ!$A$33:$A$776,$A127,СВЦЭМ!$B$33:$B$776,O$119)+'СЕТ СН'!$I$12+СВЦЭМ!$D$10+'СЕТ СН'!$I$6-'СЕТ СН'!$I$22</f>
        <v>1309.5840549200002</v>
      </c>
      <c r="P127" s="36">
        <f>SUMIFS(СВЦЭМ!$C$33:$C$776,СВЦЭМ!$A$33:$A$776,$A127,СВЦЭМ!$B$33:$B$776,P$119)+'СЕТ СН'!$I$12+СВЦЭМ!$D$10+'СЕТ СН'!$I$6-'СЕТ СН'!$I$22</f>
        <v>1316.4757054800002</v>
      </c>
      <c r="Q127" s="36">
        <f>SUMIFS(СВЦЭМ!$C$33:$C$776,СВЦЭМ!$A$33:$A$776,$A127,СВЦЭМ!$B$33:$B$776,Q$119)+'СЕТ СН'!$I$12+СВЦЭМ!$D$10+'СЕТ СН'!$I$6-'СЕТ СН'!$I$22</f>
        <v>1201.7612829100001</v>
      </c>
      <c r="R127" s="36">
        <f>SUMIFS(СВЦЭМ!$C$33:$C$776,СВЦЭМ!$A$33:$A$776,$A127,СВЦЭМ!$B$33:$B$776,R$119)+'СЕТ СН'!$I$12+СВЦЭМ!$D$10+'СЕТ СН'!$I$6-'СЕТ СН'!$I$22</f>
        <v>1160.8993265200002</v>
      </c>
      <c r="S127" s="36">
        <f>SUMIFS(СВЦЭМ!$C$33:$C$776,СВЦЭМ!$A$33:$A$776,$A127,СВЦЭМ!$B$33:$B$776,S$119)+'СЕТ СН'!$I$12+СВЦЭМ!$D$10+'СЕТ СН'!$I$6-'СЕТ СН'!$I$22</f>
        <v>1151.34469214</v>
      </c>
      <c r="T127" s="36">
        <f>SUMIFS(СВЦЭМ!$C$33:$C$776,СВЦЭМ!$A$33:$A$776,$A127,СВЦЭМ!$B$33:$B$776,T$119)+'СЕТ СН'!$I$12+СВЦЭМ!$D$10+'СЕТ СН'!$I$6-'СЕТ СН'!$I$22</f>
        <v>1147.9026857400002</v>
      </c>
      <c r="U127" s="36">
        <f>SUMIFS(СВЦЭМ!$C$33:$C$776,СВЦЭМ!$A$33:$A$776,$A127,СВЦЭМ!$B$33:$B$776,U$119)+'СЕТ СН'!$I$12+СВЦЭМ!$D$10+'СЕТ СН'!$I$6-'СЕТ СН'!$I$22</f>
        <v>1139.7885143100002</v>
      </c>
      <c r="V127" s="36">
        <f>SUMIFS(СВЦЭМ!$C$33:$C$776,СВЦЭМ!$A$33:$A$776,$A127,СВЦЭМ!$B$33:$B$776,V$119)+'СЕТ СН'!$I$12+СВЦЭМ!$D$10+'СЕТ СН'!$I$6-'СЕТ СН'!$I$22</f>
        <v>1126.2609225900001</v>
      </c>
      <c r="W127" s="36">
        <f>SUMIFS(СВЦЭМ!$C$33:$C$776,СВЦЭМ!$A$33:$A$776,$A127,СВЦЭМ!$B$33:$B$776,W$119)+'СЕТ СН'!$I$12+СВЦЭМ!$D$10+'СЕТ СН'!$I$6-'СЕТ СН'!$I$22</f>
        <v>1105.7118051299999</v>
      </c>
      <c r="X127" s="36">
        <f>SUMIFS(СВЦЭМ!$C$33:$C$776,СВЦЭМ!$A$33:$A$776,$A127,СВЦЭМ!$B$33:$B$776,X$119)+'СЕТ СН'!$I$12+СВЦЭМ!$D$10+'СЕТ СН'!$I$6-'СЕТ СН'!$I$22</f>
        <v>1117.6732620900002</v>
      </c>
      <c r="Y127" s="36">
        <f>SUMIFS(СВЦЭМ!$C$33:$C$776,СВЦЭМ!$A$33:$A$776,$A127,СВЦЭМ!$B$33:$B$776,Y$119)+'СЕТ СН'!$I$12+СВЦЭМ!$D$10+'СЕТ СН'!$I$6-'СЕТ СН'!$I$22</f>
        <v>1203.86626217</v>
      </c>
    </row>
    <row r="128" spans="1:27" ht="15.75" x14ac:dyDescent="0.2">
      <c r="A128" s="35">
        <f t="shared" si="3"/>
        <v>43625</v>
      </c>
      <c r="B128" s="36">
        <f>SUMIFS(СВЦЭМ!$C$33:$C$776,СВЦЭМ!$A$33:$A$776,$A128,СВЦЭМ!$B$33:$B$776,B$119)+'СЕТ СН'!$I$12+СВЦЭМ!$D$10+'СЕТ СН'!$I$6-'СЕТ СН'!$I$22</f>
        <v>1327.4968770300002</v>
      </c>
      <c r="C128" s="36">
        <f>SUMIFS(СВЦЭМ!$C$33:$C$776,СВЦЭМ!$A$33:$A$776,$A128,СВЦЭМ!$B$33:$B$776,C$119)+'СЕТ СН'!$I$12+СВЦЭМ!$D$10+'СЕТ СН'!$I$6-'СЕТ СН'!$I$22</f>
        <v>1349.5031149900001</v>
      </c>
      <c r="D128" s="36">
        <f>SUMIFS(СВЦЭМ!$C$33:$C$776,СВЦЭМ!$A$33:$A$776,$A128,СВЦЭМ!$B$33:$B$776,D$119)+'СЕТ СН'!$I$12+СВЦЭМ!$D$10+'СЕТ СН'!$I$6-'СЕТ СН'!$I$22</f>
        <v>1384.3092856000001</v>
      </c>
      <c r="E128" s="36">
        <f>SUMIFS(СВЦЭМ!$C$33:$C$776,СВЦЭМ!$A$33:$A$776,$A128,СВЦЭМ!$B$33:$B$776,E$119)+'СЕТ СН'!$I$12+СВЦЭМ!$D$10+'СЕТ СН'!$I$6-'СЕТ СН'!$I$22</f>
        <v>1394.1894215300001</v>
      </c>
      <c r="F128" s="36">
        <f>SUMIFS(СВЦЭМ!$C$33:$C$776,СВЦЭМ!$A$33:$A$776,$A128,СВЦЭМ!$B$33:$B$776,F$119)+'СЕТ СН'!$I$12+СВЦЭМ!$D$10+'СЕТ СН'!$I$6-'СЕТ СН'!$I$22</f>
        <v>1387.7687791200001</v>
      </c>
      <c r="G128" s="36">
        <f>SUMIFS(СВЦЭМ!$C$33:$C$776,СВЦЭМ!$A$33:$A$776,$A128,СВЦЭМ!$B$33:$B$776,G$119)+'СЕТ СН'!$I$12+СВЦЭМ!$D$10+'СЕТ СН'!$I$6-'СЕТ СН'!$I$22</f>
        <v>1396.4110414700001</v>
      </c>
      <c r="H128" s="36">
        <f>SUMIFS(СВЦЭМ!$C$33:$C$776,СВЦЭМ!$A$33:$A$776,$A128,СВЦЭМ!$B$33:$B$776,H$119)+'СЕТ СН'!$I$12+СВЦЭМ!$D$10+'СЕТ СН'!$I$6-'СЕТ СН'!$I$22</f>
        <v>1403.1535852800002</v>
      </c>
      <c r="I128" s="36">
        <f>SUMIFS(СВЦЭМ!$C$33:$C$776,СВЦЭМ!$A$33:$A$776,$A128,СВЦЭМ!$B$33:$B$776,I$119)+'СЕТ СН'!$I$12+СВЦЭМ!$D$10+'СЕТ СН'!$I$6-'СЕТ СН'!$I$22</f>
        <v>1360.9290238900001</v>
      </c>
      <c r="J128" s="36">
        <f>SUMIFS(СВЦЭМ!$C$33:$C$776,СВЦЭМ!$A$33:$A$776,$A128,СВЦЭМ!$B$33:$B$776,J$119)+'СЕТ СН'!$I$12+СВЦЭМ!$D$10+'СЕТ СН'!$I$6-'СЕТ СН'!$I$22</f>
        <v>1308.5889013400001</v>
      </c>
      <c r="K128" s="36">
        <f>SUMIFS(СВЦЭМ!$C$33:$C$776,СВЦЭМ!$A$33:$A$776,$A128,СВЦЭМ!$B$33:$B$776,K$119)+'СЕТ СН'!$I$12+СВЦЭМ!$D$10+'СЕТ СН'!$I$6-'СЕТ СН'!$I$22</f>
        <v>1279.89622345</v>
      </c>
      <c r="L128" s="36">
        <f>SUMIFS(СВЦЭМ!$C$33:$C$776,СВЦЭМ!$A$33:$A$776,$A128,СВЦЭМ!$B$33:$B$776,L$119)+'СЕТ СН'!$I$12+СВЦЭМ!$D$10+'СЕТ СН'!$I$6-'СЕТ СН'!$I$22</f>
        <v>1254.39879862</v>
      </c>
      <c r="M128" s="36">
        <f>SUMIFS(СВЦЭМ!$C$33:$C$776,СВЦЭМ!$A$33:$A$776,$A128,СВЦЭМ!$B$33:$B$776,M$119)+'СЕТ СН'!$I$12+СВЦЭМ!$D$10+'СЕТ СН'!$I$6-'СЕТ СН'!$I$22</f>
        <v>1228.84519052</v>
      </c>
      <c r="N128" s="36">
        <f>SUMIFS(СВЦЭМ!$C$33:$C$776,СВЦЭМ!$A$33:$A$776,$A128,СВЦЭМ!$B$33:$B$776,N$119)+'СЕТ СН'!$I$12+СВЦЭМ!$D$10+'СЕТ СН'!$I$6-'СЕТ СН'!$I$22</f>
        <v>1223.4443690600001</v>
      </c>
      <c r="O128" s="36">
        <f>SUMIFS(СВЦЭМ!$C$33:$C$776,СВЦЭМ!$A$33:$A$776,$A128,СВЦЭМ!$B$33:$B$776,O$119)+'СЕТ СН'!$I$12+СВЦЭМ!$D$10+'СЕТ СН'!$I$6-'СЕТ СН'!$I$22</f>
        <v>1224.8187779600003</v>
      </c>
      <c r="P128" s="36">
        <f>SUMIFS(СВЦЭМ!$C$33:$C$776,СВЦЭМ!$A$33:$A$776,$A128,СВЦЭМ!$B$33:$B$776,P$119)+'СЕТ СН'!$I$12+СВЦЭМ!$D$10+'СЕТ СН'!$I$6-'СЕТ СН'!$I$22</f>
        <v>1241.94265004</v>
      </c>
      <c r="Q128" s="36">
        <f>SUMIFS(СВЦЭМ!$C$33:$C$776,СВЦЭМ!$A$33:$A$776,$A128,СВЦЭМ!$B$33:$B$776,Q$119)+'СЕТ СН'!$I$12+СВЦЭМ!$D$10+'СЕТ СН'!$I$6-'СЕТ СН'!$I$22</f>
        <v>1201.3535700300001</v>
      </c>
      <c r="R128" s="36">
        <f>SUMIFS(СВЦЭМ!$C$33:$C$776,СВЦЭМ!$A$33:$A$776,$A128,СВЦЭМ!$B$33:$B$776,R$119)+'СЕТ СН'!$I$12+СВЦЭМ!$D$10+'СЕТ СН'!$I$6-'СЕТ СН'!$I$22</f>
        <v>1163.7777469800001</v>
      </c>
      <c r="S128" s="36">
        <f>SUMIFS(СВЦЭМ!$C$33:$C$776,СВЦЭМ!$A$33:$A$776,$A128,СВЦЭМ!$B$33:$B$776,S$119)+'СЕТ СН'!$I$12+СВЦЭМ!$D$10+'СЕТ СН'!$I$6-'СЕТ СН'!$I$22</f>
        <v>1167.5918721</v>
      </c>
      <c r="T128" s="36">
        <f>SUMIFS(СВЦЭМ!$C$33:$C$776,СВЦЭМ!$A$33:$A$776,$A128,СВЦЭМ!$B$33:$B$776,T$119)+'СЕТ СН'!$I$12+СВЦЭМ!$D$10+'СЕТ СН'!$I$6-'СЕТ СН'!$I$22</f>
        <v>1178.50192728</v>
      </c>
      <c r="U128" s="36">
        <f>SUMIFS(СВЦЭМ!$C$33:$C$776,СВЦЭМ!$A$33:$A$776,$A128,СВЦЭМ!$B$33:$B$776,U$119)+'СЕТ СН'!$I$12+СВЦЭМ!$D$10+'СЕТ СН'!$I$6-'СЕТ СН'!$I$22</f>
        <v>1166.4037966999999</v>
      </c>
      <c r="V128" s="36">
        <f>SUMIFS(СВЦЭМ!$C$33:$C$776,СВЦЭМ!$A$33:$A$776,$A128,СВЦЭМ!$B$33:$B$776,V$119)+'СЕТ СН'!$I$12+СВЦЭМ!$D$10+'СЕТ СН'!$I$6-'СЕТ СН'!$I$22</f>
        <v>1164.8374603700001</v>
      </c>
      <c r="W128" s="36">
        <f>SUMIFS(СВЦЭМ!$C$33:$C$776,СВЦЭМ!$A$33:$A$776,$A128,СВЦЭМ!$B$33:$B$776,W$119)+'СЕТ СН'!$I$12+СВЦЭМ!$D$10+'СЕТ СН'!$I$6-'СЕТ СН'!$I$22</f>
        <v>1145.2222121899999</v>
      </c>
      <c r="X128" s="36">
        <f>SUMIFS(СВЦЭМ!$C$33:$C$776,СВЦЭМ!$A$33:$A$776,$A128,СВЦЭМ!$B$33:$B$776,X$119)+'СЕТ СН'!$I$12+СВЦЭМ!$D$10+'СЕТ СН'!$I$6-'СЕТ СН'!$I$22</f>
        <v>1148.6322507899999</v>
      </c>
      <c r="Y128" s="36">
        <f>SUMIFS(СВЦЭМ!$C$33:$C$776,СВЦЭМ!$A$33:$A$776,$A128,СВЦЭМ!$B$33:$B$776,Y$119)+'СЕТ СН'!$I$12+СВЦЭМ!$D$10+'СЕТ СН'!$I$6-'СЕТ СН'!$I$22</f>
        <v>1231.0569469100001</v>
      </c>
    </row>
    <row r="129" spans="1:25" ht="15.75" x14ac:dyDescent="0.2">
      <c r="A129" s="35">
        <f t="shared" si="3"/>
        <v>43626</v>
      </c>
      <c r="B129" s="36">
        <f>SUMIFS(СВЦЭМ!$C$33:$C$776,СВЦЭМ!$A$33:$A$776,$A129,СВЦЭМ!$B$33:$B$776,B$119)+'СЕТ СН'!$I$12+СВЦЭМ!$D$10+'СЕТ СН'!$I$6-'СЕТ СН'!$I$22</f>
        <v>1343.4595627799999</v>
      </c>
      <c r="C129" s="36">
        <f>SUMIFS(СВЦЭМ!$C$33:$C$776,СВЦЭМ!$A$33:$A$776,$A129,СВЦЭМ!$B$33:$B$776,C$119)+'СЕТ СН'!$I$12+СВЦЭМ!$D$10+'СЕТ СН'!$I$6-'СЕТ СН'!$I$22</f>
        <v>1381.57825082</v>
      </c>
      <c r="D129" s="36">
        <f>SUMIFS(СВЦЭМ!$C$33:$C$776,СВЦЭМ!$A$33:$A$776,$A129,СВЦЭМ!$B$33:$B$776,D$119)+'СЕТ СН'!$I$12+СВЦЭМ!$D$10+'СЕТ СН'!$I$6-'СЕТ СН'!$I$22</f>
        <v>1409.9587695300002</v>
      </c>
      <c r="E129" s="36">
        <f>SUMIFS(СВЦЭМ!$C$33:$C$776,СВЦЭМ!$A$33:$A$776,$A129,СВЦЭМ!$B$33:$B$776,E$119)+'СЕТ СН'!$I$12+СВЦЭМ!$D$10+'СЕТ СН'!$I$6-'СЕТ СН'!$I$22</f>
        <v>1408.0074724700003</v>
      </c>
      <c r="F129" s="36">
        <f>SUMIFS(СВЦЭМ!$C$33:$C$776,СВЦЭМ!$A$33:$A$776,$A129,СВЦЭМ!$B$33:$B$776,F$119)+'СЕТ СН'!$I$12+СВЦЭМ!$D$10+'СЕТ СН'!$I$6-'СЕТ СН'!$I$22</f>
        <v>1407.2098719200001</v>
      </c>
      <c r="G129" s="36">
        <f>SUMIFS(СВЦЭМ!$C$33:$C$776,СВЦЭМ!$A$33:$A$776,$A129,СВЦЭМ!$B$33:$B$776,G$119)+'СЕТ СН'!$I$12+СВЦЭМ!$D$10+'СЕТ СН'!$I$6-'СЕТ СН'!$I$22</f>
        <v>1406.8880367000002</v>
      </c>
      <c r="H129" s="36">
        <f>SUMIFS(СВЦЭМ!$C$33:$C$776,СВЦЭМ!$A$33:$A$776,$A129,СВЦЭМ!$B$33:$B$776,H$119)+'СЕТ СН'!$I$12+СВЦЭМ!$D$10+'СЕТ СН'!$I$6-'СЕТ СН'!$I$22</f>
        <v>1395.2559229200001</v>
      </c>
      <c r="I129" s="36">
        <f>SUMIFS(СВЦЭМ!$C$33:$C$776,СВЦЭМ!$A$33:$A$776,$A129,СВЦЭМ!$B$33:$B$776,I$119)+'СЕТ СН'!$I$12+СВЦЭМ!$D$10+'СЕТ СН'!$I$6-'СЕТ СН'!$I$22</f>
        <v>1352.4933642200001</v>
      </c>
      <c r="J129" s="36">
        <f>SUMIFS(СВЦЭМ!$C$33:$C$776,СВЦЭМ!$A$33:$A$776,$A129,СВЦЭМ!$B$33:$B$776,J$119)+'СЕТ СН'!$I$12+СВЦЭМ!$D$10+'СЕТ СН'!$I$6-'СЕТ СН'!$I$22</f>
        <v>1314.37833176</v>
      </c>
      <c r="K129" s="36">
        <f>SUMIFS(СВЦЭМ!$C$33:$C$776,СВЦЭМ!$A$33:$A$776,$A129,СВЦЭМ!$B$33:$B$776,K$119)+'СЕТ СН'!$I$12+СВЦЭМ!$D$10+'СЕТ СН'!$I$6-'СЕТ СН'!$I$22</f>
        <v>1289.16476788</v>
      </c>
      <c r="L129" s="36">
        <f>SUMIFS(СВЦЭМ!$C$33:$C$776,СВЦЭМ!$A$33:$A$776,$A129,СВЦЭМ!$B$33:$B$776,L$119)+'СЕТ СН'!$I$12+СВЦЭМ!$D$10+'СЕТ СН'!$I$6-'СЕТ СН'!$I$22</f>
        <v>1272.6571795500001</v>
      </c>
      <c r="M129" s="36">
        <f>SUMIFS(СВЦЭМ!$C$33:$C$776,СВЦЭМ!$A$33:$A$776,$A129,СВЦЭМ!$B$33:$B$776,M$119)+'СЕТ СН'!$I$12+СВЦЭМ!$D$10+'СЕТ СН'!$I$6-'СЕТ СН'!$I$22</f>
        <v>1251.5529701400001</v>
      </c>
      <c r="N129" s="36">
        <f>SUMIFS(СВЦЭМ!$C$33:$C$776,СВЦЭМ!$A$33:$A$776,$A129,СВЦЭМ!$B$33:$B$776,N$119)+'СЕТ СН'!$I$12+СВЦЭМ!$D$10+'СЕТ СН'!$I$6-'СЕТ СН'!$I$22</f>
        <v>1276.2657838499999</v>
      </c>
      <c r="O129" s="36">
        <f>SUMIFS(СВЦЭМ!$C$33:$C$776,СВЦЭМ!$A$33:$A$776,$A129,СВЦЭМ!$B$33:$B$776,O$119)+'СЕТ СН'!$I$12+СВЦЭМ!$D$10+'СЕТ СН'!$I$6-'СЕТ СН'!$I$22</f>
        <v>1268.7574935300001</v>
      </c>
      <c r="P129" s="36">
        <f>SUMIFS(СВЦЭМ!$C$33:$C$776,СВЦЭМ!$A$33:$A$776,$A129,СВЦЭМ!$B$33:$B$776,P$119)+'СЕТ СН'!$I$12+СВЦЭМ!$D$10+'СЕТ СН'!$I$6-'СЕТ СН'!$I$22</f>
        <v>1282.9456121200001</v>
      </c>
      <c r="Q129" s="36">
        <f>SUMIFS(СВЦЭМ!$C$33:$C$776,СВЦЭМ!$A$33:$A$776,$A129,СВЦЭМ!$B$33:$B$776,Q$119)+'СЕТ СН'!$I$12+СВЦЭМ!$D$10+'СЕТ СН'!$I$6-'СЕТ СН'!$I$22</f>
        <v>1239.4351963000001</v>
      </c>
      <c r="R129" s="36">
        <f>SUMIFS(СВЦЭМ!$C$33:$C$776,СВЦЭМ!$A$33:$A$776,$A129,СВЦЭМ!$B$33:$B$776,R$119)+'СЕТ СН'!$I$12+СВЦЭМ!$D$10+'СЕТ СН'!$I$6-'СЕТ СН'!$I$22</f>
        <v>1200.3158110900001</v>
      </c>
      <c r="S129" s="36">
        <f>SUMIFS(СВЦЭМ!$C$33:$C$776,СВЦЭМ!$A$33:$A$776,$A129,СВЦЭМ!$B$33:$B$776,S$119)+'СЕТ СН'!$I$12+СВЦЭМ!$D$10+'СЕТ СН'!$I$6-'СЕТ СН'!$I$22</f>
        <v>1221.58118307</v>
      </c>
      <c r="T129" s="36">
        <f>SUMIFS(СВЦЭМ!$C$33:$C$776,СВЦЭМ!$A$33:$A$776,$A129,СВЦЭМ!$B$33:$B$776,T$119)+'СЕТ СН'!$I$12+СВЦЭМ!$D$10+'СЕТ СН'!$I$6-'СЕТ СН'!$I$22</f>
        <v>1228.9649420600001</v>
      </c>
      <c r="U129" s="36">
        <f>SUMIFS(СВЦЭМ!$C$33:$C$776,СВЦЭМ!$A$33:$A$776,$A129,СВЦЭМ!$B$33:$B$776,U$119)+'СЕТ СН'!$I$12+СВЦЭМ!$D$10+'СЕТ СН'!$I$6-'СЕТ СН'!$I$22</f>
        <v>1212.4650823000002</v>
      </c>
      <c r="V129" s="36">
        <f>SUMIFS(СВЦЭМ!$C$33:$C$776,СВЦЭМ!$A$33:$A$776,$A129,СВЦЭМ!$B$33:$B$776,V$119)+'СЕТ СН'!$I$12+СВЦЭМ!$D$10+'СЕТ СН'!$I$6-'СЕТ СН'!$I$22</f>
        <v>1200.1473105300001</v>
      </c>
      <c r="W129" s="36">
        <f>SUMIFS(СВЦЭМ!$C$33:$C$776,СВЦЭМ!$A$33:$A$776,$A129,СВЦЭМ!$B$33:$B$776,W$119)+'СЕТ СН'!$I$12+СВЦЭМ!$D$10+'СЕТ СН'!$I$6-'СЕТ СН'!$I$22</f>
        <v>1183.74985337</v>
      </c>
      <c r="X129" s="36">
        <f>SUMIFS(СВЦЭМ!$C$33:$C$776,СВЦЭМ!$A$33:$A$776,$A129,СВЦЭМ!$B$33:$B$776,X$119)+'СЕТ СН'!$I$12+СВЦЭМ!$D$10+'СЕТ СН'!$I$6-'СЕТ СН'!$I$22</f>
        <v>1187.77882069</v>
      </c>
      <c r="Y129" s="36">
        <f>SUMIFS(СВЦЭМ!$C$33:$C$776,СВЦЭМ!$A$33:$A$776,$A129,СВЦЭМ!$B$33:$B$776,Y$119)+'СЕТ СН'!$I$12+СВЦЭМ!$D$10+'СЕТ СН'!$I$6-'СЕТ СН'!$I$22</f>
        <v>1273.5759185000002</v>
      </c>
    </row>
    <row r="130" spans="1:25" ht="15.75" x14ac:dyDescent="0.2">
      <c r="A130" s="35">
        <f t="shared" si="3"/>
        <v>43627</v>
      </c>
      <c r="B130" s="36">
        <f>SUMIFS(СВЦЭМ!$C$33:$C$776,СВЦЭМ!$A$33:$A$776,$A130,СВЦЭМ!$B$33:$B$776,B$119)+'СЕТ СН'!$I$12+СВЦЭМ!$D$10+'СЕТ СН'!$I$6-'СЕТ СН'!$I$22</f>
        <v>1385.3827277400001</v>
      </c>
      <c r="C130" s="36">
        <f>SUMIFS(СВЦЭМ!$C$33:$C$776,СВЦЭМ!$A$33:$A$776,$A130,СВЦЭМ!$B$33:$B$776,C$119)+'СЕТ СН'!$I$12+СВЦЭМ!$D$10+'СЕТ СН'!$I$6-'СЕТ СН'!$I$22</f>
        <v>1453.6012371800002</v>
      </c>
      <c r="D130" s="36">
        <f>SUMIFS(СВЦЭМ!$C$33:$C$776,СВЦЭМ!$A$33:$A$776,$A130,СВЦЭМ!$B$33:$B$776,D$119)+'СЕТ СН'!$I$12+СВЦЭМ!$D$10+'СЕТ СН'!$I$6-'СЕТ СН'!$I$22</f>
        <v>1435.3439912400002</v>
      </c>
      <c r="E130" s="36">
        <f>SUMIFS(СВЦЭМ!$C$33:$C$776,СВЦЭМ!$A$33:$A$776,$A130,СВЦЭМ!$B$33:$B$776,E$119)+'СЕТ СН'!$I$12+СВЦЭМ!$D$10+'СЕТ СН'!$I$6-'СЕТ СН'!$I$22</f>
        <v>1431.9219984599999</v>
      </c>
      <c r="F130" s="36">
        <f>SUMIFS(СВЦЭМ!$C$33:$C$776,СВЦЭМ!$A$33:$A$776,$A130,СВЦЭМ!$B$33:$B$776,F$119)+'СЕТ СН'!$I$12+СВЦЭМ!$D$10+'СЕТ СН'!$I$6-'СЕТ СН'!$I$22</f>
        <v>1427.6637709800002</v>
      </c>
      <c r="G130" s="36">
        <f>SUMIFS(СВЦЭМ!$C$33:$C$776,СВЦЭМ!$A$33:$A$776,$A130,СВЦЭМ!$B$33:$B$776,G$119)+'СЕТ СН'!$I$12+СВЦЭМ!$D$10+'СЕТ СН'!$I$6-'СЕТ СН'!$I$22</f>
        <v>1424.4570583200002</v>
      </c>
      <c r="H130" s="36">
        <f>SUMIFS(СВЦЭМ!$C$33:$C$776,СВЦЭМ!$A$33:$A$776,$A130,СВЦЭМ!$B$33:$B$776,H$119)+'СЕТ СН'!$I$12+СВЦЭМ!$D$10+'СЕТ СН'!$I$6-'СЕТ СН'!$I$22</f>
        <v>1431.1752345600003</v>
      </c>
      <c r="I130" s="36">
        <f>SUMIFS(СВЦЭМ!$C$33:$C$776,СВЦЭМ!$A$33:$A$776,$A130,СВЦЭМ!$B$33:$B$776,I$119)+'СЕТ СН'!$I$12+СВЦЭМ!$D$10+'СЕТ СН'!$I$6-'СЕТ СН'!$I$22</f>
        <v>1345.5915060500001</v>
      </c>
      <c r="J130" s="36">
        <f>SUMIFS(СВЦЭМ!$C$33:$C$776,СВЦЭМ!$A$33:$A$776,$A130,СВЦЭМ!$B$33:$B$776,J$119)+'СЕТ СН'!$I$12+СВЦЭМ!$D$10+'СЕТ СН'!$I$6-'СЕТ СН'!$I$22</f>
        <v>1318.1711822800003</v>
      </c>
      <c r="K130" s="36">
        <f>SUMIFS(СВЦЭМ!$C$33:$C$776,СВЦЭМ!$A$33:$A$776,$A130,СВЦЭМ!$B$33:$B$776,K$119)+'СЕТ СН'!$I$12+СВЦЭМ!$D$10+'СЕТ СН'!$I$6-'СЕТ СН'!$I$22</f>
        <v>1300.4570000400001</v>
      </c>
      <c r="L130" s="36">
        <f>SUMIFS(СВЦЭМ!$C$33:$C$776,СВЦЭМ!$A$33:$A$776,$A130,СВЦЭМ!$B$33:$B$776,L$119)+'СЕТ СН'!$I$12+СВЦЭМ!$D$10+'СЕТ СН'!$I$6-'СЕТ СН'!$I$22</f>
        <v>1289.5837347700001</v>
      </c>
      <c r="M130" s="36">
        <f>SUMIFS(СВЦЭМ!$C$33:$C$776,СВЦЭМ!$A$33:$A$776,$A130,СВЦЭМ!$B$33:$B$776,M$119)+'СЕТ СН'!$I$12+СВЦЭМ!$D$10+'СЕТ СН'!$I$6-'СЕТ СН'!$I$22</f>
        <v>1283.3985650100001</v>
      </c>
      <c r="N130" s="36">
        <f>SUMIFS(СВЦЭМ!$C$33:$C$776,СВЦЭМ!$A$33:$A$776,$A130,СВЦЭМ!$B$33:$B$776,N$119)+'СЕТ СН'!$I$12+СВЦЭМ!$D$10+'СЕТ СН'!$I$6-'СЕТ СН'!$I$22</f>
        <v>1295.9878352200001</v>
      </c>
      <c r="O130" s="36">
        <f>SUMIFS(СВЦЭМ!$C$33:$C$776,СВЦЭМ!$A$33:$A$776,$A130,СВЦЭМ!$B$33:$B$776,O$119)+'СЕТ СН'!$I$12+СВЦЭМ!$D$10+'СЕТ СН'!$I$6-'СЕТ СН'!$I$22</f>
        <v>1285.6573018100003</v>
      </c>
      <c r="P130" s="36">
        <f>SUMIFS(СВЦЭМ!$C$33:$C$776,СВЦЭМ!$A$33:$A$776,$A130,СВЦЭМ!$B$33:$B$776,P$119)+'СЕТ СН'!$I$12+СВЦЭМ!$D$10+'СЕТ СН'!$I$6-'СЕТ СН'!$I$22</f>
        <v>1299.60031179</v>
      </c>
      <c r="Q130" s="36">
        <f>SUMIFS(СВЦЭМ!$C$33:$C$776,СВЦЭМ!$A$33:$A$776,$A130,СВЦЭМ!$B$33:$B$776,Q$119)+'СЕТ СН'!$I$12+СВЦЭМ!$D$10+'СЕТ СН'!$I$6-'СЕТ СН'!$I$22</f>
        <v>1262.8798731300001</v>
      </c>
      <c r="R130" s="36">
        <f>SUMIFS(СВЦЭМ!$C$33:$C$776,СВЦЭМ!$A$33:$A$776,$A130,СВЦЭМ!$B$33:$B$776,R$119)+'СЕТ СН'!$I$12+СВЦЭМ!$D$10+'СЕТ СН'!$I$6-'СЕТ СН'!$I$22</f>
        <v>1224.3192499500001</v>
      </c>
      <c r="S130" s="36">
        <f>SUMIFS(СВЦЭМ!$C$33:$C$776,СВЦЭМ!$A$33:$A$776,$A130,СВЦЭМ!$B$33:$B$776,S$119)+'СЕТ СН'!$I$12+СВЦЭМ!$D$10+'СЕТ СН'!$I$6-'СЕТ СН'!$I$22</f>
        <v>1231.9151875699999</v>
      </c>
      <c r="T130" s="36">
        <f>SUMIFS(СВЦЭМ!$C$33:$C$776,СВЦЭМ!$A$33:$A$776,$A130,СВЦЭМ!$B$33:$B$776,T$119)+'СЕТ СН'!$I$12+СВЦЭМ!$D$10+'СЕТ СН'!$I$6-'СЕТ СН'!$I$22</f>
        <v>1238.8835176699999</v>
      </c>
      <c r="U130" s="36">
        <f>SUMIFS(СВЦЭМ!$C$33:$C$776,СВЦЭМ!$A$33:$A$776,$A130,СВЦЭМ!$B$33:$B$776,U$119)+'СЕТ СН'!$I$12+СВЦЭМ!$D$10+'СЕТ СН'!$I$6-'СЕТ СН'!$I$22</f>
        <v>1229.9127078700001</v>
      </c>
      <c r="V130" s="36">
        <f>SUMIFS(СВЦЭМ!$C$33:$C$776,СВЦЭМ!$A$33:$A$776,$A130,СВЦЭМ!$B$33:$B$776,V$119)+'СЕТ СН'!$I$12+СВЦЭМ!$D$10+'СЕТ СН'!$I$6-'СЕТ СН'!$I$22</f>
        <v>1217.6527159400002</v>
      </c>
      <c r="W130" s="36">
        <f>SUMIFS(СВЦЭМ!$C$33:$C$776,СВЦЭМ!$A$33:$A$776,$A130,СВЦЭМ!$B$33:$B$776,W$119)+'СЕТ СН'!$I$12+СВЦЭМ!$D$10+'СЕТ СН'!$I$6-'СЕТ СН'!$I$22</f>
        <v>1209.1039976000002</v>
      </c>
      <c r="X130" s="36">
        <f>SUMIFS(СВЦЭМ!$C$33:$C$776,СВЦЭМ!$A$33:$A$776,$A130,СВЦЭМ!$B$33:$B$776,X$119)+'СЕТ СН'!$I$12+СВЦЭМ!$D$10+'СЕТ СН'!$I$6-'СЕТ СН'!$I$22</f>
        <v>1214.2486308100001</v>
      </c>
      <c r="Y130" s="36">
        <f>SUMIFS(СВЦЭМ!$C$33:$C$776,СВЦЭМ!$A$33:$A$776,$A130,СВЦЭМ!$B$33:$B$776,Y$119)+'СЕТ СН'!$I$12+СВЦЭМ!$D$10+'СЕТ СН'!$I$6-'СЕТ СН'!$I$22</f>
        <v>1293.0673739100002</v>
      </c>
    </row>
    <row r="131" spans="1:25" ht="15.75" x14ac:dyDescent="0.2">
      <c r="A131" s="35">
        <f t="shared" si="3"/>
        <v>43628</v>
      </c>
      <c r="B131" s="36">
        <f>SUMIFS(СВЦЭМ!$C$33:$C$776,СВЦЭМ!$A$33:$A$776,$A131,СВЦЭМ!$B$33:$B$776,B$119)+'СЕТ СН'!$I$12+СВЦЭМ!$D$10+'СЕТ СН'!$I$6-'СЕТ СН'!$I$22</f>
        <v>1334.3993405599999</v>
      </c>
      <c r="C131" s="36">
        <f>SUMIFS(СВЦЭМ!$C$33:$C$776,СВЦЭМ!$A$33:$A$776,$A131,СВЦЭМ!$B$33:$B$776,C$119)+'СЕТ СН'!$I$12+СВЦЭМ!$D$10+'СЕТ СН'!$I$6-'СЕТ СН'!$I$22</f>
        <v>1381.9180897900001</v>
      </c>
      <c r="D131" s="36">
        <f>SUMIFS(СВЦЭМ!$C$33:$C$776,СВЦЭМ!$A$33:$A$776,$A131,СВЦЭМ!$B$33:$B$776,D$119)+'СЕТ СН'!$I$12+СВЦЭМ!$D$10+'СЕТ СН'!$I$6-'СЕТ СН'!$I$22</f>
        <v>1416.5451174</v>
      </c>
      <c r="E131" s="36">
        <f>SUMIFS(СВЦЭМ!$C$33:$C$776,СВЦЭМ!$A$33:$A$776,$A131,СВЦЭМ!$B$33:$B$776,E$119)+'СЕТ СН'!$I$12+СВЦЭМ!$D$10+'СЕТ СН'!$I$6-'СЕТ СН'!$I$22</f>
        <v>1424.2214147</v>
      </c>
      <c r="F131" s="36">
        <f>SUMIFS(СВЦЭМ!$C$33:$C$776,СВЦЭМ!$A$33:$A$776,$A131,СВЦЭМ!$B$33:$B$776,F$119)+'СЕТ СН'!$I$12+СВЦЭМ!$D$10+'СЕТ СН'!$I$6-'СЕТ СН'!$I$22</f>
        <v>1439.54132381</v>
      </c>
      <c r="G131" s="36">
        <f>SUMIFS(СВЦЭМ!$C$33:$C$776,СВЦЭМ!$A$33:$A$776,$A131,СВЦЭМ!$B$33:$B$776,G$119)+'СЕТ СН'!$I$12+СВЦЭМ!$D$10+'СЕТ СН'!$I$6-'СЕТ СН'!$I$22</f>
        <v>1450.95239932</v>
      </c>
      <c r="H131" s="36">
        <f>SUMIFS(СВЦЭМ!$C$33:$C$776,СВЦЭМ!$A$33:$A$776,$A131,СВЦЭМ!$B$33:$B$776,H$119)+'СЕТ СН'!$I$12+СВЦЭМ!$D$10+'СЕТ СН'!$I$6-'СЕТ СН'!$I$22</f>
        <v>1431.3975505800001</v>
      </c>
      <c r="I131" s="36">
        <f>SUMIFS(СВЦЭМ!$C$33:$C$776,СВЦЭМ!$A$33:$A$776,$A131,СВЦЭМ!$B$33:$B$776,I$119)+'СЕТ СН'!$I$12+СВЦЭМ!$D$10+'СЕТ СН'!$I$6-'СЕТ СН'!$I$22</f>
        <v>1402.3632499700002</v>
      </c>
      <c r="J131" s="36">
        <f>SUMIFS(СВЦЭМ!$C$33:$C$776,СВЦЭМ!$A$33:$A$776,$A131,СВЦЭМ!$B$33:$B$776,J$119)+'СЕТ СН'!$I$12+СВЦЭМ!$D$10+'СЕТ СН'!$I$6-'СЕТ СН'!$I$22</f>
        <v>1350.5822902600003</v>
      </c>
      <c r="K131" s="36">
        <f>SUMIFS(СВЦЭМ!$C$33:$C$776,СВЦЭМ!$A$33:$A$776,$A131,СВЦЭМ!$B$33:$B$776,K$119)+'СЕТ СН'!$I$12+СВЦЭМ!$D$10+'СЕТ СН'!$I$6-'СЕТ СН'!$I$22</f>
        <v>1304.0607082500001</v>
      </c>
      <c r="L131" s="36">
        <f>SUMIFS(СВЦЭМ!$C$33:$C$776,СВЦЭМ!$A$33:$A$776,$A131,СВЦЭМ!$B$33:$B$776,L$119)+'СЕТ СН'!$I$12+СВЦЭМ!$D$10+'СЕТ СН'!$I$6-'СЕТ СН'!$I$22</f>
        <v>1272.4414148999999</v>
      </c>
      <c r="M131" s="36">
        <f>SUMIFS(СВЦЭМ!$C$33:$C$776,СВЦЭМ!$A$33:$A$776,$A131,СВЦЭМ!$B$33:$B$776,M$119)+'СЕТ СН'!$I$12+СВЦЭМ!$D$10+'СЕТ СН'!$I$6-'СЕТ СН'!$I$22</f>
        <v>1248.28025243</v>
      </c>
      <c r="N131" s="36">
        <f>SUMIFS(СВЦЭМ!$C$33:$C$776,СВЦЭМ!$A$33:$A$776,$A131,СВЦЭМ!$B$33:$B$776,N$119)+'СЕТ СН'!$I$12+СВЦЭМ!$D$10+'СЕТ СН'!$I$6-'СЕТ СН'!$I$22</f>
        <v>1268.11612745</v>
      </c>
      <c r="O131" s="36">
        <f>SUMIFS(СВЦЭМ!$C$33:$C$776,СВЦЭМ!$A$33:$A$776,$A131,СВЦЭМ!$B$33:$B$776,O$119)+'СЕТ СН'!$I$12+СВЦЭМ!$D$10+'СЕТ СН'!$I$6-'СЕТ СН'!$I$22</f>
        <v>1256.55478227</v>
      </c>
      <c r="P131" s="36">
        <f>SUMIFS(СВЦЭМ!$C$33:$C$776,СВЦЭМ!$A$33:$A$776,$A131,СВЦЭМ!$B$33:$B$776,P$119)+'СЕТ СН'!$I$12+СВЦЭМ!$D$10+'СЕТ СН'!$I$6-'СЕТ СН'!$I$22</f>
        <v>1261.2130707599999</v>
      </c>
      <c r="Q131" s="36">
        <f>SUMIFS(СВЦЭМ!$C$33:$C$776,СВЦЭМ!$A$33:$A$776,$A131,СВЦЭМ!$B$33:$B$776,Q$119)+'СЕТ СН'!$I$12+СВЦЭМ!$D$10+'СЕТ СН'!$I$6-'СЕТ СН'!$I$22</f>
        <v>1230.94048097</v>
      </c>
      <c r="R131" s="36">
        <f>SUMIFS(СВЦЭМ!$C$33:$C$776,СВЦЭМ!$A$33:$A$776,$A131,СВЦЭМ!$B$33:$B$776,R$119)+'СЕТ СН'!$I$12+СВЦЭМ!$D$10+'СЕТ СН'!$I$6-'СЕТ СН'!$I$22</f>
        <v>1194.0436792</v>
      </c>
      <c r="S131" s="36">
        <f>SUMIFS(СВЦЭМ!$C$33:$C$776,СВЦЭМ!$A$33:$A$776,$A131,СВЦЭМ!$B$33:$B$776,S$119)+'СЕТ СН'!$I$12+СВЦЭМ!$D$10+'СЕТ СН'!$I$6-'СЕТ СН'!$I$22</f>
        <v>1210.7255713600002</v>
      </c>
      <c r="T131" s="36">
        <f>SUMIFS(СВЦЭМ!$C$33:$C$776,СВЦЭМ!$A$33:$A$776,$A131,СВЦЭМ!$B$33:$B$776,T$119)+'СЕТ СН'!$I$12+СВЦЭМ!$D$10+'СЕТ СН'!$I$6-'СЕТ СН'!$I$22</f>
        <v>1205.0023358400001</v>
      </c>
      <c r="U131" s="36">
        <f>SUMIFS(СВЦЭМ!$C$33:$C$776,СВЦЭМ!$A$33:$A$776,$A131,СВЦЭМ!$B$33:$B$776,U$119)+'СЕТ СН'!$I$12+СВЦЭМ!$D$10+'СЕТ СН'!$I$6-'СЕТ СН'!$I$22</f>
        <v>1191.10588757</v>
      </c>
      <c r="V131" s="36">
        <f>SUMIFS(СВЦЭМ!$C$33:$C$776,СВЦЭМ!$A$33:$A$776,$A131,СВЦЭМ!$B$33:$B$776,V$119)+'СЕТ СН'!$I$12+СВЦЭМ!$D$10+'СЕТ СН'!$I$6-'СЕТ СН'!$I$22</f>
        <v>1176.0906232400002</v>
      </c>
      <c r="W131" s="36">
        <f>SUMIFS(СВЦЭМ!$C$33:$C$776,СВЦЭМ!$A$33:$A$776,$A131,СВЦЭМ!$B$33:$B$776,W$119)+'СЕТ СН'!$I$12+СВЦЭМ!$D$10+'СЕТ СН'!$I$6-'СЕТ СН'!$I$22</f>
        <v>1160.2548235700001</v>
      </c>
      <c r="X131" s="36">
        <f>SUMIFS(СВЦЭМ!$C$33:$C$776,СВЦЭМ!$A$33:$A$776,$A131,СВЦЭМ!$B$33:$B$776,X$119)+'СЕТ СН'!$I$12+СВЦЭМ!$D$10+'СЕТ СН'!$I$6-'СЕТ СН'!$I$22</f>
        <v>1181.1752889300001</v>
      </c>
      <c r="Y131" s="36">
        <f>SUMIFS(СВЦЭМ!$C$33:$C$776,СВЦЭМ!$A$33:$A$776,$A131,СВЦЭМ!$B$33:$B$776,Y$119)+'СЕТ СН'!$I$12+СВЦЭМ!$D$10+'СЕТ СН'!$I$6-'СЕТ СН'!$I$22</f>
        <v>1260.0834763299999</v>
      </c>
    </row>
    <row r="132" spans="1:25" ht="15.75" x14ac:dyDescent="0.2">
      <c r="A132" s="35">
        <f t="shared" si="3"/>
        <v>43629</v>
      </c>
      <c r="B132" s="36">
        <f>SUMIFS(СВЦЭМ!$C$33:$C$776,СВЦЭМ!$A$33:$A$776,$A132,СВЦЭМ!$B$33:$B$776,B$119)+'СЕТ СН'!$I$12+СВЦЭМ!$D$10+'СЕТ СН'!$I$6-'СЕТ СН'!$I$22</f>
        <v>1340.1219096500001</v>
      </c>
      <c r="C132" s="36">
        <f>SUMIFS(СВЦЭМ!$C$33:$C$776,СВЦЭМ!$A$33:$A$776,$A132,СВЦЭМ!$B$33:$B$776,C$119)+'СЕТ СН'!$I$12+СВЦЭМ!$D$10+'СЕТ СН'!$I$6-'СЕТ СН'!$I$22</f>
        <v>1397.2471683799999</v>
      </c>
      <c r="D132" s="36">
        <f>SUMIFS(СВЦЭМ!$C$33:$C$776,СВЦЭМ!$A$33:$A$776,$A132,СВЦЭМ!$B$33:$B$776,D$119)+'СЕТ СН'!$I$12+СВЦЭМ!$D$10+'СЕТ СН'!$I$6-'СЕТ СН'!$I$22</f>
        <v>1421.08275112</v>
      </c>
      <c r="E132" s="36">
        <f>SUMIFS(СВЦЭМ!$C$33:$C$776,СВЦЭМ!$A$33:$A$776,$A132,СВЦЭМ!$B$33:$B$776,E$119)+'СЕТ СН'!$I$12+СВЦЭМ!$D$10+'СЕТ СН'!$I$6-'СЕТ СН'!$I$22</f>
        <v>1430.65807713</v>
      </c>
      <c r="F132" s="36">
        <f>SUMIFS(СВЦЭМ!$C$33:$C$776,СВЦЭМ!$A$33:$A$776,$A132,СВЦЭМ!$B$33:$B$776,F$119)+'СЕТ СН'!$I$12+СВЦЭМ!$D$10+'СЕТ СН'!$I$6-'СЕТ СН'!$I$22</f>
        <v>1434.9308851000001</v>
      </c>
      <c r="G132" s="36">
        <f>SUMIFS(СВЦЭМ!$C$33:$C$776,СВЦЭМ!$A$33:$A$776,$A132,СВЦЭМ!$B$33:$B$776,G$119)+'СЕТ СН'!$I$12+СВЦЭМ!$D$10+'СЕТ СН'!$I$6-'СЕТ СН'!$I$22</f>
        <v>1441.5574112700001</v>
      </c>
      <c r="H132" s="36">
        <f>SUMIFS(СВЦЭМ!$C$33:$C$776,СВЦЭМ!$A$33:$A$776,$A132,СВЦЭМ!$B$33:$B$776,H$119)+'СЕТ СН'!$I$12+СВЦЭМ!$D$10+'СЕТ СН'!$I$6-'СЕТ СН'!$I$22</f>
        <v>1374.7199049300002</v>
      </c>
      <c r="I132" s="36">
        <f>SUMIFS(СВЦЭМ!$C$33:$C$776,СВЦЭМ!$A$33:$A$776,$A132,СВЦЭМ!$B$33:$B$776,I$119)+'СЕТ СН'!$I$12+СВЦЭМ!$D$10+'СЕТ СН'!$I$6-'СЕТ СН'!$I$22</f>
        <v>1326.0355157200001</v>
      </c>
      <c r="J132" s="36">
        <f>SUMIFS(СВЦЭМ!$C$33:$C$776,СВЦЭМ!$A$33:$A$776,$A132,СВЦЭМ!$B$33:$B$776,J$119)+'СЕТ СН'!$I$12+СВЦЭМ!$D$10+'СЕТ СН'!$I$6-'СЕТ СН'!$I$22</f>
        <v>1314.11323748</v>
      </c>
      <c r="K132" s="36">
        <f>SUMIFS(СВЦЭМ!$C$33:$C$776,СВЦЭМ!$A$33:$A$776,$A132,СВЦЭМ!$B$33:$B$776,K$119)+'СЕТ СН'!$I$12+СВЦЭМ!$D$10+'СЕТ СН'!$I$6-'СЕТ СН'!$I$22</f>
        <v>1281.4393338600003</v>
      </c>
      <c r="L132" s="36">
        <f>SUMIFS(СВЦЭМ!$C$33:$C$776,СВЦЭМ!$A$33:$A$776,$A132,СВЦЭМ!$B$33:$B$776,L$119)+'СЕТ СН'!$I$12+СВЦЭМ!$D$10+'СЕТ СН'!$I$6-'СЕТ СН'!$I$22</f>
        <v>1270.8279894700001</v>
      </c>
      <c r="M132" s="36">
        <f>SUMIFS(СВЦЭМ!$C$33:$C$776,СВЦЭМ!$A$33:$A$776,$A132,СВЦЭМ!$B$33:$B$776,M$119)+'СЕТ СН'!$I$12+СВЦЭМ!$D$10+'СЕТ СН'!$I$6-'СЕТ СН'!$I$22</f>
        <v>1264.4535320100001</v>
      </c>
      <c r="N132" s="36">
        <f>SUMIFS(СВЦЭМ!$C$33:$C$776,СВЦЭМ!$A$33:$A$776,$A132,СВЦЭМ!$B$33:$B$776,N$119)+'СЕТ СН'!$I$12+СВЦЭМ!$D$10+'СЕТ СН'!$I$6-'СЕТ СН'!$I$22</f>
        <v>1290.6254070200002</v>
      </c>
      <c r="O132" s="36">
        <f>SUMIFS(СВЦЭМ!$C$33:$C$776,СВЦЭМ!$A$33:$A$776,$A132,СВЦЭМ!$B$33:$B$776,O$119)+'СЕТ СН'!$I$12+СВЦЭМ!$D$10+'СЕТ СН'!$I$6-'СЕТ СН'!$I$22</f>
        <v>1280.7362996000002</v>
      </c>
      <c r="P132" s="36">
        <f>SUMIFS(СВЦЭМ!$C$33:$C$776,СВЦЭМ!$A$33:$A$776,$A132,СВЦЭМ!$B$33:$B$776,P$119)+'СЕТ СН'!$I$12+СВЦЭМ!$D$10+'СЕТ СН'!$I$6-'СЕТ СН'!$I$22</f>
        <v>1295.3621895700001</v>
      </c>
      <c r="Q132" s="36">
        <f>SUMIFS(СВЦЭМ!$C$33:$C$776,СВЦЭМ!$A$33:$A$776,$A132,СВЦЭМ!$B$33:$B$776,Q$119)+'СЕТ СН'!$I$12+СВЦЭМ!$D$10+'СЕТ СН'!$I$6-'СЕТ СН'!$I$22</f>
        <v>1262.22318791</v>
      </c>
      <c r="R132" s="36">
        <f>SUMIFS(СВЦЭМ!$C$33:$C$776,СВЦЭМ!$A$33:$A$776,$A132,СВЦЭМ!$B$33:$B$776,R$119)+'СЕТ СН'!$I$12+СВЦЭМ!$D$10+'СЕТ СН'!$I$6-'СЕТ СН'!$I$22</f>
        <v>1228.5056902200001</v>
      </c>
      <c r="S132" s="36">
        <f>SUMIFS(СВЦЭМ!$C$33:$C$776,СВЦЭМ!$A$33:$A$776,$A132,СВЦЭМ!$B$33:$B$776,S$119)+'СЕТ СН'!$I$12+СВЦЭМ!$D$10+'СЕТ СН'!$I$6-'СЕТ СН'!$I$22</f>
        <v>1248.34439686</v>
      </c>
      <c r="T132" s="36">
        <f>SUMIFS(СВЦЭМ!$C$33:$C$776,СВЦЭМ!$A$33:$A$776,$A132,СВЦЭМ!$B$33:$B$776,T$119)+'СЕТ СН'!$I$12+СВЦЭМ!$D$10+'СЕТ СН'!$I$6-'СЕТ СН'!$I$22</f>
        <v>1239.4156942300001</v>
      </c>
      <c r="U132" s="36">
        <f>SUMIFS(СВЦЭМ!$C$33:$C$776,СВЦЭМ!$A$33:$A$776,$A132,СВЦЭМ!$B$33:$B$776,U$119)+'СЕТ СН'!$I$12+СВЦЭМ!$D$10+'СЕТ СН'!$I$6-'СЕТ СН'!$I$22</f>
        <v>1207.9261492099999</v>
      </c>
      <c r="V132" s="36">
        <f>SUMIFS(СВЦЭМ!$C$33:$C$776,СВЦЭМ!$A$33:$A$776,$A132,СВЦЭМ!$B$33:$B$776,V$119)+'СЕТ СН'!$I$12+СВЦЭМ!$D$10+'СЕТ СН'!$I$6-'СЕТ СН'!$I$22</f>
        <v>1203.41049337</v>
      </c>
      <c r="W132" s="36">
        <f>SUMIFS(СВЦЭМ!$C$33:$C$776,СВЦЭМ!$A$33:$A$776,$A132,СВЦЭМ!$B$33:$B$776,W$119)+'СЕТ СН'!$I$12+СВЦЭМ!$D$10+'СЕТ СН'!$I$6-'СЕТ СН'!$I$22</f>
        <v>1198.3293235000001</v>
      </c>
      <c r="X132" s="36">
        <f>SUMIFS(СВЦЭМ!$C$33:$C$776,СВЦЭМ!$A$33:$A$776,$A132,СВЦЭМ!$B$33:$B$776,X$119)+'СЕТ СН'!$I$12+СВЦЭМ!$D$10+'СЕТ СН'!$I$6-'СЕТ СН'!$I$22</f>
        <v>1193.19716999</v>
      </c>
      <c r="Y132" s="36">
        <f>SUMIFS(СВЦЭМ!$C$33:$C$776,СВЦЭМ!$A$33:$A$776,$A132,СВЦЭМ!$B$33:$B$776,Y$119)+'СЕТ СН'!$I$12+СВЦЭМ!$D$10+'СЕТ СН'!$I$6-'СЕТ СН'!$I$22</f>
        <v>1272.5179754700002</v>
      </c>
    </row>
    <row r="133" spans="1:25" ht="15.75" x14ac:dyDescent="0.2">
      <c r="A133" s="35">
        <f t="shared" si="3"/>
        <v>43630</v>
      </c>
      <c r="B133" s="36">
        <f>SUMIFS(СВЦЭМ!$C$33:$C$776,СВЦЭМ!$A$33:$A$776,$A133,СВЦЭМ!$B$33:$B$776,B$119)+'СЕТ СН'!$I$12+СВЦЭМ!$D$10+'СЕТ СН'!$I$6-'СЕТ СН'!$I$22</f>
        <v>1351.1362580300001</v>
      </c>
      <c r="C133" s="36">
        <f>SUMIFS(СВЦЭМ!$C$33:$C$776,СВЦЭМ!$A$33:$A$776,$A133,СВЦЭМ!$B$33:$B$776,C$119)+'СЕТ СН'!$I$12+СВЦЭМ!$D$10+'СЕТ СН'!$I$6-'СЕТ СН'!$I$22</f>
        <v>1396.9726187900001</v>
      </c>
      <c r="D133" s="36">
        <f>SUMIFS(СВЦЭМ!$C$33:$C$776,СВЦЭМ!$A$33:$A$776,$A133,СВЦЭМ!$B$33:$B$776,D$119)+'СЕТ СН'!$I$12+СВЦЭМ!$D$10+'СЕТ СН'!$I$6-'СЕТ СН'!$I$22</f>
        <v>1426.1056819700002</v>
      </c>
      <c r="E133" s="36">
        <f>SUMIFS(СВЦЭМ!$C$33:$C$776,СВЦЭМ!$A$33:$A$776,$A133,СВЦЭМ!$B$33:$B$776,E$119)+'СЕТ СН'!$I$12+СВЦЭМ!$D$10+'СЕТ СН'!$I$6-'СЕТ СН'!$I$22</f>
        <v>1429.8866890300001</v>
      </c>
      <c r="F133" s="36">
        <f>SUMIFS(СВЦЭМ!$C$33:$C$776,СВЦЭМ!$A$33:$A$776,$A133,СВЦЭМ!$B$33:$B$776,F$119)+'СЕТ СН'!$I$12+СВЦЭМ!$D$10+'СЕТ СН'!$I$6-'СЕТ СН'!$I$22</f>
        <v>1420.6107465300001</v>
      </c>
      <c r="G133" s="36">
        <f>SUMIFS(СВЦЭМ!$C$33:$C$776,СВЦЭМ!$A$33:$A$776,$A133,СВЦЭМ!$B$33:$B$776,G$119)+'СЕТ СН'!$I$12+СВЦЭМ!$D$10+'СЕТ СН'!$I$6-'СЕТ СН'!$I$22</f>
        <v>1447.0106760100002</v>
      </c>
      <c r="H133" s="36">
        <f>SUMIFS(СВЦЭМ!$C$33:$C$776,СВЦЭМ!$A$33:$A$776,$A133,СВЦЭМ!$B$33:$B$776,H$119)+'СЕТ СН'!$I$12+СВЦЭМ!$D$10+'СЕТ СН'!$I$6-'СЕТ СН'!$I$22</f>
        <v>1384.7853679</v>
      </c>
      <c r="I133" s="36">
        <f>SUMIFS(СВЦЭМ!$C$33:$C$776,СВЦЭМ!$A$33:$A$776,$A133,СВЦЭМ!$B$33:$B$776,I$119)+'СЕТ СН'!$I$12+СВЦЭМ!$D$10+'СЕТ СН'!$I$6-'СЕТ СН'!$I$22</f>
        <v>1335.2356183300001</v>
      </c>
      <c r="J133" s="36">
        <f>SUMIFS(СВЦЭМ!$C$33:$C$776,СВЦЭМ!$A$33:$A$776,$A133,СВЦЭМ!$B$33:$B$776,J$119)+'СЕТ СН'!$I$12+СВЦЭМ!$D$10+'СЕТ СН'!$I$6-'СЕТ СН'!$I$22</f>
        <v>1292.10532629</v>
      </c>
      <c r="K133" s="36">
        <f>SUMIFS(СВЦЭМ!$C$33:$C$776,СВЦЭМ!$A$33:$A$776,$A133,СВЦЭМ!$B$33:$B$776,K$119)+'СЕТ СН'!$I$12+СВЦЭМ!$D$10+'СЕТ СН'!$I$6-'СЕТ СН'!$I$22</f>
        <v>1280.62495687</v>
      </c>
      <c r="L133" s="36">
        <f>SUMIFS(СВЦЭМ!$C$33:$C$776,СВЦЭМ!$A$33:$A$776,$A133,СВЦЭМ!$B$33:$B$776,L$119)+'СЕТ СН'!$I$12+СВЦЭМ!$D$10+'СЕТ СН'!$I$6-'СЕТ СН'!$I$22</f>
        <v>1268.93641286</v>
      </c>
      <c r="M133" s="36">
        <f>SUMIFS(СВЦЭМ!$C$33:$C$776,СВЦЭМ!$A$33:$A$776,$A133,СВЦЭМ!$B$33:$B$776,M$119)+'СЕТ СН'!$I$12+СВЦЭМ!$D$10+'СЕТ СН'!$I$6-'СЕТ СН'!$I$22</f>
        <v>1250.4840298100003</v>
      </c>
      <c r="N133" s="36">
        <f>SUMIFS(СВЦЭМ!$C$33:$C$776,СВЦЭМ!$A$33:$A$776,$A133,СВЦЭМ!$B$33:$B$776,N$119)+'СЕТ СН'!$I$12+СВЦЭМ!$D$10+'СЕТ СН'!$I$6-'СЕТ СН'!$I$22</f>
        <v>1276.7431422500001</v>
      </c>
      <c r="O133" s="36">
        <f>SUMIFS(СВЦЭМ!$C$33:$C$776,СВЦЭМ!$A$33:$A$776,$A133,СВЦЭМ!$B$33:$B$776,O$119)+'СЕТ СН'!$I$12+СВЦЭМ!$D$10+'СЕТ СН'!$I$6-'СЕТ СН'!$I$22</f>
        <v>1266.0059081900001</v>
      </c>
      <c r="P133" s="36">
        <f>SUMIFS(СВЦЭМ!$C$33:$C$776,СВЦЭМ!$A$33:$A$776,$A133,СВЦЭМ!$B$33:$B$776,P$119)+'СЕТ СН'!$I$12+СВЦЭМ!$D$10+'СЕТ СН'!$I$6-'СЕТ СН'!$I$22</f>
        <v>1264.6952332200001</v>
      </c>
      <c r="Q133" s="36">
        <f>SUMIFS(СВЦЭМ!$C$33:$C$776,СВЦЭМ!$A$33:$A$776,$A133,СВЦЭМ!$B$33:$B$776,Q$119)+'СЕТ СН'!$I$12+СВЦЭМ!$D$10+'СЕТ СН'!$I$6-'СЕТ СН'!$I$22</f>
        <v>1234.4981476100002</v>
      </c>
      <c r="R133" s="36">
        <f>SUMIFS(СВЦЭМ!$C$33:$C$776,СВЦЭМ!$A$33:$A$776,$A133,СВЦЭМ!$B$33:$B$776,R$119)+'СЕТ СН'!$I$12+СВЦЭМ!$D$10+'СЕТ СН'!$I$6-'СЕТ СН'!$I$22</f>
        <v>1198.5407599</v>
      </c>
      <c r="S133" s="36">
        <f>SUMIFS(СВЦЭМ!$C$33:$C$776,СВЦЭМ!$A$33:$A$776,$A133,СВЦЭМ!$B$33:$B$776,S$119)+'СЕТ СН'!$I$12+СВЦЭМ!$D$10+'СЕТ СН'!$I$6-'СЕТ СН'!$I$22</f>
        <v>1217.8125598900001</v>
      </c>
      <c r="T133" s="36">
        <f>SUMIFS(СВЦЭМ!$C$33:$C$776,СВЦЭМ!$A$33:$A$776,$A133,СВЦЭМ!$B$33:$B$776,T$119)+'СЕТ СН'!$I$12+СВЦЭМ!$D$10+'СЕТ СН'!$I$6-'СЕТ СН'!$I$22</f>
        <v>1209.82154077</v>
      </c>
      <c r="U133" s="36">
        <f>SUMIFS(СВЦЭМ!$C$33:$C$776,СВЦЭМ!$A$33:$A$776,$A133,СВЦЭМ!$B$33:$B$776,U$119)+'СЕТ СН'!$I$12+СВЦЭМ!$D$10+'СЕТ СН'!$I$6-'СЕТ СН'!$I$22</f>
        <v>1204.3556704400003</v>
      </c>
      <c r="V133" s="36">
        <f>SUMIFS(СВЦЭМ!$C$33:$C$776,СВЦЭМ!$A$33:$A$776,$A133,СВЦЭМ!$B$33:$B$776,V$119)+'СЕТ СН'!$I$12+СВЦЭМ!$D$10+'СЕТ СН'!$I$6-'СЕТ СН'!$I$22</f>
        <v>1201.4001794700002</v>
      </c>
      <c r="W133" s="36">
        <f>SUMIFS(СВЦЭМ!$C$33:$C$776,СВЦЭМ!$A$33:$A$776,$A133,СВЦЭМ!$B$33:$B$776,W$119)+'СЕТ СН'!$I$12+СВЦЭМ!$D$10+'СЕТ СН'!$I$6-'СЕТ СН'!$I$22</f>
        <v>1194.9399520700001</v>
      </c>
      <c r="X133" s="36">
        <f>SUMIFS(СВЦЭМ!$C$33:$C$776,СВЦЭМ!$A$33:$A$776,$A133,СВЦЭМ!$B$33:$B$776,X$119)+'СЕТ СН'!$I$12+СВЦЭМ!$D$10+'СЕТ СН'!$I$6-'СЕТ СН'!$I$22</f>
        <v>1210.50377996</v>
      </c>
      <c r="Y133" s="36">
        <f>SUMIFS(СВЦЭМ!$C$33:$C$776,СВЦЭМ!$A$33:$A$776,$A133,СВЦЭМ!$B$33:$B$776,Y$119)+'СЕТ СН'!$I$12+СВЦЭМ!$D$10+'СЕТ СН'!$I$6-'СЕТ СН'!$I$22</f>
        <v>1241.6701398499999</v>
      </c>
    </row>
    <row r="134" spans="1:25" ht="15.75" x14ac:dyDescent="0.2">
      <c r="A134" s="35">
        <f t="shared" si="3"/>
        <v>43631</v>
      </c>
      <c r="B134" s="36">
        <f>SUMIFS(СВЦЭМ!$C$33:$C$776,СВЦЭМ!$A$33:$A$776,$A134,СВЦЭМ!$B$33:$B$776,B$119)+'СЕТ СН'!$I$12+СВЦЭМ!$D$10+'СЕТ СН'!$I$6-'СЕТ СН'!$I$22</f>
        <v>1238.2236620200001</v>
      </c>
      <c r="C134" s="36">
        <f>SUMIFS(СВЦЭМ!$C$33:$C$776,СВЦЭМ!$A$33:$A$776,$A134,СВЦЭМ!$B$33:$B$776,C$119)+'СЕТ СН'!$I$12+СВЦЭМ!$D$10+'СЕТ СН'!$I$6-'СЕТ СН'!$I$22</f>
        <v>1277.9660659600002</v>
      </c>
      <c r="D134" s="36">
        <f>SUMIFS(СВЦЭМ!$C$33:$C$776,СВЦЭМ!$A$33:$A$776,$A134,СВЦЭМ!$B$33:$B$776,D$119)+'СЕТ СН'!$I$12+СВЦЭМ!$D$10+'СЕТ СН'!$I$6-'СЕТ СН'!$I$22</f>
        <v>1316.45142108</v>
      </c>
      <c r="E134" s="36">
        <f>SUMIFS(СВЦЭМ!$C$33:$C$776,СВЦЭМ!$A$33:$A$776,$A134,СВЦЭМ!$B$33:$B$776,E$119)+'СЕТ СН'!$I$12+СВЦЭМ!$D$10+'СЕТ СН'!$I$6-'СЕТ СН'!$I$22</f>
        <v>1333.9624909600002</v>
      </c>
      <c r="F134" s="36">
        <f>SUMIFS(СВЦЭМ!$C$33:$C$776,СВЦЭМ!$A$33:$A$776,$A134,СВЦЭМ!$B$33:$B$776,F$119)+'СЕТ СН'!$I$12+СВЦЭМ!$D$10+'СЕТ СН'!$I$6-'СЕТ СН'!$I$22</f>
        <v>1335.9405855800001</v>
      </c>
      <c r="G134" s="36">
        <f>SUMIFS(СВЦЭМ!$C$33:$C$776,СВЦЭМ!$A$33:$A$776,$A134,СВЦЭМ!$B$33:$B$776,G$119)+'СЕТ СН'!$I$12+СВЦЭМ!$D$10+'СЕТ СН'!$I$6-'СЕТ СН'!$I$22</f>
        <v>1345.4886456900001</v>
      </c>
      <c r="H134" s="36">
        <f>SUMIFS(СВЦЭМ!$C$33:$C$776,СВЦЭМ!$A$33:$A$776,$A134,СВЦЭМ!$B$33:$B$776,H$119)+'СЕТ СН'!$I$12+СВЦЭМ!$D$10+'СЕТ СН'!$I$6-'СЕТ СН'!$I$22</f>
        <v>1350.3232291900001</v>
      </c>
      <c r="I134" s="36">
        <f>SUMIFS(СВЦЭМ!$C$33:$C$776,СВЦЭМ!$A$33:$A$776,$A134,СВЦЭМ!$B$33:$B$776,I$119)+'СЕТ СН'!$I$12+СВЦЭМ!$D$10+'СЕТ СН'!$I$6-'СЕТ СН'!$I$22</f>
        <v>1301.8098578000001</v>
      </c>
      <c r="J134" s="36">
        <f>SUMIFS(СВЦЭМ!$C$33:$C$776,СВЦЭМ!$A$33:$A$776,$A134,СВЦЭМ!$B$33:$B$776,J$119)+'СЕТ СН'!$I$12+СВЦЭМ!$D$10+'СЕТ СН'!$I$6-'СЕТ СН'!$I$22</f>
        <v>1255.5811939200003</v>
      </c>
      <c r="K134" s="36">
        <f>SUMIFS(СВЦЭМ!$C$33:$C$776,СВЦЭМ!$A$33:$A$776,$A134,СВЦЭМ!$B$33:$B$776,K$119)+'СЕТ СН'!$I$12+СВЦЭМ!$D$10+'СЕТ СН'!$I$6-'СЕТ СН'!$I$22</f>
        <v>1194.3181039400001</v>
      </c>
      <c r="L134" s="36">
        <f>SUMIFS(СВЦЭМ!$C$33:$C$776,СВЦЭМ!$A$33:$A$776,$A134,СВЦЭМ!$B$33:$B$776,L$119)+'СЕТ СН'!$I$12+СВЦЭМ!$D$10+'СЕТ СН'!$I$6-'СЕТ СН'!$I$22</f>
        <v>1196.3268908</v>
      </c>
      <c r="M134" s="36">
        <f>SUMIFS(СВЦЭМ!$C$33:$C$776,СВЦЭМ!$A$33:$A$776,$A134,СВЦЭМ!$B$33:$B$776,M$119)+'СЕТ СН'!$I$12+СВЦЭМ!$D$10+'СЕТ СН'!$I$6-'СЕТ СН'!$I$22</f>
        <v>1191.8714562200003</v>
      </c>
      <c r="N134" s="36">
        <f>SUMIFS(СВЦЭМ!$C$33:$C$776,СВЦЭМ!$A$33:$A$776,$A134,СВЦЭМ!$B$33:$B$776,N$119)+'СЕТ СН'!$I$12+СВЦЭМ!$D$10+'СЕТ СН'!$I$6-'СЕТ СН'!$I$22</f>
        <v>1188.3275804200002</v>
      </c>
      <c r="O134" s="36">
        <f>SUMIFS(СВЦЭМ!$C$33:$C$776,СВЦЭМ!$A$33:$A$776,$A134,СВЦЭМ!$B$33:$B$776,O$119)+'СЕТ СН'!$I$12+СВЦЭМ!$D$10+'СЕТ СН'!$I$6-'СЕТ СН'!$I$22</f>
        <v>1185.2896160100001</v>
      </c>
      <c r="P134" s="36">
        <f>SUMIFS(СВЦЭМ!$C$33:$C$776,СВЦЭМ!$A$33:$A$776,$A134,СВЦЭМ!$B$33:$B$776,P$119)+'СЕТ СН'!$I$12+СВЦЭМ!$D$10+'СЕТ СН'!$I$6-'СЕТ СН'!$I$22</f>
        <v>1195.2100835000001</v>
      </c>
      <c r="Q134" s="36">
        <f>SUMIFS(СВЦЭМ!$C$33:$C$776,СВЦЭМ!$A$33:$A$776,$A134,СВЦЭМ!$B$33:$B$776,Q$119)+'СЕТ СН'!$I$12+СВЦЭМ!$D$10+'СЕТ СН'!$I$6-'СЕТ СН'!$I$22</f>
        <v>1160.38286225</v>
      </c>
      <c r="R134" s="36">
        <f>SUMIFS(СВЦЭМ!$C$33:$C$776,СВЦЭМ!$A$33:$A$776,$A134,СВЦЭМ!$B$33:$B$776,R$119)+'СЕТ СН'!$I$12+СВЦЭМ!$D$10+'СЕТ СН'!$I$6-'СЕТ СН'!$I$22</f>
        <v>1127.8816793000001</v>
      </c>
      <c r="S134" s="36">
        <f>SUMIFS(СВЦЭМ!$C$33:$C$776,СВЦЭМ!$A$33:$A$776,$A134,СВЦЭМ!$B$33:$B$776,S$119)+'СЕТ СН'!$I$12+СВЦЭМ!$D$10+'СЕТ СН'!$I$6-'СЕТ СН'!$I$22</f>
        <v>1131.691347</v>
      </c>
      <c r="T134" s="36">
        <f>SUMIFS(СВЦЭМ!$C$33:$C$776,СВЦЭМ!$A$33:$A$776,$A134,СВЦЭМ!$B$33:$B$776,T$119)+'СЕТ СН'!$I$12+СВЦЭМ!$D$10+'СЕТ СН'!$I$6-'СЕТ СН'!$I$22</f>
        <v>1223.5148109800002</v>
      </c>
      <c r="U134" s="36">
        <f>SUMIFS(СВЦЭМ!$C$33:$C$776,СВЦЭМ!$A$33:$A$776,$A134,СВЦЭМ!$B$33:$B$776,U$119)+'СЕТ СН'!$I$12+СВЦЭМ!$D$10+'СЕТ СН'!$I$6-'СЕТ СН'!$I$22</f>
        <v>1169.9721768500001</v>
      </c>
      <c r="V134" s="36">
        <f>SUMIFS(СВЦЭМ!$C$33:$C$776,СВЦЭМ!$A$33:$A$776,$A134,СВЦЭМ!$B$33:$B$776,V$119)+'СЕТ СН'!$I$12+СВЦЭМ!$D$10+'СЕТ СН'!$I$6-'СЕТ СН'!$I$22</f>
        <v>1145.7964187400003</v>
      </c>
      <c r="W134" s="36">
        <f>SUMIFS(СВЦЭМ!$C$33:$C$776,СВЦЭМ!$A$33:$A$776,$A134,СВЦЭМ!$B$33:$B$776,W$119)+'СЕТ СН'!$I$12+СВЦЭМ!$D$10+'СЕТ СН'!$I$6-'СЕТ СН'!$I$22</f>
        <v>1153.7858923000001</v>
      </c>
      <c r="X134" s="36">
        <f>SUMIFS(СВЦЭМ!$C$33:$C$776,СВЦЭМ!$A$33:$A$776,$A134,СВЦЭМ!$B$33:$B$776,X$119)+'СЕТ СН'!$I$12+СВЦЭМ!$D$10+'СЕТ СН'!$I$6-'СЕТ СН'!$I$22</f>
        <v>1126.6865806400001</v>
      </c>
      <c r="Y134" s="36">
        <f>SUMIFS(СВЦЭМ!$C$33:$C$776,СВЦЭМ!$A$33:$A$776,$A134,СВЦЭМ!$B$33:$B$776,Y$119)+'СЕТ СН'!$I$12+СВЦЭМ!$D$10+'СЕТ СН'!$I$6-'СЕТ СН'!$I$22</f>
        <v>1138.2076792500002</v>
      </c>
    </row>
    <row r="135" spans="1:25" ht="15.75" x14ac:dyDescent="0.2">
      <c r="A135" s="35">
        <f t="shared" si="3"/>
        <v>43632</v>
      </c>
      <c r="B135" s="36">
        <f>SUMIFS(СВЦЭМ!$C$33:$C$776,СВЦЭМ!$A$33:$A$776,$A135,СВЦЭМ!$B$33:$B$776,B$119)+'СЕТ СН'!$I$12+СВЦЭМ!$D$10+'СЕТ СН'!$I$6-'СЕТ СН'!$I$22</f>
        <v>1197.5232988400001</v>
      </c>
      <c r="C135" s="36">
        <f>SUMIFS(СВЦЭМ!$C$33:$C$776,СВЦЭМ!$A$33:$A$776,$A135,СВЦЭМ!$B$33:$B$776,C$119)+'СЕТ СН'!$I$12+СВЦЭМ!$D$10+'СЕТ СН'!$I$6-'СЕТ СН'!$I$22</f>
        <v>1221.40506422</v>
      </c>
      <c r="D135" s="36">
        <f>SUMIFS(СВЦЭМ!$C$33:$C$776,СВЦЭМ!$A$33:$A$776,$A135,СВЦЭМ!$B$33:$B$776,D$119)+'СЕТ СН'!$I$12+СВЦЭМ!$D$10+'СЕТ СН'!$I$6-'СЕТ СН'!$I$22</f>
        <v>1244.5651855999999</v>
      </c>
      <c r="E135" s="36">
        <f>SUMIFS(СВЦЭМ!$C$33:$C$776,СВЦЭМ!$A$33:$A$776,$A135,СВЦЭМ!$B$33:$B$776,E$119)+'СЕТ СН'!$I$12+СВЦЭМ!$D$10+'СЕТ СН'!$I$6-'СЕТ СН'!$I$22</f>
        <v>1255.2338422100001</v>
      </c>
      <c r="F135" s="36">
        <f>SUMIFS(СВЦЭМ!$C$33:$C$776,СВЦЭМ!$A$33:$A$776,$A135,СВЦЭМ!$B$33:$B$776,F$119)+'СЕТ СН'!$I$12+СВЦЭМ!$D$10+'СЕТ СН'!$I$6-'СЕТ СН'!$I$22</f>
        <v>1261.7834146700002</v>
      </c>
      <c r="G135" s="36">
        <f>SUMIFS(СВЦЭМ!$C$33:$C$776,СВЦЭМ!$A$33:$A$776,$A135,СВЦЭМ!$B$33:$B$776,G$119)+'СЕТ СН'!$I$12+СВЦЭМ!$D$10+'СЕТ СН'!$I$6-'СЕТ СН'!$I$22</f>
        <v>1260.4592481200002</v>
      </c>
      <c r="H135" s="36">
        <f>SUMIFS(СВЦЭМ!$C$33:$C$776,СВЦЭМ!$A$33:$A$776,$A135,СВЦЭМ!$B$33:$B$776,H$119)+'СЕТ СН'!$I$12+СВЦЭМ!$D$10+'СЕТ СН'!$I$6-'СЕТ СН'!$I$22</f>
        <v>1250.1405891700001</v>
      </c>
      <c r="I135" s="36">
        <f>SUMIFS(СВЦЭМ!$C$33:$C$776,СВЦЭМ!$A$33:$A$776,$A135,СВЦЭМ!$B$33:$B$776,I$119)+'СЕТ СН'!$I$12+СВЦЭМ!$D$10+'СЕТ СН'!$I$6-'СЕТ СН'!$I$22</f>
        <v>1220.5702078200002</v>
      </c>
      <c r="J135" s="36">
        <f>SUMIFS(СВЦЭМ!$C$33:$C$776,СВЦЭМ!$A$33:$A$776,$A135,СВЦЭМ!$B$33:$B$776,J$119)+'СЕТ СН'!$I$12+СВЦЭМ!$D$10+'СЕТ СН'!$I$6-'СЕТ СН'!$I$22</f>
        <v>1193.6508485300001</v>
      </c>
      <c r="K135" s="36">
        <f>SUMIFS(СВЦЭМ!$C$33:$C$776,СВЦЭМ!$A$33:$A$776,$A135,СВЦЭМ!$B$33:$B$776,K$119)+'СЕТ СН'!$I$12+СВЦЭМ!$D$10+'СЕТ СН'!$I$6-'СЕТ СН'!$I$22</f>
        <v>1174.1252912100001</v>
      </c>
      <c r="L135" s="36">
        <f>SUMIFS(СВЦЭМ!$C$33:$C$776,СВЦЭМ!$A$33:$A$776,$A135,СВЦЭМ!$B$33:$B$776,L$119)+'СЕТ СН'!$I$12+СВЦЭМ!$D$10+'СЕТ СН'!$I$6-'СЕТ СН'!$I$22</f>
        <v>1157.2473143100001</v>
      </c>
      <c r="M135" s="36">
        <f>SUMIFS(СВЦЭМ!$C$33:$C$776,СВЦЭМ!$A$33:$A$776,$A135,СВЦЭМ!$B$33:$B$776,M$119)+'СЕТ СН'!$I$12+СВЦЭМ!$D$10+'СЕТ СН'!$I$6-'СЕТ СН'!$I$22</f>
        <v>1153.11193478</v>
      </c>
      <c r="N135" s="36">
        <f>SUMIFS(СВЦЭМ!$C$33:$C$776,СВЦЭМ!$A$33:$A$776,$A135,СВЦЭМ!$B$33:$B$776,N$119)+'СЕТ СН'!$I$12+СВЦЭМ!$D$10+'СЕТ СН'!$I$6-'СЕТ СН'!$I$22</f>
        <v>1143.4124397800001</v>
      </c>
      <c r="O135" s="36">
        <f>SUMIFS(СВЦЭМ!$C$33:$C$776,СВЦЭМ!$A$33:$A$776,$A135,СВЦЭМ!$B$33:$B$776,O$119)+'СЕТ СН'!$I$12+СВЦЭМ!$D$10+'СЕТ СН'!$I$6-'СЕТ СН'!$I$22</f>
        <v>1152.1781297300001</v>
      </c>
      <c r="P135" s="36">
        <f>SUMIFS(СВЦЭМ!$C$33:$C$776,СВЦЭМ!$A$33:$A$776,$A135,СВЦЭМ!$B$33:$B$776,P$119)+'СЕТ СН'!$I$12+СВЦЭМ!$D$10+'СЕТ СН'!$I$6-'СЕТ СН'!$I$22</f>
        <v>1184.8970157600002</v>
      </c>
      <c r="Q135" s="36">
        <f>SUMIFS(СВЦЭМ!$C$33:$C$776,СВЦЭМ!$A$33:$A$776,$A135,СВЦЭМ!$B$33:$B$776,Q$119)+'СЕТ СН'!$I$12+СВЦЭМ!$D$10+'СЕТ СН'!$I$6-'СЕТ СН'!$I$22</f>
        <v>1160.6482214800001</v>
      </c>
      <c r="R135" s="36">
        <f>SUMIFS(СВЦЭМ!$C$33:$C$776,СВЦЭМ!$A$33:$A$776,$A135,СВЦЭМ!$B$33:$B$776,R$119)+'СЕТ СН'!$I$12+СВЦЭМ!$D$10+'СЕТ СН'!$I$6-'СЕТ СН'!$I$22</f>
        <v>1188.65843705</v>
      </c>
      <c r="S135" s="36">
        <f>SUMIFS(СВЦЭМ!$C$33:$C$776,СВЦЭМ!$A$33:$A$776,$A135,СВЦЭМ!$B$33:$B$776,S$119)+'СЕТ СН'!$I$12+СВЦЭМ!$D$10+'СЕТ СН'!$I$6-'СЕТ СН'!$I$22</f>
        <v>1200.8051043800001</v>
      </c>
      <c r="T135" s="36">
        <f>SUMIFS(СВЦЭМ!$C$33:$C$776,СВЦЭМ!$A$33:$A$776,$A135,СВЦЭМ!$B$33:$B$776,T$119)+'СЕТ СН'!$I$12+СВЦЭМ!$D$10+'СЕТ СН'!$I$6-'СЕТ СН'!$I$22</f>
        <v>1206.3988770400001</v>
      </c>
      <c r="U135" s="36">
        <f>SUMIFS(СВЦЭМ!$C$33:$C$776,СВЦЭМ!$A$33:$A$776,$A135,СВЦЭМ!$B$33:$B$776,U$119)+'СЕТ СН'!$I$12+СВЦЭМ!$D$10+'СЕТ СН'!$I$6-'СЕТ СН'!$I$22</f>
        <v>1207.4127720700001</v>
      </c>
      <c r="V135" s="36">
        <f>SUMIFS(СВЦЭМ!$C$33:$C$776,СВЦЭМ!$A$33:$A$776,$A135,СВЦЭМ!$B$33:$B$776,V$119)+'СЕТ СН'!$I$12+СВЦЭМ!$D$10+'СЕТ СН'!$I$6-'СЕТ СН'!$I$22</f>
        <v>1220.49065552</v>
      </c>
      <c r="W135" s="36">
        <f>SUMIFS(СВЦЭМ!$C$33:$C$776,СВЦЭМ!$A$33:$A$776,$A135,СВЦЭМ!$B$33:$B$776,W$119)+'СЕТ СН'!$I$12+СВЦЭМ!$D$10+'СЕТ СН'!$I$6-'СЕТ СН'!$I$22</f>
        <v>1249.43856486</v>
      </c>
      <c r="X135" s="36">
        <f>SUMIFS(СВЦЭМ!$C$33:$C$776,СВЦЭМ!$A$33:$A$776,$A135,СВЦЭМ!$B$33:$B$776,X$119)+'СЕТ СН'!$I$12+СВЦЭМ!$D$10+'СЕТ СН'!$I$6-'СЕТ СН'!$I$22</f>
        <v>1214.9628711300002</v>
      </c>
      <c r="Y135" s="36">
        <f>SUMIFS(СВЦЭМ!$C$33:$C$776,СВЦЭМ!$A$33:$A$776,$A135,СВЦЭМ!$B$33:$B$776,Y$119)+'СЕТ СН'!$I$12+СВЦЭМ!$D$10+'СЕТ СН'!$I$6-'СЕТ СН'!$I$22</f>
        <v>1187.39339965</v>
      </c>
    </row>
    <row r="136" spans="1:25" ht="15.75" x14ac:dyDescent="0.2">
      <c r="A136" s="35">
        <f t="shared" si="3"/>
        <v>43633</v>
      </c>
      <c r="B136" s="36">
        <f>SUMIFS(СВЦЭМ!$C$33:$C$776,СВЦЭМ!$A$33:$A$776,$A136,СВЦЭМ!$B$33:$B$776,B$119)+'СЕТ СН'!$I$12+СВЦЭМ!$D$10+'СЕТ СН'!$I$6-'СЕТ СН'!$I$22</f>
        <v>1247.8776337900001</v>
      </c>
      <c r="C136" s="36">
        <f>SUMIFS(СВЦЭМ!$C$33:$C$776,СВЦЭМ!$A$33:$A$776,$A136,СВЦЭМ!$B$33:$B$776,C$119)+'СЕТ СН'!$I$12+СВЦЭМ!$D$10+'СЕТ СН'!$I$6-'СЕТ СН'!$I$22</f>
        <v>1279.8890557</v>
      </c>
      <c r="D136" s="36">
        <f>SUMIFS(СВЦЭМ!$C$33:$C$776,СВЦЭМ!$A$33:$A$776,$A136,СВЦЭМ!$B$33:$B$776,D$119)+'СЕТ СН'!$I$12+СВЦЭМ!$D$10+'СЕТ СН'!$I$6-'СЕТ СН'!$I$22</f>
        <v>1320.7188740300001</v>
      </c>
      <c r="E136" s="36">
        <f>SUMIFS(СВЦЭМ!$C$33:$C$776,СВЦЭМ!$A$33:$A$776,$A136,СВЦЭМ!$B$33:$B$776,E$119)+'СЕТ СН'!$I$12+СВЦЭМ!$D$10+'СЕТ СН'!$I$6-'СЕТ СН'!$I$22</f>
        <v>1334.6957521200002</v>
      </c>
      <c r="F136" s="36">
        <f>SUMIFS(СВЦЭМ!$C$33:$C$776,СВЦЭМ!$A$33:$A$776,$A136,СВЦЭМ!$B$33:$B$776,F$119)+'СЕТ СН'!$I$12+СВЦЭМ!$D$10+'СЕТ СН'!$I$6-'СЕТ СН'!$I$22</f>
        <v>1350.2470112999999</v>
      </c>
      <c r="G136" s="36">
        <f>SUMIFS(СВЦЭМ!$C$33:$C$776,СВЦЭМ!$A$33:$A$776,$A136,СВЦЭМ!$B$33:$B$776,G$119)+'СЕТ СН'!$I$12+СВЦЭМ!$D$10+'СЕТ СН'!$I$6-'СЕТ СН'!$I$22</f>
        <v>1344.9770055100003</v>
      </c>
      <c r="H136" s="36">
        <f>SUMIFS(СВЦЭМ!$C$33:$C$776,СВЦЭМ!$A$33:$A$776,$A136,СВЦЭМ!$B$33:$B$776,H$119)+'СЕТ СН'!$I$12+СВЦЭМ!$D$10+'СЕТ СН'!$I$6-'СЕТ СН'!$I$22</f>
        <v>1279.1343290899999</v>
      </c>
      <c r="I136" s="36">
        <f>SUMIFS(СВЦЭМ!$C$33:$C$776,СВЦЭМ!$A$33:$A$776,$A136,СВЦЭМ!$B$33:$B$776,I$119)+'СЕТ СН'!$I$12+СВЦЭМ!$D$10+'СЕТ СН'!$I$6-'СЕТ СН'!$I$22</f>
        <v>1250.3738158000001</v>
      </c>
      <c r="J136" s="36">
        <f>SUMIFS(СВЦЭМ!$C$33:$C$776,СВЦЭМ!$A$33:$A$776,$A136,СВЦЭМ!$B$33:$B$776,J$119)+'СЕТ СН'!$I$12+СВЦЭМ!$D$10+'СЕТ СН'!$I$6-'СЕТ СН'!$I$22</f>
        <v>1235.9615441700003</v>
      </c>
      <c r="K136" s="36">
        <f>SUMIFS(СВЦЭМ!$C$33:$C$776,СВЦЭМ!$A$33:$A$776,$A136,СВЦЭМ!$B$33:$B$776,K$119)+'СЕТ СН'!$I$12+СВЦЭМ!$D$10+'СЕТ СН'!$I$6-'СЕТ СН'!$I$22</f>
        <v>1219.1617934000001</v>
      </c>
      <c r="L136" s="36">
        <f>SUMIFS(СВЦЭМ!$C$33:$C$776,СВЦЭМ!$A$33:$A$776,$A136,СВЦЭМ!$B$33:$B$776,L$119)+'СЕТ СН'!$I$12+СВЦЭМ!$D$10+'СЕТ СН'!$I$6-'СЕТ СН'!$I$22</f>
        <v>1215.3968431200001</v>
      </c>
      <c r="M136" s="36">
        <f>SUMIFS(СВЦЭМ!$C$33:$C$776,СВЦЭМ!$A$33:$A$776,$A136,СВЦЭМ!$B$33:$B$776,M$119)+'СЕТ СН'!$I$12+СВЦЭМ!$D$10+'СЕТ СН'!$I$6-'СЕТ СН'!$I$22</f>
        <v>1213.60280702</v>
      </c>
      <c r="N136" s="36">
        <f>SUMIFS(СВЦЭМ!$C$33:$C$776,СВЦЭМ!$A$33:$A$776,$A136,СВЦЭМ!$B$33:$B$776,N$119)+'СЕТ СН'!$I$12+СВЦЭМ!$D$10+'СЕТ СН'!$I$6-'СЕТ СН'!$I$22</f>
        <v>1215.3025534400001</v>
      </c>
      <c r="O136" s="36">
        <f>SUMIFS(СВЦЭМ!$C$33:$C$776,СВЦЭМ!$A$33:$A$776,$A136,СВЦЭМ!$B$33:$B$776,O$119)+'СЕТ СН'!$I$12+СВЦЭМ!$D$10+'СЕТ СН'!$I$6-'СЕТ СН'!$I$22</f>
        <v>1214.6809397000002</v>
      </c>
      <c r="P136" s="36">
        <f>SUMIFS(СВЦЭМ!$C$33:$C$776,СВЦЭМ!$A$33:$A$776,$A136,СВЦЭМ!$B$33:$B$776,P$119)+'СЕТ СН'!$I$12+СВЦЭМ!$D$10+'СЕТ СН'!$I$6-'СЕТ СН'!$I$22</f>
        <v>1230.6746222100001</v>
      </c>
      <c r="Q136" s="36">
        <f>SUMIFS(СВЦЭМ!$C$33:$C$776,СВЦЭМ!$A$33:$A$776,$A136,СВЦЭМ!$B$33:$B$776,Q$119)+'СЕТ СН'!$I$12+СВЦЭМ!$D$10+'СЕТ СН'!$I$6-'СЕТ СН'!$I$22</f>
        <v>1224.06756636</v>
      </c>
      <c r="R136" s="36">
        <f>SUMIFS(СВЦЭМ!$C$33:$C$776,СВЦЭМ!$A$33:$A$776,$A136,СВЦЭМ!$B$33:$B$776,R$119)+'СЕТ СН'!$I$12+СВЦЭМ!$D$10+'СЕТ СН'!$I$6-'СЕТ СН'!$I$22</f>
        <v>1261.3000270000002</v>
      </c>
      <c r="S136" s="36">
        <f>SUMIFS(СВЦЭМ!$C$33:$C$776,СВЦЭМ!$A$33:$A$776,$A136,СВЦЭМ!$B$33:$B$776,S$119)+'СЕТ СН'!$I$12+СВЦЭМ!$D$10+'СЕТ СН'!$I$6-'СЕТ СН'!$I$22</f>
        <v>1270.4378492300002</v>
      </c>
      <c r="T136" s="36">
        <f>SUMIFS(СВЦЭМ!$C$33:$C$776,СВЦЭМ!$A$33:$A$776,$A136,СВЦЭМ!$B$33:$B$776,T$119)+'СЕТ СН'!$I$12+СВЦЭМ!$D$10+'СЕТ СН'!$I$6-'СЕТ СН'!$I$22</f>
        <v>1275.42038705</v>
      </c>
      <c r="U136" s="36">
        <f>SUMIFS(СВЦЭМ!$C$33:$C$776,СВЦЭМ!$A$33:$A$776,$A136,СВЦЭМ!$B$33:$B$776,U$119)+'СЕТ СН'!$I$12+СВЦЭМ!$D$10+'СЕТ СН'!$I$6-'СЕТ СН'!$I$22</f>
        <v>1268.3684413800001</v>
      </c>
      <c r="V136" s="36">
        <f>SUMIFS(СВЦЭМ!$C$33:$C$776,СВЦЭМ!$A$33:$A$776,$A136,СВЦЭМ!$B$33:$B$776,V$119)+'СЕТ СН'!$I$12+СВЦЭМ!$D$10+'СЕТ СН'!$I$6-'СЕТ СН'!$I$22</f>
        <v>1277.5711716400001</v>
      </c>
      <c r="W136" s="36">
        <f>SUMIFS(СВЦЭМ!$C$33:$C$776,СВЦЭМ!$A$33:$A$776,$A136,СВЦЭМ!$B$33:$B$776,W$119)+'СЕТ СН'!$I$12+СВЦЭМ!$D$10+'СЕТ СН'!$I$6-'СЕТ СН'!$I$22</f>
        <v>1294.85855541</v>
      </c>
      <c r="X136" s="36">
        <f>SUMIFS(СВЦЭМ!$C$33:$C$776,СВЦЭМ!$A$33:$A$776,$A136,СВЦЭМ!$B$33:$B$776,X$119)+'СЕТ СН'!$I$12+СВЦЭМ!$D$10+'СЕТ СН'!$I$6-'СЕТ СН'!$I$22</f>
        <v>1273.2703933600001</v>
      </c>
      <c r="Y136" s="36">
        <f>SUMIFS(СВЦЭМ!$C$33:$C$776,СВЦЭМ!$A$33:$A$776,$A136,СВЦЭМ!$B$33:$B$776,Y$119)+'СЕТ СН'!$I$12+СВЦЭМ!$D$10+'СЕТ СН'!$I$6-'СЕТ СН'!$I$22</f>
        <v>1179.5028388200001</v>
      </c>
    </row>
    <row r="137" spans="1:25" ht="15.75" x14ac:dyDescent="0.2">
      <c r="A137" s="35">
        <f t="shared" si="3"/>
        <v>43634</v>
      </c>
      <c r="B137" s="36">
        <f>SUMIFS(СВЦЭМ!$C$33:$C$776,СВЦЭМ!$A$33:$A$776,$A137,СВЦЭМ!$B$33:$B$776,B$119)+'СЕТ СН'!$I$12+СВЦЭМ!$D$10+'СЕТ СН'!$I$6-'СЕТ СН'!$I$22</f>
        <v>1387.1886467300001</v>
      </c>
      <c r="C137" s="36">
        <f>SUMIFS(СВЦЭМ!$C$33:$C$776,СВЦЭМ!$A$33:$A$776,$A137,СВЦЭМ!$B$33:$B$776,C$119)+'СЕТ СН'!$I$12+СВЦЭМ!$D$10+'СЕТ СН'!$I$6-'СЕТ СН'!$I$22</f>
        <v>1435.1558583600001</v>
      </c>
      <c r="D137" s="36">
        <f>SUMIFS(СВЦЭМ!$C$33:$C$776,СВЦЭМ!$A$33:$A$776,$A137,СВЦЭМ!$B$33:$B$776,D$119)+'СЕТ СН'!$I$12+СВЦЭМ!$D$10+'СЕТ СН'!$I$6-'СЕТ СН'!$I$22</f>
        <v>1450.7523314800001</v>
      </c>
      <c r="E137" s="36">
        <f>SUMIFS(СВЦЭМ!$C$33:$C$776,СВЦЭМ!$A$33:$A$776,$A137,СВЦЭМ!$B$33:$B$776,E$119)+'СЕТ СН'!$I$12+СВЦЭМ!$D$10+'СЕТ СН'!$I$6-'СЕТ СН'!$I$22</f>
        <v>1472.75437762</v>
      </c>
      <c r="F137" s="36">
        <f>SUMIFS(СВЦЭМ!$C$33:$C$776,СВЦЭМ!$A$33:$A$776,$A137,СВЦЭМ!$B$33:$B$776,F$119)+'СЕТ СН'!$I$12+СВЦЭМ!$D$10+'СЕТ СН'!$I$6-'СЕТ СН'!$I$22</f>
        <v>1459.6757659100001</v>
      </c>
      <c r="G137" s="36">
        <f>SUMIFS(СВЦЭМ!$C$33:$C$776,СВЦЭМ!$A$33:$A$776,$A137,СВЦЭМ!$B$33:$B$776,G$119)+'СЕТ СН'!$I$12+СВЦЭМ!$D$10+'СЕТ СН'!$I$6-'СЕТ СН'!$I$22</f>
        <v>1445.6336151800001</v>
      </c>
      <c r="H137" s="36">
        <f>SUMIFS(СВЦЭМ!$C$33:$C$776,СВЦЭМ!$A$33:$A$776,$A137,СВЦЭМ!$B$33:$B$776,H$119)+'СЕТ СН'!$I$12+СВЦЭМ!$D$10+'СЕТ СН'!$I$6-'СЕТ СН'!$I$22</f>
        <v>1406.3947034299999</v>
      </c>
      <c r="I137" s="36">
        <f>SUMIFS(СВЦЭМ!$C$33:$C$776,СВЦЭМ!$A$33:$A$776,$A137,СВЦЭМ!$B$33:$B$776,I$119)+'СЕТ СН'!$I$12+СВЦЭМ!$D$10+'СЕТ СН'!$I$6-'СЕТ СН'!$I$22</f>
        <v>1356.8910210700001</v>
      </c>
      <c r="J137" s="36">
        <f>SUMIFS(СВЦЭМ!$C$33:$C$776,СВЦЭМ!$A$33:$A$776,$A137,СВЦЭМ!$B$33:$B$776,J$119)+'СЕТ СН'!$I$12+СВЦЭМ!$D$10+'СЕТ СН'!$I$6-'СЕТ СН'!$I$22</f>
        <v>1294.15794555</v>
      </c>
      <c r="K137" s="36">
        <f>SUMIFS(СВЦЭМ!$C$33:$C$776,СВЦЭМ!$A$33:$A$776,$A137,СВЦЭМ!$B$33:$B$776,K$119)+'СЕТ СН'!$I$12+СВЦЭМ!$D$10+'СЕТ СН'!$I$6-'СЕТ СН'!$I$22</f>
        <v>1258.0763760600003</v>
      </c>
      <c r="L137" s="36">
        <f>SUMIFS(СВЦЭМ!$C$33:$C$776,СВЦЭМ!$A$33:$A$776,$A137,СВЦЭМ!$B$33:$B$776,L$119)+'СЕТ СН'!$I$12+СВЦЭМ!$D$10+'СЕТ СН'!$I$6-'СЕТ СН'!$I$22</f>
        <v>1260.96948501</v>
      </c>
      <c r="M137" s="36">
        <f>SUMIFS(СВЦЭМ!$C$33:$C$776,СВЦЭМ!$A$33:$A$776,$A137,СВЦЭМ!$B$33:$B$776,M$119)+'СЕТ СН'!$I$12+СВЦЭМ!$D$10+'СЕТ СН'!$I$6-'СЕТ СН'!$I$22</f>
        <v>1266.5733639700002</v>
      </c>
      <c r="N137" s="36">
        <f>SUMIFS(СВЦЭМ!$C$33:$C$776,СВЦЭМ!$A$33:$A$776,$A137,СВЦЭМ!$B$33:$B$776,N$119)+'СЕТ СН'!$I$12+СВЦЭМ!$D$10+'СЕТ СН'!$I$6-'СЕТ СН'!$I$22</f>
        <v>1265.8761142000001</v>
      </c>
      <c r="O137" s="36">
        <f>SUMIFS(СВЦЭМ!$C$33:$C$776,СВЦЭМ!$A$33:$A$776,$A137,СВЦЭМ!$B$33:$B$776,O$119)+'СЕТ СН'!$I$12+СВЦЭМ!$D$10+'СЕТ СН'!$I$6-'СЕТ СН'!$I$22</f>
        <v>1268.4776423200001</v>
      </c>
      <c r="P137" s="36">
        <f>SUMIFS(СВЦЭМ!$C$33:$C$776,СВЦЭМ!$A$33:$A$776,$A137,СВЦЭМ!$B$33:$B$776,P$119)+'СЕТ СН'!$I$12+СВЦЭМ!$D$10+'СЕТ СН'!$I$6-'СЕТ СН'!$I$22</f>
        <v>1282.5990101300001</v>
      </c>
      <c r="Q137" s="36">
        <f>SUMIFS(СВЦЭМ!$C$33:$C$776,СВЦЭМ!$A$33:$A$776,$A137,СВЦЭМ!$B$33:$B$776,Q$119)+'СЕТ СН'!$I$12+СВЦЭМ!$D$10+'СЕТ СН'!$I$6-'СЕТ СН'!$I$22</f>
        <v>1255.0725842000002</v>
      </c>
      <c r="R137" s="36">
        <f>SUMIFS(СВЦЭМ!$C$33:$C$776,СВЦЭМ!$A$33:$A$776,$A137,СВЦЭМ!$B$33:$B$776,R$119)+'СЕТ СН'!$I$12+СВЦЭМ!$D$10+'СЕТ СН'!$I$6-'СЕТ СН'!$I$22</f>
        <v>1263.61152378</v>
      </c>
      <c r="S137" s="36">
        <f>SUMIFS(СВЦЭМ!$C$33:$C$776,СВЦЭМ!$A$33:$A$776,$A137,СВЦЭМ!$B$33:$B$776,S$119)+'СЕТ СН'!$I$12+СВЦЭМ!$D$10+'СЕТ СН'!$I$6-'СЕТ СН'!$I$22</f>
        <v>1265.1306668300001</v>
      </c>
      <c r="T137" s="36">
        <f>SUMIFS(СВЦЭМ!$C$33:$C$776,СВЦЭМ!$A$33:$A$776,$A137,СВЦЭМ!$B$33:$B$776,T$119)+'СЕТ СН'!$I$12+СВЦЭМ!$D$10+'СЕТ СН'!$I$6-'СЕТ СН'!$I$22</f>
        <v>1268.8960679300001</v>
      </c>
      <c r="U137" s="36">
        <f>SUMIFS(СВЦЭМ!$C$33:$C$776,СВЦЭМ!$A$33:$A$776,$A137,СВЦЭМ!$B$33:$B$776,U$119)+'СЕТ СН'!$I$12+СВЦЭМ!$D$10+'СЕТ СН'!$I$6-'СЕТ СН'!$I$22</f>
        <v>1269.9653972000001</v>
      </c>
      <c r="V137" s="36">
        <f>SUMIFS(СВЦЭМ!$C$33:$C$776,СВЦЭМ!$A$33:$A$776,$A137,СВЦЭМ!$B$33:$B$776,V$119)+'СЕТ СН'!$I$12+СВЦЭМ!$D$10+'СЕТ СН'!$I$6-'СЕТ СН'!$I$22</f>
        <v>1271.4228864199999</v>
      </c>
      <c r="W137" s="36">
        <f>SUMIFS(СВЦЭМ!$C$33:$C$776,СВЦЭМ!$A$33:$A$776,$A137,СВЦЭМ!$B$33:$B$776,W$119)+'СЕТ СН'!$I$12+СВЦЭМ!$D$10+'СЕТ СН'!$I$6-'СЕТ СН'!$I$22</f>
        <v>1269.91040269</v>
      </c>
      <c r="X137" s="36">
        <f>SUMIFS(СВЦЭМ!$C$33:$C$776,СВЦЭМ!$A$33:$A$776,$A137,СВЦЭМ!$B$33:$B$776,X$119)+'СЕТ СН'!$I$12+СВЦЭМ!$D$10+'СЕТ СН'!$I$6-'СЕТ СН'!$I$22</f>
        <v>1170.2606019200002</v>
      </c>
      <c r="Y137" s="36">
        <f>SUMIFS(СВЦЭМ!$C$33:$C$776,СВЦЭМ!$A$33:$A$776,$A137,СВЦЭМ!$B$33:$B$776,Y$119)+'СЕТ СН'!$I$12+СВЦЭМ!$D$10+'СЕТ СН'!$I$6-'СЕТ СН'!$I$22</f>
        <v>1193.97889631</v>
      </c>
    </row>
    <row r="138" spans="1:25" ht="15.75" x14ac:dyDescent="0.2">
      <c r="A138" s="35">
        <f t="shared" si="3"/>
        <v>43635</v>
      </c>
      <c r="B138" s="36">
        <f>SUMIFS(СВЦЭМ!$C$33:$C$776,СВЦЭМ!$A$33:$A$776,$A138,СВЦЭМ!$B$33:$B$776,B$119)+'СЕТ СН'!$I$12+СВЦЭМ!$D$10+'СЕТ СН'!$I$6-'СЕТ СН'!$I$22</f>
        <v>1320.0796070000001</v>
      </c>
      <c r="C138" s="36">
        <f>SUMIFS(СВЦЭМ!$C$33:$C$776,СВЦЭМ!$A$33:$A$776,$A138,СВЦЭМ!$B$33:$B$776,C$119)+'СЕТ СН'!$I$12+СВЦЭМ!$D$10+'СЕТ СН'!$I$6-'СЕТ СН'!$I$22</f>
        <v>1376.5760727700001</v>
      </c>
      <c r="D138" s="36">
        <f>SUMIFS(СВЦЭМ!$C$33:$C$776,СВЦЭМ!$A$33:$A$776,$A138,СВЦЭМ!$B$33:$B$776,D$119)+'СЕТ СН'!$I$12+СВЦЭМ!$D$10+'СЕТ СН'!$I$6-'СЕТ СН'!$I$22</f>
        <v>1412.6631064200001</v>
      </c>
      <c r="E138" s="36">
        <f>SUMIFS(СВЦЭМ!$C$33:$C$776,СВЦЭМ!$A$33:$A$776,$A138,СВЦЭМ!$B$33:$B$776,E$119)+'СЕТ СН'!$I$12+СВЦЭМ!$D$10+'СЕТ СН'!$I$6-'СЕТ СН'!$I$22</f>
        <v>1422.98434782</v>
      </c>
      <c r="F138" s="36">
        <f>SUMIFS(СВЦЭМ!$C$33:$C$776,СВЦЭМ!$A$33:$A$776,$A138,СВЦЭМ!$B$33:$B$776,F$119)+'СЕТ СН'!$I$12+СВЦЭМ!$D$10+'СЕТ СН'!$I$6-'СЕТ СН'!$I$22</f>
        <v>1413.43749256</v>
      </c>
      <c r="G138" s="36">
        <f>SUMIFS(СВЦЭМ!$C$33:$C$776,СВЦЭМ!$A$33:$A$776,$A138,СВЦЭМ!$B$33:$B$776,G$119)+'СЕТ СН'!$I$12+СВЦЭМ!$D$10+'СЕТ СН'!$I$6-'СЕТ СН'!$I$22</f>
        <v>1416.7811084300001</v>
      </c>
      <c r="H138" s="36">
        <f>SUMIFS(СВЦЭМ!$C$33:$C$776,СВЦЭМ!$A$33:$A$776,$A138,СВЦЭМ!$B$33:$B$776,H$119)+'СЕТ СН'!$I$12+СВЦЭМ!$D$10+'СЕТ СН'!$I$6-'СЕТ СН'!$I$22</f>
        <v>1352.86199971</v>
      </c>
      <c r="I138" s="36">
        <f>SUMIFS(СВЦЭМ!$C$33:$C$776,СВЦЭМ!$A$33:$A$776,$A138,СВЦЭМ!$B$33:$B$776,I$119)+'СЕТ СН'!$I$12+СВЦЭМ!$D$10+'СЕТ СН'!$I$6-'СЕТ СН'!$I$22</f>
        <v>1295.8795739300001</v>
      </c>
      <c r="J138" s="36">
        <f>SUMIFS(СВЦЭМ!$C$33:$C$776,СВЦЭМ!$A$33:$A$776,$A138,СВЦЭМ!$B$33:$B$776,J$119)+'СЕТ СН'!$I$12+СВЦЭМ!$D$10+'СЕТ СН'!$I$6-'СЕТ СН'!$I$22</f>
        <v>1273.9595314000001</v>
      </c>
      <c r="K138" s="36">
        <f>SUMIFS(СВЦЭМ!$C$33:$C$776,СВЦЭМ!$A$33:$A$776,$A138,СВЦЭМ!$B$33:$B$776,K$119)+'СЕТ СН'!$I$12+СВЦЭМ!$D$10+'СЕТ СН'!$I$6-'СЕТ СН'!$I$22</f>
        <v>1225.92978042</v>
      </c>
      <c r="L138" s="36">
        <f>SUMIFS(СВЦЭМ!$C$33:$C$776,СВЦЭМ!$A$33:$A$776,$A138,СВЦЭМ!$B$33:$B$776,L$119)+'СЕТ СН'!$I$12+СВЦЭМ!$D$10+'СЕТ СН'!$I$6-'СЕТ СН'!$I$22</f>
        <v>1235.9841599599999</v>
      </c>
      <c r="M138" s="36">
        <f>SUMIFS(СВЦЭМ!$C$33:$C$776,СВЦЭМ!$A$33:$A$776,$A138,СВЦЭМ!$B$33:$B$776,M$119)+'СЕТ СН'!$I$12+СВЦЭМ!$D$10+'СЕТ СН'!$I$6-'СЕТ СН'!$I$22</f>
        <v>1231.4413395000001</v>
      </c>
      <c r="N138" s="36">
        <f>SUMIFS(СВЦЭМ!$C$33:$C$776,СВЦЭМ!$A$33:$A$776,$A138,СВЦЭМ!$B$33:$B$776,N$119)+'СЕТ СН'!$I$12+СВЦЭМ!$D$10+'СЕТ СН'!$I$6-'СЕТ СН'!$I$22</f>
        <v>1258.2797318600001</v>
      </c>
      <c r="O138" s="36">
        <f>SUMIFS(СВЦЭМ!$C$33:$C$776,СВЦЭМ!$A$33:$A$776,$A138,СВЦЭМ!$B$33:$B$776,O$119)+'СЕТ СН'!$I$12+СВЦЭМ!$D$10+'СЕТ СН'!$I$6-'СЕТ СН'!$I$22</f>
        <v>1240.0996973200001</v>
      </c>
      <c r="P138" s="36">
        <f>SUMIFS(СВЦЭМ!$C$33:$C$776,СВЦЭМ!$A$33:$A$776,$A138,СВЦЭМ!$B$33:$B$776,P$119)+'СЕТ СН'!$I$12+СВЦЭМ!$D$10+'СЕТ СН'!$I$6-'СЕТ СН'!$I$22</f>
        <v>1246.0002969500001</v>
      </c>
      <c r="Q138" s="36">
        <f>SUMIFS(СВЦЭМ!$C$33:$C$776,СВЦЭМ!$A$33:$A$776,$A138,СВЦЭМ!$B$33:$B$776,Q$119)+'СЕТ СН'!$I$12+СВЦЭМ!$D$10+'СЕТ СН'!$I$6-'СЕТ СН'!$I$22</f>
        <v>1208.3970138100001</v>
      </c>
      <c r="R138" s="36">
        <f>SUMIFS(СВЦЭМ!$C$33:$C$776,СВЦЭМ!$A$33:$A$776,$A138,СВЦЭМ!$B$33:$B$776,R$119)+'СЕТ СН'!$I$12+СВЦЭМ!$D$10+'СЕТ СН'!$I$6-'СЕТ СН'!$I$22</f>
        <v>1165.4641262600001</v>
      </c>
      <c r="S138" s="36">
        <f>SUMIFS(СВЦЭМ!$C$33:$C$776,СВЦЭМ!$A$33:$A$776,$A138,СВЦЭМ!$B$33:$B$776,S$119)+'СЕТ СН'!$I$12+СВЦЭМ!$D$10+'СЕТ СН'!$I$6-'СЕТ СН'!$I$22</f>
        <v>1193.8772155800002</v>
      </c>
      <c r="T138" s="36">
        <f>SUMIFS(СВЦЭМ!$C$33:$C$776,СВЦЭМ!$A$33:$A$776,$A138,СВЦЭМ!$B$33:$B$776,T$119)+'СЕТ СН'!$I$12+СВЦЭМ!$D$10+'СЕТ СН'!$I$6-'СЕТ СН'!$I$22</f>
        <v>1182.11002564</v>
      </c>
      <c r="U138" s="36">
        <f>SUMIFS(СВЦЭМ!$C$33:$C$776,СВЦЭМ!$A$33:$A$776,$A138,СВЦЭМ!$B$33:$B$776,U$119)+'СЕТ СН'!$I$12+СВЦЭМ!$D$10+'СЕТ СН'!$I$6-'СЕТ СН'!$I$22</f>
        <v>1175.50207348</v>
      </c>
      <c r="V138" s="36">
        <f>SUMIFS(СВЦЭМ!$C$33:$C$776,СВЦЭМ!$A$33:$A$776,$A138,СВЦЭМ!$B$33:$B$776,V$119)+'СЕТ СН'!$I$12+СВЦЭМ!$D$10+'СЕТ СН'!$I$6-'СЕТ СН'!$I$22</f>
        <v>1163.5116448400001</v>
      </c>
      <c r="W138" s="36">
        <f>SUMIFS(СВЦЭМ!$C$33:$C$776,СВЦЭМ!$A$33:$A$776,$A138,СВЦЭМ!$B$33:$B$776,W$119)+'СЕТ СН'!$I$12+СВЦЭМ!$D$10+'СЕТ СН'!$I$6-'СЕТ СН'!$I$22</f>
        <v>1151.3848896300001</v>
      </c>
      <c r="X138" s="36">
        <f>SUMIFS(СВЦЭМ!$C$33:$C$776,СВЦЭМ!$A$33:$A$776,$A138,СВЦЭМ!$B$33:$B$776,X$119)+'СЕТ СН'!$I$12+СВЦЭМ!$D$10+'СЕТ СН'!$I$6-'СЕТ СН'!$I$22</f>
        <v>1164.6070301700001</v>
      </c>
      <c r="Y138" s="36">
        <f>SUMIFS(СВЦЭМ!$C$33:$C$776,СВЦЭМ!$A$33:$A$776,$A138,СВЦЭМ!$B$33:$B$776,Y$119)+'СЕТ СН'!$I$12+СВЦЭМ!$D$10+'СЕТ СН'!$I$6-'СЕТ СН'!$I$22</f>
        <v>1238.5515628200001</v>
      </c>
    </row>
    <row r="139" spans="1:25" ht="15.75" x14ac:dyDescent="0.2">
      <c r="A139" s="35">
        <f t="shared" si="3"/>
        <v>43636</v>
      </c>
      <c r="B139" s="36">
        <f>SUMIFS(СВЦЭМ!$C$33:$C$776,СВЦЭМ!$A$33:$A$776,$A139,СВЦЭМ!$B$33:$B$776,B$119)+'СЕТ СН'!$I$12+СВЦЭМ!$D$10+'СЕТ СН'!$I$6-'СЕТ СН'!$I$22</f>
        <v>1280.0234612900001</v>
      </c>
      <c r="C139" s="36">
        <f>SUMIFS(СВЦЭМ!$C$33:$C$776,СВЦЭМ!$A$33:$A$776,$A139,СВЦЭМ!$B$33:$B$776,C$119)+'СЕТ СН'!$I$12+СВЦЭМ!$D$10+'СЕТ СН'!$I$6-'СЕТ СН'!$I$22</f>
        <v>1329.20186577</v>
      </c>
      <c r="D139" s="36">
        <f>SUMIFS(СВЦЭМ!$C$33:$C$776,СВЦЭМ!$A$33:$A$776,$A139,СВЦЭМ!$B$33:$B$776,D$119)+'СЕТ СН'!$I$12+СВЦЭМ!$D$10+'СЕТ СН'!$I$6-'СЕТ СН'!$I$22</f>
        <v>1361.7984598200001</v>
      </c>
      <c r="E139" s="36">
        <f>SUMIFS(СВЦЭМ!$C$33:$C$776,СВЦЭМ!$A$33:$A$776,$A139,СВЦЭМ!$B$33:$B$776,E$119)+'СЕТ СН'!$I$12+СВЦЭМ!$D$10+'СЕТ СН'!$I$6-'СЕТ СН'!$I$22</f>
        <v>1365.7605255600001</v>
      </c>
      <c r="F139" s="36">
        <f>SUMIFS(СВЦЭМ!$C$33:$C$776,СВЦЭМ!$A$33:$A$776,$A139,СВЦЭМ!$B$33:$B$776,F$119)+'СЕТ СН'!$I$12+СВЦЭМ!$D$10+'СЕТ СН'!$I$6-'СЕТ СН'!$I$22</f>
        <v>1366.5315574200001</v>
      </c>
      <c r="G139" s="36">
        <f>SUMIFS(СВЦЭМ!$C$33:$C$776,СВЦЭМ!$A$33:$A$776,$A139,СВЦЭМ!$B$33:$B$776,G$119)+'СЕТ СН'!$I$12+СВЦЭМ!$D$10+'СЕТ СН'!$I$6-'СЕТ СН'!$I$22</f>
        <v>1377.7456747900001</v>
      </c>
      <c r="H139" s="36">
        <f>SUMIFS(СВЦЭМ!$C$33:$C$776,СВЦЭМ!$A$33:$A$776,$A139,СВЦЭМ!$B$33:$B$776,H$119)+'СЕТ СН'!$I$12+СВЦЭМ!$D$10+'СЕТ СН'!$I$6-'СЕТ СН'!$I$22</f>
        <v>1367.9060136900002</v>
      </c>
      <c r="I139" s="36">
        <f>SUMIFS(СВЦЭМ!$C$33:$C$776,СВЦЭМ!$A$33:$A$776,$A139,СВЦЭМ!$B$33:$B$776,I$119)+'СЕТ СН'!$I$12+СВЦЭМ!$D$10+'СЕТ СН'!$I$6-'СЕТ СН'!$I$22</f>
        <v>1346.27809705</v>
      </c>
      <c r="J139" s="36">
        <f>SUMIFS(СВЦЭМ!$C$33:$C$776,СВЦЭМ!$A$33:$A$776,$A139,СВЦЭМ!$B$33:$B$776,J$119)+'СЕТ СН'!$I$12+СВЦЭМ!$D$10+'СЕТ СН'!$I$6-'СЕТ СН'!$I$22</f>
        <v>1322.1781676700002</v>
      </c>
      <c r="K139" s="36">
        <f>SUMIFS(СВЦЭМ!$C$33:$C$776,СВЦЭМ!$A$33:$A$776,$A139,СВЦЭМ!$B$33:$B$776,K$119)+'СЕТ СН'!$I$12+СВЦЭМ!$D$10+'СЕТ СН'!$I$6-'СЕТ СН'!$I$22</f>
        <v>1295.5366608200002</v>
      </c>
      <c r="L139" s="36">
        <f>SUMIFS(СВЦЭМ!$C$33:$C$776,СВЦЭМ!$A$33:$A$776,$A139,СВЦЭМ!$B$33:$B$776,L$119)+'СЕТ СН'!$I$12+СВЦЭМ!$D$10+'СЕТ СН'!$I$6-'СЕТ СН'!$I$22</f>
        <v>1299.0302476300001</v>
      </c>
      <c r="M139" s="36">
        <f>SUMIFS(СВЦЭМ!$C$33:$C$776,СВЦЭМ!$A$33:$A$776,$A139,СВЦЭМ!$B$33:$B$776,M$119)+'СЕТ СН'!$I$12+СВЦЭМ!$D$10+'СЕТ СН'!$I$6-'СЕТ СН'!$I$22</f>
        <v>1301.9506580900002</v>
      </c>
      <c r="N139" s="36">
        <f>SUMIFS(СВЦЭМ!$C$33:$C$776,СВЦЭМ!$A$33:$A$776,$A139,СВЦЭМ!$B$33:$B$776,N$119)+'СЕТ СН'!$I$12+СВЦЭМ!$D$10+'СЕТ СН'!$I$6-'СЕТ СН'!$I$22</f>
        <v>1306.21958885</v>
      </c>
      <c r="O139" s="36">
        <f>SUMIFS(СВЦЭМ!$C$33:$C$776,СВЦЭМ!$A$33:$A$776,$A139,СВЦЭМ!$B$33:$B$776,O$119)+'СЕТ СН'!$I$12+СВЦЭМ!$D$10+'СЕТ СН'!$I$6-'СЕТ СН'!$I$22</f>
        <v>1311.8610989000001</v>
      </c>
      <c r="P139" s="36">
        <f>SUMIFS(СВЦЭМ!$C$33:$C$776,СВЦЭМ!$A$33:$A$776,$A139,СВЦЭМ!$B$33:$B$776,P$119)+'СЕТ СН'!$I$12+СВЦЭМ!$D$10+'СЕТ СН'!$I$6-'СЕТ СН'!$I$22</f>
        <v>1319.8648062700001</v>
      </c>
      <c r="Q139" s="36">
        <f>SUMIFS(СВЦЭМ!$C$33:$C$776,СВЦЭМ!$A$33:$A$776,$A139,СВЦЭМ!$B$33:$B$776,Q$119)+'СЕТ СН'!$I$12+СВЦЭМ!$D$10+'СЕТ СН'!$I$6-'СЕТ СН'!$I$22</f>
        <v>1282.8036887400001</v>
      </c>
      <c r="R139" s="36">
        <f>SUMIFS(СВЦЭМ!$C$33:$C$776,СВЦЭМ!$A$33:$A$776,$A139,СВЦЭМ!$B$33:$B$776,R$119)+'СЕТ СН'!$I$12+СВЦЭМ!$D$10+'СЕТ СН'!$I$6-'СЕТ СН'!$I$22</f>
        <v>1229.0534843600001</v>
      </c>
      <c r="S139" s="36">
        <f>SUMIFS(СВЦЭМ!$C$33:$C$776,СВЦЭМ!$A$33:$A$776,$A139,СВЦЭМ!$B$33:$B$776,S$119)+'СЕТ СН'!$I$12+СВЦЭМ!$D$10+'СЕТ СН'!$I$6-'СЕТ СН'!$I$22</f>
        <v>1235.1349512500001</v>
      </c>
      <c r="T139" s="36">
        <f>SUMIFS(СВЦЭМ!$C$33:$C$776,СВЦЭМ!$A$33:$A$776,$A139,СВЦЭМ!$B$33:$B$776,T$119)+'СЕТ СН'!$I$12+СВЦЭМ!$D$10+'СЕТ СН'!$I$6-'СЕТ СН'!$I$22</f>
        <v>1242.9892585900002</v>
      </c>
      <c r="U139" s="36">
        <f>SUMIFS(СВЦЭМ!$C$33:$C$776,СВЦЭМ!$A$33:$A$776,$A139,СВЦЭМ!$B$33:$B$776,U$119)+'СЕТ СН'!$I$12+СВЦЭМ!$D$10+'СЕТ СН'!$I$6-'СЕТ СН'!$I$22</f>
        <v>1253.3789709000002</v>
      </c>
      <c r="V139" s="36">
        <f>SUMIFS(СВЦЭМ!$C$33:$C$776,СВЦЭМ!$A$33:$A$776,$A139,СВЦЭМ!$B$33:$B$776,V$119)+'СЕТ СН'!$I$12+СВЦЭМ!$D$10+'СЕТ СН'!$I$6-'СЕТ СН'!$I$22</f>
        <v>1275.0997187200001</v>
      </c>
      <c r="W139" s="36">
        <f>SUMIFS(СВЦЭМ!$C$33:$C$776,СВЦЭМ!$A$33:$A$776,$A139,СВЦЭМ!$B$33:$B$776,W$119)+'СЕТ СН'!$I$12+СВЦЭМ!$D$10+'СЕТ СН'!$I$6-'СЕТ СН'!$I$22</f>
        <v>1276.8339027900001</v>
      </c>
      <c r="X139" s="36">
        <f>SUMIFS(СВЦЭМ!$C$33:$C$776,СВЦЭМ!$A$33:$A$776,$A139,СВЦЭМ!$B$33:$B$776,X$119)+'СЕТ СН'!$I$12+СВЦЭМ!$D$10+'СЕТ СН'!$I$6-'СЕТ СН'!$I$22</f>
        <v>1266.3216455400002</v>
      </c>
      <c r="Y139" s="36">
        <f>SUMIFS(СВЦЭМ!$C$33:$C$776,СВЦЭМ!$A$33:$A$776,$A139,СВЦЭМ!$B$33:$B$776,Y$119)+'СЕТ СН'!$I$12+СВЦЭМ!$D$10+'СЕТ СН'!$I$6-'СЕТ СН'!$I$22</f>
        <v>1308.37138521</v>
      </c>
    </row>
    <row r="140" spans="1:25" ht="15.75" x14ac:dyDescent="0.2">
      <c r="A140" s="35">
        <f t="shared" si="3"/>
        <v>43637</v>
      </c>
      <c r="B140" s="36">
        <f>SUMIFS(СВЦЭМ!$C$33:$C$776,СВЦЭМ!$A$33:$A$776,$A140,СВЦЭМ!$B$33:$B$776,B$119)+'СЕТ СН'!$I$12+СВЦЭМ!$D$10+'СЕТ СН'!$I$6-'СЕТ СН'!$I$22</f>
        <v>1295.64572077</v>
      </c>
      <c r="C140" s="36">
        <f>SUMIFS(СВЦЭМ!$C$33:$C$776,СВЦЭМ!$A$33:$A$776,$A140,СВЦЭМ!$B$33:$B$776,C$119)+'СЕТ СН'!$I$12+СВЦЭМ!$D$10+'СЕТ СН'!$I$6-'СЕТ СН'!$I$22</f>
        <v>1297.47381821</v>
      </c>
      <c r="D140" s="36">
        <f>SUMIFS(СВЦЭМ!$C$33:$C$776,СВЦЭМ!$A$33:$A$776,$A140,СВЦЭМ!$B$33:$B$776,D$119)+'СЕТ СН'!$I$12+СВЦЭМ!$D$10+'СЕТ СН'!$I$6-'СЕТ СН'!$I$22</f>
        <v>1324.4707969600001</v>
      </c>
      <c r="E140" s="36">
        <f>SUMIFS(СВЦЭМ!$C$33:$C$776,СВЦЭМ!$A$33:$A$776,$A140,СВЦЭМ!$B$33:$B$776,E$119)+'СЕТ СН'!$I$12+СВЦЭМ!$D$10+'СЕТ СН'!$I$6-'СЕТ СН'!$I$22</f>
        <v>1362.0763355399999</v>
      </c>
      <c r="F140" s="36">
        <f>SUMIFS(СВЦЭМ!$C$33:$C$776,СВЦЭМ!$A$33:$A$776,$A140,СВЦЭМ!$B$33:$B$776,F$119)+'СЕТ СН'!$I$12+СВЦЭМ!$D$10+'СЕТ СН'!$I$6-'СЕТ СН'!$I$22</f>
        <v>1369.2928245500002</v>
      </c>
      <c r="G140" s="36">
        <f>SUMIFS(СВЦЭМ!$C$33:$C$776,СВЦЭМ!$A$33:$A$776,$A140,СВЦЭМ!$B$33:$B$776,G$119)+'СЕТ СН'!$I$12+СВЦЭМ!$D$10+'СЕТ СН'!$I$6-'СЕТ СН'!$I$22</f>
        <v>1368.7454603900001</v>
      </c>
      <c r="H140" s="36">
        <f>SUMIFS(СВЦЭМ!$C$33:$C$776,СВЦЭМ!$A$33:$A$776,$A140,СВЦЭМ!$B$33:$B$776,H$119)+'СЕТ СН'!$I$12+СВЦЭМ!$D$10+'СЕТ СН'!$I$6-'СЕТ СН'!$I$22</f>
        <v>1318.8201721400001</v>
      </c>
      <c r="I140" s="36">
        <f>SUMIFS(СВЦЭМ!$C$33:$C$776,СВЦЭМ!$A$33:$A$776,$A140,СВЦЭМ!$B$33:$B$776,I$119)+'СЕТ СН'!$I$12+СВЦЭМ!$D$10+'СЕТ СН'!$I$6-'СЕТ СН'!$I$22</f>
        <v>1303.5724172800001</v>
      </c>
      <c r="J140" s="36">
        <f>SUMIFS(СВЦЭМ!$C$33:$C$776,СВЦЭМ!$A$33:$A$776,$A140,СВЦЭМ!$B$33:$B$776,J$119)+'СЕТ СН'!$I$12+СВЦЭМ!$D$10+'СЕТ СН'!$I$6-'СЕТ СН'!$I$22</f>
        <v>1308.57583565</v>
      </c>
      <c r="K140" s="36">
        <f>SUMIFS(СВЦЭМ!$C$33:$C$776,СВЦЭМ!$A$33:$A$776,$A140,СВЦЭМ!$B$33:$B$776,K$119)+'СЕТ СН'!$I$12+СВЦЭМ!$D$10+'СЕТ СН'!$I$6-'СЕТ СН'!$I$22</f>
        <v>1310.89896714</v>
      </c>
      <c r="L140" s="36">
        <f>SUMIFS(СВЦЭМ!$C$33:$C$776,СВЦЭМ!$A$33:$A$776,$A140,СВЦЭМ!$B$33:$B$776,L$119)+'СЕТ СН'!$I$12+СВЦЭМ!$D$10+'СЕТ СН'!$I$6-'СЕТ СН'!$I$22</f>
        <v>1319.48207873</v>
      </c>
      <c r="M140" s="36">
        <f>SUMIFS(СВЦЭМ!$C$33:$C$776,СВЦЭМ!$A$33:$A$776,$A140,СВЦЭМ!$B$33:$B$776,M$119)+'СЕТ СН'!$I$12+СВЦЭМ!$D$10+'СЕТ СН'!$I$6-'СЕТ СН'!$I$22</f>
        <v>1311.26221192</v>
      </c>
      <c r="N140" s="36">
        <f>SUMIFS(СВЦЭМ!$C$33:$C$776,СВЦЭМ!$A$33:$A$776,$A140,СВЦЭМ!$B$33:$B$776,N$119)+'СЕТ СН'!$I$12+СВЦЭМ!$D$10+'СЕТ СН'!$I$6-'СЕТ СН'!$I$22</f>
        <v>1307.32237519</v>
      </c>
      <c r="O140" s="36">
        <f>SUMIFS(СВЦЭМ!$C$33:$C$776,СВЦЭМ!$A$33:$A$776,$A140,СВЦЭМ!$B$33:$B$776,O$119)+'СЕТ СН'!$I$12+СВЦЭМ!$D$10+'СЕТ СН'!$I$6-'СЕТ СН'!$I$22</f>
        <v>1310.2046577900001</v>
      </c>
      <c r="P140" s="36">
        <f>SUMIFS(СВЦЭМ!$C$33:$C$776,СВЦЭМ!$A$33:$A$776,$A140,СВЦЭМ!$B$33:$B$776,P$119)+'СЕТ СН'!$I$12+СВЦЭМ!$D$10+'СЕТ СН'!$I$6-'СЕТ СН'!$I$22</f>
        <v>1320.3425771300001</v>
      </c>
      <c r="Q140" s="36">
        <f>SUMIFS(СВЦЭМ!$C$33:$C$776,СВЦЭМ!$A$33:$A$776,$A140,СВЦЭМ!$B$33:$B$776,Q$119)+'СЕТ СН'!$I$12+СВЦЭМ!$D$10+'СЕТ СН'!$I$6-'СЕТ СН'!$I$22</f>
        <v>1274.8220238500001</v>
      </c>
      <c r="R140" s="36">
        <f>SUMIFS(СВЦЭМ!$C$33:$C$776,СВЦЭМ!$A$33:$A$776,$A140,СВЦЭМ!$B$33:$B$776,R$119)+'СЕТ СН'!$I$12+СВЦЭМ!$D$10+'СЕТ СН'!$I$6-'СЕТ СН'!$I$22</f>
        <v>1218.2703120200001</v>
      </c>
      <c r="S140" s="36">
        <f>SUMIFS(СВЦЭМ!$C$33:$C$776,СВЦЭМ!$A$33:$A$776,$A140,СВЦЭМ!$B$33:$B$776,S$119)+'СЕТ СН'!$I$12+СВЦЭМ!$D$10+'СЕТ СН'!$I$6-'СЕТ СН'!$I$22</f>
        <v>1148.7117818000002</v>
      </c>
      <c r="T140" s="36">
        <f>SUMIFS(СВЦЭМ!$C$33:$C$776,СВЦЭМ!$A$33:$A$776,$A140,СВЦЭМ!$B$33:$B$776,T$119)+'СЕТ СН'!$I$12+СВЦЭМ!$D$10+'СЕТ СН'!$I$6-'СЕТ СН'!$I$22</f>
        <v>1153.31690847</v>
      </c>
      <c r="U140" s="36">
        <f>SUMIFS(СВЦЭМ!$C$33:$C$776,СВЦЭМ!$A$33:$A$776,$A140,СВЦЭМ!$B$33:$B$776,U$119)+'СЕТ СН'!$I$12+СВЦЭМ!$D$10+'СЕТ СН'!$I$6-'СЕТ СН'!$I$22</f>
        <v>1146.5236953799999</v>
      </c>
      <c r="V140" s="36">
        <f>SUMIFS(СВЦЭМ!$C$33:$C$776,СВЦЭМ!$A$33:$A$776,$A140,СВЦЭМ!$B$33:$B$776,V$119)+'СЕТ СН'!$I$12+СВЦЭМ!$D$10+'СЕТ СН'!$I$6-'СЕТ СН'!$I$22</f>
        <v>1163.0544521400002</v>
      </c>
      <c r="W140" s="36">
        <f>SUMIFS(СВЦЭМ!$C$33:$C$776,СВЦЭМ!$A$33:$A$776,$A140,СВЦЭМ!$B$33:$B$776,W$119)+'СЕТ СН'!$I$12+СВЦЭМ!$D$10+'СЕТ СН'!$I$6-'СЕТ СН'!$I$22</f>
        <v>1171.1045970499999</v>
      </c>
      <c r="X140" s="36">
        <f>SUMIFS(СВЦЭМ!$C$33:$C$776,СВЦЭМ!$A$33:$A$776,$A140,СВЦЭМ!$B$33:$B$776,X$119)+'СЕТ СН'!$I$12+СВЦЭМ!$D$10+'СЕТ СН'!$I$6-'СЕТ СН'!$I$22</f>
        <v>1148.4567085100002</v>
      </c>
      <c r="Y140" s="36">
        <f>SUMIFS(СВЦЭМ!$C$33:$C$776,СВЦЭМ!$A$33:$A$776,$A140,СВЦЭМ!$B$33:$B$776,Y$119)+'СЕТ СН'!$I$12+СВЦЭМ!$D$10+'СЕТ СН'!$I$6-'СЕТ СН'!$I$22</f>
        <v>1171.0509797300001</v>
      </c>
    </row>
    <row r="141" spans="1:25" ht="15.75" x14ac:dyDescent="0.2">
      <c r="A141" s="35">
        <f t="shared" si="3"/>
        <v>43638</v>
      </c>
      <c r="B141" s="36">
        <f>SUMIFS(СВЦЭМ!$C$33:$C$776,СВЦЭМ!$A$33:$A$776,$A141,СВЦЭМ!$B$33:$B$776,B$119)+'СЕТ СН'!$I$12+СВЦЭМ!$D$10+'СЕТ СН'!$I$6-'СЕТ СН'!$I$22</f>
        <v>1319.69353396</v>
      </c>
      <c r="C141" s="36">
        <f>SUMIFS(СВЦЭМ!$C$33:$C$776,СВЦЭМ!$A$33:$A$776,$A141,СВЦЭМ!$B$33:$B$776,C$119)+'СЕТ СН'!$I$12+СВЦЭМ!$D$10+'СЕТ СН'!$I$6-'СЕТ СН'!$I$22</f>
        <v>1362.7776006300001</v>
      </c>
      <c r="D141" s="36">
        <f>SUMIFS(СВЦЭМ!$C$33:$C$776,СВЦЭМ!$A$33:$A$776,$A141,СВЦЭМ!$B$33:$B$776,D$119)+'СЕТ СН'!$I$12+СВЦЭМ!$D$10+'СЕТ СН'!$I$6-'СЕТ СН'!$I$22</f>
        <v>1382.70178816</v>
      </c>
      <c r="E141" s="36">
        <f>SUMIFS(СВЦЭМ!$C$33:$C$776,СВЦЭМ!$A$33:$A$776,$A141,СВЦЭМ!$B$33:$B$776,E$119)+'СЕТ СН'!$I$12+СВЦЭМ!$D$10+'СЕТ СН'!$I$6-'СЕТ СН'!$I$22</f>
        <v>1422.06643992</v>
      </c>
      <c r="F141" s="36">
        <f>SUMIFS(СВЦЭМ!$C$33:$C$776,СВЦЭМ!$A$33:$A$776,$A141,СВЦЭМ!$B$33:$B$776,F$119)+'СЕТ СН'!$I$12+СВЦЭМ!$D$10+'СЕТ СН'!$I$6-'СЕТ СН'!$I$22</f>
        <v>1423.1981777700003</v>
      </c>
      <c r="G141" s="36">
        <f>SUMIFS(СВЦЭМ!$C$33:$C$776,СВЦЭМ!$A$33:$A$776,$A141,СВЦЭМ!$B$33:$B$776,G$119)+'СЕТ СН'!$I$12+СВЦЭМ!$D$10+'СЕТ СН'!$I$6-'СЕТ СН'!$I$22</f>
        <v>1425.9343261600002</v>
      </c>
      <c r="H141" s="36">
        <f>SUMIFS(СВЦЭМ!$C$33:$C$776,СВЦЭМ!$A$33:$A$776,$A141,СВЦЭМ!$B$33:$B$776,H$119)+'СЕТ СН'!$I$12+СВЦЭМ!$D$10+'СЕТ СН'!$I$6-'СЕТ СН'!$I$22</f>
        <v>1432.93876292</v>
      </c>
      <c r="I141" s="36">
        <f>SUMIFS(СВЦЭМ!$C$33:$C$776,СВЦЭМ!$A$33:$A$776,$A141,СВЦЭМ!$B$33:$B$776,I$119)+'СЕТ СН'!$I$12+СВЦЭМ!$D$10+'СЕТ СН'!$I$6-'СЕТ СН'!$I$22</f>
        <v>1349.3369377600002</v>
      </c>
      <c r="J141" s="36">
        <f>SUMIFS(СВЦЭМ!$C$33:$C$776,СВЦЭМ!$A$33:$A$776,$A141,СВЦЭМ!$B$33:$B$776,J$119)+'СЕТ СН'!$I$12+СВЦЭМ!$D$10+'СЕТ СН'!$I$6-'СЕТ СН'!$I$22</f>
        <v>608.05720990999998</v>
      </c>
      <c r="K141" s="36">
        <f>SUMIFS(СВЦЭМ!$C$33:$C$776,СВЦЭМ!$A$33:$A$776,$A141,СВЦЭМ!$B$33:$B$776,K$119)+'СЕТ СН'!$I$12+СВЦЭМ!$D$10+'СЕТ СН'!$I$6-'СЕТ СН'!$I$22</f>
        <v>608.05720990999998</v>
      </c>
      <c r="L141" s="36">
        <f>SUMIFS(СВЦЭМ!$C$33:$C$776,СВЦЭМ!$A$33:$A$776,$A141,СВЦЭМ!$B$33:$B$776,L$119)+'СЕТ СН'!$I$12+СВЦЭМ!$D$10+'СЕТ СН'!$I$6-'СЕТ СН'!$I$22</f>
        <v>608.05720990999998</v>
      </c>
      <c r="M141" s="36">
        <f>SUMIFS(СВЦЭМ!$C$33:$C$776,СВЦЭМ!$A$33:$A$776,$A141,СВЦЭМ!$B$33:$B$776,M$119)+'СЕТ СН'!$I$12+СВЦЭМ!$D$10+'СЕТ СН'!$I$6-'СЕТ СН'!$I$22</f>
        <v>608.05720990999998</v>
      </c>
      <c r="N141" s="36">
        <f>SUMIFS(СВЦЭМ!$C$33:$C$776,СВЦЭМ!$A$33:$A$776,$A141,СВЦЭМ!$B$33:$B$776,N$119)+'СЕТ СН'!$I$12+СВЦЭМ!$D$10+'СЕТ СН'!$I$6-'СЕТ СН'!$I$22</f>
        <v>608.05720990999998</v>
      </c>
      <c r="O141" s="36">
        <f>SUMIFS(СВЦЭМ!$C$33:$C$776,СВЦЭМ!$A$33:$A$776,$A141,СВЦЭМ!$B$33:$B$776,O$119)+'СЕТ СН'!$I$12+СВЦЭМ!$D$10+'СЕТ СН'!$I$6-'СЕТ СН'!$I$22</f>
        <v>608.05720990999998</v>
      </c>
      <c r="P141" s="36">
        <f>SUMIFS(СВЦЭМ!$C$33:$C$776,СВЦЭМ!$A$33:$A$776,$A141,СВЦЭМ!$B$33:$B$776,P$119)+'СЕТ СН'!$I$12+СВЦЭМ!$D$10+'СЕТ СН'!$I$6-'СЕТ СН'!$I$22</f>
        <v>608.05720990999998</v>
      </c>
      <c r="Q141" s="36">
        <f>SUMIFS(СВЦЭМ!$C$33:$C$776,СВЦЭМ!$A$33:$A$776,$A141,СВЦЭМ!$B$33:$B$776,Q$119)+'СЕТ СН'!$I$12+СВЦЭМ!$D$10+'СЕТ СН'!$I$6-'СЕТ СН'!$I$22</f>
        <v>608.05720990999998</v>
      </c>
      <c r="R141" s="36">
        <f>SUMIFS(СВЦЭМ!$C$33:$C$776,СВЦЭМ!$A$33:$A$776,$A141,СВЦЭМ!$B$33:$B$776,R$119)+'СЕТ СН'!$I$12+СВЦЭМ!$D$10+'СЕТ СН'!$I$6-'СЕТ СН'!$I$22</f>
        <v>608.05720990999998</v>
      </c>
      <c r="S141" s="36">
        <f>SUMIFS(СВЦЭМ!$C$33:$C$776,СВЦЭМ!$A$33:$A$776,$A141,СВЦЭМ!$B$33:$B$776,S$119)+'СЕТ СН'!$I$12+СВЦЭМ!$D$10+'СЕТ СН'!$I$6-'СЕТ СН'!$I$22</f>
        <v>608.05720990999998</v>
      </c>
      <c r="T141" s="36">
        <f>SUMIFS(СВЦЭМ!$C$33:$C$776,СВЦЭМ!$A$33:$A$776,$A141,СВЦЭМ!$B$33:$B$776,T$119)+'СЕТ СН'!$I$12+СВЦЭМ!$D$10+'СЕТ СН'!$I$6-'СЕТ СН'!$I$22</f>
        <v>608.05720990999998</v>
      </c>
      <c r="U141" s="36">
        <f>SUMIFS(СВЦЭМ!$C$33:$C$776,СВЦЭМ!$A$33:$A$776,$A141,СВЦЭМ!$B$33:$B$776,U$119)+'СЕТ СН'!$I$12+СВЦЭМ!$D$10+'СЕТ СН'!$I$6-'СЕТ СН'!$I$22</f>
        <v>608.05720990999998</v>
      </c>
      <c r="V141" s="36">
        <f>SUMIFS(СВЦЭМ!$C$33:$C$776,СВЦЭМ!$A$33:$A$776,$A141,СВЦЭМ!$B$33:$B$776,V$119)+'СЕТ СН'!$I$12+СВЦЭМ!$D$10+'СЕТ СН'!$I$6-'СЕТ СН'!$I$22</f>
        <v>608.05720990999998</v>
      </c>
      <c r="W141" s="36">
        <f>SUMIFS(СВЦЭМ!$C$33:$C$776,СВЦЭМ!$A$33:$A$776,$A141,СВЦЭМ!$B$33:$B$776,W$119)+'СЕТ СН'!$I$12+СВЦЭМ!$D$10+'СЕТ СН'!$I$6-'СЕТ СН'!$I$22</f>
        <v>608.05720990999998</v>
      </c>
      <c r="X141" s="36">
        <f>SUMIFS(СВЦЭМ!$C$33:$C$776,СВЦЭМ!$A$33:$A$776,$A141,СВЦЭМ!$B$33:$B$776,X$119)+'СЕТ СН'!$I$12+СВЦЭМ!$D$10+'СЕТ СН'!$I$6-'СЕТ СН'!$I$22</f>
        <v>608.05720990999998</v>
      </c>
      <c r="Y141" s="36">
        <f>SUMIFS(СВЦЭМ!$C$33:$C$776,СВЦЭМ!$A$33:$A$776,$A141,СВЦЭМ!$B$33:$B$776,Y$119)+'СЕТ СН'!$I$12+СВЦЭМ!$D$10+'СЕТ СН'!$I$6-'СЕТ СН'!$I$22</f>
        <v>608.05720990999998</v>
      </c>
    </row>
    <row r="142" spans="1:25" ht="15.75" x14ac:dyDescent="0.2">
      <c r="A142" s="35">
        <f t="shared" si="3"/>
        <v>43639</v>
      </c>
      <c r="B142" s="36">
        <f>SUMIFS(СВЦЭМ!$C$33:$C$776,СВЦЭМ!$A$33:$A$776,$A142,СВЦЭМ!$B$33:$B$776,B$119)+'СЕТ СН'!$I$12+СВЦЭМ!$D$10+'СЕТ СН'!$I$6-'СЕТ СН'!$I$22</f>
        <v>608.05720990999998</v>
      </c>
      <c r="C142" s="36">
        <f>SUMIFS(СВЦЭМ!$C$33:$C$776,СВЦЭМ!$A$33:$A$776,$A142,СВЦЭМ!$B$33:$B$776,C$119)+'СЕТ СН'!$I$12+СВЦЭМ!$D$10+'СЕТ СН'!$I$6-'СЕТ СН'!$I$22</f>
        <v>608.05720990999998</v>
      </c>
      <c r="D142" s="36">
        <f>SUMIFS(СВЦЭМ!$C$33:$C$776,СВЦЭМ!$A$33:$A$776,$A142,СВЦЭМ!$B$33:$B$776,D$119)+'СЕТ СН'!$I$12+СВЦЭМ!$D$10+'СЕТ СН'!$I$6-'СЕТ СН'!$I$22</f>
        <v>608.05720990999998</v>
      </c>
      <c r="E142" s="36">
        <f>SUMIFS(СВЦЭМ!$C$33:$C$776,СВЦЭМ!$A$33:$A$776,$A142,СВЦЭМ!$B$33:$B$776,E$119)+'СЕТ СН'!$I$12+СВЦЭМ!$D$10+'СЕТ СН'!$I$6-'СЕТ СН'!$I$22</f>
        <v>608.05720990999998</v>
      </c>
      <c r="F142" s="36">
        <f>SUMIFS(СВЦЭМ!$C$33:$C$776,СВЦЭМ!$A$33:$A$776,$A142,СВЦЭМ!$B$33:$B$776,F$119)+'СЕТ СН'!$I$12+СВЦЭМ!$D$10+'СЕТ СН'!$I$6-'СЕТ СН'!$I$22</f>
        <v>608.05720990999998</v>
      </c>
      <c r="G142" s="36">
        <f>SUMIFS(СВЦЭМ!$C$33:$C$776,СВЦЭМ!$A$33:$A$776,$A142,СВЦЭМ!$B$33:$B$776,G$119)+'СЕТ СН'!$I$12+СВЦЭМ!$D$10+'СЕТ СН'!$I$6-'СЕТ СН'!$I$22</f>
        <v>608.05720990999998</v>
      </c>
      <c r="H142" s="36">
        <f>SUMIFS(СВЦЭМ!$C$33:$C$776,СВЦЭМ!$A$33:$A$776,$A142,СВЦЭМ!$B$33:$B$776,H$119)+'СЕТ СН'!$I$12+СВЦЭМ!$D$10+'СЕТ СН'!$I$6-'СЕТ СН'!$I$22</f>
        <v>608.05720990999998</v>
      </c>
      <c r="I142" s="36">
        <f>SUMIFS(СВЦЭМ!$C$33:$C$776,СВЦЭМ!$A$33:$A$776,$A142,СВЦЭМ!$B$33:$B$776,I$119)+'СЕТ СН'!$I$12+СВЦЭМ!$D$10+'СЕТ СН'!$I$6-'СЕТ СН'!$I$22</f>
        <v>608.05720990999998</v>
      </c>
      <c r="J142" s="36">
        <f>SUMIFS(СВЦЭМ!$C$33:$C$776,СВЦЭМ!$A$33:$A$776,$A142,СВЦЭМ!$B$33:$B$776,J$119)+'СЕТ СН'!$I$12+СВЦЭМ!$D$10+'СЕТ СН'!$I$6-'СЕТ СН'!$I$22</f>
        <v>608.05720990999998</v>
      </c>
      <c r="K142" s="36">
        <f>SUMIFS(СВЦЭМ!$C$33:$C$776,СВЦЭМ!$A$33:$A$776,$A142,СВЦЭМ!$B$33:$B$776,K$119)+'СЕТ СН'!$I$12+СВЦЭМ!$D$10+'СЕТ СН'!$I$6-'СЕТ СН'!$I$22</f>
        <v>608.05720990999998</v>
      </c>
      <c r="L142" s="36">
        <f>SUMIFS(СВЦЭМ!$C$33:$C$776,СВЦЭМ!$A$33:$A$776,$A142,СВЦЭМ!$B$33:$B$776,L$119)+'СЕТ СН'!$I$12+СВЦЭМ!$D$10+'СЕТ СН'!$I$6-'СЕТ СН'!$I$22</f>
        <v>608.05720990999998</v>
      </c>
      <c r="M142" s="36">
        <f>SUMIFS(СВЦЭМ!$C$33:$C$776,СВЦЭМ!$A$33:$A$776,$A142,СВЦЭМ!$B$33:$B$776,M$119)+'СЕТ СН'!$I$12+СВЦЭМ!$D$10+'СЕТ СН'!$I$6-'СЕТ СН'!$I$22</f>
        <v>608.05720990999998</v>
      </c>
      <c r="N142" s="36">
        <f>SUMIFS(СВЦЭМ!$C$33:$C$776,СВЦЭМ!$A$33:$A$776,$A142,СВЦЭМ!$B$33:$B$776,N$119)+'СЕТ СН'!$I$12+СВЦЭМ!$D$10+'СЕТ СН'!$I$6-'СЕТ СН'!$I$22</f>
        <v>608.05720990999998</v>
      </c>
      <c r="O142" s="36">
        <f>SUMIFS(СВЦЭМ!$C$33:$C$776,СВЦЭМ!$A$33:$A$776,$A142,СВЦЭМ!$B$33:$B$776,O$119)+'СЕТ СН'!$I$12+СВЦЭМ!$D$10+'СЕТ СН'!$I$6-'СЕТ СН'!$I$22</f>
        <v>608.05720990999998</v>
      </c>
      <c r="P142" s="36">
        <f>SUMIFS(СВЦЭМ!$C$33:$C$776,СВЦЭМ!$A$33:$A$776,$A142,СВЦЭМ!$B$33:$B$776,P$119)+'СЕТ СН'!$I$12+СВЦЭМ!$D$10+'СЕТ СН'!$I$6-'СЕТ СН'!$I$22</f>
        <v>608.05720990999998</v>
      </c>
      <c r="Q142" s="36">
        <f>SUMIFS(СВЦЭМ!$C$33:$C$776,СВЦЭМ!$A$33:$A$776,$A142,СВЦЭМ!$B$33:$B$776,Q$119)+'СЕТ СН'!$I$12+СВЦЭМ!$D$10+'СЕТ СН'!$I$6-'СЕТ СН'!$I$22</f>
        <v>608.05720990999998</v>
      </c>
      <c r="R142" s="36">
        <f>SUMIFS(СВЦЭМ!$C$33:$C$776,СВЦЭМ!$A$33:$A$776,$A142,СВЦЭМ!$B$33:$B$776,R$119)+'СЕТ СН'!$I$12+СВЦЭМ!$D$10+'СЕТ СН'!$I$6-'СЕТ СН'!$I$22</f>
        <v>608.05720990999998</v>
      </c>
      <c r="S142" s="36">
        <f>SUMIFS(СВЦЭМ!$C$33:$C$776,СВЦЭМ!$A$33:$A$776,$A142,СВЦЭМ!$B$33:$B$776,S$119)+'СЕТ СН'!$I$12+СВЦЭМ!$D$10+'СЕТ СН'!$I$6-'СЕТ СН'!$I$22</f>
        <v>608.05720990999998</v>
      </c>
      <c r="T142" s="36">
        <f>SUMIFS(СВЦЭМ!$C$33:$C$776,СВЦЭМ!$A$33:$A$776,$A142,СВЦЭМ!$B$33:$B$776,T$119)+'СЕТ СН'!$I$12+СВЦЭМ!$D$10+'СЕТ СН'!$I$6-'СЕТ СН'!$I$22</f>
        <v>608.05720990999998</v>
      </c>
      <c r="U142" s="36">
        <f>SUMIFS(СВЦЭМ!$C$33:$C$776,СВЦЭМ!$A$33:$A$776,$A142,СВЦЭМ!$B$33:$B$776,U$119)+'СЕТ СН'!$I$12+СВЦЭМ!$D$10+'СЕТ СН'!$I$6-'СЕТ СН'!$I$22</f>
        <v>608.05720990999998</v>
      </c>
      <c r="V142" s="36">
        <f>SUMIFS(СВЦЭМ!$C$33:$C$776,СВЦЭМ!$A$33:$A$776,$A142,СВЦЭМ!$B$33:$B$776,V$119)+'СЕТ СН'!$I$12+СВЦЭМ!$D$10+'СЕТ СН'!$I$6-'СЕТ СН'!$I$22</f>
        <v>608.05720990999998</v>
      </c>
      <c r="W142" s="36">
        <f>SUMIFS(СВЦЭМ!$C$33:$C$776,СВЦЭМ!$A$33:$A$776,$A142,СВЦЭМ!$B$33:$B$776,W$119)+'СЕТ СН'!$I$12+СВЦЭМ!$D$10+'СЕТ СН'!$I$6-'СЕТ СН'!$I$22</f>
        <v>608.05720990999998</v>
      </c>
      <c r="X142" s="36">
        <f>SUMIFS(СВЦЭМ!$C$33:$C$776,СВЦЭМ!$A$33:$A$776,$A142,СВЦЭМ!$B$33:$B$776,X$119)+'СЕТ СН'!$I$12+СВЦЭМ!$D$10+'СЕТ СН'!$I$6-'СЕТ СН'!$I$22</f>
        <v>608.05720990999998</v>
      </c>
      <c r="Y142" s="36">
        <f>SUMIFS(СВЦЭМ!$C$33:$C$776,СВЦЭМ!$A$33:$A$776,$A142,СВЦЭМ!$B$33:$B$776,Y$119)+'СЕТ СН'!$I$12+СВЦЭМ!$D$10+'СЕТ СН'!$I$6-'СЕТ СН'!$I$22</f>
        <v>608.05720990999998</v>
      </c>
    </row>
    <row r="143" spans="1:25" ht="15.75" x14ac:dyDescent="0.2">
      <c r="A143" s="35">
        <f t="shared" si="3"/>
        <v>43640</v>
      </c>
      <c r="B143" s="36">
        <f>SUMIFS(СВЦЭМ!$C$33:$C$776,СВЦЭМ!$A$33:$A$776,$A143,СВЦЭМ!$B$33:$B$776,B$119)+'СЕТ СН'!$I$12+СВЦЭМ!$D$10+'СЕТ СН'!$I$6-'СЕТ СН'!$I$22</f>
        <v>608.05720990999998</v>
      </c>
      <c r="C143" s="36">
        <f>SUMIFS(СВЦЭМ!$C$33:$C$776,СВЦЭМ!$A$33:$A$776,$A143,СВЦЭМ!$B$33:$B$776,C$119)+'СЕТ СН'!$I$12+СВЦЭМ!$D$10+'СЕТ СН'!$I$6-'СЕТ СН'!$I$22</f>
        <v>608.05720990999998</v>
      </c>
      <c r="D143" s="36">
        <f>SUMIFS(СВЦЭМ!$C$33:$C$776,СВЦЭМ!$A$33:$A$776,$A143,СВЦЭМ!$B$33:$B$776,D$119)+'СЕТ СН'!$I$12+СВЦЭМ!$D$10+'СЕТ СН'!$I$6-'СЕТ СН'!$I$22</f>
        <v>608.05720990999998</v>
      </c>
      <c r="E143" s="36">
        <f>SUMIFS(СВЦЭМ!$C$33:$C$776,СВЦЭМ!$A$33:$A$776,$A143,СВЦЭМ!$B$33:$B$776,E$119)+'СЕТ СН'!$I$12+СВЦЭМ!$D$10+'СЕТ СН'!$I$6-'СЕТ СН'!$I$22</f>
        <v>608.05720990999998</v>
      </c>
      <c r="F143" s="36">
        <f>SUMIFS(СВЦЭМ!$C$33:$C$776,СВЦЭМ!$A$33:$A$776,$A143,СВЦЭМ!$B$33:$B$776,F$119)+'СЕТ СН'!$I$12+СВЦЭМ!$D$10+'СЕТ СН'!$I$6-'СЕТ СН'!$I$22</f>
        <v>608.05720990999998</v>
      </c>
      <c r="G143" s="36">
        <f>SUMIFS(СВЦЭМ!$C$33:$C$776,СВЦЭМ!$A$33:$A$776,$A143,СВЦЭМ!$B$33:$B$776,G$119)+'СЕТ СН'!$I$12+СВЦЭМ!$D$10+'СЕТ СН'!$I$6-'СЕТ СН'!$I$22</f>
        <v>608.05720990999998</v>
      </c>
      <c r="H143" s="36">
        <f>SUMIFS(СВЦЭМ!$C$33:$C$776,СВЦЭМ!$A$33:$A$776,$A143,СВЦЭМ!$B$33:$B$776,H$119)+'СЕТ СН'!$I$12+СВЦЭМ!$D$10+'СЕТ СН'!$I$6-'СЕТ СН'!$I$22</f>
        <v>608.05720990999998</v>
      </c>
      <c r="I143" s="36">
        <f>SUMIFS(СВЦЭМ!$C$33:$C$776,СВЦЭМ!$A$33:$A$776,$A143,СВЦЭМ!$B$33:$B$776,I$119)+'СЕТ СН'!$I$12+СВЦЭМ!$D$10+'СЕТ СН'!$I$6-'СЕТ СН'!$I$22</f>
        <v>608.05720990999998</v>
      </c>
      <c r="J143" s="36">
        <f>SUMIFS(СВЦЭМ!$C$33:$C$776,СВЦЭМ!$A$33:$A$776,$A143,СВЦЭМ!$B$33:$B$776,J$119)+'СЕТ СН'!$I$12+СВЦЭМ!$D$10+'СЕТ СН'!$I$6-'СЕТ СН'!$I$22</f>
        <v>608.05720990999998</v>
      </c>
      <c r="K143" s="36">
        <f>SUMIFS(СВЦЭМ!$C$33:$C$776,СВЦЭМ!$A$33:$A$776,$A143,СВЦЭМ!$B$33:$B$776,K$119)+'СЕТ СН'!$I$12+СВЦЭМ!$D$10+'СЕТ СН'!$I$6-'СЕТ СН'!$I$22</f>
        <v>608.05720990999998</v>
      </c>
      <c r="L143" s="36">
        <f>SUMIFS(СВЦЭМ!$C$33:$C$776,СВЦЭМ!$A$33:$A$776,$A143,СВЦЭМ!$B$33:$B$776,L$119)+'СЕТ СН'!$I$12+СВЦЭМ!$D$10+'СЕТ СН'!$I$6-'СЕТ СН'!$I$22</f>
        <v>608.05720990999998</v>
      </c>
      <c r="M143" s="36">
        <f>SUMIFS(СВЦЭМ!$C$33:$C$776,СВЦЭМ!$A$33:$A$776,$A143,СВЦЭМ!$B$33:$B$776,M$119)+'СЕТ СН'!$I$12+СВЦЭМ!$D$10+'СЕТ СН'!$I$6-'СЕТ СН'!$I$22</f>
        <v>608.05720990999998</v>
      </c>
      <c r="N143" s="36">
        <f>SUMIFS(СВЦЭМ!$C$33:$C$776,СВЦЭМ!$A$33:$A$776,$A143,СВЦЭМ!$B$33:$B$776,N$119)+'СЕТ СН'!$I$12+СВЦЭМ!$D$10+'СЕТ СН'!$I$6-'СЕТ СН'!$I$22</f>
        <v>608.05720990999998</v>
      </c>
      <c r="O143" s="36">
        <f>SUMIFS(СВЦЭМ!$C$33:$C$776,СВЦЭМ!$A$33:$A$776,$A143,СВЦЭМ!$B$33:$B$776,O$119)+'СЕТ СН'!$I$12+СВЦЭМ!$D$10+'СЕТ СН'!$I$6-'СЕТ СН'!$I$22</f>
        <v>608.05720990999998</v>
      </c>
      <c r="P143" s="36">
        <f>SUMIFS(СВЦЭМ!$C$33:$C$776,СВЦЭМ!$A$33:$A$776,$A143,СВЦЭМ!$B$33:$B$776,P$119)+'СЕТ СН'!$I$12+СВЦЭМ!$D$10+'СЕТ СН'!$I$6-'СЕТ СН'!$I$22</f>
        <v>608.05720990999998</v>
      </c>
      <c r="Q143" s="36">
        <f>SUMIFS(СВЦЭМ!$C$33:$C$776,СВЦЭМ!$A$33:$A$776,$A143,СВЦЭМ!$B$33:$B$776,Q$119)+'СЕТ СН'!$I$12+СВЦЭМ!$D$10+'СЕТ СН'!$I$6-'СЕТ СН'!$I$22</f>
        <v>608.05720990999998</v>
      </c>
      <c r="R143" s="36">
        <f>SUMIFS(СВЦЭМ!$C$33:$C$776,СВЦЭМ!$A$33:$A$776,$A143,СВЦЭМ!$B$33:$B$776,R$119)+'СЕТ СН'!$I$12+СВЦЭМ!$D$10+'СЕТ СН'!$I$6-'СЕТ СН'!$I$22</f>
        <v>608.05720990999998</v>
      </c>
      <c r="S143" s="36">
        <f>SUMIFS(СВЦЭМ!$C$33:$C$776,СВЦЭМ!$A$33:$A$776,$A143,СВЦЭМ!$B$33:$B$776,S$119)+'СЕТ СН'!$I$12+СВЦЭМ!$D$10+'СЕТ СН'!$I$6-'СЕТ СН'!$I$22</f>
        <v>608.05720990999998</v>
      </c>
      <c r="T143" s="36">
        <f>SUMIFS(СВЦЭМ!$C$33:$C$776,СВЦЭМ!$A$33:$A$776,$A143,СВЦЭМ!$B$33:$B$776,T$119)+'СЕТ СН'!$I$12+СВЦЭМ!$D$10+'СЕТ СН'!$I$6-'СЕТ СН'!$I$22</f>
        <v>608.05720990999998</v>
      </c>
      <c r="U143" s="36">
        <f>SUMIFS(СВЦЭМ!$C$33:$C$776,СВЦЭМ!$A$33:$A$776,$A143,СВЦЭМ!$B$33:$B$776,U$119)+'СЕТ СН'!$I$12+СВЦЭМ!$D$10+'СЕТ СН'!$I$6-'СЕТ СН'!$I$22</f>
        <v>608.05720990999998</v>
      </c>
      <c r="V143" s="36">
        <f>SUMIFS(СВЦЭМ!$C$33:$C$776,СВЦЭМ!$A$33:$A$776,$A143,СВЦЭМ!$B$33:$B$776,V$119)+'СЕТ СН'!$I$12+СВЦЭМ!$D$10+'СЕТ СН'!$I$6-'СЕТ СН'!$I$22</f>
        <v>608.05720990999998</v>
      </c>
      <c r="W143" s="36">
        <f>SUMIFS(СВЦЭМ!$C$33:$C$776,СВЦЭМ!$A$33:$A$776,$A143,СВЦЭМ!$B$33:$B$776,W$119)+'СЕТ СН'!$I$12+СВЦЭМ!$D$10+'СЕТ СН'!$I$6-'СЕТ СН'!$I$22</f>
        <v>608.05720990999998</v>
      </c>
      <c r="X143" s="36">
        <f>SUMIFS(СВЦЭМ!$C$33:$C$776,СВЦЭМ!$A$33:$A$776,$A143,СВЦЭМ!$B$33:$B$776,X$119)+'СЕТ СН'!$I$12+СВЦЭМ!$D$10+'СЕТ СН'!$I$6-'СЕТ СН'!$I$22</f>
        <v>608.05720990999998</v>
      </c>
      <c r="Y143" s="36">
        <f>SUMIFS(СВЦЭМ!$C$33:$C$776,СВЦЭМ!$A$33:$A$776,$A143,СВЦЭМ!$B$33:$B$776,Y$119)+'СЕТ СН'!$I$12+СВЦЭМ!$D$10+'СЕТ СН'!$I$6-'СЕТ СН'!$I$22</f>
        <v>608.05720990999998</v>
      </c>
    </row>
    <row r="144" spans="1:25" ht="15.75" x14ac:dyDescent="0.2">
      <c r="A144" s="35">
        <f t="shared" si="3"/>
        <v>43641</v>
      </c>
      <c r="B144" s="36">
        <f>SUMIFS(СВЦЭМ!$C$33:$C$776,СВЦЭМ!$A$33:$A$776,$A144,СВЦЭМ!$B$33:$B$776,B$119)+'СЕТ СН'!$I$12+СВЦЭМ!$D$10+'СЕТ СН'!$I$6-'СЕТ СН'!$I$22</f>
        <v>608.05720990999998</v>
      </c>
      <c r="C144" s="36">
        <f>SUMIFS(СВЦЭМ!$C$33:$C$776,СВЦЭМ!$A$33:$A$776,$A144,СВЦЭМ!$B$33:$B$776,C$119)+'СЕТ СН'!$I$12+СВЦЭМ!$D$10+'СЕТ СН'!$I$6-'СЕТ СН'!$I$22</f>
        <v>608.05720990999998</v>
      </c>
      <c r="D144" s="36">
        <f>SUMIFS(СВЦЭМ!$C$33:$C$776,СВЦЭМ!$A$33:$A$776,$A144,СВЦЭМ!$B$33:$B$776,D$119)+'СЕТ СН'!$I$12+СВЦЭМ!$D$10+'СЕТ СН'!$I$6-'СЕТ СН'!$I$22</f>
        <v>608.05720990999998</v>
      </c>
      <c r="E144" s="36">
        <f>SUMIFS(СВЦЭМ!$C$33:$C$776,СВЦЭМ!$A$33:$A$776,$A144,СВЦЭМ!$B$33:$B$776,E$119)+'СЕТ СН'!$I$12+СВЦЭМ!$D$10+'СЕТ СН'!$I$6-'СЕТ СН'!$I$22</f>
        <v>608.05720990999998</v>
      </c>
      <c r="F144" s="36">
        <f>SUMIFS(СВЦЭМ!$C$33:$C$776,СВЦЭМ!$A$33:$A$776,$A144,СВЦЭМ!$B$33:$B$776,F$119)+'СЕТ СН'!$I$12+СВЦЭМ!$D$10+'СЕТ СН'!$I$6-'СЕТ СН'!$I$22</f>
        <v>608.05720990999998</v>
      </c>
      <c r="G144" s="36">
        <f>SUMIFS(СВЦЭМ!$C$33:$C$776,СВЦЭМ!$A$33:$A$776,$A144,СВЦЭМ!$B$33:$B$776,G$119)+'СЕТ СН'!$I$12+СВЦЭМ!$D$10+'СЕТ СН'!$I$6-'СЕТ СН'!$I$22</f>
        <v>608.05720990999998</v>
      </c>
      <c r="H144" s="36">
        <f>SUMIFS(СВЦЭМ!$C$33:$C$776,СВЦЭМ!$A$33:$A$776,$A144,СВЦЭМ!$B$33:$B$776,H$119)+'СЕТ СН'!$I$12+СВЦЭМ!$D$10+'СЕТ СН'!$I$6-'СЕТ СН'!$I$22</f>
        <v>608.05720990999998</v>
      </c>
      <c r="I144" s="36">
        <f>SUMIFS(СВЦЭМ!$C$33:$C$776,СВЦЭМ!$A$33:$A$776,$A144,СВЦЭМ!$B$33:$B$776,I$119)+'СЕТ СН'!$I$12+СВЦЭМ!$D$10+'СЕТ СН'!$I$6-'СЕТ СН'!$I$22</f>
        <v>608.05720990999998</v>
      </c>
      <c r="J144" s="36">
        <f>SUMIFS(СВЦЭМ!$C$33:$C$776,СВЦЭМ!$A$33:$A$776,$A144,СВЦЭМ!$B$33:$B$776,J$119)+'СЕТ СН'!$I$12+СВЦЭМ!$D$10+'СЕТ СН'!$I$6-'СЕТ СН'!$I$22</f>
        <v>608.05720990999998</v>
      </c>
      <c r="K144" s="36">
        <f>SUMIFS(СВЦЭМ!$C$33:$C$776,СВЦЭМ!$A$33:$A$776,$A144,СВЦЭМ!$B$33:$B$776,K$119)+'СЕТ СН'!$I$12+СВЦЭМ!$D$10+'СЕТ СН'!$I$6-'СЕТ СН'!$I$22</f>
        <v>608.05720990999998</v>
      </c>
      <c r="L144" s="36">
        <f>SUMIFS(СВЦЭМ!$C$33:$C$776,СВЦЭМ!$A$33:$A$776,$A144,СВЦЭМ!$B$33:$B$776,L$119)+'СЕТ СН'!$I$12+СВЦЭМ!$D$10+'СЕТ СН'!$I$6-'СЕТ СН'!$I$22</f>
        <v>608.05720990999998</v>
      </c>
      <c r="M144" s="36">
        <f>SUMIFS(СВЦЭМ!$C$33:$C$776,СВЦЭМ!$A$33:$A$776,$A144,СВЦЭМ!$B$33:$B$776,M$119)+'СЕТ СН'!$I$12+СВЦЭМ!$D$10+'СЕТ СН'!$I$6-'СЕТ СН'!$I$22</f>
        <v>608.05720990999998</v>
      </c>
      <c r="N144" s="36">
        <f>SUMIFS(СВЦЭМ!$C$33:$C$776,СВЦЭМ!$A$33:$A$776,$A144,СВЦЭМ!$B$33:$B$776,N$119)+'СЕТ СН'!$I$12+СВЦЭМ!$D$10+'СЕТ СН'!$I$6-'СЕТ СН'!$I$22</f>
        <v>608.05720990999998</v>
      </c>
      <c r="O144" s="36">
        <f>SUMIFS(СВЦЭМ!$C$33:$C$776,СВЦЭМ!$A$33:$A$776,$A144,СВЦЭМ!$B$33:$B$776,O$119)+'СЕТ СН'!$I$12+СВЦЭМ!$D$10+'СЕТ СН'!$I$6-'СЕТ СН'!$I$22</f>
        <v>608.05720990999998</v>
      </c>
      <c r="P144" s="36">
        <f>SUMIFS(СВЦЭМ!$C$33:$C$776,СВЦЭМ!$A$33:$A$776,$A144,СВЦЭМ!$B$33:$B$776,P$119)+'СЕТ СН'!$I$12+СВЦЭМ!$D$10+'СЕТ СН'!$I$6-'СЕТ СН'!$I$22</f>
        <v>608.05720990999998</v>
      </c>
      <c r="Q144" s="36">
        <f>SUMIFS(СВЦЭМ!$C$33:$C$776,СВЦЭМ!$A$33:$A$776,$A144,СВЦЭМ!$B$33:$B$776,Q$119)+'СЕТ СН'!$I$12+СВЦЭМ!$D$10+'СЕТ СН'!$I$6-'СЕТ СН'!$I$22</f>
        <v>608.05720990999998</v>
      </c>
      <c r="R144" s="36">
        <f>SUMIFS(СВЦЭМ!$C$33:$C$776,СВЦЭМ!$A$33:$A$776,$A144,СВЦЭМ!$B$33:$B$776,R$119)+'СЕТ СН'!$I$12+СВЦЭМ!$D$10+'СЕТ СН'!$I$6-'СЕТ СН'!$I$22</f>
        <v>608.05720990999998</v>
      </c>
      <c r="S144" s="36">
        <f>SUMIFS(СВЦЭМ!$C$33:$C$776,СВЦЭМ!$A$33:$A$776,$A144,СВЦЭМ!$B$33:$B$776,S$119)+'СЕТ СН'!$I$12+СВЦЭМ!$D$10+'СЕТ СН'!$I$6-'СЕТ СН'!$I$22</f>
        <v>608.05720990999998</v>
      </c>
      <c r="T144" s="36">
        <f>SUMIFS(СВЦЭМ!$C$33:$C$776,СВЦЭМ!$A$33:$A$776,$A144,СВЦЭМ!$B$33:$B$776,T$119)+'СЕТ СН'!$I$12+СВЦЭМ!$D$10+'СЕТ СН'!$I$6-'СЕТ СН'!$I$22</f>
        <v>608.05720990999998</v>
      </c>
      <c r="U144" s="36">
        <f>SUMIFS(СВЦЭМ!$C$33:$C$776,СВЦЭМ!$A$33:$A$776,$A144,СВЦЭМ!$B$33:$B$776,U$119)+'СЕТ СН'!$I$12+СВЦЭМ!$D$10+'СЕТ СН'!$I$6-'СЕТ СН'!$I$22</f>
        <v>608.05720990999998</v>
      </c>
      <c r="V144" s="36">
        <f>SUMIFS(СВЦЭМ!$C$33:$C$776,СВЦЭМ!$A$33:$A$776,$A144,СВЦЭМ!$B$33:$B$776,V$119)+'СЕТ СН'!$I$12+СВЦЭМ!$D$10+'СЕТ СН'!$I$6-'СЕТ СН'!$I$22</f>
        <v>608.05720990999998</v>
      </c>
      <c r="W144" s="36">
        <f>SUMIFS(СВЦЭМ!$C$33:$C$776,СВЦЭМ!$A$33:$A$776,$A144,СВЦЭМ!$B$33:$B$776,W$119)+'СЕТ СН'!$I$12+СВЦЭМ!$D$10+'СЕТ СН'!$I$6-'СЕТ СН'!$I$22</f>
        <v>608.05720990999998</v>
      </c>
      <c r="X144" s="36">
        <f>SUMIFS(СВЦЭМ!$C$33:$C$776,СВЦЭМ!$A$33:$A$776,$A144,СВЦЭМ!$B$33:$B$776,X$119)+'СЕТ СН'!$I$12+СВЦЭМ!$D$10+'СЕТ СН'!$I$6-'СЕТ СН'!$I$22</f>
        <v>608.05720990999998</v>
      </c>
      <c r="Y144" s="36">
        <f>SUMIFS(СВЦЭМ!$C$33:$C$776,СВЦЭМ!$A$33:$A$776,$A144,СВЦЭМ!$B$33:$B$776,Y$119)+'СЕТ СН'!$I$12+СВЦЭМ!$D$10+'СЕТ СН'!$I$6-'СЕТ СН'!$I$22</f>
        <v>608.05720990999998</v>
      </c>
    </row>
    <row r="145" spans="1:26" ht="15.75" x14ac:dyDescent="0.2">
      <c r="A145" s="35">
        <f t="shared" si="3"/>
        <v>43642</v>
      </c>
      <c r="B145" s="36">
        <f>SUMIFS(СВЦЭМ!$C$33:$C$776,СВЦЭМ!$A$33:$A$776,$A145,СВЦЭМ!$B$33:$B$776,B$119)+'СЕТ СН'!$I$12+СВЦЭМ!$D$10+'СЕТ СН'!$I$6-'СЕТ СН'!$I$22</f>
        <v>608.05720990999998</v>
      </c>
      <c r="C145" s="36">
        <f>SUMIFS(СВЦЭМ!$C$33:$C$776,СВЦЭМ!$A$33:$A$776,$A145,СВЦЭМ!$B$33:$B$776,C$119)+'СЕТ СН'!$I$12+СВЦЭМ!$D$10+'СЕТ СН'!$I$6-'СЕТ СН'!$I$22</f>
        <v>608.05720990999998</v>
      </c>
      <c r="D145" s="36">
        <f>SUMIFS(СВЦЭМ!$C$33:$C$776,СВЦЭМ!$A$33:$A$776,$A145,СВЦЭМ!$B$33:$B$776,D$119)+'СЕТ СН'!$I$12+СВЦЭМ!$D$10+'СЕТ СН'!$I$6-'СЕТ СН'!$I$22</f>
        <v>608.05720990999998</v>
      </c>
      <c r="E145" s="36">
        <f>SUMIFS(СВЦЭМ!$C$33:$C$776,СВЦЭМ!$A$33:$A$776,$A145,СВЦЭМ!$B$33:$B$776,E$119)+'СЕТ СН'!$I$12+СВЦЭМ!$D$10+'СЕТ СН'!$I$6-'СЕТ СН'!$I$22</f>
        <v>608.05720990999998</v>
      </c>
      <c r="F145" s="36">
        <f>SUMIFS(СВЦЭМ!$C$33:$C$776,СВЦЭМ!$A$33:$A$776,$A145,СВЦЭМ!$B$33:$B$776,F$119)+'СЕТ СН'!$I$12+СВЦЭМ!$D$10+'СЕТ СН'!$I$6-'СЕТ СН'!$I$22</f>
        <v>608.05720990999998</v>
      </c>
      <c r="G145" s="36">
        <f>SUMIFS(СВЦЭМ!$C$33:$C$776,СВЦЭМ!$A$33:$A$776,$A145,СВЦЭМ!$B$33:$B$776,G$119)+'СЕТ СН'!$I$12+СВЦЭМ!$D$10+'СЕТ СН'!$I$6-'СЕТ СН'!$I$22</f>
        <v>608.05720990999998</v>
      </c>
      <c r="H145" s="36">
        <f>SUMIFS(СВЦЭМ!$C$33:$C$776,СВЦЭМ!$A$33:$A$776,$A145,СВЦЭМ!$B$33:$B$776,H$119)+'СЕТ СН'!$I$12+СВЦЭМ!$D$10+'СЕТ СН'!$I$6-'СЕТ СН'!$I$22</f>
        <v>608.05720990999998</v>
      </c>
      <c r="I145" s="36">
        <f>SUMIFS(СВЦЭМ!$C$33:$C$776,СВЦЭМ!$A$33:$A$776,$A145,СВЦЭМ!$B$33:$B$776,I$119)+'СЕТ СН'!$I$12+СВЦЭМ!$D$10+'СЕТ СН'!$I$6-'СЕТ СН'!$I$22</f>
        <v>608.05720990999998</v>
      </c>
      <c r="J145" s="36">
        <f>SUMIFS(СВЦЭМ!$C$33:$C$776,СВЦЭМ!$A$33:$A$776,$A145,СВЦЭМ!$B$33:$B$776,J$119)+'СЕТ СН'!$I$12+СВЦЭМ!$D$10+'СЕТ СН'!$I$6-'СЕТ СН'!$I$22</f>
        <v>608.05720990999998</v>
      </c>
      <c r="K145" s="36">
        <f>SUMIFS(СВЦЭМ!$C$33:$C$776,СВЦЭМ!$A$33:$A$776,$A145,СВЦЭМ!$B$33:$B$776,K$119)+'СЕТ СН'!$I$12+СВЦЭМ!$D$10+'СЕТ СН'!$I$6-'СЕТ СН'!$I$22</f>
        <v>608.05720990999998</v>
      </c>
      <c r="L145" s="36">
        <f>SUMIFS(СВЦЭМ!$C$33:$C$776,СВЦЭМ!$A$33:$A$776,$A145,СВЦЭМ!$B$33:$B$776,L$119)+'СЕТ СН'!$I$12+СВЦЭМ!$D$10+'СЕТ СН'!$I$6-'СЕТ СН'!$I$22</f>
        <v>608.05720990999998</v>
      </c>
      <c r="M145" s="36">
        <f>SUMIFS(СВЦЭМ!$C$33:$C$776,СВЦЭМ!$A$33:$A$776,$A145,СВЦЭМ!$B$33:$B$776,M$119)+'СЕТ СН'!$I$12+СВЦЭМ!$D$10+'СЕТ СН'!$I$6-'СЕТ СН'!$I$22</f>
        <v>608.05720990999998</v>
      </c>
      <c r="N145" s="36">
        <f>SUMIFS(СВЦЭМ!$C$33:$C$776,СВЦЭМ!$A$33:$A$776,$A145,СВЦЭМ!$B$33:$B$776,N$119)+'СЕТ СН'!$I$12+СВЦЭМ!$D$10+'СЕТ СН'!$I$6-'СЕТ СН'!$I$22</f>
        <v>608.05720990999998</v>
      </c>
      <c r="O145" s="36">
        <f>SUMIFS(СВЦЭМ!$C$33:$C$776,СВЦЭМ!$A$33:$A$776,$A145,СВЦЭМ!$B$33:$B$776,O$119)+'СЕТ СН'!$I$12+СВЦЭМ!$D$10+'СЕТ СН'!$I$6-'СЕТ СН'!$I$22</f>
        <v>608.05720990999998</v>
      </c>
      <c r="P145" s="36">
        <f>SUMIFS(СВЦЭМ!$C$33:$C$776,СВЦЭМ!$A$33:$A$776,$A145,СВЦЭМ!$B$33:$B$776,P$119)+'СЕТ СН'!$I$12+СВЦЭМ!$D$10+'СЕТ СН'!$I$6-'СЕТ СН'!$I$22</f>
        <v>608.05720990999998</v>
      </c>
      <c r="Q145" s="36">
        <f>SUMIFS(СВЦЭМ!$C$33:$C$776,СВЦЭМ!$A$33:$A$776,$A145,СВЦЭМ!$B$33:$B$776,Q$119)+'СЕТ СН'!$I$12+СВЦЭМ!$D$10+'СЕТ СН'!$I$6-'СЕТ СН'!$I$22</f>
        <v>608.05720990999998</v>
      </c>
      <c r="R145" s="36">
        <f>SUMIFS(СВЦЭМ!$C$33:$C$776,СВЦЭМ!$A$33:$A$776,$A145,СВЦЭМ!$B$33:$B$776,R$119)+'СЕТ СН'!$I$12+СВЦЭМ!$D$10+'СЕТ СН'!$I$6-'СЕТ СН'!$I$22</f>
        <v>608.05720990999998</v>
      </c>
      <c r="S145" s="36">
        <f>SUMIFS(СВЦЭМ!$C$33:$C$776,СВЦЭМ!$A$33:$A$776,$A145,СВЦЭМ!$B$33:$B$776,S$119)+'СЕТ СН'!$I$12+СВЦЭМ!$D$10+'СЕТ СН'!$I$6-'СЕТ СН'!$I$22</f>
        <v>608.05720990999998</v>
      </c>
      <c r="T145" s="36">
        <f>SUMIFS(СВЦЭМ!$C$33:$C$776,СВЦЭМ!$A$33:$A$776,$A145,СВЦЭМ!$B$33:$B$776,T$119)+'СЕТ СН'!$I$12+СВЦЭМ!$D$10+'СЕТ СН'!$I$6-'СЕТ СН'!$I$22</f>
        <v>608.05720990999998</v>
      </c>
      <c r="U145" s="36">
        <f>SUMIFS(СВЦЭМ!$C$33:$C$776,СВЦЭМ!$A$33:$A$776,$A145,СВЦЭМ!$B$33:$B$776,U$119)+'СЕТ СН'!$I$12+СВЦЭМ!$D$10+'СЕТ СН'!$I$6-'СЕТ СН'!$I$22</f>
        <v>608.05720990999998</v>
      </c>
      <c r="V145" s="36">
        <f>SUMIFS(СВЦЭМ!$C$33:$C$776,СВЦЭМ!$A$33:$A$776,$A145,СВЦЭМ!$B$33:$B$776,V$119)+'СЕТ СН'!$I$12+СВЦЭМ!$D$10+'СЕТ СН'!$I$6-'СЕТ СН'!$I$22</f>
        <v>608.05720990999998</v>
      </c>
      <c r="W145" s="36">
        <f>SUMIFS(СВЦЭМ!$C$33:$C$776,СВЦЭМ!$A$33:$A$776,$A145,СВЦЭМ!$B$33:$B$776,W$119)+'СЕТ СН'!$I$12+СВЦЭМ!$D$10+'СЕТ СН'!$I$6-'СЕТ СН'!$I$22</f>
        <v>608.05720990999998</v>
      </c>
      <c r="X145" s="36">
        <f>SUMIFS(СВЦЭМ!$C$33:$C$776,СВЦЭМ!$A$33:$A$776,$A145,СВЦЭМ!$B$33:$B$776,X$119)+'СЕТ СН'!$I$12+СВЦЭМ!$D$10+'СЕТ СН'!$I$6-'СЕТ СН'!$I$22</f>
        <v>608.05720990999998</v>
      </c>
      <c r="Y145" s="36">
        <f>SUMIFS(СВЦЭМ!$C$33:$C$776,СВЦЭМ!$A$33:$A$776,$A145,СВЦЭМ!$B$33:$B$776,Y$119)+'СЕТ СН'!$I$12+СВЦЭМ!$D$10+'СЕТ СН'!$I$6-'СЕТ СН'!$I$22</f>
        <v>608.05720990999998</v>
      </c>
    </row>
    <row r="146" spans="1:26" ht="15.75" x14ac:dyDescent="0.2">
      <c r="A146" s="35">
        <f t="shared" si="3"/>
        <v>43643</v>
      </c>
      <c r="B146" s="36">
        <f>SUMIFS(СВЦЭМ!$C$33:$C$776,СВЦЭМ!$A$33:$A$776,$A146,СВЦЭМ!$B$33:$B$776,B$119)+'СЕТ СН'!$I$12+СВЦЭМ!$D$10+'СЕТ СН'!$I$6-'СЕТ СН'!$I$22</f>
        <v>608.05720990999998</v>
      </c>
      <c r="C146" s="36">
        <f>SUMIFS(СВЦЭМ!$C$33:$C$776,СВЦЭМ!$A$33:$A$776,$A146,СВЦЭМ!$B$33:$B$776,C$119)+'СЕТ СН'!$I$12+СВЦЭМ!$D$10+'СЕТ СН'!$I$6-'СЕТ СН'!$I$22</f>
        <v>608.05720990999998</v>
      </c>
      <c r="D146" s="36">
        <f>SUMIFS(СВЦЭМ!$C$33:$C$776,СВЦЭМ!$A$33:$A$776,$A146,СВЦЭМ!$B$33:$B$776,D$119)+'СЕТ СН'!$I$12+СВЦЭМ!$D$10+'СЕТ СН'!$I$6-'СЕТ СН'!$I$22</f>
        <v>608.05720990999998</v>
      </c>
      <c r="E146" s="36">
        <f>SUMIFS(СВЦЭМ!$C$33:$C$776,СВЦЭМ!$A$33:$A$776,$A146,СВЦЭМ!$B$33:$B$776,E$119)+'СЕТ СН'!$I$12+СВЦЭМ!$D$10+'СЕТ СН'!$I$6-'СЕТ СН'!$I$22</f>
        <v>608.05720990999998</v>
      </c>
      <c r="F146" s="36">
        <f>SUMIFS(СВЦЭМ!$C$33:$C$776,СВЦЭМ!$A$33:$A$776,$A146,СВЦЭМ!$B$33:$B$776,F$119)+'СЕТ СН'!$I$12+СВЦЭМ!$D$10+'СЕТ СН'!$I$6-'СЕТ СН'!$I$22</f>
        <v>608.05720990999998</v>
      </c>
      <c r="G146" s="36">
        <f>SUMIFS(СВЦЭМ!$C$33:$C$776,СВЦЭМ!$A$33:$A$776,$A146,СВЦЭМ!$B$33:$B$776,G$119)+'СЕТ СН'!$I$12+СВЦЭМ!$D$10+'СЕТ СН'!$I$6-'СЕТ СН'!$I$22</f>
        <v>608.05720990999998</v>
      </c>
      <c r="H146" s="36">
        <f>SUMIFS(СВЦЭМ!$C$33:$C$776,СВЦЭМ!$A$33:$A$776,$A146,СВЦЭМ!$B$33:$B$776,H$119)+'СЕТ СН'!$I$12+СВЦЭМ!$D$10+'СЕТ СН'!$I$6-'СЕТ СН'!$I$22</f>
        <v>608.05720990999998</v>
      </c>
      <c r="I146" s="36">
        <f>SUMIFS(СВЦЭМ!$C$33:$C$776,СВЦЭМ!$A$33:$A$776,$A146,СВЦЭМ!$B$33:$B$776,I$119)+'СЕТ СН'!$I$12+СВЦЭМ!$D$10+'СЕТ СН'!$I$6-'СЕТ СН'!$I$22</f>
        <v>608.05720990999998</v>
      </c>
      <c r="J146" s="36">
        <f>SUMIFS(СВЦЭМ!$C$33:$C$776,СВЦЭМ!$A$33:$A$776,$A146,СВЦЭМ!$B$33:$B$776,J$119)+'СЕТ СН'!$I$12+СВЦЭМ!$D$10+'СЕТ СН'!$I$6-'СЕТ СН'!$I$22</f>
        <v>608.05720990999998</v>
      </c>
      <c r="K146" s="36">
        <f>SUMIFS(СВЦЭМ!$C$33:$C$776,СВЦЭМ!$A$33:$A$776,$A146,СВЦЭМ!$B$33:$B$776,K$119)+'СЕТ СН'!$I$12+СВЦЭМ!$D$10+'СЕТ СН'!$I$6-'СЕТ СН'!$I$22</f>
        <v>608.05720990999998</v>
      </c>
      <c r="L146" s="36">
        <f>SUMIFS(СВЦЭМ!$C$33:$C$776,СВЦЭМ!$A$33:$A$776,$A146,СВЦЭМ!$B$33:$B$776,L$119)+'СЕТ СН'!$I$12+СВЦЭМ!$D$10+'СЕТ СН'!$I$6-'СЕТ СН'!$I$22</f>
        <v>608.05720990999998</v>
      </c>
      <c r="M146" s="36">
        <f>SUMIFS(СВЦЭМ!$C$33:$C$776,СВЦЭМ!$A$33:$A$776,$A146,СВЦЭМ!$B$33:$B$776,M$119)+'СЕТ СН'!$I$12+СВЦЭМ!$D$10+'СЕТ СН'!$I$6-'СЕТ СН'!$I$22</f>
        <v>608.05720990999998</v>
      </c>
      <c r="N146" s="36">
        <f>SUMIFS(СВЦЭМ!$C$33:$C$776,СВЦЭМ!$A$33:$A$776,$A146,СВЦЭМ!$B$33:$B$776,N$119)+'СЕТ СН'!$I$12+СВЦЭМ!$D$10+'СЕТ СН'!$I$6-'СЕТ СН'!$I$22</f>
        <v>608.05720990999998</v>
      </c>
      <c r="O146" s="36">
        <f>SUMIFS(СВЦЭМ!$C$33:$C$776,СВЦЭМ!$A$33:$A$776,$A146,СВЦЭМ!$B$33:$B$776,O$119)+'СЕТ СН'!$I$12+СВЦЭМ!$D$10+'СЕТ СН'!$I$6-'СЕТ СН'!$I$22</f>
        <v>608.05720990999998</v>
      </c>
      <c r="P146" s="36">
        <f>SUMIFS(СВЦЭМ!$C$33:$C$776,СВЦЭМ!$A$33:$A$776,$A146,СВЦЭМ!$B$33:$B$776,P$119)+'СЕТ СН'!$I$12+СВЦЭМ!$D$10+'СЕТ СН'!$I$6-'СЕТ СН'!$I$22</f>
        <v>608.05720990999998</v>
      </c>
      <c r="Q146" s="36">
        <f>SUMIFS(СВЦЭМ!$C$33:$C$776,СВЦЭМ!$A$33:$A$776,$A146,СВЦЭМ!$B$33:$B$776,Q$119)+'СЕТ СН'!$I$12+СВЦЭМ!$D$10+'СЕТ СН'!$I$6-'СЕТ СН'!$I$22</f>
        <v>608.05720990999998</v>
      </c>
      <c r="R146" s="36">
        <f>SUMIFS(СВЦЭМ!$C$33:$C$776,СВЦЭМ!$A$33:$A$776,$A146,СВЦЭМ!$B$33:$B$776,R$119)+'СЕТ СН'!$I$12+СВЦЭМ!$D$10+'СЕТ СН'!$I$6-'СЕТ СН'!$I$22</f>
        <v>608.05720990999998</v>
      </c>
      <c r="S146" s="36">
        <f>SUMIFS(СВЦЭМ!$C$33:$C$776,СВЦЭМ!$A$33:$A$776,$A146,СВЦЭМ!$B$33:$B$776,S$119)+'СЕТ СН'!$I$12+СВЦЭМ!$D$10+'СЕТ СН'!$I$6-'СЕТ СН'!$I$22</f>
        <v>608.05720990999998</v>
      </c>
      <c r="T146" s="36">
        <f>SUMIFS(СВЦЭМ!$C$33:$C$776,СВЦЭМ!$A$33:$A$776,$A146,СВЦЭМ!$B$33:$B$776,T$119)+'СЕТ СН'!$I$12+СВЦЭМ!$D$10+'СЕТ СН'!$I$6-'СЕТ СН'!$I$22</f>
        <v>608.05720990999998</v>
      </c>
      <c r="U146" s="36">
        <f>SUMIFS(СВЦЭМ!$C$33:$C$776,СВЦЭМ!$A$33:$A$776,$A146,СВЦЭМ!$B$33:$B$776,U$119)+'СЕТ СН'!$I$12+СВЦЭМ!$D$10+'СЕТ СН'!$I$6-'СЕТ СН'!$I$22</f>
        <v>608.05720990999998</v>
      </c>
      <c r="V146" s="36">
        <f>SUMIFS(СВЦЭМ!$C$33:$C$776,СВЦЭМ!$A$33:$A$776,$A146,СВЦЭМ!$B$33:$B$776,V$119)+'СЕТ СН'!$I$12+СВЦЭМ!$D$10+'СЕТ СН'!$I$6-'СЕТ СН'!$I$22</f>
        <v>608.05720990999998</v>
      </c>
      <c r="W146" s="36">
        <f>SUMIFS(СВЦЭМ!$C$33:$C$776,СВЦЭМ!$A$33:$A$776,$A146,СВЦЭМ!$B$33:$B$776,W$119)+'СЕТ СН'!$I$12+СВЦЭМ!$D$10+'СЕТ СН'!$I$6-'СЕТ СН'!$I$22</f>
        <v>608.05720990999998</v>
      </c>
      <c r="X146" s="36">
        <f>SUMIFS(СВЦЭМ!$C$33:$C$776,СВЦЭМ!$A$33:$A$776,$A146,СВЦЭМ!$B$33:$B$776,X$119)+'СЕТ СН'!$I$12+СВЦЭМ!$D$10+'СЕТ СН'!$I$6-'СЕТ СН'!$I$22</f>
        <v>1161.6437048000003</v>
      </c>
      <c r="Y146" s="36">
        <f>SUMIFS(СВЦЭМ!$C$33:$C$776,СВЦЭМ!$A$33:$A$776,$A146,СВЦЭМ!$B$33:$B$776,Y$119)+'СЕТ СН'!$I$12+СВЦЭМ!$D$10+'СЕТ СН'!$I$6-'СЕТ СН'!$I$22</f>
        <v>1222.9819659500001</v>
      </c>
    </row>
    <row r="147" spans="1:26" ht="15.75" x14ac:dyDescent="0.2">
      <c r="A147" s="35">
        <f t="shared" si="3"/>
        <v>43644</v>
      </c>
      <c r="B147" s="36">
        <f>SUMIFS(СВЦЭМ!$C$33:$C$776,СВЦЭМ!$A$33:$A$776,$A147,СВЦЭМ!$B$33:$B$776,B$119)+'СЕТ СН'!$I$12+СВЦЭМ!$D$10+'СЕТ СН'!$I$6-'СЕТ СН'!$I$22</f>
        <v>1313.4979498600001</v>
      </c>
      <c r="C147" s="36">
        <f>SUMIFS(СВЦЭМ!$C$33:$C$776,СВЦЭМ!$A$33:$A$776,$A147,СВЦЭМ!$B$33:$B$776,C$119)+'СЕТ СН'!$I$12+СВЦЭМ!$D$10+'СЕТ СН'!$I$6-'СЕТ СН'!$I$22</f>
        <v>1358.3316016900001</v>
      </c>
      <c r="D147" s="36">
        <f>SUMIFS(СВЦЭМ!$C$33:$C$776,СВЦЭМ!$A$33:$A$776,$A147,СВЦЭМ!$B$33:$B$776,D$119)+'СЕТ СН'!$I$12+СВЦЭМ!$D$10+'СЕТ СН'!$I$6-'СЕТ СН'!$I$22</f>
        <v>1399.76823259</v>
      </c>
      <c r="E147" s="36">
        <f>SUMIFS(СВЦЭМ!$C$33:$C$776,СВЦЭМ!$A$33:$A$776,$A147,СВЦЭМ!$B$33:$B$776,E$119)+'СЕТ СН'!$I$12+СВЦЭМ!$D$10+'СЕТ СН'!$I$6-'СЕТ СН'!$I$22</f>
        <v>1404.1045198300001</v>
      </c>
      <c r="F147" s="36">
        <f>SUMIFS(СВЦЭМ!$C$33:$C$776,СВЦЭМ!$A$33:$A$776,$A147,СВЦЭМ!$B$33:$B$776,F$119)+'СЕТ СН'!$I$12+СВЦЭМ!$D$10+'СЕТ СН'!$I$6-'СЕТ СН'!$I$22</f>
        <v>1411.5333041100002</v>
      </c>
      <c r="G147" s="36">
        <f>SUMIFS(СВЦЭМ!$C$33:$C$776,СВЦЭМ!$A$33:$A$776,$A147,СВЦЭМ!$B$33:$B$776,G$119)+'СЕТ СН'!$I$12+СВЦЭМ!$D$10+'СЕТ СН'!$I$6-'СЕТ СН'!$I$22</f>
        <v>1398.0173819900001</v>
      </c>
      <c r="H147" s="36">
        <f>SUMIFS(СВЦЭМ!$C$33:$C$776,СВЦЭМ!$A$33:$A$776,$A147,СВЦЭМ!$B$33:$B$776,H$119)+'СЕТ СН'!$I$12+СВЦЭМ!$D$10+'СЕТ СН'!$I$6-'СЕТ СН'!$I$22</f>
        <v>1746.0694520699999</v>
      </c>
      <c r="I147" s="36">
        <f>SUMIFS(СВЦЭМ!$C$33:$C$776,СВЦЭМ!$A$33:$A$776,$A147,СВЦЭМ!$B$33:$B$776,I$119)+'СЕТ СН'!$I$12+СВЦЭМ!$D$10+'СЕТ СН'!$I$6-'СЕТ СН'!$I$22</f>
        <v>1331.7351353100003</v>
      </c>
      <c r="J147" s="36">
        <f>SUMIFS(СВЦЭМ!$C$33:$C$776,СВЦЭМ!$A$33:$A$776,$A147,СВЦЭМ!$B$33:$B$776,J$119)+'СЕТ СН'!$I$12+СВЦЭМ!$D$10+'СЕТ СН'!$I$6-'СЕТ СН'!$I$22</f>
        <v>1267.5035681700001</v>
      </c>
      <c r="K147" s="36">
        <f>SUMIFS(СВЦЭМ!$C$33:$C$776,СВЦЭМ!$A$33:$A$776,$A147,СВЦЭМ!$B$33:$B$776,K$119)+'СЕТ СН'!$I$12+СВЦЭМ!$D$10+'СЕТ СН'!$I$6-'СЕТ СН'!$I$22</f>
        <v>1251.58581314</v>
      </c>
      <c r="L147" s="36">
        <f>SUMIFS(СВЦЭМ!$C$33:$C$776,СВЦЭМ!$A$33:$A$776,$A147,СВЦЭМ!$B$33:$B$776,L$119)+'СЕТ СН'!$I$12+СВЦЭМ!$D$10+'СЕТ СН'!$I$6-'СЕТ СН'!$I$22</f>
        <v>1275.0952189100001</v>
      </c>
      <c r="M147" s="36">
        <f>SUMIFS(СВЦЭМ!$C$33:$C$776,СВЦЭМ!$A$33:$A$776,$A147,СВЦЭМ!$B$33:$B$776,M$119)+'СЕТ СН'!$I$12+СВЦЭМ!$D$10+'СЕТ СН'!$I$6-'СЕТ СН'!$I$22</f>
        <v>1277.9892379200001</v>
      </c>
      <c r="N147" s="36">
        <f>SUMIFS(СВЦЭМ!$C$33:$C$776,СВЦЭМ!$A$33:$A$776,$A147,СВЦЭМ!$B$33:$B$776,N$119)+'СЕТ СН'!$I$12+СВЦЭМ!$D$10+'СЕТ СН'!$I$6-'СЕТ СН'!$I$22</f>
        <v>1296.70967109</v>
      </c>
      <c r="O147" s="36">
        <f>SUMIFS(СВЦЭМ!$C$33:$C$776,СВЦЭМ!$A$33:$A$776,$A147,СВЦЭМ!$B$33:$B$776,O$119)+'СЕТ СН'!$I$12+СВЦЭМ!$D$10+'СЕТ СН'!$I$6-'СЕТ СН'!$I$22</f>
        <v>1289.1479214700003</v>
      </c>
      <c r="P147" s="36">
        <f>SUMIFS(СВЦЭМ!$C$33:$C$776,СВЦЭМ!$A$33:$A$776,$A147,СВЦЭМ!$B$33:$B$776,P$119)+'СЕТ СН'!$I$12+СВЦЭМ!$D$10+'СЕТ СН'!$I$6-'СЕТ СН'!$I$22</f>
        <v>1279.60499269</v>
      </c>
      <c r="Q147" s="36">
        <f>SUMIFS(СВЦЭМ!$C$33:$C$776,СВЦЭМ!$A$33:$A$776,$A147,СВЦЭМ!$B$33:$B$776,Q$119)+'СЕТ СН'!$I$12+СВЦЭМ!$D$10+'СЕТ СН'!$I$6-'СЕТ СН'!$I$22</f>
        <v>1256.4460928800002</v>
      </c>
      <c r="R147" s="36">
        <f>SUMIFS(СВЦЭМ!$C$33:$C$776,СВЦЭМ!$A$33:$A$776,$A147,СВЦЭМ!$B$33:$B$776,R$119)+'СЕТ СН'!$I$12+СВЦЭМ!$D$10+'СЕТ СН'!$I$6-'СЕТ СН'!$I$22</f>
        <v>1226.0508247600001</v>
      </c>
      <c r="S147" s="36">
        <f>SUMIFS(СВЦЭМ!$C$33:$C$776,СВЦЭМ!$A$33:$A$776,$A147,СВЦЭМ!$B$33:$B$776,S$119)+'СЕТ СН'!$I$12+СВЦЭМ!$D$10+'СЕТ СН'!$I$6-'СЕТ СН'!$I$22</f>
        <v>1198.9930942400001</v>
      </c>
      <c r="T147" s="36">
        <f>SUMIFS(СВЦЭМ!$C$33:$C$776,СВЦЭМ!$A$33:$A$776,$A147,СВЦЭМ!$B$33:$B$776,T$119)+'СЕТ СН'!$I$12+СВЦЭМ!$D$10+'СЕТ СН'!$I$6-'СЕТ СН'!$I$22</f>
        <v>1214.9328763200001</v>
      </c>
      <c r="U147" s="36">
        <f>SUMIFS(СВЦЭМ!$C$33:$C$776,СВЦЭМ!$A$33:$A$776,$A147,СВЦЭМ!$B$33:$B$776,U$119)+'СЕТ СН'!$I$12+СВЦЭМ!$D$10+'СЕТ СН'!$I$6-'СЕТ СН'!$I$22</f>
        <v>1223.6962464500002</v>
      </c>
      <c r="V147" s="36">
        <f>SUMIFS(СВЦЭМ!$C$33:$C$776,СВЦЭМ!$A$33:$A$776,$A147,СВЦЭМ!$B$33:$B$776,V$119)+'СЕТ СН'!$I$12+СВЦЭМ!$D$10+'СЕТ СН'!$I$6-'СЕТ СН'!$I$22</f>
        <v>1227.1202031800001</v>
      </c>
      <c r="W147" s="36">
        <f>SUMIFS(СВЦЭМ!$C$33:$C$776,СВЦЭМ!$A$33:$A$776,$A147,СВЦЭМ!$B$33:$B$776,W$119)+'СЕТ СН'!$I$12+СВЦЭМ!$D$10+'СЕТ СН'!$I$6-'СЕТ СН'!$I$22</f>
        <v>1194.5469153700001</v>
      </c>
      <c r="X147" s="36">
        <f>SUMIFS(СВЦЭМ!$C$33:$C$776,СВЦЭМ!$A$33:$A$776,$A147,СВЦЭМ!$B$33:$B$776,X$119)+'СЕТ СН'!$I$12+СВЦЭМ!$D$10+'СЕТ СН'!$I$6-'СЕТ СН'!$I$22</f>
        <v>1192.5281495700001</v>
      </c>
      <c r="Y147" s="36">
        <f>SUMIFS(СВЦЭМ!$C$33:$C$776,СВЦЭМ!$A$33:$A$776,$A147,СВЦЭМ!$B$33:$B$776,Y$119)+'СЕТ СН'!$I$12+СВЦЭМ!$D$10+'СЕТ СН'!$I$6-'СЕТ СН'!$I$22</f>
        <v>1281.1696096300002</v>
      </c>
    </row>
    <row r="148" spans="1:26" ht="15.75" x14ac:dyDescent="0.2">
      <c r="A148" s="35">
        <f t="shared" si="3"/>
        <v>43645</v>
      </c>
      <c r="B148" s="36">
        <f>SUMIFS(СВЦЭМ!$C$33:$C$776,СВЦЭМ!$A$33:$A$776,$A148,СВЦЭМ!$B$33:$B$776,B$119)+'СЕТ СН'!$I$12+СВЦЭМ!$D$10+'СЕТ СН'!$I$6-'СЕТ СН'!$I$22</f>
        <v>1305.3503121000001</v>
      </c>
      <c r="C148" s="36">
        <f>SUMIFS(СВЦЭМ!$C$33:$C$776,СВЦЭМ!$A$33:$A$776,$A148,СВЦЭМ!$B$33:$B$776,C$119)+'СЕТ СН'!$I$12+СВЦЭМ!$D$10+'СЕТ СН'!$I$6-'СЕТ СН'!$I$22</f>
        <v>1352.6181126900001</v>
      </c>
      <c r="D148" s="36">
        <f>SUMIFS(СВЦЭМ!$C$33:$C$776,СВЦЭМ!$A$33:$A$776,$A148,СВЦЭМ!$B$33:$B$776,D$119)+'СЕТ СН'!$I$12+СВЦЭМ!$D$10+'СЕТ СН'!$I$6-'СЕТ СН'!$I$22</f>
        <v>1376.1777358300001</v>
      </c>
      <c r="E148" s="36">
        <f>SUMIFS(СВЦЭМ!$C$33:$C$776,СВЦЭМ!$A$33:$A$776,$A148,СВЦЭМ!$B$33:$B$776,E$119)+'СЕТ СН'!$I$12+СВЦЭМ!$D$10+'СЕТ СН'!$I$6-'СЕТ СН'!$I$22</f>
        <v>1395.2651409800001</v>
      </c>
      <c r="F148" s="36">
        <f>SUMIFS(СВЦЭМ!$C$33:$C$776,СВЦЭМ!$A$33:$A$776,$A148,СВЦЭМ!$B$33:$B$776,F$119)+'СЕТ СН'!$I$12+СВЦЭМ!$D$10+'СЕТ СН'!$I$6-'СЕТ СН'!$I$22</f>
        <v>1399.6272708800002</v>
      </c>
      <c r="G148" s="36">
        <f>SUMIFS(СВЦЭМ!$C$33:$C$776,СВЦЭМ!$A$33:$A$776,$A148,СВЦЭМ!$B$33:$B$776,G$119)+'СЕТ СН'!$I$12+СВЦЭМ!$D$10+'СЕТ СН'!$I$6-'СЕТ СН'!$I$22</f>
        <v>1397.3734395700001</v>
      </c>
      <c r="H148" s="36">
        <f>SUMIFS(СВЦЭМ!$C$33:$C$776,СВЦЭМ!$A$33:$A$776,$A148,СВЦЭМ!$B$33:$B$776,H$119)+'СЕТ СН'!$I$12+СВЦЭМ!$D$10+'СЕТ СН'!$I$6-'СЕТ СН'!$I$22</f>
        <v>1360.9444489900002</v>
      </c>
      <c r="I148" s="36">
        <f>SUMIFS(СВЦЭМ!$C$33:$C$776,СВЦЭМ!$A$33:$A$776,$A148,СВЦЭМ!$B$33:$B$776,I$119)+'СЕТ СН'!$I$12+СВЦЭМ!$D$10+'СЕТ СН'!$I$6-'СЕТ СН'!$I$22</f>
        <v>1323.7027881500001</v>
      </c>
      <c r="J148" s="36">
        <f>SUMIFS(СВЦЭМ!$C$33:$C$776,СВЦЭМ!$A$33:$A$776,$A148,СВЦЭМ!$B$33:$B$776,J$119)+'СЕТ СН'!$I$12+СВЦЭМ!$D$10+'СЕТ СН'!$I$6-'СЕТ СН'!$I$22</f>
        <v>1308.3290603200001</v>
      </c>
      <c r="K148" s="36">
        <f>SUMIFS(СВЦЭМ!$C$33:$C$776,СВЦЭМ!$A$33:$A$776,$A148,СВЦЭМ!$B$33:$B$776,K$119)+'СЕТ СН'!$I$12+СВЦЭМ!$D$10+'СЕТ СН'!$I$6-'СЕТ СН'!$I$22</f>
        <v>1262.1580309800001</v>
      </c>
      <c r="L148" s="36">
        <f>SUMIFS(СВЦЭМ!$C$33:$C$776,СВЦЭМ!$A$33:$A$776,$A148,СВЦЭМ!$B$33:$B$776,L$119)+'СЕТ СН'!$I$12+СВЦЭМ!$D$10+'СЕТ СН'!$I$6-'СЕТ СН'!$I$22</f>
        <v>1244.1725773100002</v>
      </c>
      <c r="M148" s="36">
        <f>SUMIFS(СВЦЭМ!$C$33:$C$776,СВЦЭМ!$A$33:$A$776,$A148,СВЦЭМ!$B$33:$B$776,M$119)+'СЕТ СН'!$I$12+СВЦЭМ!$D$10+'СЕТ СН'!$I$6-'СЕТ СН'!$I$22</f>
        <v>1239.4722209400002</v>
      </c>
      <c r="N148" s="36">
        <f>SUMIFS(СВЦЭМ!$C$33:$C$776,СВЦЭМ!$A$33:$A$776,$A148,СВЦЭМ!$B$33:$B$776,N$119)+'СЕТ СН'!$I$12+СВЦЭМ!$D$10+'СЕТ СН'!$I$6-'СЕТ СН'!$I$22</f>
        <v>1250.5682555400001</v>
      </c>
      <c r="O148" s="36">
        <f>SUMIFS(СВЦЭМ!$C$33:$C$776,СВЦЭМ!$A$33:$A$776,$A148,СВЦЭМ!$B$33:$B$776,O$119)+'СЕТ СН'!$I$12+СВЦЭМ!$D$10+'СЕТ СН'!$I$6-'СЕТ СН'!$I$22</f>
        <v>1251.38106616</v>
      </c>
      <c r="P148" s="36">
        <f>SUMIFS(СВЦЭМ!$C$33:$C$776,СВЦЭМ!$A$33:$A$776,$A148,СВЦЭМ!$B$33:$B$776,P$119)+'СЕТ СН'!$I$12+СВЦЭМ!$D$10+'СЕТ СН'!$I$6-'СЕТ СН'!$I$22</f>
        <v>1254.6474936</v>
      </c>
      <c r="Q148" s="36">
        <f>SUMIFS(СВЦЭМ!$C$33:$C$776,СВЦЭМ!$A$33:$A$776,$A148,СВЦЭМ!$B$33:$B$776,Q$119)+'СЕТ СН'!$I$12+СВЦЭМ!$D$10+'СЕТ СН'!$I$6-'СЕТ СН'!$I$22</f>
        <v>1225.1208141900001</v>
      </c>
      <c r="R148" s="36">
        <f>SUMIFS(СВЦЭМ!$C$33:$C$776,СВЦЭМ!$A$33:$A$776,$A148,СВЦЭМ!$B$33:$B$776,R$119)+'СЕТ СН'!$I$12+СВЦЭМ!$D$10+'СЕТ СН'!$I$6-'СЕТ СН'!$I$22</f>
        <v>1187.9878720700001</v>
      </c>
      <c r="S148" s="36">
        <f>SUMIFS(СВЦЭМ!$C$33:$C$776,СВЦЭМ!$A$33:$A$776,$A148,СВЦЭМ!$B$33:$B$776,S$119)+'СЕТ СН'!$I$12+СВЦЭМ!$D$10+'СЕТ СН'!$I$6-'СЕТ СН'!$I$22</f>
        <v>1173.9883091400002</v>
      </c>
      <c r="T148" s="36">
        <f>SUMIFS(СВЦЭМ!$C$33:$C$776,СВЦЭМ!$A$33:$A$776,$A148,СВЦЭМ!$B$33:$B$776,T$119)+'СЕТ СН'!$I$12+СВЦЭМ!$D$10+'СЕТ СН'!$I$6-'СЕТ СН'!$I$22</f>
        <v>1169.3871210100001</v>
      </c>
      <c r="U148" s="36">
        <f>SUMIFS(СВЦЭМ!$C$33:$C$776,СВЦЭМ!$A$33:$A$776,$A148,СВЦЭМ!$B$33:$B$776,U$119)+'СЕТ СН'!$I$12+СВЦЭМ!$D$10+'СЕТ СН'!$I$6-'СЕТ СН'!$I$22</f>
        <v>1173.1918776500002</v>
      </c>
      <c r="V148" s="36">
        <f>SUMIFS(СВЦЭМ!$C$33:$C$776,СВЦЭМ!$A$33:$A$776,$A148,СВЦЭМ!$B$33:$B$776,V$119)+'СЕТ СН'!$I$12+СВЦЭМ!$D$10+'СЕТ СН'!$I$6-'СЕТ СН'!$I$22</f>
        <v>1174.4121559300002</v>
      </c>
      <c r="W148" s="36">
        <f>SUMIFS(СВЦЭМ!$C$33:$C$776,СВЦЭМ!$A$33:$A$776,$A148,СВЦЭМ!$B$33:$B$776,W$119)+'СЕТ СН'!$I$12+СВЦЭМ!$D$10+'СЕТ СН'!$I$6-'СЕТ СН'!$I$22</f>
        <v>1152.5879242800002</v>
      </c>
      <c r="X148" s="36">
        <f>SUMIFS(СВЦЭМ!$C$33:$C$776,СВЦЭМ!$A$33:$A$776,$A148,СВЦЭМ!$B$33:$B$776,X$119)+'СЕТ СН'!$I$12+СВЦЭМ!$D$10+'СЕТ СН'!$I$6-'СЕТ СН'!$I$22</f>
        <v>1169.1918630499999</v>
      </c>
      <c r="Y148" s="36">
        <f>SUMIFS(СВЦЭМ!$C$33:$C$776,СВЦЭМ!$A$33:$A$776,$A148,СВЦЭМ!$B$33:$B$776,Y$119)+'СЕТ СН'!$I$12+СВЦЭМ!$D$10+'СЕТ СН'!$I$6-'СЕТ СН'!$I$22</f>
        <v>1249.3758787500001</v>
      </c>
    </row>
    <row r="149" spans="1:26" ht="15.75" x14ac:dyDescent="0.2">
      <c r="A149" s="35">
        <f t="shared" si="3"/>
        <v>43646</v>
      </c>
      <c r="B149" s="36">
        <f>SUMIFS(СВЦЭМ!$C$33:$C$776,СВЦЭМ!$A$33:$A$776,$A149,СВЦЭМ!$B$33:$B$776,B$119)+'СЕТ СН'!$I$12+СВЦЭМ!$D$10+'СЕТ СН'!$I$6-'СЕТ СН'!$I$22</f>
        <v>1301.1087626500002</v>
      </c>
      <c r="C149" s="36">
        <f>SUMIFS(СВЦЭМ!$C$33:$C$776,СВЦЭМ!$A$33:$A$776,$A149,СВЦЭМ!$B$33:$B$776,C$119)+'СЕТ СН'!$I$12+СВЦЭМ!$D$10+'СЕТ СН'!$I$6-'СЕТ СН'!$I$22</f>
        <v>1342.8199600299999</v>
      </c>
      <c r="D149" s="36">
        <f>SUMIFS(СВЦЭМ!$C$33:$C$776,СВЦЭМ!$A$33:$A$776,$A149,СВЦЭМ!$B$33:$B$776,D$119)+'СЕТ СН'!$I$12+СВЦЭМ!$D$10+'СЕТ СН'!$I$6-'СЕТ СН'!$I$22</f>
        <v>1382.6860406600001</v>
      </c>
      <c r="E149" s="36">
        <f>SUMIFS(СВЦЭМ!$C$33:$C$776,СВЦЭМ!$A$33:$A$776,$A149,СВЦЭМ!$B$33:$B$776,E$119)+'СЕТ СН'!$I$12+СВЦЭМ!$D$10+'СЕТ СН'!$I$6-'СЕТ СН'!$I$22</f>
        <v>1405.7049811100001</v>
      </c>
      <c r="F149" s="36">
        <f>SUMIFS(СВЦЭМ!$C$33:$C$776,СВЦЭМ!$A$33:$A$776,$A149,СВЦЭМ!$B$33:$B$776,F$119)+'СЕТ СН'!$I$12+СВЦЭМ!$D$10+'СЕТ СН'!$I$6-'СЕТ СН'!$I$22</f>
        <v>1410.7986759600001</v>
      </c>
      <c r="G149" s="36">
        <f>SUMIFS(СВЦЭМ!$C$33:$C$776,СВЦЭМ!$A$33:$A$776,$A149,СВЦЭМ!$B$33:$B$776,G$119)+'СЕТ СН'!$I$12+СВЦЭМ!$D$10+'СЕТ СН'!$I$6-'СЕТ СН'!$I$22</f>
        <v>1417.9988260700002</v>
      </c>
      <c r="H149" s="36">
        <f>SUMIFS(СВЦЭМ!$C$33:$C$776,СВЦЭМ!$A$33:$A$776,$A149,СВЦЭМ!$B$33:$B$776,H$119)+'СЕТ СН'!$I$12+СВЦЭМ!$D$10+'СЕТ СН'!$I$6-'СЕТ СН'!$I$22</f>
        <v>1392.3275875900001</v>
      </c>
      <c r="I149" s="36">
        <f>SUMIFS(СВЦЭМ!$C$33:$C$776,СВЦЭМ!$A$33:$A$776,$A149,СВЦЭМ!$B$33:$B$776,I$119)+'СЕТ СН'!$I$12+СВЦЭМ!$D$10+'СЕТ СН'!$I$6-'СЕТ СН'!$I$22</f>
        <v>1359.0958950200002</v>
      </c>
      <c r="J149" s="36">
        <f>SUMIFS(СВЦЭМ!$C$33:$C$776,СВЦЭМ!$A$33:$A$776,$A149,СВЦЭМ!$B$33:$B$776,J$119)+'СЕТ СН'!$I$12+СВЦЭМ!$D$10+'СЕТ СН'!$I$6-'СЕТ СН'!$I$22</f>
        <v>1300.53617244</v>
      </c>
      <c r="K149" s="36">
        <f>SUMIFS(СВЦЭМ!$C$33:$C$776,СВЦЭМ!$A$33:$A$776,$A149,СВЦЭМ!$B$33:$B$776,K$119)+'СЕТ СН'!$I$12+СВЦЭМ!$D$10+'СЕТ СН'!$I$6-'СЕТ СН'!$I$22</f>
        <v>1277.6335566600001</v>
      </c>
      <c r="L149" s="36">
        <f>SUMIFS(СВЦЭМ!$C$33:$C$776,СВЦЭМ!$A$33:$A$776,$A149,СВЦЭМ!$B$33:$B$776,L$119)+'СЕТ СН'!$I$12+СВЦЭМ!$D$10+'СЕТ СН'!$I$6-'СЕТ СН'!$I$22</f>
        <v>1250.46046871</v>
      </c>
      <c r="M149" s="36">
        <f>SUMIFS(СВЦЭМ!$C$33:$C$776,СВЦЭМ!$A$33:$A$776,$A149,СВЦЭМ!$B$33:$B$776,M$119)+'СЕТ СН'!$I$12+СВЦЭМ!$D$10+'СЕТ СН'!$I$6-'СЕТ СН'!$I$22</f>
        <v>1233.5482087700002</v>
      </c>
      <c r="N149" s="36">
        <f>SUMIFS(СВЦЭМ!$C$33:$C$776,СВЦЭМ!$A$33:$A$776,$A149,СВЦЭМ!$B$33:$B$776,N$119)+'СЕТ СН'!$I$12+СВЦЭМ!$D$10+'СЕТ СН'!$I$6-'СЕТ СН'!$I$22</f>
        <v>1246.8019092100001</v>
      </c>
      <c r="O149" s="36">
        <f>SUMIFS(СВЦЭМ!$C$33:$C$776,СВЦЭМ!$A$33:$A$776,$A149,СВЦЭМ!$B$33:$B$776,O$119)+'СЕТ СН'!$I$12+СВЦЭМ!$D$10+'СЕТ СН'!$I$6-'СЕТ СН'!$I$22</f>
        <v>1267.6110169100002</v>
      </c>
      <c r="P149" s="36">
        <f>SUMIFS(СВЦЭМ!$C$33:$C$776,СВЦЭМ!$A$33:$A$776,$A149,СВЦЭМ!$B$33:$B$776,P$119)+'СЕТ СН'!$I$12+СВЦЭМ!$D$10+'СЕТ СН'!$I$6-'СЕТ СН'!$I$22</f>
        <v>1280.5537025799999</v>
      </c>
      <c r="Q149" s="36">
        <f>SUMIFS(СВЦЭМ!$C$33:$C$776,СВЦЭМ!$A$33:$A$776,$A149,СВЦЭМ!$B$33:$B$776,Q$119)+'СЕТ СН'!$I$12+СВЦЭМ!$D$10+'СЕТ СН'!$I$6-'СЕТ СН'!$I$22</f>
        <v>1250.7135132600001</v>
      </c>
      <c r="R149" s="36">
        <f>SUMIFS(СВЦЭМ!$C$33:$C$776,СВЦЭМ!$A$33:$A$776,$A149,СВЦЭМ!$B$33:$B$776,R$119)+'СЕТ СН'!$I$12+СВЦЭМ!$D$10+'СЕТ СН'!$I$6-'СЕТ СН'!$I$22</f>
        <v>1189.4017771900001</v>
      </c>
      <c r="S149" s="36">
        <f>SUMIFS(СВЦЭМ!$C$33:$C$776,СВЦЭМ!$A$33:$A$776,$A149,СВЦЭМ!$B$33:$B$776,S$119)+'СЕТ СН'!$I$12+СВЦЭМ!$D$10+'СЕТ СН'!$I$6-'СЕТ СН'!$I$22</f>
        <v>1186.9791023100001</v>
      </c>
      <c r="T149" s="36">
        <f>SUMIFS(СВЦЭМ!$C$33:$C$776,СВЦЭМ!$A$33:$A$776,$A149,СВЦЭМ!$B$33:$B$776,T$119)+'СЕТ СН'!$I$12+СВЦЭМ!$D$10+'СЕТ СН'!$I$6-'СЕТ СН'!$I$22</f>
        <v>1194.5520961700001</v>
      </c>
      <c r="U149" s="36">
        <f>SUMIFS(СВЦЭМ!$C$33:$C$776,СВЦЭМ!$A$33:$A$776,$A149,СВЦЭМ!$B$33:$B$776,U$119)+'СЕТ СН'!$I$12+СВЦЭМ!$D$10+'СЕТ СН'!$I$6-'СЕТ СН'!$I$22</f>
        <v>1209.89094806</v>
      </c>
      <c r="V149" s="36">
        <f>SUMIFS(СВЦЭМ!$C$33:$C$776,СВЦЭМ!$A$33:$A$776,$A149,СВЦЭМ!$B$33:$B$776,V$119)+'СЕТ СН'!$I$12+СВЦЭМ!$D$10+'СЕТ СН'!$I$6-'СЕТ СН'!$I$22</f>
        <v>1178.77637319</v>
      </c>
      <c r="W149" s="36">
        <f>SUMIFS(СВЦЭМ!$C$33:$C$776,СВЦЭМ!$A$33:$A$776,$A149,СВЦЭМ!$B$33:$B$776,W$119)+'СЕТ СН'!$I$12+СВЦЭМ!$D$10+'СЕТ СН'!$I$6-'СЕТ СН'!$I$22</f>
        <v>1157.4915189200001</v>
      </c>
      <c r="X149" s="36">
        <f>SUMIFS(СВЦЭМ!$C$33:$C$776,СВЦЭМ!$A$33:$A$776,$A149,СВЦЭМ!$B$33:$B$776,X$119)+'СЕТ СН'!$I$12+СВЦЭМ!$D$10+'СЕТ СН'!$I$6-'СЕТ СН'!$I$22</f>
        <v>1175.3382899600001</v>
      </c>
      <c r="Y149" s="36">
        <f>SUMIFS(СВЦЭМ!$C$33:$C$776,СВЦЭМ!$A$33:$A$776,$A149,СВЦЭМ!$B$33:$B$776,Y$119)+'СЕТ СН'!$I$12+СВЦЭМ!$D$10+'СЕТ СН'!$I$6-'СЕТ СН'!$I$22</f>
        <v>1232.7457332600002</v>
      </c>
    </row>
    <row r="150" spans="1:26" ht="15.75" hidden="1" x14ac:dyDescent="0.2">
      <c r="A150" s="35">
        <f t="shared" si="3"/>
        <v>43647</v>
      </c>
      <c r="B150" s="36">
        <f>SUMIFS(СВЦЭМ!$C$33:$C$776,СВЦЭМ!$A$33:$A$776,$A150,СВЦЭМ!$B$33:$B$776,B$119)+'СЕТ СН'!$I$12+СВЦЭМ!$D$10+'СЕТ СН'!$I$6-'СЕТ СН'!$I$22</f>
        <v>608.05720990999998</v>
      </c>
      <c r="C150" s="36">
        <f>SUMIFS(СВЦЭМ!$C$33:$C$776,СВЦЭМ!$A$33:$A$776,$A150,СВЦЭМ!$B$33:$B$776,C$119)+'СЕТ СН'!$I$12+СВЦЭМ!$D$10+'СЕТ СН'!$I$6-'СЕТ СН'!$I$22</f>
        <v>608.05720990999998</v>
      </c>
      <c r="D150" s="36">
        <f>SUMIFS(СВЦЭМ!$C$33:$C$776,СВЦЭМ!$A$33:$A$776,$A150,СВЦЭМ!$B$33:$B$776,D$119)+'СЕТ СН'!$I$12+СВЦЭМ!$D$10+'СЕТ СН'!$I$6-'СЕТ СН'!$I$22</f>
        <v>608.05720990999998</v>
      </c>
      <c r="E150" s="36">
        <f>SUMIFS(СВЦЭМ!$C$33:$C$776,СВЦЭМ!$A$33:$A$776,$A150,СВЦЭМ!$B$33:$B$776,E$119)+'СЕТ СН'!$I$12+СВЦЭМ!$D$10+'СЕТ СН'!$I$6-'СЕТ СН'!$I$22</f>
        <v>608.05720990999998</v>
      </c>
      <c r="F150" s="36">
        <f>SUMIFS(СВЦЭМ!$C$33:$C$776,СВЦЭМ!$A$33:$A$776,$A150,СВЦЭМ!$B$33:$B$776,F$119)+'СЕТ СН'!$I$12+СВЦЭМ!$D$10+'СЕТ СН'!$I$6-'СЕТ СН'!$I$22</f>
        <v>608.05720990999998</v>
      </c>
      <c r="G150" s="36">
        <f>SUMIFS(СВЦЭМ!$C$33:$C$776,СВЦЭМ!$A$33:$A$776,$A150,СВЦЭМ!$B$33:$B$776,G$119)+'СЕТ СН'!$I$12+СВЦЭМ!$D$10+'СЕТ СН'!$I$6-'СЕТ СН'!$I$22</f>
        <v>608.05720990999998</v>
      </c>
      <c r="H150" s="36">
        <f>SUMIFS(СВЦЭМ!$C$33:$C$776,СВЦЭМ!$A$33:$A$776,$A150,СВЦЭМ!$B$33:$B$776,H$119)+'СЕТ СН'!$I$12+СВЦЭМ!$D$10+'СЕТ СН'!$I$6-'СЕТ СН'!$I$22</f>
        <v>608.05720990999998</v>
      </c>
      <c r="I150" s="36">
        <f>SUMIFS(СВЦЭМ!$C$33:$C$776,СВЦЭМ!$A$33:$A$776,$A150,СВЦЭМ!$B$33:$B$776,I$119)+'СЕТ СН'!$I$12+СВЦЭМ!$D$10+'СЕТ СН'!$I$6-'СЕТ СН'!$I$22</f>
        <v>608.05720990999998</v>
      </c>
      <c r="J150" s="36">
        <f>SUMIFS(СВЦЭМ!$C$33:$C$776,СВЦЭМ!$A$33:$A$776,$A150,СВЦЭМ!$B$33:$B$776,J$119)+'СЕТ СН'!$I$12+СВЦЭМ!$D$10+'СЕТ СН'!$I$6-'СЕТ СН'!$I$22</f>
        <v>608.05720990999998</v>
      </c>
      <c r="K150" s="36">
        <f>SUMIFS(СВЦЭМ!$C$33:$C$776,СВЦЭМ!$A$33:$A$776,$A150,СВЦЭМ!$B$33:$B$776,K$119)+'СЕТ СН'!$I$12+СВЦЭМ!$D$10+'СЕТ СН'!$I$6-'СЕТ СН'!$I$22</f>
        <v>608.05720990999998</v>
      </c>
      <c r="L150" s="36">
        <f>SUMIFS(СВЦЭМ!$C$33:$C$776,СВЦЭМ!$A$33:$A$776,$A150,СВЦЭМ!$B$33:$B$776,L$119)+'СЕТ СН'!$I$12+СВЦЭМ!$D$10+'СЕТ СН'!$I$6-'СЕТ СН'!$I$22</f>
        <v>608.05720990999998</v>
      </c>
      <c r="M150" s="36">
        <f>SUMIFS(СВЦЭМ!$C$33:$C$776,СВЦЭМ!$A$33:$A$776,$A150,СВЦЭМ!$B$33:$B$776,M$119)+'СЕТ СН'!$I$12+СВЦЭМ!$D$10+'СЕТ СН'!$I$6-'СЕТ СН'!$I$22</f>
        <v>608.05720990999998</v>
      </c>
      <c r="N150" s="36">
        <f>SUMIFS(СВЦЭМ!$C$33:$C$776,СВЦЭМ!$A$33:$A$776,$A150,СВЦЭМ!$B$33:$B$776,N$119)+'СЕТ СН'!$I$12+СВЦЭМ!$D$10+'СЕТ СН'!$I$6-'СЕТ СН'!$I$22</f>
        <v>608.05720990999998</v>
      </c>
      <c r="O150" s="36">
        <f>SUMIFS(СВЦЭМ!$C$33:$C$776,СВЦЭМ!$A$33:$A$776,$A150,СВЦЭМ!$B$33:$B$776,O$119)+'СЕТ СН'!$I$12+СВЦЭМ!$D$10+'СЕТ СН'!$I$6-'СЕТ СН'!$I$22</f>
        <v>608.05720990999998</v>
      </c>
      <c r="P150" s="36">
        <f>SUMIFS(СВЦЭМ!$C$33:$C$776,СВЦЭМ!$A$33:$A$776,$A150,СВЦЭМ!$B$33:$B$776,P$119)+'СЕТ СН'!$I$12+СВЦЭМ!$D$10+'СЕТ СН'!$I$6-'СЕТ СН'!$I$22</f>
        <v>608.05720990999998</v>
      </c>
      <c r="Q150" s="36">
        <f>SUMIFS(СВЦЭМ!$C$33:$C$776,СВЦЭМ!$A$33:$A$776,$A150,СВЦЭМ!$B$33:$B$776,Q$119)+'СЕТ СН'!$I$12+СВЦЭМ!$D$10+'СЕТ СН'!$I$6-'СЕТ СН'!$I$22</f>
        <v>608.05720990999998</v>
      </c>
      <c r="R150" s="36">
        <f>SUMIFS(СВЦЭМ!$C$33:$C$776,СВЦЭМ!$A$33:$A$776,$A150,СВЦЭМ!$B$33:$B$776,R$119)+'СЕТ СН'!$I$12+СВЦЭМ!$D$10+'СЕТ СН'!$I$6-'СЕТ СН'!$I$22</f>
        <v>608.05720990999998</v>
      </c>
      <c r="S150" s="36">
        <f>SUMIFS(СВЦЭМ!$C$33:$C$776,СВЦЭМ!$A$33:$A$776,$A150,СВЦЭМ!$B$33:$B$776,S$119)+'СЕТ СН'!$I$12+СВЦЭМ!$D$10+'СЕТ СН'!$I$6-'СЕТ СН'!$I$22</f>
        <v>608.05720990999998</v>
      </c>
      <c r="T150" s="36">
        <f>SUMIFS(СВЦЭМ!$C$33:$C$776,СВЦЭМ!$A$33:$A$776,$A150,СВЦЭМ!$B$33:$B$776,T$119)+'СЕТ СН'!$I$12+СВЦЭМ!$D$10+'СЕТ СН'!$I$6-'СЕТ СН'!$I$22</f>
        <v>608.05720990999998</v>
      </c>
      <c r="U150" s="36">
        <f>SUMIFS(СВЦЭМ!$C$33:$C$776,СВЦЭМ!$A$33:$A$776,$A150,СВЦЭМ!$B$33:$B$776,U$119)+'СЕТ СН'!$I$12+СВЦЭМ!$D$10+'СЕТ СН'!$I$6-'СЕТ СН'!$I$22</f>
        <v>608.05720990999998</v>
      </c>
      <c r="V150" s="36">
        <f>SUMIFS(СВЦЭМ!$C$33:$C$776,СВЦЭМ!$A$33:$A$776,$A150,СВЦЭМ!$B$33:$B$776,V$119)+'СЕТ СН'!$I$12+СВЦЭМ!$D$10+'СЕТ СН'!$I$6-'СЕТ СН'!$I$22</f>
        <v>608.05720990999998</v>
      </c>
      <c r="W150" s="36">
        <f>SUMIFS(СВЦЭМ!$C$33:$C$776,СВЦЭМ!$A$33:$A$776,$A150,СВЦЭМ!$B$33:$B$776,W$119)+'СЕТ СН'!$I$12+СВЦЭМ!$D$10+'СЕТ СН'!$I$6-'СЕТ СН'!$I$22</f>
        <v>608.05720990999998</v>
      </c>
      <c r="X150" s="36">
        <f>SUMIFS(СВЦЭМ!$C$33:$C$776,СВЦЭМ!$A$33:$A$776,$A150,СВЦЭМ!$B$33:$B$776,X$119)+'СЕТ СН'!$I$12+СВЦЭМ!$D$10+'СЕТ СН'!$I$6-'СЕТ СН'!$I$22</f>
        <v>608.05720990999998</v>
      </c>
      <c r="Y150" s="36">
        <f>SUMIFS(СВЦЭМ!$C$33:$C$776,СВЦЭМ!$A$33:$A$776,$A150,СВЦЭМ!$B$33:$B$776,Y$119)+'СЕТ СН'!$I$12+СВЦЭМ!$D$10+'СЕТ СН'!$I$6-'СЕТ СН'!$I$22</f>
        <v>608.05720990999998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452687.7108433735</v>
      </c>
      <c r="O155" s="143"/>
      <c r="P155" s="142">
        <f>СВЦЭМ!$D$12+'СЕТ СН'!$F$13-'СЕТ СН'!$G$23</f>
        <v>452687.7108433735</v>
      </c>
      <c r="Q155" s="143"/>
      <c r="R155" s="142">
        <f>СВЦЭМ!$D$12+'СЕТ СН'!$F$13-'СЕТ СН'!$H$23</f>
        <v>452687.7108433735</v>
      </c>
      <c r="S155" s="143"/>
      <c r="T155" s="142">
        <f>СВЦЭМ!$D$12+'СЕТ СН'!$F$13-'СЕТ СН'!$I$23</f>
        <v>452687.7108433735</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1215910.51</v>
      </c>
      <c r="O159" s="147"/>
      <c r="P159" s="147">
        <f>'СЕТ СН'!$G$7</f>
        <v>917622.47</v>
      </c>
      <c r="Q159" s="147"/>
      <c r="R159" s="147">
        <f>'СЕТ СН'!$H$7</f>
        <v>995119.34</v>
      </c>
      <c r="S159" s="147"/>
      <c r="T159" s="147">
        <f>'СЕТ СН'!$I$7</f>
        <v>1001130.64</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SUMIFS(СВЦЭМ!$D$33:$D$776,СВЦЭМ!$A$33:$A$776,$A12,СВЦЭМ!$B$33:$B$776,B$11)+'СЕТ СН'!$F$14+СВЦЭМ!$D$10+'СЕТ СН'!$F$5-'СЕТ СН'!$F$24</f>
        <v>3324.6039769899999</v>
      </c>
      <c r="C12" s="36">
        <f>SUMIFS(СВЦЭМ!$D$33:$D$776,СВЦЭМ!$A$33:$A$776,$A12,СВЦЭМ!$B$33:$B$776,C$11)+'СЕТ СН'!$F$14+СВЦЭМ!$D$10+'СЕТ СН'!$F$5-'СЕТ СН'!$F$24</f>
        <v>3374.6034854300001</v>
      </c>
      <c r="D12" s="36">
        <f>SUMIFS(СВЦЭМ!$D$33:$D$776,СВЦЭМ!$A$33:$A$776,$A12,СВЦЭМ!$B$33:$B$776,D$11)+'СЕТ СН'!$F$14+СВЦЭМ!$D$10+'СЕТ СН'!$F$5-'СЕТ СН'!$F$24</f>
        <v>3422.2234033700001</v>
      </c>
      <c r="E12" s="36">
        <f>SUMIFS(СВЦЭМ!$D$33:$D$776,СВЦЭМ!$A$33:$A$776,$A12,СВЦЭМ!$B$33:$B$776,E$11)+'СЕТ СН'!$F$14+СВЦЭМ!$D$10+'СЕТ СН'!$F$5-'СЕТ СН'!$F$24</f>
        <v>3447.7774036199999</v>
      </c>
      <c r="F12" s="36">
        <f>SUMIFS(СВЦЭМ!$D$33:$D$776,СВЦЭМ!$A$33:$A$776,$A12,СВЦЭМ!$B$33:$B$776,F$11)+'СЕТ СН'!$F$14+СВЦЭМ!$D$10+'СЕТ СН'!$F$5-'СЕТ СН'!$F$24</f>
        <v>3459.9578526499999</v>
      </c>
      <c r="G12" s="36">
        <f>SUMIFS(СВЦЭМ!$D$33:$D$776,СВЦЭМ!$A$33:$A$776,$A12,СВЦЭМ!$B$33:$B$776,G$11)+'СЕТ СН'!$F$14+СВЦЭМ!$D$10+'СЕТ СН'!$F$5-'СЕТ СН'!$F$24</f>
        <v>3465.5083169500003</v>
      </c>
      <c r="H12" s="36">
        <f>SUMIFS(СВЦЭМ!$D$33:$D$776,СВЦЭМ!$A$33:$A$776,$A12,СВЦЭМ!$B$33:$B$776,H$11)+'СЕТ СН'!$F$14+СВЦЭМ!$D$10+'СЕТ СН'!$F$5-'СЕТ СН'!$F$24</f>
        <v>3428.1092222400002</v>
      </c>
      <c r="I12" s="36">
        <f>SUMIFS(СВЦЭМ!$D$33:$D$776,СВЦЭМ!$A$33:$A$776,$A12,СВЦЭМ!$B$33:$B$776,I$11)+'СЕТ СН'!$F$14+СВЦЭМ!$D$10+'СЕТ СН'!$F$5-'СЕТ СН'!$F$24</f>
        <v>3402.6468188200001</v>
      </c>
      <c r="J12" s="36">
        <f>SUMIFS(СВЦЭМ!$D$33:$D$776,СВЦЭМ!$A$33:$A$776,$A12,СВЦЭМ!$B$33:$B$776,J$11)+'СЕТ СН'!$F$14+СВЦЭМ!$D$10+'СЕТ СН'!$F$5-'СЕТ СН'!$F$24</f>
        <v>3363.4655029400001</v>
      </c>
      <c r="K12" s="36">
        <f>SUMIFS(СВЦЭМ!$D$33:$D$776,СВЦЭМ!$A$33:$A$776,$A12,СВЦЭМ!$B$33:$B$776,K$11)+'СЕТ СН'!$F$14+СВЦЭМ!$D$10+'СЕТ СН'!$F$5-'СЕТ СН'!$F$24</f>
        <v>3294.38026468</v>
      </c>
      <c r="L12" s="36">
        <f>SUMIFS(СВЦЭМ!$D$33:$D$776,СВЦЭМ!$A$33:$A$776,$A12,СВЦЭМ!$B$33:$B$776,L$11)+'СЕТ СН'!$F$14+СВЦЭМ!$D$10+'СЕТ СН'!$F$5-'СЕТ СН'!$F$24</f>
        <v>3262.77062312</v>
      </c>
      <c r="M12" s="36">
        <f>SUMIFS(СВЦЭМ!$D$33:$D$776,СВЦЭМ!$A$33:$A$776,$A12,СВЦЭМ!$B$33:$B$776,M$11)+'СЕТ СН'!$F$14+СВЦЭМ!$D$10+'СЕТ СН'!$F$5-'СЕТ СН'!$F$24</f>
        <v>3243.4488008799999</v>
      </c>
      <c r="N12" s="36">
        <f>SUMIFS(СВЦЭМ!$D$33:$D$776,СВЦЭМ!$A$33:$A$776,$A12,СВЦЭМ!$B$33:$B$776,N$11)+'СЕТ СН'!$F$14+СВЦЭМ!$D$10+'СЕТ СН'!$F$5-'СЕТ СН'!$F$24</f>
        <v>3271.6445939599998</v>
      </c>
      <c r="O12" s="36">
        <f>SUMIFS(СВЦЭМ!$D$33:$D$776,СВЦЭМ!$A$33:$A$776,$A12,СВЦЭМ!$B$33:$B$776,O$11)+'СЕТ СН'!$F$14+СВЦЭМ!$D$10+'СЕТ СН'!$F$5-'СЕТ СН'!$F$24</f>
        <v>3271.8461939500003</v>
      </c>
      <c r="P12" s="36">
        <f>SUMIFS(СВЦЭМ!$D$33:$D$776,СВЦЭМ!$A$33:$A$776,$A12,СВЦЭМ!$B$33:$B$776,P$11)+'СЕТ СН'!$F$14+СВЦЭМ!$D$10+'СЕТ СН'!$F$5-'СЕТ СН'!$F$24</f>
        <v>3289.3986469700003</v>
      </c>
      <c r="Q12" s="36">
        <f>SUMIFS(СВЦЭМ!$D$33:$D$776,СВЦЭМ!$A$33:$A$776,$A12,СВЦЭМ!$B$33:$B$776,Q$11)+'СЕТ СН'!$F$14+СВЦЭМ!$D$10+'СЕТ СН'!$F$5-'СЕТ СН'!$F$24</f>
        <v>3252.4023795000003</v>
      </c>
      <c r="R12" s="36">
        <f>SUMIFS(СВЦЭМ!$D$33:$D$776,СВЦЭМ!$A$33:$A$776,$A12,СВЦЭМ!$B$33:$B$776,R$11)+'СЕТ СН'!$F$14+СВЦЭМ!$D$10+'СЕТ СН'!$F$5-'СЕТ СН'!$F$24</f>
        <v>3217.3886646000001</v>
      </c>
      <c r="S12" s="36">
        <f>SUMIFS(СВЦЭМ!$D$33:$D$776,СВЦЭМ!$A$33:$A$776,$A12,СВЦЭМ!$B$33:$B$776,S$11)+'СЕТ СН'!$F$14+СВЦЭМ!$D$10+'СЕТ СН'!$F$5-'СЕТ СН'!$F$24</f>
        <v>3253.3039612800003</v>
      </c>
      <c r="T12" s="36">
        <f>SUMIFS(СВЦЭМ!$D$33:$D$776,СВЦЭМ!$A$33:$A$776,$A12,СВЦЭМ!$B$33:$B$776,T$11)+'СЕТ СН'!$F$14+СВЦЭМ!$D$10+'СЕТ СН'!$F$5-'СЕТ СН'!$F$24</f>
        <v>3232.92863098</v>
      </c>
      <c r="U12" s="36">
        <f>SUMIFS(СВЦЭМ!$D$33:$D$776,СВЦЭМ!$A$33:$A$776,$A12,СВЦЭМ!$B$33:$B$776,U$11)+'СЕТ СН'!$F$14+СВЦЭМ!$D$10+'СЕТ СН'!$F$5-'СЕТ СН'!$F$24</f>
        <v>3209.6596185500002</v>
      </c>
      <c r="V12" s="36">
        <f>SUMIFS(СВЦЭМ!$D$33:$D$776,СВЦЭМ!$A$33:$A$776,$A12,СВЦЭМ!$B$33:$B$776,V$11)+'СЕТ СН'!$F$14+СВЦЭМ!$D$10+'СЕТ СН'!$F$5-'СЕТ СН'!$F$24</f>
        <v>3187.3113196700001</v>
      </c>
      <c r="W12" s="36">
        <f>SUMIFS(СВЦЭМ!$D$33:$D$776,СВЦЭМ!$A$33:$A$776,$A12,СВЦЭМ!$B$33:$B$776,W$11)+'СЕТ СН'!$F$14+СВЦЭМ!$D$10+'СЕТ СН'!$F$5-'СЕТ СН'!$F$24</f>
        <v>3159.4572361600003</v>
      </c>
      <c r="X12" s="36">
        <f>SUMIFS(СВЦЭМ!$D$33:$D$776,СВЦЭМ!$A$33:$A$776,$A12,СВЦЭМ!$B$33:$B$776,X$11)+'СЕТ СН'!$F$14+СВЦЭМ!$D$10+'СЕТ СН'!$F$5-'СЕТ СН'!$F$24</f>
        <v>3169.51687958</v>
      </c>
      <c r="Y12" s="36">
        <f>SUMIFS(СВЦЭМ!$D$33:$D$776,СВЦЭМ!$A$33:$A$776,$A12,СВЦЭМ!$B$33:$B$776,Y$11)+'СЕТ СН'!$F$14+СВЦЭМ!$D$10+'СЕТ СН'!$F$5-'СЕТ СН'!$F$24</f>
        <v>3251.0354492200004</v>
      </c>
      <c r="AA12" s="45"/>
    </row>
    <row r="13" spans="1:27" ht="15.75" x14ac:dyDescent="0.2">
      <c r="A13" s="35">
        <f>A12+1</f>
        <v>43618</v>
      </c>
      <c r="B13" s="36">
        <f>SUMIFS(СВЦЭМ!$D$33:$D$776,СВЦЭМ!$A$33:$A$776,$A13,СВЦЭМ!$B$33:$B$776,B$11)+'СЕТ СН'!$F$14+СВЦЭМ!$D$10+'СЕТ СН'!$F$5-'СЕТ СН'!$F$24</f>
        <v>3303.0809746700002</v>
      </c>
      <c r="C13" s="36">
        <f>SUMIFS(СВЦЭМ!$D$33:$D$776,СВЦЭМ!$A$33:$A$776,$A13,СВЦЭМ!$B$33:$B$776,C$11)+'СЕТ СН'!$F$14+СВЦЭМ!$D$10+'СЕТ СН'!$F$5-'СЕТ СН'!$F$24</f>
        <v>3353.3559710600002</v>
      </c>
      <c r="D13" s="36">
        <f>SUMIFS(СВЦЭМ!$D$33:$D$776,СВЦЭМ!$A$33:$A$776,$A13,СВЦЭМ!$B$33:$B$776,D$11)+'СЕТ СН'!$F$14+СВЦЭМ!$D$10+'СЕТ СН'!$F$5-'СЕТ СН'!$F$24</f>
        <v>3385.22795331</v>
      </c>
      <c r="E13" s="36">
        <f>SUMIFS(СВЦЭМ!$D$33:$D$776,СВЦЭМ!$A$33:$A$776,$A13,СВЦЭМ!$B$33:$B$776,E$11)+'СЕТ СН'!$F$14+СВЦЭМ!$D$10+'СЕТ СН'!$F$5-'СЕТ СН'!$F$24</f>
        <v>3411.9142128600001</v>
      </c>
      <c r="F13" s="36">
        <f>SUMIFS(СВЦЭМ!$D$33:$D$776,СВЦЭМ!$A$33:$A$776,$A13,СВЦЭМ!$B$33:$B$776,F$11)+'СЕТ СН'!$F$14+СВЦЭМ!$D$10+'СЕТ СН'!$F$5-'СЕТ СН'!$F$24</f>
        <v>3424.0779842800002</v>
      </c>
      <c r="G13" s="36">
        <f>SUMIFS(СВЦЭМ!$D$33:$D$776,СВЦЭМ!$A$33:$A$776,$A13,СВЦЭМ!$B$33:$B$776,G$11)+'СЕТ СН'!$F$14+СВЦЭМ!$D$10+'СЕТ СН'!$F$5-'СЕТ СН'!$F$24</f>
        <v>3428.0376880200001</v>
      </c>
      <c r="H13" s="36">
        <f>SUMIFS(СВЦЭМ!$D$33:$D$776,СВЦЭМ!$A$33:$A$776,$A13,СВЦЭМ!$B$33:$B$776,H$11)+'СЕТ СН'!$F$14+СВЦЭМ!$D$10+'СЕТ СН'!$F$5-'СЕТ СН'!$F$24</f>
        <v>3402.4643407500002</v>
      </c>
      <c r="I13" s="36">
        <f>SUMIFS(СВЦЭМ!$D$33:$D$776,СВЦЭМ!$A$33:$A$776,$A13,СВЦЭМ!$B$33:$B$776,I$11)+'СЕТ СН'!$F$14+СВЦЭМ!$D$10+'СЕТ СН'!$F$5-'СЕТ СН'!$F$24</f>
        <v>3369.55151772</v>
      </c>
      <c r="J13" s="36">
        <f>SUMIFS(СВЦЭМ!$D$33:$D$776,СВЦЭМ!$A$33:$A$776,$A13,СВЦЭМ!$B$33:$B$776,J$11)+'СЕТ СН'!$F$14+СВЦЭМ!$D$10+'СЕТ СН'!$F$5-'СЕТ СН'!$F$24</f>
        <v>3310.2021843299999</v>
      </c>
      <c r="K13" s="36">
        <f>SUMIFS(СВЦЭМ!$D$33:$D$776,СВЦЭМ!$A$33:$A$776,$A13,СВЦЭМ!$B$33:$B$776,K$11)+'СЕТ СН'!$F$14+СВЦЭМ!$D$10+'СЕТ СН'!$F$5-'СЕТ СН'!$F$24</f>
        <v>3270.2646928200002</v>
      </c>
      <c r="L13" s="36">
        <f>SUMIFS(СВЦЭМ!$D$33:$D$776,СВЦЭМ!$A$33:$A$776,$A13,СВЦЭМ!$B$33:$B$776,L$11)+'СЕТ СН'!$F$14+СВЦЭМ!$D$10+'СЕТ СН'!$F$5-'СЕТ СН'!$F$24</f>
        <v>3245.7223021</v>
      </c>
      <c r="M13" s="36">
        <f>SUMIFS(СВЦЭМ!$D$33:$D$776,СВЦЭМ!$A$33:$A$776,$A13,СВЦЭМ!$B$33:$B$776,M$11)+'СЕТ СН'!$F$14+СВЦЭМ!$D$10+'СЕТ СН'!$F$5-'СЕТ СН'!$F$24</f>
        <v>3228.1773192000001</v>
      </c>
      <c r="N13" s="36">
        <f>SUMIFS(СВЦЭМ!$D$33:$D$776,СВЦЭМ!$A$33:$A$776,$A13,СВЦЭМ!$B$33:$B$776,N$11)+'СЕТ СН'!$F$14+СВЦЭМ!$D$10+'СЕТ СН'!$F$5-'СЕТ СН'!$F$24</f>
        <v>3248.2022157000001</v>
      </c>
      <c r="O13" s="36">
        <f>SUMIFS(СВЦЭМ!$D$33:$D$776,СВЦЭМ!$A$33:$A$776,$A13,СВЦЭМ!$B$33:$B$776,O$11)+'СЕТ СН'!$F$14+СВЦЭМ!$D$10+'СЕТ СН'!$F$5-'СЕТ СН'!$F$24</f>
        <v>3239.3156312999999</v>
      </c>
      <c r="P13" s="36">
        <f>SUMIFS(СВЦЭМ!$D$33:$D$776,СВЦЭМ!$A$33:$A$776,$A13,СВЦЭМ!$B$33:$B$776,P$11)+'СЕТ СН'!$F$14+СВЦЭМ!$D$10+'СЕТ СН'!$F$5-'СЕТ СН'!$F$24</f>
        <v>3249.74879495</v>
      </c>
      <c r="Q13" s="36">
        <f>SUMIFS(СВЦЭМ!$D$33:$D$776,СВЦЭМ!$A$33:$A$776,$A13,СВЦЭМ!$B$33:$B$776,Q$11)+'СЕТ СН'!$F$14+СВЦЭМ!$D$10+'СЕТ СН'!$F$5-'СЕТ СН'!$F$24</f>
        <v>3223.7007316600002</v>
      </c>
      <c r="R13" s="36">
        <f>SUMIFS(СВЦЭМ!$D$33:$D$776,СВЦЭМ!$A$33:$A$776,$A13,СВЦЭМ!$B$33:$B$776,R$11)+'СЕТ СН'!$F$14+СВЦЭМ!$D$10+'СЕТ СН'!$F$5-'СЕТ СН'!$F$24</f>
        <v>3178.47614411</v>
      </c>
      <c r="S13" s="36">
        <f>SUMIFS(СВЦЭМ!$D$33:$D$776,СВЦЭМ!$A$33:$A$776,$A13,СВЦЭМ!$B$33:$B$776,S$11)+'СЕТ СН'!$F$14+СВЦЭМ!$D$10+'СЕТ СН'!$F$5-'СЕТ СН'!$F$24</f>
        <v>3179.5902298700003</v>
      </c>
      <c r="T13" s="36">
        <f>SUMIFS(СВЦЭМ!$D$33:$D$776,СВЦЭМ!$A$33:$A$776,$A13,СВЦЭМ!$B$33:$B$776,T$11)+'СЕТ СН'!$F$14+СВЦЭМ!$D$10+'СЕТ СН'!$F$5-'СЕТ СН'!$F$24</f>
        <v>3182.91068202</v>
      </c>
      <c r="U13" s="36">
        <f>SUMIFS(СВЦЭМ!$D$33:$D$776,СВЦЭМ!$A$33:$A$776,$A13,СВЦЭМ!$B$33:$B$776,U$11)+'СЕТ СН'!$F$14+СВЦЭМ!$D$10+'СЕТ СН'!$F$5-'СЕТ СН'!$F$24</f>
        <v>3161.3139662100002</v>
      </c>
      <c r="V13" s="36">
        <f>SUMIFS(СВЦЭМ!$D$33:$D$776,СВЦЭМ!$A$33:$A$776,$A13,СВЦЭМ!$B$33:$B$776,V$11)+'СЕТ СН'!$F$14+СВЦЭМ!$D$10+'СЕТ СН'!$F$5-'СЕТ СН'!$F$24</f>
        <v>3149.8370812800003</v>
      </c>
      <c r="W13" s="36">
        <f>SUMIFS(СВЦЭМ!$D$33:$D$776,СВЦЭМ!$A$33:$A$776,$A13,СВЦЭМ!$B$33:$B$776,W$11)+'СЕТ СН'!$F$14+СВЦЭМ!$D$10+'СЕТ СН'!$F$5-'СЕТ СН'!$F$24</f>
        <v>3149.6741942600001</v>
      </c>
      <c r="X13" s="36">
        <f>SUMIFS(СВЦЭМ!$D$33:$D$776,СВЦЭМ!$A$33:$A$776,$A13,СВЦЭМ!$B$33:$B$776,X$11)+'СЕТ СН'!$F$14+СВЦЭМ!$D$10+'СЕТ СН'!$F$5-'СЕТ СН'!$F$24</f>
        <v>3159.8578434400001</v>
      </c>
      <c r="Y13" s="36">
        <f>SUMIFS(СВЦЭМ!$D$33:$D$776,СВЦЭМ!$A$33:$A$776,$A13,СВЦЭМ!$B$33:$B$776,Y$11)+'СЕТ СН'!$F$14+СВЦЭМ!$D$10+'СЕТ СН'!$F$5-'СЕТ СН'!$F$24</f>
        <v>3243.8565508900001</v>
      </c>
    </row>
    <row r="14" spans="1:27" ht="15.75" x14ac:dyDescent="0.2">
      <c r="A14" s="35">
        <f t="shared" ref="A14:A42" si="0">A13+1</f>
        <v>43619</v>
      </c>
      <c r="B14" s="36">
        <f>SUMIFS(СВЦЭМ!$D$33:$D$776,СВЦЭМ!$A$33:$A$776,$A14,СВЦЭМ!$B$33:$B$776,B$11)+'СЕТ СН'!$F$14+СВЦЭМ!$D$10+'СЕТ СН'!$F$5-'СЕТ СН'!$F$24</f>
        <v>3380.7221620400001</v>
      </c>
      <c r="C14" s="36">
        <f>SUMIFS(СВЦЭМ!$D$33:$D$776,СВЦЭМ!$A$33:$A$776,$A14,СВЦЭМ!$B$33:$B$776,C$11)+'СЕТ СН'!$F$14+СВЦЭМ!$D$10+'СЕТ СН'!$F$5-'СЕТ СН'!$F$24</f>
        <v>3423.43552267</v>
      </c>
      <c r="D14" s="36">
        <f>SUMIFS(СВЦЭМ!$D$33:$D$776,СВЦЭМ!$A$33:$A$776,$A14,СВЦЭМ!$B$33:$B$776,D$11)+'СЕТ СН'!$F$14+СВЦЭМ!$D$10+'СЕТ СН'!$F$5-'СЕТ СН'!$F$24</f>
        <v>3447.3272678000003</v>
      </c>
      <c r="E14" s="36">
        <f>SUMIFS(СВЦЭМ!$D$33:$D$776,СВЦЭМ!$A$33:$A$776,$A14,СВЦЭМ!$B$33:$B$776,E$11)+'СЕТ СН'!$F$14+СВЦЭМ!$D$10+'СЕТ СН'!$F$5-'СЕТ СН'!$F$24</f>
        <v>3446.00984629</v>
      </c>
      <c r="F14" s="36">
        <f>SUMIFS(СВЦЭМ!$D$33:$D$776,СВЦЭМ!$A$33:$A$776,$A14,СВЦЭМ!$B$33:$B$776,F$11)+'СЕТ СН'!$F$14+СВЦЭМ!$D$10+'СЕТ СН'!$F$5-'СЕТ СН'!$F$24</f>
        <v>3440.2561104900001</v>
      </c>
      <c r="G14" s="36">
        <f>SUMIFS(СВЦЭМ!$D$33:$D$776,СВЦЭМ!$A$33:$A$776,$A14,СВЦЭМ!$B$33:$B$776,G$11)+'СЕТ СН'!$F$14+СВЦЭМ!$D$10+'СЕТ СН'!$F$5-'СЕТ СН'!$F$24</f>
        <v>3412.7484541600002</v>
      </c>
      <c r="H14" s="36">
        <f>SUMIFS(СВЦЭМ!$D$33:$D$776,СВЦЭМ!$A$33:$A$776,$A14,СВЦЭМ!$B$33:$B$776,H$11)+'СЕТ СН'!$F$14+СВЦЭМ!$D$10+'СЕТ СН'!$F$5-'СЕТ СН'!$F$24</f>
        <v>3399.1630442200003</v>
      </c>
      <c r="I14" s="36">
        <f>SUMIFS(СВЦЭМ!$D$33:$D$776,СВЦЭМ!$A$33:$A$776,$A14,СВЦЭМ!$B$33:$B$776,I$11)+'СЕТ СН'!$F$14+СВЦЭМ!$D$10+'СЕТ СН'!$F$5-'СЕТ СН'!$F$24</f>
        <v>3366.4996922999999</v>
      </c>
      <c r="J14" s="36">
        <f>SUMIFS(СВЦЭМ!$D$33:$D$776,СВЦЭМ!$A$33:$A$776,$A14,СВЦЭМ!$B$33:$B$776,J$11)+'СЕТ СН'!$F$14+СВЦЭМ!$D$10+'СЕТ СН'!$F$5-'СЕТ СН'!$F$24</f>
        <v>3339.0053599399998</v>
      </c>
      <c r="K14" s="36">
        <f>SUMIFS(СВЦЭМ!$D$33:$D$776,СВЦЭМ!$A$33:$A$776,$A14,СВЦЭМ!$B$33:$B$776,K$11)+'СЕТ СН'!$F$14+СВЦЭМ!$D$10+'СЕТ СН'!$F$5-'СЕТ СН'!$F$24</f>
        <v>3323.3499584400001</v>
      </c>
      <c r="L14" s="36">
        <f>SUMIFS(СВЦЭМ!$D$33:$D$776,СВЦЭМ!$A$33:$A$776,$A14,СВЦЭМ!$B$33:$B$776,L$11)+'СЕТ СН'!$F$14+СВЦЭМ!$D$10+'СЕТ СН'!$F$5-'СЕТ СН'!$F$24</f>
        <v>3293.2904637800002</v>
      </c>
      <c r="M14" s="36">
        <f>SUMIFS(СВЦЭМ!$D$33:$D$776,СВЦЭМ!$A$33:$A$776,$A14,СВЦЭМ!$B$33:$B$776,M$11)+'СЕТ СН'!$F$14+СВЦЭМ!$D$10+'СЕТ СН'!$F$5-'СЕТ СН'!$F$24</f>
        <v>3250.88478609</v>
      </c>
      <c r="N14" s="36">
        <f>SUMIFS(СВЦЭМ!$D$33:$D$776,СВЦЭМ!$A$33:$A$776,$A14,СВЦЭМ!$B$33:$B$776,N$11)+'СЕТ СН'!$F$14+СВЦЭМ!$D$10+'СЕТ СН'!$F$5-'СЕТ СН'!$F$24</f>
        <v>3225.6560386800002</v>
      </c>
      <c r="O14" s="36">
        <f>SUMIFS(СВЦЭМ!$D$33:$D$776,СВЦЭМ!$A$33:$A$776,$A14,СВЦЭМ!$B$33:$B$776,O$11)+'СЕТ СН'!$F$14+СВЦЭМ!$D$10+'СЕТ СН'!$F$5-'СЕТ СН'!$F$24</f>
        <v>3227.2608728300002</v>
      </c>
      <c r="P14" s="36">
        <f>SUMIFS(СВЦЭМ!$D$33:$D$776,СВЦЭМ!$A$33:$A$776,$A14,СВЦЭМ!$B$33:$B$776,P$11)+'СЕТ СН'!$F$14+СВЦЭМ!$D$10+'СЕТ СН'!$F$5-'СЕТ СН'!$F$24</f>
        <v>3227.9663911500002</v>
      </c>
      <c r="Q14" s="36">
        <f>SUMIFS(СВЦЭМ!$D$33:$D$776,СВЦЭМ!$A$33:$A$776,$A14,СВЦЭМ!$B$33:$B$776,Q$11)+'СЕТ СН'!$F$14+СВЦЭМ!$D$10+'СЕТ СН'!$F$5-'СЕТ СН'!$F$24</f>
        <v>3192.09973369</v>
      </c>
      <c r="R14" s="36">
        <f>SUMIFS(СВЦЭМ!$D$33:$D$776,СВЦЭМ!$A$33:$A$776,$A14,СВЦЭМ!$B$33:$B$776,R$11)+'СЕТ СН'!$F$14+СВЦЭМ!$D$10+'СЕТ СН'!$F$5-'СЕТ СН'!$F$24</f>
        <v>3149.9584767200004</v>
      </c>
      <c r="S14" s="36">
        <f>SUMIFS(СВЦЭМ!$D$33:$D$776,СВЦЭМ!$A$33:$A$776,$A14,СВЦЭМ!$B$33:$B$776,S$11)+'СЕТ СН'!$F$14+СВЦЭМ!$D$10+'СЕТ СН'!$F$5-'СЕТ СН'!$F$24</f>
        <v>3161.7716016100003</v>
      </c>
      <c r="T14" s="36">
        <f>SUMIFS(СВЦЭМ!$D$33:$D$776,СВЦЭМ!$A$33:$A$776,$A14,СВЦЭМ!$B$33:$B$776,T$11)+'СЕТ СН'!$F$14+СВЦЭМ!$D$10+'СЕТ СН'!$F$5-'СЕТ СН'!$F$24</f>
        <v>3161.75256734</v>
      </c>
      <c r="U14" s="36">
        <f>SUMIFS(СВЦЭМ!$D$33:$D$776,СВЦЭМ!$A$33:$A$776,$A14,СВЦЭМ!$B$33:$B$776,U$11)+'СЕТ СН'!$F$14+СВЦЭМ!$D$10+'СЕТ СН'!$F$5-'СЕТ СН'!$F$24</f>
        <v>3175.0994332499999</v>
      </c>
      <c r="V14" s="36">
        <f>SUMIFS(СВЦЭМ!$D$33:$D$776,СВЦЭМ!$A$33:$A$776,$A14,СВЦЭМ!$B$33:$B$776,V$11)+'СЕТ СН'!$F$14+СВЦЭМ!$D$10+'СЕТ СН'!$F$5-'СЕТ СН'!$F$24</f>
        <v>3232.94428307</v>
      </c>
      <c r="W14" s="36">
        <f>SUMIFS(СВЦЭМ!$D$33:$D$776,СВЦЭМ!$A$33:$A$776,$A14,СВЦЭМ!$B$33:$B$776,W$11)+'СЕТ СН'!$F$14+СВЦЭМ!$D$10+'СЕТ СН'!$F$5-'СЕТ СН'!$F$24</f>
        <v>3153.8769864200003</v>
      </c>
      <c r="X14" s="36">
        <f>SUMIFS(СВЦЭМ!$D$33:$D$776,СВЦЭМ!$A$33:$A$776,$A14,СВЦЭМ!$B$33:$B$776,X$11)+'СЕТ СН'!$F$14+СВЦЭМ!$D$10+'СЕТ СН'!$F$5-'СЕТ СН'!$F$24</f>
        <v>3124.59696545</v>
      </c>
      <c r="Y14" s="36">
        <f>SUMIFS(СВЦЭМ!$D$33:$D$776,СВЦЭМ!$A$33:$A$776,$A14,СВЦЭМ!$B$33:$B$776,Y$11)+'СЕТ СН'!$F$14+СВЦЭМ!$D$10+'СЕТ СН'!$F$5-'СЕТ СН'!$F$24</f>
        <v>3230.9138685000003</v>
      </c>
    </row>
    <row r="15" spans="1:27" ht="15.75" x14ac:dyDescent="0.2">
      <c r="A15" s="35">
        <f t="shared" si="0"/>
        <v>43620</v>
      </c>
      <c r="B15" s="36">
        <f>SUMIFS(СВЦЭМ!$D$33:$D$776,СВЦЭМ!$A$33:$A$776,$A15,СВЦЭМ!$B$33:$B$776,B$11)+'СЕТ СН'!$F$14+СВЦЭМ!$D$10+'СЕТ СН'!$F$5-'СЕТ СН'!$F$24</f>
        <v>3366.4039501500001</v>
      </c>
      <c r="C15" s="36">
        <f>SUMIFS(СВЦЭМ!$D$33:$D$776,СВЦЭМ!$A$33:$A$776,$A15,СВЦЭМ!$B$33:$B$776,C$11)+'СЕТ СН'!$F$14+СВЦЭМ!$D$10+'СЕТ СН'!$F$5-'СЕТ СН'!$F$24</f>
        <v>3433.0409773700003</v>
      </c>
      <c r="D15" s="36">
        <f>SUMIFS(СВЦЭМ!$D$33:$D$776,СВЦЭМ!$A$33:$A$776,$A15,СВЦЭМ!$B$33:$B$776,D$11)+'СЕТ СН'!$F$14+СВЦЭМ!$D$10+'СЕТ СН'!$F$5-'СЕТ СН'!$F$24</f>
        <v>3443.9375220500001</v>
      </c>
      <c r="E15" s="36">
        <f>SUMIFS(СВЦЭМ!$D$33:$D$776,СВЦЭМ!$A$33:$A$776,$A15,СВЦЭМ!$B$33:$B$776,E$11)+'СЕТ СН'!$F$14+СВЦЭМ!$D$10+'СЕТ СН'!$F$5-'СЕТ СН'!$F$24</f>
        <v>3443.1797627999999</v>
      </c>
      <c r="F15" s="36">
        <f>SUMIFS(СВЦЭМ!$D$33:$D$776,СВЦЭМ!$A$33:$A$776,$A15,СВЦЭМ!$B$33:$B$776,F$11)+'СЕТ СН'!$F$14+СВЦЭМ!$D$10+'СЕТ СН'!$F$5-'СЕТ СН'!$F$24</f>
        <v>3437.56978024</v>
      </c>
      <c r="G15" s="36">
        <f>SUMIFS(СВЦЭМ!$D$33:$D$776,СВЦЭМ!$A$33:$A$776,$A15,СВЦЭМ!$B$33:$B$776,G$11)+'СЕТ СН'!$F$14+СВЦЭМ!$D$10+'СЕТ СН'!$F$5-'СЕТ СН'!$F$24</f>
        <v>3415.67772453</v>
      </c>
      <c r="H15" s="36">
        <f>SUMIFS(СВЦЭМ!$D$33:$D$776,СВЦЭМ!$A$33:$A$776,$A15,СВЦЭМ!$B$33:$B$776,H$11)+'СЕТ СН'!$F$14+СВЦЭМ!$D$10+'СЕТ СН'!$F$5-'СЕТ СН'!$F$24</f>
        <v>3391.2477043399999</v>
      </c>
      <c r="I15" s="36">
        <f>SUMIFS(СВЦЭМ!$D$33:$D$776,СВЦЭМ!$A$33:$A$776,$A15,СВЦЭМ!$B$33:$B$776,I$11)+'СЕТ СН'!$F$14+СВЦЭМ!$D$10+'СЕТ СН'!$F$5-'СЕТ СН'!$F$24</f>
        <v>3331.0835815800001</v>
      </c>
      <c r="J15" s="36">
        <f>SUMIFS(СВЦЭМ!$D$33:$D$776,СВЦЭМ!$A$33:$A$776,$A15,СВЦЭМ!$B$33:$B$776,J$11)+'СЕТ СН'!$F$14+СВЦЭМ!$D$10+'СЕТ СН'!$F$5-'СЕТ СН'!$F$24</f>
        <v>3292.2445512100003</v>
      </c>
      <c r="K15" s="36">
        <f>SUMIFS(СВЦЭМ!$D$33:$D$776,СВЦЭМ!$A$33:$A$776,$A15,СВЦЭМ!$B$33:$B$776,K$11)+'СЕТ СН'!$F$14+СВЦЭМ!$D$10+'СЕТ СН'!$F$5-'СЕТ СН'!$F$24</f>
        <v>3277.1245008700002</v>
      </c>
      <c r="L15" s="36">
        <f>SUMIFS(СВЦЭМ!$D$33:$D$776,СВЦЭМ!$A$33:$A$776,$A15,СВЦЭМ!$B$33:$B$776,L$11)+'СЕТ СН'!$F$14+СВЦЭМ!$D$10+'СЕТ СН'!$F$5-'СЕТ СН'!$F$24</f>
        <v>3265.6691527000003</v>
      </c>
      <c r="M15" s="36">
        <f>SUMIFS(СВЦЭМ!$D$33:$D$776,СВЦЭМ!$A$33:$A$776,$A15,СВЦЭМ!$B$33:$B$776,M$11)+'СЕТ СН'!$F$14+СВЦЭМ!$D$10+'СЕТ СН'!$F$5-'СЕТ СН'!$F$24</f>
        <v>3245.5170890700001</v>
      </c>
      <c r="N15" s="36">
        <f>SUMIFS(СВЦЭМ!$D$33:$D$776,СВЦЭМ!$A$33:$A$776,$A15,СВЦЭМ!$B$33:$B$776,N$11)+'СЕТ СН'!$F$14+СВЦЭМ!$D$10+'СЕТ СН'!$F$5-'СЕТ СН'!$F$24</f>
        <v>3252.0538434700002</v>
      </c>
      <c r="O15" s="36">
        <f>SUMIFS(СВЦЭМ!$D$33:$D$776,СВЦЭМ!$A$33:$A$776,$A15,СВЦЭМ!$B$33:$B$776,O$11)+'СЕТ СН'!$F$14+СВЦЭМ!$D$10+'СЕТ СН'!$F$5-'СЕТ СН'!$F$24</f>
        <v>3250.3320818000002</v>
      </c>
      <c r="P15" s="36">
        <f>SUMIFS(СВЦЭМ!$D$33:$D$776,СВЦЭМ!$A$33:$A$776,$A15,СВЦЭМ!$B$33:$B$776,P$11)+'СЕТ СН'!$F$14+СВЦЭМ!$D$10+'СЕТ СН'!$F$5-'СЕТ СН'!$F$24</f>
        <v>3260.9561234800003</v>
      </c>
      <c r="Q15" s="36">
        <f>SUMIFS(СВЦЭМ!$D$33:$D$776,СВЦЭМ!$A$33:$A$776,$A15,СВЦЭМ!$B$33:$B$776,Q$11)+'СЕТ СН'!$F$14+СВЦЭМ!$D$10+'СЕТ СН'!$F$5-'СЕТ СН'!$F$24</f>
        <v>3221.5734030500003</v>
      </c>
      <c r="R15" s="36">
        <f>SUMIFS(СВЦЭМ!$D$33:$D$776,СВЦЭМ!$A$33:$A$776,$A15,СВЦЭМ!$B$33:$B$776,R$11)+'СЕТ СН'!$F$14+СВЦЭМ!$D$10+'СЕТ СН'!$F$5-'СЕТ СН'!$F$24</f>
        <v>3180.8125203999998</v>
      </c>
      <c r="S15" s="36">
        <f>SUMIFS(СВЦЭМ!$D$33:$D$776,СВЦЭМ!$A$33:$A$776,$A15,СВЦЭМ!$B$33:$B$776,S$11)+'СЕТ СН'!$F$14+СВЦЭМ!$D$10+'СЕТ СН'!$F$5-'СЕТ СН'!$F$24</f>
        <v>3197.2212097400002</v>
      </c>
      <c r="T15" s="36">
        <f>SUMIFS(СВЦЭМ!$D$33:$D$776,СВЦЭМ!$A$33:$A$776,$A15,СВЦЭМ!$B$33:$B$776,T$11)+'СЕТ СН'!$F$14+СВЦЭМ!$D$10+'СЕТ СН'!$F$5-'СЕТ СН'!$F$24</f>
        <v>3190.9894318699999</v>
      </c>
      <c r="U15" s="36">
        <f>SUMIFS(СВЦЭМ!$D$33:$D$776,СВЦЭМ!$A$33:$A$776,$A15,СВЦЭМ!$B$33:$B$776,U$11)+'СЕТ СН'!$F$14+СВЦЭМ!$D$10+'СЕТ СН'!$F$5-'СЕТ СН'!$F$24</f>
        <v>3176.0861878400001</v>
      </c>
      <c r="V15" s="36">
        <f>SUMIFS(СВЦЭМ!$D$33:$D$776,СВЦЭМ!$A$33:$A$776,$A15,СВЦЭМ!$B$33:$B$776,V$11)+'СЕТ СН'!$F$14+СВЦЭМ!$D$10+'СЕТ СН'!$F$5-'СЕТ СН'!$F$24</f>
        <v>3168.2202745200002</v>
      </c>
      <c r="W15" s="36">
        <f>SUMIFS(СВЦЭМ!$D$33:$D$776,СВЦЭМ!$A$33:$A$776,$A15,СВЦЭМ!$B$33:$B$776,W$11)+'СЕТ СН'!$F$14+СВЦЭМ!$D$10+'СЕТ СН'!$F$5-'СЕТ СН'!$F$24</f>
        <v>3158.6896903300003</v>
      </c>
      <c r="X15" s="36">
        <f>SUMIFS(СВЦЭМ!$D$33:$D$776,СВЦЭМ!$A$33:$A$776,$A15,СВЦЭМ!$B$33:$B$776,X$11)+'СЕТ СН'!$F$14+СВЦЭМ!$D$10+'СЕТ СН'!$F$5-'СЕТ СН'!$F$24</f>
        <v>3164.5768667400002</v>
      </c>
      <c r="Y15" s="36">
        <f>SUMIFS(СВЦЭМ!$D$33:$D$776,СВЦЭМ!$A$33:$A$776,$A15,СВЦЭМ!$B$33:$B$776,Y$11)+'СЕТ СН'!$F$14+СВЦЭМ!$D$10+'СЕТ СН'!$F$5-'СЕТ СН'!$F$24</f>
        <v>3242.2716876700001</v>
      </c>
    </row>
    <row r="16" spans="1:27" ht="15.75" x14ac:dyDescent="0.2">
      <c r="A16" s="35">
        <f t="shared" si="0"/>
        <v>43621</v>
      </c>
      <c r="B16" s="36">
        <f>SUMIFS(СВЦЭМ!$D$33:$D$776,СВЦЭМ!$A$33:$A$776,$A16,СВЦЭМ!$B$33:$B$776,B$11)+'СЕТ СН'!$F$14+СВЦЭМ!$D$10+'СЕТ СН'!$F$5-'СЕТ СН'!$F$24</f>
        <v>3320.9760494299999</v>
      </c>
      <c r="C16" s="36">
        <f>SUMIFS(СВЦЭМ!$D$33:$D$776,СВЦЭМ!$A$33:$A$776,$A16,СВЦЭМ!$B$33:$B$776,C$11)+'СЕТ СН'!$F$14+СВЦЭМ!$D$10+'СЕТ СН'!$F$5-'СЕТ СН'!$F$24</f>
        <v>3370.2872572200004</v>
      </c>
      <c r="D16" s="36">
        <f>SUMIFS(СВЦЭМ!$D$33:$D$776,СВЦЭМ!$A$33:$A$776,$A16,СВЦЭМ!$B$33:$B$776,D$11)+'СЕТ СН'!$F$14+СВЦЭМ!$D$10+'СЕТ СН'!$F$5-'СЕТ СН'!$F$24</f>
        <v>3403.1610689600002</v>
      </c>
      <c r="E16" s="36">
        <f>SUMIFS(СВЦЭМ!$D$33:$D$776,СВЦЭМ!$A$33:$A$776,$A16,СВЦЭМ!$B$33:$B$776,E$11)+'СЕТ СН'!$F$14+СВЦЭМ!$D$10+'СЕТ СН'!$F$5-'СЕТ СН'!$F$24</f>
        <v>3413.5448282000002</v>
      </c>
      <c r="F16" s="36">
        <f>SUMIFS(СВЦЭМ!$D$33:$D$776,СВЦЭМ!$A$33:$A$776,$A16,СВЦЭМ!$B$33:$B$776,F$11)+'СЕТ СН'!$F$14+СВЦЭМ!$D$10+'СЕТ СН'!$F$5-'СЕТ СН'!$F$24</f>
        <v>3408.64828059</v>
      </c>
      <c r="G16" s="36">
        <f>SUMIFS(СВЦЭМ!$D$33:$D$776,СВЦЭМ!$A$33:$A$776,$A16,СВЦЭМ!$B$33:$B$776,G$11)+'СЕТ СН'!$F$14+СВЦЭМ!$D$10+'СЕТ СН'!$F$5-'СЕТ СН'!$F$24</f>
        <v>3402.8800844300004</v>
      </c>
      <c r="H16" s="36">
        <f>SUMIFS(СВЦЭМ!$D$33:$D$776,СВЦЭМ!$A$33:$A$776,$A16,СВЦЭМ!$B$33:$B$776,H$11)+'СЕТ СН'!$F$14+СВЦЭМ!$D$10+'СЕТ СН'!$F$5-'СЕТ СН'!$F$24</f>
        <v>3361.5652531400001</v>
      </c>
      <c r="I16" s="36">
        <f>SUMIFS(СВЦЭМ!$D$33:$D$776,СВЦЭМ!$A$33:$A$776,$A16,СВЦЭМ!$B$33:$B$776,I$11)+'СЕТ СН'!$F$14+СВЦЭМ!$D$10+'СЕТ СН'!$F$5-'СЕТ СН'!$F$24</f>
        <v>3314.81157824</v>
      </c>
      <c r="J16" s="36">
        <f>SUMIFS(СВЦЭМ!$D$33:$D$776,СВЦЭМ!$A$33:$A$776,$A16,СВЦЭМ!$B$33:$B$776,J$11)+'СЕТ СН'!$F$14+СВЦЭМ!$D$10+'СЕТ СН'!$F$5-'СЕТ СН'!$F$24</f>
        <v>3272.9115331600001</v>
      </c>
      <c r="K16" s="36">
        <f>SUMIFS(СВЦЭМ!$D$33:$D$776,СВЦЭМ!$A$33:$A$776,$A16,СВЦЭМ!$B$33:$B$776,K$11)+'СЕТ СН'!$F$14+СВЦЭМ!$D$10+'СЕТ СН'!$F$5-'СЕТ СН'!$F$24</f>
        <v>3250.33880477</v>
      </c>
      <c r="L16" s="36">
        <f>SUMIFS(СВЦЭМ!$D$33:$D$776,СВЦЭМ!$A$33:$A$776,$A16,СВЦЭМ!$B$33:$B$776,L$11)+'СЕТ СН'!$F$14+СВЦЭМ!$D$10+'СЕТ СН'!$F$5-'СЕТ СН'!$F$24</f>
        <v>3243.8753881500002</v>
      </c>
      <c r="M16" s="36">
        <f>SUMIFS(СВЦЭМ!$D$33:$D$776,СВЦЭМ!$A$33:$A$776,$A16,СВЦЭМ!$B$33:$B$776,M$11)+'СЕТ СН'!$F$14+СВЦЭМ!$D$10+'СЕТ СН'!$F$5-'СЕТ СН'!$F$24</f>
        <v>3227.10259541</v>
      </c>
      <c r="N16" s="36">
        <f>SUMIFS(СВЦЭМ!$D$33:$D$776,СВЦЭМ!$A$33:$A$776,$A16,СВЦЭМ!$B$33:$B$776,N$11)+'СЕТ СН'!$F$14+СВЦЭМ!$D$10+'СЕТ СН'!$F$5-'СЕТ СН'!$F$24</f>
        <v>3254.2379526600002</v>
      </c>
      <c r="O16" s="36">
        <f>SUMIFS(СВЦЭМ!$D$33:$D$776,СВЦЭМ!$A$33:$A$776,$A16,СВЦЭМ!$B$33:$B$776,O$11)+'СЕТ СН'!$F$14+СВЦЭМ!$D$10+'СЕТ СН'!$F$5-'СЕТ СН'!$F$24</f>
        <v>3265.2335429200002</v>
      </c>
      <c r="P16" s="36">
        <f>SUMIFS(СВЦЭМ!$D$33:$D$776,СВЦЭМ!$A$33:$A$776,$A16,СВЦЭМ!$B$33:$B$776,P$11)+'СЕТ СН'!$F$14+СВЦЭМ!$D$10+'СЕТ СН'!$F$5-'СЕТ СН'!$F$24</f>
        <v>3278.6903982200001</v>
      </c>
      <c r="Q16" s="36">
        <f>SUMIFS(СВЦЭМ!$D$33:$D$776,СВЦЭМ!$A$33:$A$776,$A16,СВЦЭМ!$B$33:$B$776,Q$11)+'СЕТ СН'!$F$14+СВЦЭМ!$D$10+'СЕТ СН'!$F$5-'СЕТ СН'!$F$24</f>
        <v>3223.8754245</v>
      </c>
      <c r="R16" s="36">
        <f>SUMIFS(СВЦЭМ!$D$33:$D$776,СВЦЭМ!$A$33:$A$776,$A16,СВЦЭМ!$B$33:$B$776,R$11)+'СЕТ СН'!$F$14+СВЦЭМ!$D$10+'СЕТ СН'!$F$5-'СЕТ СН'!$F$24</f>
        <v>3179.1627097300002</v>
      </c>
      <c r="S16" s="36">
        <f>SUMIFS(СВЦЭМ!$D$33:$D$776,СВЦЭМ!$A$33:$A$776,$A16,СВЦЭМ!$B$33:$B$776,S$11)+'СЕТ СН'!$F$14+СВЦЭМ!$D$10+'СЕТ СН'!$F$5-'СЕТ СН'!$F$24</f>
        <v>3187.5199625100004</v>
      </c>
      <c r="T16" s="36">
        <f>SUMIFS(СВЦЭМ!$D$33:$D$776,СВЦЭМ!$A$33:$A$776,$A16,СВЦЭМ!$B$33:$B$776,T$11)+'СЕТ СН'!$F$14+СВЦЭМ!$D$10+'СЕТ СН'!$F$5-'СЕТ СН'!$F$24</f>
        <v>3187.3195025800001</v>
      </c>
      <c r="U16" s="36">
        <f>SUMIFS(СВЦЭМ!$D$33:$D$776,СВЦЭМ!$A$33:$A$776,$A16,СВЦЭМ!$B$33:$B$776,U$11)+'СЕТ СН'!$F$14+СВЦЭМ!$D$10+'СЕТ СН'!$F$5-'СЕТ СН'!$F$24</f>
        <v>3171.33735007</v>
      </c>
      <c r="V16" s="36">
        <f>SUMIFS(СВЦЭМ!$D$33:$D$776,СВЦЭМ!$A$33:$A$776,$A16,СВЦЭМ!$B$33:$B$776,V$11)+'СЕТ СН'!$F$14+СВЦЭМ!$D$10+'СЕТ СН'!$F$5-'СЕТ СН'!$F$24</f>
        <v>3167.4107987400002</v>
      </c>
      <c r="W16" s="36">
        <f>SUMIFS(СВЦЭМ!$D$33:$D$776,СВЦЭМ!$A$33:$A$776,$A16,СВЦЭМ!$B$33:$B$776,W$11)+'СЕТ СН'!$F$14+СВЦЭМ!$D$10+'СЕТ СН'!$F$5-'СЕТ СН'!$F$24</f>
        <v>3143.952702</v>
      </c>
      <c r="X16" s="36">
        <f>SUMIFS(СВЦЭМ!$D$33:$D$776,СВЦЭМ!$A$33:$A$776,$A16,СВЦЭМ!$B$33:$B$776,X$11)+'СЕТ СН'!$F$14+СВЦЭМ!$D$10+'СЕТ СН'!$F$5-'СЕТ СН'!$F$24</f>
        <v>3170.0245235500001</v>
      </c>
      <c r="Y16" s="36">
        <f>SUMIFS(СВЦЭМ!$D$33:$D$776,СВЦЭМ!$A$33:$A$776,$A16,СВЦЭМ!$B$33:$B$776,Y$11)+'СЕТ СН'!$F$14+СВЦЭМ!$D$10+'СЕТ СН'!$F$5-'СЕТ СН'!$F$24</f>
        <v>3250.78922268</v>
      </c>
    </row>
    <row r="17" spans="1:25" ht="15.75" x14ac:dyDescent="0.2">
      <c r="A17" s="35">
        <f t="shared" si="0"/>
        <v>43622</v>
      </c>
      <c r="B17" s="36">
        <f>SUMIFS(СВЦЭМ!$D$33:$D$776,СВЦЭМ!$A$33:$A$776,$A17,СВЦЭМ!$B$33:$B$776,B$11)+'СЕТ СН'!$F$14+СВЦЭМ!$D$10+'СЕТ СН'!$F$5-'СЕТ СН'!$F$24</f>
        <v>3353.7442530100002</v>
      </c>
      <c r="C17" s="36">
        <f>SUMIFS(СВЦЭМ!$D$33:$D$776,СВЦЭМ!$A$33:$A$776,$A17,СВЦЭМ!$B$33:$B$776,C$11)+'СЕТ СН'!$F$14+СВЦЭМ!$D$10+'СЕТ СН'!$F$5-'СЕТ СН'!$F$24</f>
        <v>3394.3115603000001</v>
      </c>
      <c r="D17" s="36">
        <f>SUMIFS(СВЦЭМ!$D$33:$D$776,СВЦЭМ!$A$33:$A$776,$A17,СВЦЭМ!$B$33:$B$776,D$11)+'СЕТ СН'!$F$14+СВЦЭМ!$D$10+'СЕТ СН'!$F$5-'СЕТ СН'!$F$24</f>
        <v>3405.7515141900003</v>
      </c>
      <c r="E17" s="36">
        <f>SUMIFS(СВЦЭМ!$D$33:$D$776,СВЦЭМ!$A$33:$A$776,$A17,СВЦЭМ!$B$33:$B$776,E$11)+'СЕТ СН'!$F$14+СВЦЭМ!$D$10+'СЕТ СН'!$F$5-'СЕТ СН'!$F$24</f>
        <v>3418.1294208899999</v>
      </c>
      <c r="F17" s="36">
        <f>SUMIFS(СВЦЭМ!$D$33:$D$776,СВЦЭМ!$A$33:$A$776,$A17,СВЦЭМ!$B$33:$B$776,F$11)+'СЕТ СН'!$F$14+СВЦЭМ!$D$10+'СЕТ СН'!$F$5-'СЕТ СН'!$F$24</f>
        <v>3413.28419734</v>
      </c>
      <c r="G17" s="36">
        <f>SUMIFS(СВЦЭМ!$D$33:$D$776,СВЦЭМ!$A$33:$A$776,$A17,СВЦЭМ!$B$33:$B$776,G$11)+'СЕТ СН'!$F$14+СВЦЭМ!$D$10+'СЕТ СН'!$F$5-'СЕТ СН'!$F$24</f>
        <v>3407.0281397799999</v>
      </c>
      <c r="H17" s="36">
        <f>SUMIFS(СВЦЭМ!$D$33:$D$776,СВЦЭМ!$A$33:$A$776,$A17,СВЦЭМ!$B$33:$B$776,H$11)+'СЕТ СН'!$F$14+СВЦЭМ!$D$10+'СЕТ СН'!$F$5-'СЕТ СН'!$F$24</f>
        <v>3349.3553555799999</v>
      </c>
      <c r="I17" s="36">
        <f>SUMIFS(СВЦЭМ!$D$33:$D$776,СВЦЭМ!$A$33:$A$776,$A17,СВЦЭМ!$B$33:$B$776,I$11)+'СЕТ СН'!$F$14+СВЦЭМ!$D$10+'СЕТ СН'!$F$5-'СЕТ СН'!$F$24</f>
        <v>3271.9447472000002</v>
      </c>
      <c r="J17" s="36">
        <f>SUMIFS(СВЦЭМ!$D$33:$D$776,СВЦЭМ!$A$33:$A$776,$A17,СВЦЭМ!$B$33:$B$776,J$11)+'СЕТ СН'!$F$14+СВЦЭМ!$D$10+'СЕТ СН'!$F$5-'СЕТ СН'!$F$24</f>
        <v>3228.82878618</v>
      </c>
      <c r="K17" s="36">
        <f>SUMIFS(СВЦЭМ!$D$33:$D$776,СВЦЭМ!$A$33:$A$776,$A17,СВЦЭМ!$B$33:$B$776,K$11)+'СЕТ СН'!$F$14+СВЦЭМ!$D$10+'СЕТ СН'!$F$5-'СЕТ СН'!$F$24</f>
        <v>3191.92653376</v>
      </c>
      <c r="L17" s="36">
        <f>SUMIFS(СВЦЭМ!$D$33:$D$776,СВЦЭМ!$A$33:$A$776,$A17,СВЦЭМ!$B$33:$B$776,L$11)+'СЕТ СН'!$F$14+СВЦЭМ!$D$10+'СЕТ СН'!$F$5-'СЕТ СН'!$F$24</f>
        <v>3188.8614344100001</v>
      </c>
      <c r="M17" s="36">
        <f>SUMIFS(СВЦЭМ!$D$33:$D$776,СВЦЭМ!$A$33:$A$776,$A17,СВЦЭМ!$B$33:$B$776,M$11)+'СЕТ СН'!$F$14+СВЦЭМ!$D$10+'СЕТ СН'!$F$5-'СЕТ СН'!$F$24</f>
        <v>3193.0285273600002</v>
      </c>
      <c r="N17" s="36">
        <f>SUMIFS(СВЦЭМ!$D$33:$D$776,СВЦЭМ!$A$33:$A$776,$A17,СВЦЭМ!$B$33:$B$776,N$11)+'СЕТ СН'!$F$14+СВЦЭМ!$D$10+'СЕТ СН'!$F$5-'СЕТ СН'!$F$24</f>
        <v>3195.9948677500001</v>
      </c>
      <c r="O17" s="36">
        <f>SUMIFS(СВЦЭМ!$D$33:$D$776,СВЦЭМ!$A$33:$A$776,$A17,СВЦЭМ!$B$33:$B$776,O$11)+'СЕТ СН'!$F$14+СВЦЭМ!$D$10+'СЕТ СН'!$F$5-'СЕТ СН'!$F$24</f>
        <v>3192.2903585499998</v>
      </c>
      <c r="P17" s="36">
        <f>SUMIFS(СВЦЭМ!$D$33:$D$776,СВЦЭМ!$A$33:$A$776,$A17,СВЦЭМ!$B$33:$B$776,P$11)+'СЕТ СН'!$F$14+СВЦЭМ!$D$10+'СЕТ СН'!$F$5-'СЕТ СН'!$F$24</f>
        <v>3212.8459898000001</v>
      </c>
      <c r="Q17" s="36">
        <f>SUMIFS(СВЦЭМ!$D$33:$D$776,СВЦЭМ!$A$33:$A$776,$A17,СВЦЭМ!$B$33:$B$776,Q$11)+'СЕТ СН'!$F$14+СВЦЭМ!$D$10+'СЕТ СН'!$F$5-'СЕТ СН'!$F$24</f>
        <v>3186.4888992900001</v>
      </c>
      <c r="R17" s="36">
        <f>SUMIFS(СВЦЭМ!$D$33:$D$776,СВЦЭМ!$A$33:$A$776,$A17,СВЦЭМ!$B$33:$B$776,R$11)+'СЕТ СН'!$F$14+СВЦЭМ!$D$10+'СЕТ СН'!$F$5-'СЕТ СН'!$F$24</f>
        <v>3149.9988931100002</v>
      </c>
      <c r="S17" s="36">
        <f>SUMIFS(СВЦЭМ!$D$33:$D$776,СВЦЭМ!$A$33:$A$776,$A17,СВЦЭМ!$B$33:$B$776,S$11)+'СЕТ СН'!$F$14+СВЦЭМ!$D$10+'СЕТ СН'!$F$5-'СЕТ СН'!$F$24</f>
        <v>3140.29992558</v>
      </c>
      <c r="T17" s="36">
        <f>SUMIFS(СВЦЭМ!$D$33:$D$776,СВЦЭМ!$A$33:$A$776,$A17,СВЦЭМ!$B$33:$B$776,T$11)+'СЕТ СН'!$F$14+СВЦЭМ!$D$10+'СЕТ СН'!$F$5-'СЕТ СН'!$F$24</f>
        <v>3135.0300517200003</v>
      </c>
      <c r="U17" s="36">
        <f>SUMIFS(СВЦЭМ!$D$33:$D$776,СВЦЭМ!$A$33:$A$776,$A17,СВЦЭМ!$B$33:$B$776,U$11)+'СЕТ СН'!$F$14+СВЦЭМ!$D$10+'СЕТ СН'!$F$5-'СЕТ СН'!$F$24</f>
        <v>3120.3306018900003</v>
      </c>
      <c r="V17" s="36">
        <f>SUMIFS(СВЦЭМ!$D$33:$D$776,СВЦЭМ!$A$33:$A$776,$A17,СВЦЭМ!$B$33:$B$776,V$11)+'СЕТ СН'!$F$14+СВЦЭМ!$D$10+'СЕТ СН'!$F$5-'СЕТ СН'!$F$24</f>
        <v>3111.3033675699999</v>
      </c>
      <c r="W17" s="36">
        <f>SUMIFS(СВЦЭМ!$D$33:$D$776,СВЦЭМ!$A$33:$A$776,$A17,СВЦЭМ!$B$33:$B$776,W$11)+'СЕТ СН'!$F$14+СВЦЭМ!$D$10+'СЕТ СН'!$F$5-'СЕТ СН'!$F$24</f>
        <v>3094.1090199999999</v>
      </c>
      <c r="X17" s="36">
        <f>SUMIFS(СВЦЭМ!$D$33:$D$776,СВЦЭМ!$A$33:$A$776,$A17,СВЦЭМ!$B$33:$B$776,X$11)+'СЕТ СН'!$F$14+СВЦЭМ!$D$10+'СЕТ СН'!$F$5-'СЕТ СН'!$F$24</f>
        <v>3127.3937323200003</v>
      </c>
      <c r="Y17" s="36">
        <f>SUMIFS(СВЦЭМ!$D$33:$D$776,СВЦЭМ!$A$33:$A$776,$A17,СВЦЭМ!$B$33:$B$776,Y$11)+'СЕТ СН'!$F$14+СВЦЭМ!$D$10+'СЕТ СН'!$F$5-'СЕТ СН'!$F$24</f>
        <v>3228.63997427</v>
      </c>
    </row>
    <row r="18" spans="1:25" ht="15.75" x14ac:dyDescent="0.2">
      <c r="A18" s="35">
        <f t="shared" si="0"/>
        <v>43623</v>
      </c>
      <c r="B18" s="36">
        <f>SUMIFS(СВЦЭМ!$D$33:$D$776,СВЦЭМ!$A$33:$A$776,$A18,СВЦЭМ!$B$33:$B$776,B$11)+'СЕТ СН'!$F$14+СВЦЭМ!$D$10+'СЕТ СН'!$F$5-'СЕТ СН'!$F$24</f>
        <v>3289.5276744399998</v>
      </c>
      <c r="C18" s="36">
        <f>SUMIFS(СВЦЭМ!$D$33:$D$776,СВЦЭМ!$A$33:$A$776,$A18,СВЦЭМ!$B$33:$B$776,C$11)+'СЕТ СН'!$F$14+СВЦЭМ!$D$10+'СЕТ СН'!$F$5-'СЕТ СН'!$F$24</f>
        <v>3344.8205123600001</v>
      </c>
      <c r="D18" s="36">
        <f>SUMIFS(СВЦЭМ!$D$33:$D$776,СВЦЭМ!$A$33:$A$776,$A18,СВЦЭМ!$B$33:$B$776,D$11)+'СЕТ СН'!$F$14+СВЦЭМ!$D$10+'СЕТ СН'!$F$5-'СЕТ СН'!$F$24</f>
        <v>3377.6106122599999</v>
      </c>
      <c r="E18" s="36">
        <f>SUMIFS(СВЦЭМ!$D$33:$D$776,СВЦЭМ!$A$33:$A$776,$A18,СВЦЭМ!$B$33:$B$776,E$11)+'СЕТ СН'!$F$14+СВЦЭМ!$D$10+'СЕТ СН'!$F$5-'СЕТ СН'!$F$24</f>
        <v>3383.5244890900003</v>
      </c>
      <c r="F18" s="36">
        <f>SUMIFS(СВЦЭМ!$D$33:$D$776,СВЦЭМ!$A$33:$A$776,$A18,СВЦЭМ!$B$33:$B$776,F$11)+'СЕТ СН'!$F$14+СВЦЭМ!$D$10+'СЕТ СН'!$F$5-'СЕТ СН'!$F$24</f>
        <v>3377.4278883699999</v>
      </c>
      <c r="G18" s="36">
        <f>SUMIFS(СВЦЭМ!$D$33:$D$776,СВЦЭМ!$A$33:$A$776,$A18,СВЦЭМ!$B$33:$B$776,G$11)+'СЕТ СН'!$F$14+СВЦЭМ!$D$10+'СЕТ СН'!$F$5-'СЕТ СН'!$F$24</f>
        <v>3375.2344977100001</v>
      </c>
      <c r="H18" s="36">
        <f>SUMIFS(СВЦЭМ!$D$33:$D$776,СВЦЭМ!$A$33:$A$776,$A18,СВЦЭМ!$B$33:$B$776,H$11)+'СЕТ СН'!$F$14+СВЦЭМ!$D$10+'СЕТ СН'!$F$5-'СЕТ СН'!$F$24</f>
        <v>3324.4941063900001</v>
      </c>
      <c r="I18" s="36">
        <f>SUMIFS(СВЦЭМ!$D$33:$D$776,СВЦЭМ!$A$33:$A$776,$A18,СВЦЭМ!$B$33:$B$776,I$11)+'СЕТ СН'!$F$14+СВЦЭМ!$D$10+'СЕТ СН'!$F$5-'СЕТ СН'!$F$24</f>
        <v>3257.39961309</v>
      </c>
      <c r="J18" s="36">
        <f>SUMIFS(СВЦЭМ!$D$33:$D$776,СВЦЭМ!$A$33:$A$776,$A18,СВЦЭМ!$B$33:$B$776,J$11)+'СЕТ СН'!$F$14+СВЦЭМ!$D$10+'СЕТ СН'!$F$5-'СЕТ СН'!$F$24</f>
        <v>3218.6289239400003</v>
      </c>
      <c r="K18" s="36">
        <f>SUMIFS(СВЦЭМ!$D$33:$D$776,СВЦЭМ!$A$33:$A$776,$A18,СВЦЭМ!$B$33:$B$776,K$11)+'СЕТ СН'!$F$14+СВЦЭМ!$D$10+'СЕТ СН'!$F$5-'СЕТ СН'!$F$24</f>
        <v>3214.9170548299999</v>
      </c>
      <c r="L18" s="36">
        <f>SUMIFS(СВЦЭМ!$D$33:$D$776,СВЦЭМ!$A$33:$A$776,$A18,СВЦЭМ!$B$33:$B$776,L$11)+'СЕТ СН'!$F$14+СВЦЭМ!$D$10+'СЕТ СН'!$F$5-'СЕТ СН'!$F$24</f>
        <v>3220.0687527099999</v>
      </c>
      <c r="M18" s="36">
        <f>SUMIFS(СВЦЭМ!$D$33:$D$776,СВЦЭМ!$A$33:$A$776,$A18,СВЦЭМ!$B$33:$B$776,M$11)+'СЕТ СН'!$F$14+СВЦЭМ!$D$10+'СЕТ СН'!$F$5-'СЕТ СН'!$F$24</f>
        <v>3208.4646314500001</v>
      </c>
      <c r="N18" s="36">
        <f>SUMIFS(СВЦЭМ!$D$33:$D$776,СВЦЭМ!$A$33:$A$776,$A18,СВЦЭМ!$B$33:$B$776,N$11)+'СЕТ СН'!$F$14+СВЦЭМ!$D$10+'СЕТ СН'!$F$5-'СЕТ СН'!$F$24</f>
        <v>3220.8285317700002</v>
      </c>
      <c r="O18" s="36">
        <f>SUMIFS(СВЦЭМ!$D$33:$D$776,СВЦЭМ!$A$33:$A$776,$A18,СВЦЭМ!$B$33:$B$776,O$11)+'СЕТ СН'!$F$14+СВЦЭМ!$D$10+'СЕТ СН'!$F$5-'СЕТ СН'!$F$24</f>
        <v>3218.2210704300001</v>
      </c>
      <c r="P18" s="36">
        <f>SUMIFS(СВЦЭМ!$D$33:$D$776,СВЦЭМ!$A$33:$A$776,$A18,СВЦЭМ!$B$33:$B$776,P$11)+'СЕТ СН'!$F$14+СВЦЭМ!$D$10+'СЕТ СН'!$F$5-'СЕТ СН'!$F$24</f>
        <v>3231.6575038999999</v>
      </c>
      <c r="Q18" s="36">
        <f>SUMIFS(СВЦЭМ!$D$33:$D$776,СВЦЭМ!$A$33:$A$776,$A18,СВЦЭМ!$B$33:$B$776,Q$11)+'СЕТ СН'!$F$14+СВЦЭМ!$D$10+'СЕТ СН'!$F$5-'СЕТ СН'!$F$24</f>
        <v>3186.4701890300003</v>
      </c>
      <c r="R18" s="36">
        <f>SUMIFS(СВЦЭМ!$D$33:$D$776,СВЦЭМ!$A$33:$A$776,$A18,СВЦЭМ!$B$33:$B$776,R$11)+'СЕТ СН'!$F$14+СВЦЭМ!$D$10+'СЕТ СН'!$F$5-'СЕТ СН'!$F$24</f>
        <v>3145.4788462699998</v>
      </c>
      <c r="S18" s="36">
        <f>SUMIFS(СВЦЭМ!$D$33:$D$776,СВЦЭМ!$A$33:$A$776,$A18,СВЦЭМ!$B$33:$B$776,S$11)+'СЕТ СН'!$F$14+СВЦЭМ!$D$10+'СЕТ СН'!$F$5-'СЕТ СН'!$F$24</f>
        <v>3152.8248633200001</v>
      </c>
      <c r="T18" s="36">
        <f>SUMIFS(СВЦЭМ!$D$33:$D$776,СВЦЭМ!$A$33:$A$776,$A18,СВЦЭМ!$B$33:$B$776,T$11)+'СЕТ СН'!$F$14+СВЦЭМ!$D$10+'СЕТ СН'!$F$5-'СЕТ СН'!$F$24</f>
        <v>3149.8630980600001</v>
      </c>
      <c r="U18" s="36">
        <f>SUMIFS(СВЦЭМ!$D$33:$D$776,СВЦЭМ!$A$33:$A$776,$A18,СВЦЭМ!$B$33:$B$776,U$11)+'СЕТ СН'!$F$14+СВЦЭМ!$D$10+'СЕТ СН'!$F$5-'СЕТ СН'!$F$24</f>
        <v>3139.2159719700003</v>
      </c>
      <c r="V18" s="36">
        <f>SUMIFS(СВЦЭМ!$D$33:$D$776,СВЦЭМ!$A$33:$A$776,$A18,СВЦЭМ!$B$33:$B$776,V$11)+'СЕТ СН'!$F$14+СВЦЭМ!$D$10+'СЕТ СН'!$F$5-'СЕТ СН'!$F$24</f>
        <v>3121.93736653</v>
      </c>
      <c r="W18" s="36">
        <f>SUMIFS(СВЦЭМ!$D$33:$D$776,СВЦЭМ!$A$33:$A$776,$A18,СВЦЭМ!$B$33:$B$776,W$11)+'СЕТ СН'!$F$14+СВЦЭМ!$D$10+'СЕТ СН'!$F$5-'СЕТ СН'!$F$24</f>
        <v>3087.47143538</v>
      </c>
      <c r="X18" s="36">
        <f>SUMIFS(СВЦЭМ!$D$33:$D$776,СВЦЭМ!$A$33:$A$776,$A18,СВЦЭМ!$B$33:$B$776,X$11)+'СЕТ СН'!$F$14+СВЦЭМ!$D$10+'СЕТ СН'!$F$5-'СЕТ СН'!$F$24</f>
        <v>3063.0232601000002</v>
      </c>
      <c r="Y18" s="36">
        <f>SUMIFS(СВЦЭМ!$D$33:$D$776,СВЦЭМ!$A$33:$A$776,$A18,СВЦЭМ!$B$33:$B$776,Y$11)+'СЕТ СН'!$F$14+СВЦЭМ!$D$10+'СЕТ СН'!$F$5-'СЕТ СН'!$F$24</f>
        <v>3142.57926701</v>
      </c>
    </row>
    <row r="19" spans="1:25" ht="15.75" x14ac:dyDescent="0.2">
      <c r="A19" s="35">
        <f t="shared" si="0"/>
        <v>43624</v>
      </c>
      <c r="B19" s="36">
        <f>SUMIFS(СВЦЭМ!$D$33:$D$776,СВЦЭМ!$A$33:$A$776,$A19,СВЦЭМ!$B$33:$B$776,B$11)+'СЕТ СН'!$F$14+СВЦЭМ!$D$10+'СЕТ СН'!$F$5-'СЕТ СН'!$F$24</f>
        <v>3192.6944873400003</v>
      </c>
      <c r="C19" s="36">
        <f>SUMIFS(СВЦЭМ!$D$33:$D$776,СВЦЭМ!$A$33:$A$776,$A19,СВЦЭМ!$B$33:$B$776,C$11)+'СЕТ СН'!$F$14+СВЦЭМ!$D$10+'СЕТ СН'!$F$5-'СЕТ СН'!$F$24</f>
        <v>3186.2341526099999</v>
      </c>
      <c r="D19" s="36">
        <f>SUMIFS(СВЦЭМ!$D$33:$D$776,СВЦЭМ!$A$33:$A$776,$A19,СВЦЭМ!$B$33:$B$776,D$11)+'СЕТ СН'!$F$14+СВЦЭМ!$D$10+'СЕТ СН'!$F$5-'СЕТ СН'!$F$24</f>
        <v>3209.4582626900001</v>
      </c>
      <c r="E19" s="36">
        <f>SUMIFS(СВЦЭМ!$D$33:$D$776,СВЦЭМ!$A$33:$A$776,$A19,СВЦЭМ!$B$33:$B$776,E$11)+'СЕТ СН'!$F$14+СВЦЭМ!$D$10+'СЕТ СН'!$F$5-'СЕТ СН'!$F$24</f>
        <v>3243.7082613299999</v>
      </c>
      <c r="F19" s="36">
        <f>SUMIFS(СВЦЭМ!$D$33:$D$776,СВЦЭМ!$A$33:$A$776,$A19,СВЦЭМ!$B$33:$B$776,F$11)+'СЕТ СН'!$F$14+СВЦЭМ!$D$10+'СЕТ СН'!$F$5-'СЕТ СН'!$F$24</f>
        <v>3245.5683989899999</v>
      </c>
      <c r="G19" s="36">
        <f>SUMIFS(СВЦЭМ!$D$33:$D$776,СВЦЭМ!$A$33:$A$776,$A19,СВЦЭМ!$B$33:$B$776,G$11)+'СЕТ СН'!$F$14+СВЦЭМ!$D$10+'СЕТ СН'!$F$5-'СЕТ СН'!$F$24</f>
        <v>3235.5735681599999</v>
      </c>
      <c r="H19" s="36">
        <f>SUMIFS(СВЦЭМ!$D$33:$D$776,СВЦЭМ!$A$33:$A$776,$A19,СВЦЭМ!$B$33:$B$776,H$11)+'СЕТ СН'!$F$14+СВЦЭМ!$D$10+'СЕТ СН'!$F$5-'СЕТ СН'!$F$24</f>
        <v>3238.8242458600002</v>
      </c>
      <c r="I19" s="36">
        <f>SUMIFS(СВЦЭМ!$D$33:$D$776,СВЦЭМ!$A$33:$A$776,$A19,СВЦЭМ!$B$33:$B$776,I$11)+'СЕТ СН'!$F$14+СВЦЭМ!$D$10+'СЕТ СН'!$F$5-'СЕТ СН'!$F$24</f>
        <v>3208.9376604500003</v>
      </c>
      <c r="J19" s="36">
        <f>SUMIFS(СВЦЭМ!$D$33:$D$776,СВЦЭМ!$A$33:$A$776,$A19,СВЦЭМ!$B$33:$B$776,J$11)+'СЕТ СН'!$F$14+СВЦЭМ!$D$10+'СЕТ СН'!$F$5-'СЕТ СН'!$F$24</f>
        <v>3218.9666015000003</v>
      </c>
      <c r="K19" s="36">
        <f>SUMIFS(СВЦЭМ!$D$33:$D$776,СВЦЭМ!$A$33:$A$776,$A19,СВЦЭМ!$B$33:$B$776,K$11)+'СЕТ СН'!$F$14+СВЦЭМ!$D$10+'СЕТ СН'!$F$5-'СЕТ СН'!$F$24</f>
        <v>3241.4670497900001</v>
      </c>
      <c r="L19" s="36">
        <f>SUMIFS(СВЦЭМ!$D$33:$D$776,СВЦЭМ!$A$33:$A$776,$A19,СВЦЭМ!$B$33:$B$776,L$11)+'СЕТ СН'!$F$14+СВЦЭМ!$D$10+'СЕТ СН'!$F$5-'СЕТ СН'!$F$24</f>
        <v>3248.6145867200003</v>
      </c>
      <c r="M19" s="36">
        <f>SUMIFS(СВЦЭМ!$D$33:$D$776,СВЦЭМ!$A$33:$A$776,$A19,СВЦЭМ!$B$33:$B$776,M$11)+'СЕТ СН'!$F$14+СВЦЭМ!$D$10+'СЕТ СН'!$F$5-'СЕТ СН'!$F$24</f>
        <v>3234.3075752499999</v>
      </c>
      <c r="N19" s="36">
        <f>SUMIFS(СВЦЭМ!$D$33:$D$776,СВЦЭМ!$A$33:$A$776,$A19,СВЦЭМ!$B$33:$B$776,N$11)+'СЕТ СН'!$F$14+СВЦЭМ!$D$10+'СЕТ СН'!$F$5-'СЕТ СН'!$F$24</f>
        <v>3240.0514198300002</v>
      </c>
      <c r="O19" s="36">
        <f>SUMIFS(СВЦЭМ!$D$33:$D$776,СВЦЭМ!$A$33:$A$776,$A19,СВЦЭМ!$B$33:$B$776,O$11)+'СЕТ СН'!$F$14+СВЦЭМ!$D$10+'СЕТ СН'!$F$5-'СЕТ СН'!$F$24</f>
        <v>3228.7140549200003</v>
      </c>
      <c r="P19" s="36">
        <f>SUMIFS(СВЦЭМ!$D$33:$D$776,СВЦЭМ!$A$33:$A$776,$A19,СВЦЭМ!$B$33:$B$776,P$11)+'СЕТ СН'!$F$14+СВЦЭМ!$D$10+'СЕТ СН'!$F$5-'СЕТ СН'!$F$24</f>
        <v>3235.6057054800003</v>
      </c>
      <c r="Q19" s="36">
        <f>SUMIFS(СВЦЭМ!$D$33:$D$776,СВЦЭМ!$A$33:$A$776,$A19,СВЦЭМ!$B$33:$B$776,Q$11)+'СЕТ СН'!$F$14+СВЦЭМ!$D$10+'СЕТ СН'!$F$5-'СЕТ СН'!$F$24</f>
        <v>3120.89128291</v>
      </c>
      <c r="R19" s="36">
        <f>SUMIFS(СВЦЭМ!$D$33:$D$776,СВЦЭМ!$A$33:$A$776,$A19,СВЦЭМ!$B$33:$B$776,R$11)+'СЕТ СН'!$F$14+СВЦЭМ!$D$10+'СЕТ СН'!$F$5-'СЕТ СН'!$F$24</f>
        <v>3080.0293265199998</v>
      </c>
      <c r="S19" s="36">
        <f>SUMIFS(СВЦЭМ!$D$33:$D$776,СВЦЭМ!$A$33:$A$776,$A19,СВЦЭМ!$B$33:$B$776,S$11)+'СЕТ СН'!$F$14+СВЦЭМ!$D$10+'СЕТ СН'!$F$5-'СЕТ СН'!$F$24</f>
        <v>3070.4746921400001</v>
      </c>
      <c r="T19" s="36">
        <f>SUMIFS(СВЦЭМ!$D$33:$D$776,СВЦЭМ!$A$33:$A$776,$A19,СВЦЭМ!$B$33:$B$776,T$11)+'СЕТ СН'!$F$14+СВЦЭМ!$D$10+'СЕТ СН'!$F$5-'СЕТ СН'!$F$24</f>
        <v>3067.03268574</v>
      </c>
      <c r="U19" s="36">
        <f>SUMIFS(СВЦЭМ!$D$33:$D$776,СВЦЭМ!$A$33:$A$776,$A19,СВЦЭМ!$B$33:$B$776,U$11)+'СЕТ СН'!$F$14+СВЦЭМ!$D$10+'СЕТ СН'!$F$5-'СЕТ СН'!$F$24</f>
        <v>3058.9185143100003</v>
      </c>
      <c r="V19" s="36">
        <f>SUMIFS(СВЦЭМ!$D$33:$D$776,СВЦЭМ!$A$33:$A$776,$A19,СВЦЭМ!$B$33:$B$776,V$11)+'СЕТ СН'!$F$14+СВЦЭМ!$D$10+'СЕТ СН'!$F$5-'СЕТ СН'!$F$24</f>
        <v>3045.3909225900002</v>
      </c>
      <c r="W19" s="36">
        <f>SUMIFS(СВЦЭМ!$D$33:$D$776,СВЦЭМ!$A$33:$A$776,$A19,СВЦЭМ!$B$33:$B$776,W$11)+'СЕТ СН'!$F$14+СВЦЭМ!$D$10+'СЕТ СН'!$F$5-'СЕТ СН'!$F$24</f>
        <v>3024.84180513</v>
      </c>
      <c r="X19" s="36">
        <f>SUMIFS(СВЦЭМ!$D$33:$D$776,СВЦЭМ!$A$33:$A$776,$A19,СВЦЭМ!$B$33:$B$776,X$11)+'СЕТ СН'!$F$14+СВЦЭМ!$D$10+'СЕТ СН'!$F$5-'СЕТ СН'!$F$24</f>
        <v>3036.8032620900003</v>
      </c>
      <c r="Y19" s="36">
        <f>SUMIFS(СВЦЭМ!$D$33:$D$776,СВЦЭМ!$A$33:$A$776,$A19,СВЦЭМ!$B$33:$B$776,Y$11)+'СЕТ СН'!$F$14+СВЦЭМ!$D$10+'СЕТ СН'!$F$5-'СЕТ СН'!$F$24</f>
        <v>3105.6562997300002</v>
      </c>
    </row>
    <row r="20" spans="1:25" ht="15.75" x14ac:dyDescent="0.2">
      <c r="A20" s="35">
        <f t="shared" si="0"/>
        <v>43625</v>
      </c>
      <c r="B20" s="36">
        <f>SUMIFS(СВЦЭМ!$D$33:$D$776,СВЦЭМ!$A$33:$A$776,$A20,СВЦЭМ!$B$33:$B$776,B$11)+'СЕТ СН'!$F$14+СВЦЭМ!$D$10+'СЕТ СН'!$F$5-'СЕТ СН'!$F$24</f>
        <v>3239.0289121700002</v>
      </c>
      <c r="C20" s="36">
        <f>SUMIFS(СВЦЭМ!$D$33:$D$776,СВЦЭМ!$A$33:$A$776,$A20,СВЦЭМ!$B$33:$B$776,C$11)+'СЕТ СН'!$F$14+СВЦЭМ!$D$10+'СЕТ СН'!$F$5-'СЕТ СН'!$F$24</f>
        <v>3267.22266833</v>
      </c>
      <c r="D20" s="36">
        <f>SUMIFS(СВЦЭМ!$D$33:$D$776,СВЦЭМ!$A$33:$A$776,$A20,СВЦЭМ!$B$33:$B$776,D$11)+'СЕТ СН'!$F$14+СВЦЭМ!$D$10+'СЕТ СН'!$F$5-'СЕТ СН'!$F$24</f>
        <v>3296.3116896800002</v>
      </c>
      <c r="E20" s="36">
        <f>SUMIFS(СВЦЭМ!$D$33:$D$776,СВЦЭМ!$A$33:$A$776,$A20,СВЦЭМ!$B$33:$B$776,E$11)+'СЕТ СН'!$F$14+СВЦЭМ!$D$10+'СЕТ СН'!$F$5-'СЕТ СН'!$F$24</f>
        <v>3306.1685315600002</v>
      </c>
      <c r="F20" s="36">
        <f>SUMIFS(СВЦЭМ!$D$33:$D$776,СВЦЭМ!$A$33:$A$776,$A20,СВЦЭМ!$B$33:$B$776,F$11)+'СЕТ СН'!$F$14+СВЦЭМ!$D$10+'СЕТ СН'!$F$5-'СЕТ СН'!$F$24</f>
        <v>3300.6638747300003</v>
      </c>
      <c r="G20" s="36">
        <f>SUMIFS(СВЦЭМ!$D$33:$D$776,СВЦЭМ!$A$33:$A$776,$A20,СВЦЭМ!$B$33:$B$776,G$11)+'СЕТ СН'!$F$14+СВЦЭМ!$D$10+'СЕТ СН'!$F$5-'СЕТ СН'!$F$24</f>
        <v>3309.3198994600002</v>
      </c>
      <c r="H20" s="36">
        <f>SUMIFS(СВЦЭМ!$D$33:$D$776,СВЦЭМ!$A$33:$A$776,$A20,СВЦЭМ!$B$33:$B$776,H$11)+'СЕТ СН'!$F$14+СВЦЭМ!$D$10+'СЕТ СН'!$F$5-'СЕТ СН'!$F$24</f>
        <v>3316.2000568900003</v>
      </c>
      <c r="I20" s="36">
        <f>SUMIFS(СВЦЭМ!$D$33:$D$776,СВЦЭМ!$A$33:$A$776,$A20,СВЦЭМ!$B$33:$B$776,I$11)+'СЕТ СН'!$F$14+СВЦЭМ!$D$10+'СЕТ СН'!$F$5-'СЕТ СН'!$F$24</f>
        <v>3272.12748134</v>
      </c>
      <c r="J20" s="36">
        <f>SUMIFS(СВЦЭМ!$D$33:$D$776,СВЦЭМ!$A$33:$A$776,$A20,СВЦЭМ!$B$33:$B$776,J$11)+'СЕТ СН'!$F$14+СВЦЭМ!$D$10+'СЕТ СН'!$F$5-'СЕТ СН'!$F$24</f>
        <v>3220.2604073000002</v>
      </c>
      <c r="K20" s="36">
        <f>SUMIFS(СВЦЭМ!$D$33:$D$776,СВЦЭМ!$A$33:$A$776,$A20,СВЦЭМ!$B$33:$B$776,K$11)+'СЕТ СН'!$F$14+СВЦЭМ!$D$10+'СЕТ СН'!$F$5-'СЕТ СН'!$F$24</f>
        <v>3194.2032361400002</v>
      </c>
      <c r="L20" s="36">
        <f>SUMIFS(СВЦЭМ!$D$33:$D$776,СВЦЭМ!$A$33:$A$776,$A20,СВЦЭМ!$B$33:$B$776,L$11)+'СЕТ СН'!$F$14+СВЦЭМ!$D$10+'СЕТ СН'!$F$5-'СЕТ СН'!$F$24</f>
        <v>3169.2974834800002</v>
      </c>
      <c r="M20" s="36">
        <f>SUMIFS(СВЦЭМ!$D$33:$D$776,СВЦЭМ!$A$33:$A$776,$A20,СВЦЭМ!$B$33:$B$776,M$11)+'СЕТ СН'!$F$14+СВЦЭМ!$D$10+'СЕТ СН'!$F$5-'СЕТ СН'!$F$24</f>
        <v>3142.4033620700002</v>
      </c>
      <c r="N20" s="36">
        <f>SUMIFS(СВЦЭМ!$D$33:$D$776,СВЦЭМ!$A$33:$A$776,$A20,СВЦЭМ!$B$33:$B$776,N$11)+'СЕТ СН'!$F$14+СВЦЭМ!$D$10+'СЕТ СН'!$F$5-'СЕТ СН'!$F$24</f>
        <v>3141.0019821700002</v>
      </c>
      <c r="O20" s="36">
        <f>SUMIFS(СВЦЭМ!$D$33:$D$776,СВЦЭМ!$A$33:$A$776,$A20,СВЦЭМ!$B$33:$B$776,O$11)+'СЕТ СН'!$F$14+СВЦЭМ!$D$10+'СЕТ СН'!$F$5-'СЕТ СН'!$F$24</f>
        <v>3140.03385682</v>
      </c>
      <c r="P20" s="36">
        <f>SUMIFS(СВЦЭМ!$D$33:$D$776,СВЦЭМ!$A$33:$A$776,$A20,СВЦЭМ!$B$33:$B$776,P$11)+'СЕТ СН'!$F$14+СВЦЭМ!$D$10+'СЕТ СН'!$F$5-'СЕТ СН'!$F$24</f>
        <v>3152.7709272700004</v>
      </c>
      <c r="Q20" s="36">
        <f>SUMIFS(СВЦЭМ!$D$33:$D$776,СВЦЭМ!$A$33:$A$776,$A20,СВЦЭМ!$B$33:$B$776,Q$11)+'СЕТ СН'!$F$14+СВЦЭМ!$D$10+'СЕТ СН'!$F$5-'СЕТ СН'!$F$24</f>
        <v>3116.9617873500001</v>
      </c>
      <c r="R20" s="36">
        <f>SUMIFS(СВЦЭМ!$D$33:$D$776,СВЦЭМ!$A$33:$A$776,$A20,СВЦЭМ!$B$33:$B$776,R$11)+'СЕТ СН'!$F$14+СВЦЭМ!$D$10+'СЕТ СН'!$F$5-'СЕТ СН'!$F$24</f>
        <v>3077.9409795700003</v>
      </c>
      <c r="S20" s="36">
        <f>SUMIFS(СВЦЭМ!$D$33:$D$776,СВЦЭМ!$A$33:$A$776,$A20,СВЦЭМ!$B$33:$B$776,S$11)+'СЕТ СН'!$F$14+СВЦЭМ!$D$10+'СЕТ СН'!$F$5-'СЕТ СН'!$F$24</f>
        <v>3085.0481778100002</v>
      </c>
      <c r="T20" s="36">
        <f>SUMIFS(СВЦЭМ!$D$33:$D$776,СВЦЭМ!$A$33:$A$776,$A20,СВЦЭМ!$B$33:$B$776,T$11)+'СЕТ СН'!$F$14+СВЦЭМ!$D$10+'СЕТ СН'!$F$5-'СЕТ СН'!$F$24</f>
        <v>3093.5415104000003</v>
      </c>
      <c r="U20" s="36">
        <f>SUMIFS(СВЦЭМ!$D$33:$D$776,СВЦЭМ!$A$33:$A$776,$A20,СВЦЭМ!$B$33:$B$776,U$11)+'СЕТ СН'!$F$14+СВЦЭМ!$D$10+'СЕТ СН'!$F$5-'СЕТ СН'!$F$24</f>
        <v>3081.2655038100002</v>
      </c>
      <c r="V20" s="36">
        <f>SUMIFS(СВЦЭМ!$D$33:$D$776,СВЦЭМ!$A$33:$A$776,$A20,СВЦЭМ!$B$33:$B$776,V$11)+'СЕТ СН'!$F$14+СВЦЭМ!$D$10+'СЕТ СН'!$F$5-'СЕТ СН'!$F$24</f>
        <v>3078.1758890700003</v>
      </c>
      <c r="W20" s="36">
        <f>SUMIFS(СВЦЭМ!$D$33:$D$776,СВЦЭМ!$A$33:$A$776,$A20,СВЦЭМ!$B$33:$B$776,W$11)+'СЕТ СН'!$F$14+СВЦЭМ!$D$10+'СЕТ СН'!$F$5-'СЕТ СН'!$F$24</f>
        <v>3060.0982859300002</v>
      </c>
      <c r="X20" s="36">
        <f>SUMIFS(СВЦЭМ!$D$33:$D$776,СВЦЭМ!$A$33:$A$776,$A20,СВЦЭМ!$B$33:$B$776,X$11)+'СЕТ СН'!$F$14+СВЦЭМ!$D$10+'СЕТ СН'!$F$5-'СЕТ СН'!$F$24</f>
        <v>3067.25565164</v>
      </c>
      <c r="Y20" s="36">
        <f>SUMIFS(СВЦЭМ!$D$33:$D$776,СВЦЭМ!$A$33:$A$776,$A20,СВЦЭМ!$B$33:$B$776,Y$11)+'СЕТ СН'!$F$14+СВЦЭМ!$D$10+'СЕТ СН'!$F$5-'СЕТ СН'!$F$24</f>
        <v>3145.5146580999999</v>
      </c>
    </row>
    <row r="21" spans="1:25" ht="15.75" x14ac:dyDescent="0.2">
      <c r="A21" s="35">
        <f t="shared" si="0"/>
        <v>43626</v>
      </c>
      <c r="B21" s="36">
        <f>SUMIFS(СВЦЭМ!$D$33:$D$776,СВЦЭМ!$A$33:$A$776,$A21,СВЦЭМ!$B$33:$B$776,B$11)+'СЕТ СН'!$F$14+СВЦЭМ!$D$10+'СЕТ СН'!$F$5-'СЕТ СН'!$F$24</f>
        <v>3256.8172962400004</v>
      </c>
      <c r="C21" s="36">
        <f>SUMIFS(СВЦЭМ!$D$33:$D$776,СВЦЭМ!$A$33:$A$776,$A21,СВЦЭМ!$B$33:$B$776,C$11)+'СЕТ СН'!$F$14+СВЦЭМ!$D$10+'СЕТ СН'!$F$5-'СЕТ СН'!$F$24</f>
        <v>3299.9634584099999</v>
      </c>
      <c r="D21" s="36">
        <f>SUMIFS(СВЦЭМ!$D$33:$D$776,СВЦЭМ!$A$33:$A$776,$A21,СВЦЭМ!$B$33:$B$776,D$11)+'СЕТ СН'!$F$14+СВЦЭМ!$D$10+'СЕТ СН'!$F$5-'СЕТ СН'!$F$24</f>
        <v>3320.51159925</v>
      </c>
      <c r="E21" s="36">
        <f>SUMIFS(СВЦЭМ!$D$33:$D$776,СВЦЭМ!$A$33:$A$776,$A21,СВЦЭМ!$B$33:$B$776,E$11)+'СЕТ СН'!$F$14+СВЦЭМ!$D$10+'СЕТ СН'!$F$5-'СЕТ СН'!$F$24</f>
        <v>3319.8170004000003</v>
      </c>
      <c r="F21" s="36">
        <f>SUMIFS(СВЦЭМ!$D$33:$D$776,СВЦЭМ!$A$33:$A$776,$A21,СВЦЭМ!$B$33:$B$776,F$11)+'СЕТ СН'!$F$14+СВЦЭМ!$D$10+'СЕТ СН'!$F$5-'СЕТ СН'!$F$24</f>
        <v>3319.78157216</v>
      </c>
      <c r="G21" s="36">
        <f>SUMIFS(СВЦЭМ!$D$33:$D$776,СВЦЭМ!$A$33:$A$776,$A21,СВЦЭМ!$B$33:$B$776,G$11)+'СЕТ СН'!$F$14+СВЦЭМ!$D$10+'СЕТ СН'!$F$5-'СЕТ СН'!$F$24</f>
        <v>3319.6487450200002</v>
      </c>
      <c r="H21" s="36">
        <f>SUMIFS(СВЦЭМ!$D$33:$D$776,СВЦЭМ!$A$33:$A$776,$A21,СВЦЭМ!$B$33:$B$776,H$11)+'СЕТ СН'!$F$14+СВЦЭМ!$D$10+'СЕТ СН'!$F$5-'СЕТ СН'!$F$24</f>
        <v>3312.22337457</v>
      </c>
      <c r="I21" s="36">
        <f>SUMIFS(СВЦЭМ!$D$33:$D$776,СВЦЭМ!$A$33:$A$776,$A21,СВЦЭМ!$B$33:$B$776,I$11)+'СЕТ СН'!$F$14+СВЦЭМ!$D$10+'СЕТ СН'!$F$5-'СЕТ СН'!$F$24</f>
        <v>3264.9525709899999</v>
      </c>
      <c r="J21" s="36">
        <f>SUMIFS(СВЦЭМ!$D$33:$D$776,СВЦЭМ!$A$33:$A$776,$A21,СВЦЭМ!$B$33:$B$776,J$11)+'СЕТ СН'!$F$14+СВЦЭМ!$D$10+'СЕТ СН'!$F$5-'СЕТ СН'!$F$24</f>
        <v>3229.4057409900001</v>
      </c>
      <c r="K21" s="36">
        <f>SUMIFS(СВЦЭМ!$D$33:$D$776,СВЦЭМ!$A$33:$A$776,$A21,СВЦЭМ!$B$33:$B$776,K$11)+'СЕТ СН'!$F$14+СВЦЭМ!$D$10+'СЕТ СН'!$F$5-'СЕТ СН'!$F$24</f>
        <v>3203.3525665300003</v>
      </c>
      <c r="L21" s="36">
        <f>SUMIFS(СВЦЭМ!$D$33:$D$776,СВЦЭМ!$A$33:$A$776,$A21,СВЦЭМ!$B$33:$B$776,L$11)+'СЕТ СН'!$F$14+СВЦЭМ!$D$10+'СЕТ СН'!$F$5-'СЕТ СН'!$F$24</f>
        <v>3188.9021529700003</v>
      </c>
      <c r="M21" s="36">
        <f>SUMIFS(СВЦЭМ!$D$33:$D$776,СВЦЭМ!$A$33:$A$776,$A21,СВЦЭМ!$B$33:$B$776,M$11)+'СЕТ СН'!$F$14+СВЦЭМ!$D$10+'СЕТ СН'!$F$5-'СЕТ СН'!$F$24</f>
        <v>3168.0301293500002</v>
      </c>
      <c r="N21" s="36">
        <f>SUMIFS(СВЦЭМ!$D$33:$D$776,СВЦЭМ!$A$33:$A$776,$A21,СВЦЭМ!$B$33:$B$776,N$11)+'СЕТ СН'!$F$14+СВЦЭМ!$D$10+'СЕТ СН'!$F$5-'СЕТ СН'!$F$24</f>
        <v>3191.0468535099999</v>
      </c>
      <c r="O21" s="36">
        <f>SUMIFS(СВЦЭМ!$D$33:$D$776,СВЦЭМ!$A$33:$A$776,$A21,СВЦЭМ!$B$33:$B$776,O$11)+'СЕТ СН'!$F$14+СВЦЭМ!$D$10+'СЕТ СН'!$F$5-'СЕТ СН'!$F$24</f>
        <v>3184.6144521300002</v>
      </c>
      <c r="P21" s="36">
        <f>SUMIFS(СВЦЭМ!$D$33:$D$776,СВЦЭМ!$A$33:$A$776,$A21,СВЦЭМ!$B$33:$B$776,P$11)+'СЕТ СН'!$F$14+СВЦЭМ!$D$10+'СЕТ СН'!$F$5-'СЕТ СН'!$F$24</f>
        <v>3198.7935634200003</v>
      </c>
      <c r="Q21" s="36">
        <f>SUMIFS(СВЦЭМ!$D$33:$D$776,СВЦЭМ!$A$33:$A$776,$A21,СВЦЭМ!$B$33:$B$776,Q$11)+'СЕТ СН'!$F$14+СВЦЭМ!$D$10+'СЕТ СН'!$F$5-'СЕТ СН'!$F$24</f>
        <v>3155.76577731</v>
      </c>
      <c r="R21" s="36">
        <f>SUMIFS(СВЦЭМ!$D$33:$D$776,СВЦЭМ!$A$33:$A$776,$A21,СВЦЭМ!$B$33:$B$776,R$11)+'СЕТ СН'!$F$14+СВЦЭМ!$D$10+'СЕТ СН'!$F$5-'СЕТ СН'!$F$24</f>
        <v>3115.06091668</v>
      </c>
      <c r="S21" s="36">
        <f>SUMIFS(СВЦЭМ!$D$33:$D$776,СВЦЭМ!$A$33:$A$776,$A21,СВЦЭМ!$B$33:$B$776,S$11)+'СЕТ СН'!$F$14+СВЦЭМ!$D$10+'СЕТ СН'!$F$5-'СЕТ СН'!$F$24</f>
        <v>3138.3412412799998</v>
      </c>
      <c r="T21" s="36">
        <f>SUMIFS(СВЦЭМ!$D$33:$D$776,СВЦЭМ!$A$33:$A$776,$A21,СВЦЭМ!$B$33:$B$776,T$11)+'СЕТ СН'!$F$14+СВЦЭМ!$D$10+'СЕТ СН'!$F$5-'СЕТ СН'!$F$24</f>
        <v>3143.7183079500001</v>
      </c>
      <c r="U21" s="36">
        <f>SUMIFS(СВЦЭМ!$D$33:$D$776,СВЦЭМ!$A$33:$A$776,$A21,СВЦЭМ!$B$33:$B$776,U$11)+'СЕТ СН'!$F$14+СВЦЭМ!$D$10+'СЕТ СН'!$F$5-'СЕТ СН'!$F$24</f>
        <v>3127.7514562300003</v>
      </c>
      <c r="V21" s="36">
        <f>SUMIFS(СВЦЭМ!$D$33:$D$776,СВЦЭМ!$A$33:$A$776,$A21,СВЦЭМ!$B$33:$B$776,V$11)+'СЕТ СН'!$F$14+СВЦЭМ!$D$10+'СЕТ СН'!$F$5-'СЕТ СН'!$F$24</f>
        <v>3113.5698308999999</v>
      </c>
      <c r="W21" s="36">
        <f>SUMIFS(СВЦЭМ!$D$33:$D$776,СВЦЭМ!$A$33:$A$776,$A21,СВЦЭМ!$B$33:$B$776,W$11)+'СЕТ СН'!$F$14+СВЦЭМ!$D$10+'СЕТ СН'!$F$5-'СЕТ СН'!$F$24</f>
        <v>3097.7526524700002</v>
      </c>
      <c r="X21" s="36">
        <f>SUMIFS(СВЦЭМ!$D$33:$D$776,СВЦЭМ!$A$33:$A$776,$A21,СВЦЭМ!$B$33:$B$776,X$11)+'СЕТ СН'!$F$14+СВЦЭМ!$D$10+'СЕТ СН'!$F$5-'СЕТ СН'!$F$24</f>
        <v>3104.3178690100003</v>
      </c>
      <c r="Y21" s="36">
        <f>SUMIFS(СВЦЭМ!$D$33:$D$776,СВЦЭМ!$A$33:$A$776,$A21,СВЦЭМ!$B$33:$B$776,Y$11)+'СЕТ СН'!$F$14+СВЦЭМ!$D$10+'СЕТ СН'!$F$5-'СЕТ СН'!$F$24</f>
        <v>3187.6673055199999</v>
      </c>
    </row>
    <row r="22" spans="1:25" ht="15.75" x14ac:dyDescent="0.2">
      <c r="A22" s="35">
        <f t="shared" si="0"/>
        <v>43627</v>
      </c>
      <c r="B22" s="36">
        <f>SUMIFS(СВЦЭМ!$D$33:$D$776,СВЦЭМ!$A$33:$A$776,$A22,СВЦЭМ!$B$33:$B$776,B$11)+'СЕТ СН'!$F$14+СВЦЭМ!$D$10+'СЕТ СН'!$F$5-'СЕТ СН'!$F$24</f>
        <v>3298.5651696800001</v>
      </c>
      <c r="C22" s="36">
        <f>SUMIFS(СВЦЭМ!$D$33:$D$776,СВЦЭМ!$A$33:$A$776,$A22,СВЦЭМ!$B$33:$B$776,C$11)+'СЕТ СН'!$F$14+СВЦЭМ!$D$10+'СЕТ СН'!$F$5-'СЕТ СН'!$F$24</f>
        <v>3365.9764379200001</v>
      </c>
      <c r="D22" s="36">
        <f>SUMIFS(СВЦЭМ!$D$33:$D$776,СВЦЭМ!$A$33:$A$776,$A22,СВЦЭМ!$B$33:$B$776,D$11)+'СЕТ СН'!$F$14+СВЦЭМ!$D$10+'СЕТ СН'!$F$5-'СЕТ СН'!$F$24</f>
        <v>3348.3550937</v>
      </c>
      <c r="E22" s="36">
        <f>SUMIFS(СВЦЭМ!$D$33:$D$776,СВЦЭМ!$A$33:$A$776,$A22,СВЦЭМ!$B$33:$B$776,E$11)+'СЕТ СН'!$F$14+СВЦЭМ!$D$10+'СЕТ СН'!$F$5-'СЕТ СН'!$F$24</f>
        <v>3344.6732959700003</v>
      </c>
      <c r="F22" s="36">
        <f>SUMIFS(СВЦЭМ!$D$33:$D$776,СВЦЭМ!$A$33:$A$776,$A22,СВЦЭМ!$B$33:$B$776,F$11)+'СЕТ СН'!$F$14+СВЦЭМ!$D$10+'СЕТ СН'!$F$5-'СЕТ СН'!$F$24</f>
        <v>3340.8301363999999</v>
      </c>
      <c r="G22" s="36">
        <f>SUMIFS(СВЦЭМ!$D$33:$D$776,СВЦЭМ!$A$33:$A$776,$A22,СВЦЭМ!$B$33:$B$776,G$11)+'СЕТ СН'!$F$14+СВЦЭМ!$D$10+'СЕТ СН'!$F$5-'СЕТ СН'!$F$24</f>
        <v>3341.9983949799998</v>
      </c>
      <c r="H22" s="36">
        <f>SUMIFS(СВЦЭМ!$D$33:$D$776,СВЦЭМ!$A$33:$A$776,$A22,СВЦЭМ!$B$33:$B$776,H$11)+'СЕТ СН'!$F$14+СВЦЭМ!$D$10+'СЕТ СН'!$F$5-'СЕТ СН'!$F$24</f>
        <v>3344.06980608</v>
      </c>
      <c r="I22" s="36">
        <f>SUMIFS(СВЦЭМ!$D$33:$D$776,СВЦЭМ!$A$33:$A$776,$A22,СВЦЭМ!$B$33:$B$776,I$11)+'СЕТ СН'!$F$14+СВЦЭМ!$D$10+'СЕТ СН'!$F$5-'СЕТ СН'!$F$24</f>
        <v>3259.3136823600003</v>
      </c>
      <c r="J22" s="36">
        <f>SUMIFS(СВЦЭМ!$D$33:$D$776,СВЦЭМ!$A$33:$A$776,$A22,СВЦЭМ!$B$33:$B$776,J$11)+'СЕТ СН'!$F$14+СВЦЭМ!$D$10+'СЕТ СН'!$F$5-'СЕТ СН'!$F$24</f>
        <v>3231.6950889899999</v>
      </c>
      <c r="K22" s="36">
        <f>SUMIFS(СВЦЭМ!$D$33:$D$776,СВЦЭМ!$A$33:$A$776,$A22,СВЦЭМ!$B$33:$B$776,K$11)+'СЕТ СН'!$F$14+СВЦЭМ!$D$10+'СЕТ СН'!$F$5-'СЕТ СН'!$F$24</f>
        <v>3210.7335283699999</v>
      </c>
      <c r="L22" s="36">
        <f>SUMIFS(СВЦЭМ!$D$33:$D$776,СВЦЭМ!$A$33:$A$776,$A22,СВЦЭМ!$B$33:$B$776,L$11)+'СЕТ СН'!$F$14+СВЦЭМ!$D$10+'СЕТ СН'!$F$5-'СЕТ СН'!$F$24</f>
        <v>3207.3402574000002</v>
      </c>
      <c r="M22" s="36">
        <f>SUMIFS(СВЦЭМ!$D$33:$D$776,СВЦЭМ!$A$33:$A$776,$A22,СВЦЭМ!$B$33:$B$776,M$11)+'СЕТ СН'!$F$14+СВЦЭМ!$D$10+'СЕТ СН'!$F$5-'СЕТ СН'!$F$24</f>
        <v>3199.2713252200001</v>
      </c>
      <c r="N22" s="36">
        <f>SUMIFS(СВЦЭМ!$D$33:$D$776,СВЦЭМ!$A$33:$A$776,$A22,СВЦЭМ!$B$33:$B$776,N$11)+'СЕТ СН'!$F$14+СВЦЭМ!$D$10+'СЕТ СН'!$F$5-'СЕТ СН'!$F$24</f>
        <v>3209.8919805599999</v>
      </c>
      <c r="O22" s="36">
        <f>SUMIFS(СВЦЭМ!$D$33:$D$776,СВЦЭМ!$A$33:$A$776,$A22,СВЦЭМ!$B$33:$B$776,O$11)+'СЕТ СН'!$F$14+СВЦЭМ!$D$10+'СЕТ СН'!$F$5-'СЕТ СН'!$F$24</f>
        <v>3201.4600390599999</v>
      </c>
      <c r="P22" s="36">
        <f>SUMIFS(СВЦЭМ!$D$33:$D$776,СВЦЭМ!$A$33:$A$776,$A22,СВЦЭМ!$B$33:$B$776,P$11)+'СЕТ СН'!$F$14+СВЦЭМ!$D$10+'СЕТ СН'!$F$5-'СЕТ СН'!$F$24</f>
        <v>3215.2217922600003</v>
      </c>
      <c r="Q22" s="36">
        <f>SUMIFS(СВЦЭМ!$D$33:$D$776,СВЦЭМ!$A$33:$A$776,$A22,СВЦЭМ!$B$33:$B$776,Q$11)+'СЕТ СН'!$F$14+СВЦЭМ!$D$10+'СЕТ СН'!$F$5-'СЕТ СН'!$F$24</f>
        <v>3178.8273830400003</v>
      </c>
      <c r="R22" s="36">
        <f>SUMIFS(СВЦЭМ!$D$33:$D$776,СВЦЭМ!$A$33:$A$776,$A22,СВЦЭМ!$B$33:$B$776,R$11)+'СЕТ СН'!$F$14+СВЦЭМ!$D$10+'СЕТ СН'!$F$5-'СЕТ СН'!$F$24</f>
        <v>3142.8059725600001</v>
      </c>
      <c r="S22" s="36">
        <f>SUMIFS(СВЦЭМ!$D$33:$D$776,СВЦЭМ!$A$33:$A$776,$A22,СВЦЭМ!$B$33:$B$776,S$11)+'СЕТ СН'!$F$14+СВЦЭМ!$D$10+'СЕТ СН'!$F$5-'СЕТ СН'!$F$24</f>
        <v>3148.5571059100002</v>
      </c>
      <c r="T22" s="36">
        <f>SUMIFS(СВЦЭМ!$D$33:$D$776,СВЦЭМ!$A$33:$A$776,$A22,СВЦЭМ!$B$33:$B$776,T$11)+'СЕТ СН'!$F$14+СВЦЭМ!$D$10+'СЕТ СН'!$F$5-'СЕТ СН'!$F$24</f>
        <v>3153.7342986900003</v>
      </c>
      <c r="U22" s="36">
        <f>SUMIFS(СВЦЭМ!$D$33:$D$776,СВЦЭМ!$A$33:$A$776,$A22,СВЦЭМ!$B$33:$B$776,U$11)+'СЕТ СН'!$F$14+СВЦЭМ!$D$10+'СЕТ СН'!$F$5-'СЕТ СН'!$F$24</f>
        <v>3145.0432148099999</v>
      </c>
      <c r="V22" s="36">
        <f>SUMIFS(СВЦЭМ!$D$33:$D$776,СВЦЭМ!$A$33:$A$776,$A22,СВЦЭМ!$B$33:$B$776,V$11)+'СЕТ СН'!$F$14+СВЦЭМ!$D$10+'СЕТ СН'!$F$5-'СЕТ СН'!$F$24</f>
        <v>3131.2371158000001</v>
      </c>
      <c r="W22" s="36">
        <f>SUMIFS(СВЦЭМ!$D$33:$D$776,СВЦЭМ!$A$33:$A$776,$A22,СВЦЭМ!$B$33:$B$776,W$11)+'СЕТ СН'!$F$14+СВЦЭМ!$D$10+'СЕТ СН'!$F$5-'СЕТ СН'!$F$24</f>
        <v>3127.6750567200002</v>
      </c>
      <c r="X22" s="36">
        <f>SUMIFS(СВЦЭМ!$D$33:$D$776,СВЦЭМ!$A$33:$A$776,$A22,СВЦЭМ!$B$33:$B$776,X$11)+'СЕТ СН'!$F$14+СВЦЭМ!$D$10+'СЕТ СН'!$F$5-'СЕТ СН'!$F$24</f>
        <v>3131.20987216</v>
      </c>
      <c r="Y22" s="36">
        <f>SUMIFS(СВЦЭМ!$D$33:$D$776,СВЦЭМ!$A$33:$A$776,$A22,СВЦЭМ!$B$33:$B$776,Y$11)+'СЕТ СН'!$F$14+СВЦЭМ!$D$10+'СЕТ СН'!$F$5-'СЕТ СН'!$F$24</f>
        <v>3206.0183531800003</v>
      </c>
    </row>
    <row r="23" spans="1:25" ht="15.75" x14ac:dyDescent="0.2">
      <c r="A23" s="35">
        <f t="shared" si="0"/>
        <v>43628</v>
      </c>
      <c r="B23" s="36">
        <f>SUMIFS(СВЦЭМ!$D$33:$D$776,СВЦЭМ!$A$33:$A$776,$A23,СВЦЭМ!$B$33:$B$776,B$11)+'СЕТ СН'!$F$14+СВЦЭМ!$D$10+'СЕТ СН'!$F$5-'СЕТ СН'!$F$24</f>
        <v>3248.1341129900002</v>
      </c>
      <c r="C23" s="36">
        <f>SUMIFS(СВЦЭМ!$D$33:$D$776,СВЦЭМ!$A$33:$A$776,$A23,СВЦЭМ!$B$33:$B$776,C$11)+'СЕТ СН'!$F$14+СВЦЭМ!$D$10+'СЕТ СН'!$F$5-'СЕТ СН'!$F$24</f>
        <v>3298.2049338800002</v>
      </c>
      <c r="D23" s="36">
        <f>SUMIFS(СВЦЭМ!$D$33:$D$776,СВЦЭМ!$A$33:$A$776,$A23,СВЦЭМ!$B$33:$B$776,D$11)+'СЕТ СН'!$F$14+СВЦЭМ!$D$10+'СЕТ СН'!$F$5-'СЕТ СН'!$F$24</f>
        <v>3334.76018363</v>
      </c>
      <c r="E23" s="36">
        <f>SUMIFS(СВЦЭМ!$D$33:$D$776,СВЦЭМ!$A$33:$A$776,$A23,СВЦЭМ!$B$33:$B$776,E$11)+'СЕТ СН'!$F$14+СВЦЭМ!$D$10+'СЕТ СН'!$F$5-'СЕТ СН'!$F$24</f>
        <v>3343.3514147000001</v>
      </c>
      <c r="F23" s="36">
        <f>SUMIFS(СВЦЭМ!$D$33:$D$776,СВЦЭМ!$A$33:$A$776,$A23,СВЦЭМ!$B$33:$B$776,F$11)+'СЕТ СН'!$F$14+СВЦЭМ!$D$10+'СЕТ СН'!$F$5-'СЕТ СН'!$F$24</f>
        <v>3355.3266917700003</v>
      </c>
      <c r="G23" s="36">
        <f>SUMIFS(СВЦЭМ!$D$33:$D$776,СВЦЭМ!$A$33:$A$776,$A23,СВЦЭМ!$B$33:$B$776,G$11)+'СЕТ СН'!$F$14+СВЦЭМ!$D$10+'СЕТ СН'!$F$5-'СЕТ СН'!$F$24</f>
        <v>3362.4488846100003</v>
      </c>
      <c r="H23" s="36">
        <f>SUMIFS(СВЦЭМ!$D$33:$D$776,СВЦЭМ!$A$33:$A$776,$A23,СВЦЭМ!$B$33:$B$776,H$11)+'СЕТ СН'!$F$14+СВЦЭМ!$D$10+'СЕТ СН'!$F$5-'СЕТ СН'!$F$24</f>
        <v>3347.3656383400003</v>
      </c>
      <c r="I23" s="36">
        <f>SUMIFS(СВЦЭМ!$D$33:$D$776,СВЦЭМ!$A$33:$A$776,$A23,СВЦЭМ!$B$33:$B$776,I$11)+'СЕТ СН'!$F$14+СВЦЭМ!$D$10+'СЕТ СН'!$F$5-'СЕТ СН'!$F$24</f>
        <v>3315.45673928</v>
      </c>
      <c r="J23" s="36">
        <f>SUMIFS(СВЦЭМ!$D$33:$D$776,СВЦЭМ!$A$33:$A$776,$A23,СВЦЭМ!$B$33:$B$776,J$11)+'СЕТ СН'!$F$14+СВЦЭМ!$D$10+'СЕТ СН'!$F$5-'СЕТ СН'!$F$24</f>
        <v>3263.9577363899998</v>
      </c>
      <c r="K23" s="36">
        <f>SUMIFS(СВЦЭМ!$D$33:$D$776,СВЦЭМ!$A$33:$A$776,$A23,СВЦЭМ!$B$33:$B$776,K$11)+'СЕТ СН'!$F$14+СВЦЭМ!$D$10+'СЕТ СН'!$F$5-'СЕТ СН'!$F$24</f>
        <v>3214.7034588000001</v>
      </c>
      <c r="L23" s="36">
        <f>SUMIFS(СВЦЭМ!$D$33:$D$776,СВЦЭМ!$A$33:$A$776,$A23,СВЦЭМ!$B$33:$B$776,L$11)+'СЕТ СН'!$F$14+СВЦЭМ!$D$10+'СЕТ СН'!$F$5-'СЕТ СН'!$F$24</f>
        <v>3186.7197230500001</v>
      </c>
      <c r="M23" s="36">
        <f>SUMIFS(СВЦЭМ!$D$33:$D$776,СВЦЭМ!$A$33:$A$776,$A23,СВЦЭМ!$B$33:$B$776,M$11)+'СЕТ СН'!$F$14+СВЦЭМ!$D$10+'СЕТ СН'!$F$5-'СЕТ СН'!$F$24</f>
        <v>3162.4724024699999</v>
      </c>
      <c r="N23" s="36">
        <f>SUMIFS(СВЦЭМ!$D$33:$D$776,СВЦЭМ!$A$33:$A$776,$A23,СВЦЭМ!$B$33:$B$776,N$11)+'СЕТ СН'!$F$14+СВЦЭМ!$D$10+'СЕТ СН'!$F$5-'СЕТ СН'!$F$24</f>
        <v>3182.8328343399999</v>
      </c>
      <c r="O23" s="36">
        <f>SUMIFS(СВЦЭМ!$D$33:$D$776,СВЦЭМ!$A$33:$A$776,$A23,СВЦЭМ!$B$33:$B$776,O$11)+'СЕТ СН'!$F$14+СВЦЭМ!$D$10+'СЕТ СН'!$F$5-'СЕТ СН'!$F$24</f>
        <v>3172.2519919000001</v>
      </c>
      <c r="P23" s="36">
        <f>SUMIFS(СВЦЭМ!$D$33:$D$776,СВЦЭМ!$A$33:$A$776,$A23,СВЦЭМ!$B$33:$B$776,P$11)+'СЕТ СН'!$F$14+СВЦЭМ!$D$10+'СЕТ СН'!$F$5-'СЕТ СН'!$F$24</f>
        <v>3177.5348785400001</v>
      </c>
      <c r="Q23" s="36">
        <f>SUMIFS(СВЦЭМ!$D$33:$D$776,СВЦЭМ!$A$33:$A$776,$A23,СВЦЭМ!$B$33:$B$776,Q$11)+'СЕТ СН'!$F$14+СВЦЭМ!$D$10+'СЕТ СН'!$F$5-'СЕТ СН'!$F$24</f>
        <v>3146.7199543199999</v>
      </c>
      <c r="R23" s="36">
        <f>SUMIFS(СВЦЭМ!$D$33:$D$776,СВЦЭМ!$A$33:$A$776,$A23,СВЦЭМ!$B$33:$B$776,R$11)+'СЕТ СН'!$F$14+СВЦЭМ!$D$10+'СЕТ СН'!$F$5-'СЕТ СН'!$F$24</f>
        <v>3107.5471838000003</v>
      </c>
      <c r="S23" s="36">
        <f>SUMIFS(СВЦЭМ!$D$33:$D$776,СВЦЭМ!$A$33:$A$776,$A23,СВЦЭМ!$B$33:$B$776,S$11)+'СЕТ СН'!$F$14+СВЦЭМ!$D$10+'СЕТ СН'!$F$5-'СЕТ СН'!$F$24</f>
        <v>3123.8894540000001</v>
      </c>
      <c r="T23" s="36">
        <f>SUMIFS(СВЦЭМ!$D$33:$D$776,СВЦЭМ!$A$33:$A$776,$A23,СВЦЭМ!$B$33:$B$776,T$11)+'СЕТ СН'!$F$14+СВЦЭМ!$D$10+'СЕТ СН'!$F$5-'СЕТ СН'!$F$24</f>
        <v>3119.70015797</v>
      </c>
      <c r="U23" s="36">
        <f>SUMIFS(СВЦЭМ!$D$33:$D$776,СВЦЭМ!$A$33:$A$776,$A23,СВЦЭМ!$B$33:$B$776,U$11)+'СЕТ СН'!$F$14+СВЦЭМ!$D$10+'СЕТ СН'!$F$5-'СЕТ СН'!$F$24</f>
        <v>3106.3314161500002</v>
      </c>
      <c r="V23" s="36">
        <f>SUMIFS(СВЦЭМ!$D$33:$D$776,СВЦЭМ!$A$33:$A$776,$A23,СВЦЭМ!$B$33:$B$776,V$11)+'СЕТ СН'!$F$14+СВЦЭМ!$D$10+'СЕТ СН'!$F$5-'СЕТ СН'!$F$24</f>
        <v>3094.6382410699998</v>
      </c>
      <c r="W23" s="36">
        <f>SUMIFS(СВЦЭМ!$D$33:$D$776,СВЦЭМ!$A$33:$A$776,$A23,СВЦЭМ!$B$33:$B$776,W$11)+'СЕТ СН'!$F$14+СВЦЭМ!$D$10+'СЕТ СН'!$F$5-'СЕТ СН'!$F$24</f>
        <v>3075.0083251800002</v>
      </c>
      <c r="X23" s="36">
        <f>SUMIFS(СВЦЭМ!$D$33:$D$776,СВЦЭМ!$A$33:$A$776,$A23,СВЦЭМ!$B$33:$B$776,X$11)+'СЕТ СН'!$F$14+СВЦЭМ!$D$10+'СЕТ СН'!$F$5-'СЕТ СН'!$F$24</f>
        <v>3096.3020802400001</v>
      </c>
      <c r="Y23" s="36">
        <f>SUMIFS(СВЦЭМ!$D$33:$D$776,СВЦЭМ!$A$33:$A$776,$A23,СВЦЭМ!$B$33:$B$776,Y$11)+'СЕТ СН'!$F$14+СВЦЭМ!$D$10+'СЕТ СН'!$F$5-'СЕТ СН'!$F$24</f>
        <v>3178.8247245000002</v>
      </c>
    </row>
    <row r="24" spans="1:25" ht="15.75" x14ac:dyDescent="0.2">
      <c r="A24" s="35">
        <f t="shared" si="0"/>
        <v>43629</v>
      </c>
      <c r="B24" s="36">
        <f>SUMIFS(СВЦЭМ!$D$33:$D$776,СВЦЭМ!$A$33:$A$776,$A24,СВЦЭМ!$B$33:$B$776,B$11)+'СЕТ СН'!$F$14+СВЦЭМ!$D$10+'СЕТ СН'!$F$5-'СЕТ СН'!$F$24</f>
        <v>3253.4793070400001</v>
      </c>
      <c r="C24" s="36">
        <f>SUMIFS(СВЦЭМ!$D$33:$D$776,СВЦЭМ!$A$33:$A$776,$A24,СВЦЭМ!$B$33:$B$776,C$11)+'СЕТ СН'!$F$14+СВЦЭМ!$D$10+'СЕТ СН'!$F$5-'СЕТ СН'!$F$24</f>
        <v>3311.4657799500001</v>
      </c>
      <c r="D24" s="36">
        <f>SUMIFS(СВЦЭМ!$D$33:$D$776,СВЦЭМ!$A$33:$A$776,$A24,СВЦЭМ!$B$33:$B$776,D$11)+'СЕТ СН'!$F$14+СВЦЭМ!$D$10+'СЕТ СН'!$F$5-'СЕТ СН'!$F$24</f>
        <v>3332.61889182</v>
      </c>
      <c r="E24" s="36">
        <f>SUMIFS(СВЦЭМ!$D$33:$D$776,СВЦЭМ!$A$33:$A$776,$A24,СВЦЭМ!$B$33:$B$776,E$11)+'СЕТ СН'!$F$14+СВЦЭМ!$D$10+'СЕТ СН'!$F$5-'СЕТ СН'!$F$24</f>
        <v>3344.0182129</v>
      </c>
      <c r="F24" s="36">
        <f>SUMIFS(СВЦЭМ!$D$33:$D$776,СВЦЭМ!$A$33:$A$776,$A24,СВЦЭМ!$B$33:$B$776,F$11)+'СЕТ СН'!$F$14+СВЦЭМ!$D$10+'СЕТ СН'!$F$5-'СЕТ СН'!$F$24</f>
        <v>3346.30130521</v>
      </c>
      <c r="G24" s="36">
        <f>SUMIFS(СВЦЭМ!$D$33:$D$776,СВЦЭМ!$A$33:$A$776,$A24,СВЦЭМ!$B$33:$B$776,G$11)+'СЕТ СН'!$F$14+СВЦЭМ!$D$10+'СЕТ СН'!$F$5-'СЕТ СН'!$F$24</f>
        <v>3356.07213834</v>
      </c>
      <c r="H24" s="36">
        <f>SUMIFS(СВЦЭМ!$D$33:$D$776,СВЦЭМ!$A$33:$A$776,$A24,СВЦЭМ!$B$33:$B$776,H$11)+'СЕТ СН'!$F$14+СВЦЭМ!$D$10+'СЕТ СН'!$F$5-'СЕТ СН'!$F$24</f>
        <v>3288.52021917</v>
      </c>
      <c r="I24" s="36">
        <f>SUMIFS(СВЦЭМ!$D$33:$D$776,СВЦЭМ!$A$33:$A$776,$A24,СВЦЭМ!$B$33:$B$776,I$11)+'СЕТ СН'!$F$14+СВЦЭМ!$D$10+'СЕТ СН'!$F$5-'СЕТ СН'!$F$24</f>
        <v>3240.93763567</v>
      </c>
      <c r="J24" s="36">
        <f>SUMIFS(СВЦЭМ!$D$33:$D$776,СВЦЭМ!$A$33:$A$776,$A24,СВЦЭМ!$B$33:$B$776,J$11)+'СЕТ СН'!$F$14+СВЦЭМ!$D$10+'СЕТ СН'!$F$5-'СЕТ СН'!$F$24</f>
        <v>3226.2444166100004</v>
      </c>
      <c r="K24" s="36">
        <f>SUMIFS(СВЦЭМ!$D$33:$D$776,СВЦЭМ!$A$33:$A$776,$A24,СВЦЭМ!$B$33:$B$776,K$11)+'СЕТ СН'!$F$14+СВЦЭМ!$D$10+'СЕТ СН'!$F$5-'СЕТ СН'!$F$24</f>
        <v>3196.7321346600002</v>
      </c>
      <c r="L24" s="36">
        <f>SUMIFS(СВЦЭМ!$D$33:$D$776,СВЦЭМ!$A$33:$A$776,$A24,СВЦЭМ!$B$33:$B$776,L$11)+'СЕТ СН'!$F$14+СВЦЭМ!$D$10+'СЕТ СН'!$F$5-'СЕТ СН'!$F$24</f>
        <v>3187.4050134099998</v>
      </c>
      <c r="M24" s="36">
        <f>SUMIFS(СВЦЭМ!$D$33:$D$776,СВЦЭМ!$A$33:$A$776,$A24,СВЦЭМ!$B$33:$B$776,M$11)+'СЕТ СН'!$F$14+СВЦЭМ!$D$10+'СЕТ СН'!$F$5-'СЕТ СН'!$F$24</f>
        <v>3180.0144437399999</v>
      </c>
      <c r="N24" s="36">
        <f>SUMIFS(СВЦЭМ!$D$33:$D$776,СВЦЭМ!$A$33:$A$776,$A24,СВЦЭМ!$B$33:$B$776,N$11)+'СЕТ СН'!$F$14+СВЦЭМ!$D$10+'СЕТ СН'!$F$5-'СЕТ СН'!$F$24</f>
        <v>3204.7293478800002</v>
      </c>
      <c r="O24" s="36">
        <f>SUMIFS(СВЦЭМ!$D$33:$D$776,СВЦЭМ!$A$33:$A$776,$A24,СВЦЭМ!$B$33:$B$776,O$11)+'СЕТ СН'!$F$14+СВЦЭМ!$D$10+'СЕТ СН'!$F$5-'СЕТ СН'!$F$24</f>
        <v>3191.5044466600002</v>
      </c>
      <c r="P24" s="36">
        <f>SUMIFS(СВЦЭМ!$D$33:$D$776,СВЦЭМ!$A$33:$A$776,$A24,СВЦЭМ!$B$33:$B$776,P$11)+'СЕТ СН'!$F$14+СВЦЭМ!$D$10+'СЕТ СН'!$F$5-'СЕТ СН'!$F$24</f>
        <v>3200.8877162600002</v>
      </c>
      <c r="Q24" s="36">
        <f>SUMIFS(СВЦЭМ!$D$33:$D$776,СВЦЭМ!$A$33:$A$776,$A24,СВЦЭМ!$B$33:$B$776,Q$11)+'СЕТ СН'!$F$14+СВЦЭМ!$D$10+'СЕТ СН'!$F$5-'СЕТ СН'!$F$24</f>
        <v>3171.0620966900001</v>
      </c>
      <c r="R24" s="36">
        <f>SUMIFS(СВЦЭМ!$D$33:$D$776,СВЦЭМ!$A$33:$A$776,$A24,СВЦЭМ!$B$33:$B$776,R$11)+'СЕТ СН'!$F$14+СВЦЭМ!$D$10+'СЕТ СН'!$F$5-'СЕТ СН'!$F$24</f>
        <v>3138.5876017000001</v>
      </c>
      <c r="S24" s="36">
        <f>SUMIFS(СВЦЭМ!$D$33:$D$776,СВЦЭМ!$A$33:$A$776,$A24,СВЦЭМ!$B$33:$B$776,S$11)+'СЕТ СН'!$F$14+СВЦЭМ!$D$10+'СЕТ СН'!$F$5-'СЕТ СН'!$F$24</f>
        <v>3158.6164619800002</v>
      </c>
      <c r="T24" s="36">
        <f>SUMIFS(СВЦЭМ!$D$33:$D$776,СВЦЭМ!$A$33:$A$776,$A24,СВЦЭМ!$B$33:$B$776,T$11)+'СЕТ СН'!$F$14+СВЦЭМ!$D$10+'СЕТ СН'!$F$5-'СЕТ СН'!$F$24</f>
        <v>3153.4900217499999</v>
      </c>
      <c r="U24" s="36">
        <f>SUMIFS(СВЦЭМ!$D$33:$D$776,СВЦЭМ!$A$33:$A$776,$A24,СВЦЭМ!$B$33:$B$776,U$11)+'СЕТ СН'!$F$14+СВЦЭМ!$D$10+'СЕТ СН'!$F$5-'СЕТ СН'!$F$24</f>
        <v>3123.2723020900003</v>
      </c>
      <c r="V24" s="36">
        <f>SUMIFS(СВЦЭМ!$D$33:$D$776,СВЦЭМ!$A$33:$A$776,$A24,СВЦЭМ!$B$33:$B$776,V$11)+'СЕТ СН'!$F$14+СВЦЭМ!$D$10+'СЕТ СН'!$F$5-'СЕТ СН'!$F$24</f>
        <v>3116.6396011000002</v>
      </c>
      <c r="W24" s="36">
        <f>SUMIFS(СВЦЭМ!$D$33:$D$776,СВЦЭМ!$A$33:$A$776,$A24,СВЦЭМ!$B$33:$B$776,W$11)+'СЕТ СН'!$F$14+СВЦЭМ!$D$10+'СЕТ СН'!$F$5-'СЕТ СН'!$F$24</f>
        <v>3111.6624794500003</v>
      </c>
      <c r="X24" s="36">
        <f>SUMIFS(СВЦЭМ!$D$33:$D$776,СВЦЭМ!$A$33:$A$776,$A24,СВЦЭМ!$B$33:$B$776,X$11)+'СЕТ СН'!$F$14+СВЦЭМ!$D$10+'СЕТ СН'!$F$5-'СЕТ СН'!$F$24</f>
        <v>3108.7342047800003</v>
      </c>
      <c r="Y24" s="36">
        <f>SUMIFS(СВЦЭМ!$D$33:$D$776,СВЦЭМ!$A$33:$A$776,$A24,СВЦЭМ!$B$33:$B$776,Y$11)+'СЕТ СН'!$F$14+СВЦЭМ!$D$10+'СЕТ СН'!$F$5-'СЕТ СН'!$F$24</f>
        <v>3184.9678523399998</v>
      </c>
    </row>
    <row r="25" spans="1:25" ht="15.75" x14ac:dyDescent="0.2">
      <c r="A25" s="35">
        <f t="shared" si="0"/>
        <v>43630</v>
      </c>
      <c r="B25" s="36">
        <f>SUMIFS(СВЦЭМ!$D$33:$D$776,СВЦЭМ!$A$33:$A$776,$A25,СВЦЭМ!$B$33:$B$776,B$11)+'СЕТ СН'!$F$14+СВЦЭМ!$D$10+'СЕТ СН'!$F$5-'СЕТ СН'!$F$24</f>
        <v>3268.9806595099999</v>
      </c>
      <c r="C25" s="36">
        <f>SUMIFS(СВЦЭМ!$D$33:$D$776,СВЦЭМ!$A$33:$A$776,$A25,СВЦЭМ!$B$33:$B$776,C$11)+'СЕТ СН'!$F$14+СВЦЭМ!$D$10+'СЕТ СН'!$F$5-'СЕТ СН'!$F$24</f>
        <v>3311.5955477000002</v>
      </c>
      <c r="D25" s="36">
        <f>SUMIFS(СВЦЭМ!$D$33:$D$776,СВЦЭМ!$A$33:$A$776,$A25,СВЦЭМ!$B$33:$B$776,D$11)+'СЕТ СН'!$F$14+СВЦЭМ!$D$10+'СЕТ СН'!$F$5-'СЕТ СН'!$F$24</f>
        <v>3337.54622311</v>
      </c>
      <c r="E25" s="36">
        <f>SUMIFS(СВЦЭМ!$D$33:$D$776,СВЦЭМ!$A$33:$A$776,$A25,СВЦЭМ!$B$33:$B$776,E$11)+'СЕТ СН'!$F$14+СВЦЭМ!$D$10+'СЕТ СН'!$F$5-'СЕТ СН'!$F$24</f>
        <v>3342.50582257</v>
      </c>
      <c r="F25" s="36">
        <f>SUMIFS(СВЦЭМ!$D$33:$D$776,СВЦЭМ!$A$33:$A$776,$A25,СВЦЭМ!$B$33:$B$776,F$11)+'СЕТ СН'!$F$14+СВЦЭМ!$D$10+'СЕТ СН'!$F$5-'СЕТ СН'!$F$24</f>
        <v>3332.3692881000002</v>
      </c>
      <c r="G25" s="36">
        <f>SUMIFS(СВЦЭМ!$D$33:$D$776,СВЦЭМ!$A$33:$A$776,$A25,СВЦЭМ!$B$33:$B$776,G$11)+'СЕТ СН'!$F$14+СВЦЭМ!$D$10+'СЕТ СН'!$F$5-'СЕТ СН'!$F$24</f>
        <v>3358.4570846300003</v>
      </c>
      <c r="H25" s="36">
        <f>SUMIFS(СВЦЭМ!$D$33:$D$776,СВЦЭМ!$A$33:$A$776,$A25,СВЦЭМ!$B$33:$B$776,H$11)+'СЕТ СН'!$F$14+СВЦЭМ!$D$10+'СЕТ СН'!$F$5-'СЕТ СН'!$F$24</f>
        <v>3298.36163575</v>
      </c>
      <c r="I25" s="36">
        <f>SUMIFS(СВЦЭМ!$D$33:$D$776,СВЦЭМ!$A$33:$A$776,$A25,СВЦЭМ!$B$33:$B$776,I$11)+'СЕТ СН'!$F$14+СВЦЭМ!$D$10+'СЕТ СН'!$F$5-'СЕТ СН'!$F$24</f>
        <v>3250.1992704700001</v>
      </c>
      <c r="J25" s="36">
        <f>SUMIFS(СВЦЭМ!$D$33:$D$776,СВЦЭМ!$A$33:$A$776,$A25,СВЦЭМ!$B$33:$B$776,J$11)+'СЕТ СН'!$F$14+СВЦЭМ!$D$10+'СЕТ СН'!$F$5-'СЕТ СН'!$F$24</f>
        <v>3203.1982229800001</v>
      </c>
      <c r="K25" s="36">
        <f>SUMIFS(СВЦЭМ!$D$33:$D$776,СВЦЭМ!$A$33:$A$776,$A25,СВЦЭМ!$B$33:$B$776,K$11)+'СЕТ СН'!$F$14+СВЦЭМ!$D$10+'СЕТ СН'!$F$5-'СЕТ СН'!$F$24</f>
        <v>3192.69782222</v>
      </c>
      <c r="L25" s="36">
        <f>SUMIFS(СВЦЭМ!$D$33:$D$776,СВЦЭМ!$A$33:$A$776,$A25,СВЦЭМ!$B$33:$B$776,L$11)+'СЕТ СН'!$F$14+СВЦЭМ!$D$10+'СЕТ СН'!$F$5-'СЕТ СН'!$F$24</f>
        <v>3183.47886191</v>
      </c>
      <c r="M25" s="36">
        <f>SUMIFS(СВЦЭМ!$D$33:$D$776,СВЦЭМ!$A$33:$A$776,$A25,СВЦЭМ!$B$33:$B$776,M$11)+'СЕТ СН'!$F$14+СВЦЭМ!$D$10+'СЕТ СН'!$F$5-'СЕТ СН'!$F$24</f>
        <v>3164.8337472100002</v>
      </c>
      <c r="N25" s="36">
        <f>SUMIFS(СВЦЭМ!$D$33:$D$776,СВЦЭМ!$A$33:$A$776,$A25,СВЦЭМ!$B$33:$B$776,N$11)+'СЕТ СН'!$F$14+СВЦЭМ!$D$10+'СЕТ СН'!$F$5-'СЕТ СН'!$F$24</f>
        <v>3191.0000738200001</v>
      </c>
      <c r="O25" s="36">
        <f>SUMIFS(СВЦЭМ!$D$33:$D$776,СВЦЭМ!$A$33:$A$776,$A25,СВЦЭМ!$B$33:$B$776,O$11)+'СЕТ СН'!$F$14+СВЦЭМ!$D$10+'СЕТ СН'!$F$5-'СЕТ СН'!$F$24</f>
        <v>3179.1041354899999</v>
      </c>
      <c r="P25" s="36">
        <f>SUMIFS(СВЦЭМ!$D$33:$D$776,СВЦЭМ!$A$33:$A$776,$A25,СВЦЭМ!$B$33:$B$776,P$11)+'СЕТ СН'!$F$14+СВЦЭМ!$D$10+'СЕТ СН'!$F$5-'СЕТ СН'!$F$24</f>
        <v>3177.3929488200001</v>
      </c>
      <c r="Q25" s="36">
        <f>SUMIFS(СВЦЭМ!$D$33:$D$776,СВЦЭМ!$A$33:$A$776,$A25,СВЦЭМ!$B$33:$B$776,Q$11)+'СЕТ СН'!$F$14+СВЦЭМ!$D$10+'СЕТ СН'!$F$5-'СЕТ СН'!$F$24</f>
        <v>3149.1319212600001</v>
      </c>
      <c r="R25" s="36">
        <f>SUMIFS(СВЦЭМ!$D$33:$D$776,СВЦЭМ!$A$33:$A$776,$A25,СВЦЭМ!$B$33:$B$776,R$11)+'СЕТ СН'!$F$14+СВЦЭМ!$D$10+'СЕТ СН'!$F$5-'СЕТ СН'!$F$24</f>
        <v>3113.3114510800001</v>
      </c>
      <c r="S25" s="36">
        <f>SUMIFS(СВЦЭМ!$D$33:$D$776,СВЦЭМ!$A$33:$A$776,$A25,СВЦЭМ!$B$33:$B$776,S$11)+'СЕТ СН'!$F$14+СВЦЭМ!$D$10+'СЕТ СН'!$F$5-'СЕТ СН'!$F$24</f>
        <v>3132.1374896100001</v>
      </c>
      <c r="T25" s="36">
        <f>SUMIFS(СВЦЭМ!$D$33:$D$776,СВЦЭМ!$A$33:$A$776,$A25,СВЦЭМ!$B$33:$B$776,T$11)+'СЕТ СН'!$F$14+СВЦЭМ!$D$10+'СЕТ СН'!$F$5-'СЕТ СН'!$F$24</f>
        <v>3124.1576832800001</v>
      </c>
      <c r="U25" s="36">
        <f>SUMIFS(СВЦЭМ!$D$33:$D$776,СВЦЭМ!$A$33:$A$776,$A25,СВЦЭМ!$B$33:$B$776,U$11)+'СЕТ СН'!$F$14+СВЦЭМ!$D$10+'СЕТ СН'!$F$5-'СЕТ СН'!$F$24</f>
        <v>3119.8992163800003</v>
      </c>
      <c r="V25" s="36">
        <f>SUMIFS(СВЦЭМ!$D$33:$D$776,СВЦЭМ!$A$33:$A$776,$A25,СВЦЭМ!$B$33:$B$776,V$11)+'СЕТ СН'!$F$14+СВЦЭМ!$D$10+'СЕТ СН'!$F$5-'СЕТ СН'!$F$24</f>
        <v>3114.79042678</v>
      </c>
      <c r="W25" s="36">
        <f>SUMIFS(СВЦЭМ!$D$33:$D$776,СВЦЭМ!$A$33:$A$776,$A25,СВЦЭМ!$B$33:$B$776,W$11)+'СЕТ СН'!$F$14+СВЦЭМ!$D$10+'СЕТ СН'!$F$5-'СЕТ СН'!$F$24</f>
        <v>3108.7385259900002</v>
      </c>
      <c r="X25" s="36">
        <f>SUMIFS(СВЦЭМ!$D$33:$D$776,СВЦЭМ!$A$33:$A$776,$A25,СВЦЭМ!$B$33:$B$776,X$11)+'СЕТ СН'!$F$14+СВЦЭМ!$D$10+'СЕТ СН'!$F$5-'СЕТ СН'!$F$24</f>
        <v>3125.7288328700001</v>
      </c>
      <c r="Y25" s="36">
        <f>SUMIFS(СВЦЭМ!$D$33:$D$776,СВЦЭМ!$A$33:$A$776,$A25,СВЦЭМ!$B$33:$B$776,Y$11)+'СЕТ СН'!$F$14+СВЦЭМ!$D$10+'СЕТ СН'!$F$5-'СЕТ СН'!$F$24</f>
        <v>3160.2450270300001</v>
      </c>
    </row>
    <row r="26" spans="1:25" ht="15.75" x14ac:dyDescent="0.2">
      <c r="A26" s="35">
        <f t="shared" si="0"/>
        <v>43631</v>
      </c>
      <c r="B26" s="36">
        <f>SUMIFS(СВЦЭМ!$D$33:$D$776,СВЦЭМ!$A$33:$A$776,$A26,СВЦЭМ!$B$33:$B$776,B$11)+'СЕТ СН'!$F$14+СВЦЭМ!$D$10+'СЕТ СН'!$F$5-'СЕТ СН'!$F$24</f>
        <v>3152.6323619899999</v>
      </c>
      <c r="C26" s="36">
        <f>SUMIFS(СВЦЭМ!$D$33:$D$776,СВЦЭМ!$A$33:$A$776,$A26,СВЦЭМ!$B$33:$B$776,C$11)+'СЕТ СН'!$F$14+СВЦЭМ!$D$10+'СЕТ СН'!$F$5-'СЕТ СН'!$F$24</f>
        <v>3193.30771099</v>
      </c>
      <c r="D26" s="36">
        <f>SUMIFS(СВЦЭМ!$D$33:$D$776,СВЦЭМ!$A$33:$A$776,$A26,СВЦЭМ!$B$33:$B$776,D$11)+'СЕТ СН'!$F$14+СВЦЭМ!$D$10+'СЕТ СН'!$F$5-'СЕТ СН'!$F$24</f>
        <v>3227.2875948400001</v>
      </c>
      <c r="E26" s="36">
        <f>SUMIFS(СВЦЭМ!$D$33:$D$776,СВЦЭМ!$A$33:$A$776,$A26,СВЦЭМ!$B$33:$B$776,E$11)+'СЕТ СН'!$F$14+СВЦЭМ!$D$10+'СЕТ СН'!$F$5-'СЕТ СН'!$F$24</f>
        <v>3247.7907056700001</v>
      </c>
      <c r="F26" s="36">
        <f>SUMIFS(СВЦЭМ!$D$33:$D$776,СВЦЭМ!$A$33:$A$776,$A26,СВЦЭМ!$B$33:$B$776,F$11)+'СЕТ СН'!$F$14+СВЦЭМ!$D$10+'СЕТ СН'!$F$5-'СЕТ СН'!$F$24</f>
        <v>3253.8296114200002</v>
      </c>
      <c r="G26" s="36">
        <f>SUMIFS(СВЦЭМ!$D$33:$D$776,СВЦЭМ!$A$33:$A$776,$A26,СВЦЭМ!$B$33:$B$776,G$11)+'СЕТ СН'!$F$14+СВЦЭМ!$D$10+'СЕТ СН'!$F$5-'СЕТ СН'!$F$24</f>
        <v>3262.89336383</v>
      </c>
      <c r="H26" s="36">
        <f>SUMIFS(СВЦЭМ!$D$33:$D$776,СВЦЭМ!$A$33:$A$776,$A26,СВЦЭМ!$B$33:$B$776,H$11)+'СЕТ СН'!$F$14+СВЦЭМ!$D$10+'СЕТ СН'!$F$5-'СЕТ СН'!$F$24</f>
        <v>3264.4324326800001</v>
      </c>
      <c r="I26" s="36">
        <f>SUMIFS(СВЦЭМ!$D$33:$D$776,СВЦЭМ!$A$33:$A$776,$A26,СВЦЭМ!$B$33:$B$776,I$11)+'СЕТ СН'!$F$14+СВЦЭМ!$D$10+'СЕТ СН'!$F$5-'СЕТ СН'!$F$24</f>
        <v>3217.1085492299999</v>
      </c>
      <c r="J26" s="36">
        <f>SUMIFS(СВЦЭМ!$D$33:$D$776,СВЦЭМ!$A$33:$A$776,$A26,СВЦЭМ!$B$33:$B$776,J$11)+'СЕТ СН'!$F$14+СВЦЭМ!$D$10+'СЕТ СН'!$F$5-'СЕТ СН'!$F$24</f>
        <v>3168.3329345299999</v>
      </c>
      <c r="K26" s="36">
        <f>SUMIFS(СВЦЭМ!$D$33:$D$776,СВЦЭМ!$A$33:$A$776,$A26,СВЦЭМ!$B$33:$B$776,K$11)+'СЕТ СН'!$F$14+СВЦЭМ!$D$10+'СЕТ СН'!$F$5-'СЕТ СН'!$F$24</f>
        <v>3110.7402757099999</v>
      </c>
      <c r="L26" s="36">
        <f>SUMIFS(СВЦЭМ!$D$33:$D$776,СВЦЭМ!$A$33:$A$776,$A26,СВЦЭМ!$B$33:$B$776,L$11)+'СЕТ СН'!$F$14+СВЦЭМ!$D$10+'СЕТ СН'!$F$5-'СЕТ СН'!$F$24</f>
        <v>3112.1347022700002</v>
      </c>
      <c r="M26" s="36">
        <f>SUMIFS(СВЦЭМ!$D$33:$D$776,СВЦЭМ!$A$33:$A$776,$A26,СВЦЭМ!$B$33:$B$776,M$11)+'СЕТ СН'!$F$14+СВЦЭМ!$D$10+'СЕТ СН'!$F$5-'СЕТ СН'!$F$24</f>
        <v>3107.6523957300001</v>
      </c>
      <c r="N26" s="36">
        <f>SUMIFS(СВЦЭМ!$D$33:$D$776,СВЦЭМ!$A$33:$A$776,$A26,СВЦЭМ!$B$33:$B$776,N$11)+'СЕТ СН'!$F$14+СВЦЭМ!$D$10+'СЕТ СН'!$F$5-'СЕТ СН'!$F$24</f>
        <v>3103.2288429999999</v>
      </c>
      <c r="O26" s="36">
        <f>SUMIFS(СВЦЭМ!$D$33:$D$776,СВЦЭМ!$A$33:$A$776,$A26,СВЦЭМ!$B$33:$B$776,O$11)+'СЕТ СН'!$F$14+СВЦЭМ!$D$10+'СЕТ СН'!$F$5-'СЕТ СН'!$F$24</f>
        <v>3098.7897365500003</v>
      </c>
      <c r="P26" s="36">
        <f>SUMIFS(СВЦЭМ!$D$33:$D$776,СВЦЭМ!$A$33:$A$776,$A26,СВЦЭМ!$B$33:$B$776,P$11)+'СЕТ СН'!$F$14+СВЦЭМ!$D$10+'СЕТ СН'!$F$5-'СЕТ СН'!$F$24</f>
        <v>3108.6649320800002</v>
      </c>
      <c r="Q26" s="36">
        <f>SUMIFS(СВЦЭМ!$D$33:$D$776,СВЦЭМ!$A$33:$A$776,$A26,СВЦЭМ!$B$33:$B$776,Q$11)+'СЕТ СН'!$F$14+СВЦЭМ!$D$10+'СЕТ СН'!$F$5-'СЕТ СН'!$F$24</f>
        <v>3076.04327362</v>
      </c>
      <c r="R26" s="36">
        <f>SUMIFS(СВЦЭМ!$D$33:$D$776,СВЦЭМ!$A$33:$A$776,$A26,СВЦЭМ!$B$33:$B$776,R$11)+'СЕТ СН'!$F$14+СВЦЭМ!$D$10+'СЕТ СН'!$F$5-'СЕТ СН'!$F$24</f>
        <v>3043.00693383</v>
      </c>
      <c r="S26" s="36">
        <f>SUMIFS(СВЦЭМ!$D$33:$D$776,СВЦЭМ!$A$33:$A$776,$A26,СВЦЭМ!$B$33:$B$776,S$11)+'СЕТ СН'!$F$14+СВЦЭМ!$D$10+'СЕТ СН'!$F$5-'СЕТ СН'!$F$24</f>
        <v>3050.7926684600002</v>
      </c>
      <c r="T26" s="36">
        <f>SUMIFS(СВЦЭМ!$D$33:$D$776,СВЦЭМ!$A$33:$A$776,$A26,СВЦЭМ!$B$33:$B$776,T$11)+'СЕТ СН'!$F$14+СВЦЭМ!$D$10+'СЕТ СН'!$F$5-'СЕТ СН'!$F$24</f>
        <v>3138.0588801100002</v>
      </c>
      <c r="U26" s="36">
        <f>SUMIFS(СВЦЭМ!$D$33:$D$776,СВЦЭМ!$A$33:$A$776,$A26,СВЦЭМ!$B$33:$B$776,U$11)+'СЕТ СН'!$F$14+СВЦЭМ!$D$10+'СЕТ СН'!$F$5-'СЕТ СН'!$F$24</f>
        <v>3085.73934517</v>
      </c>
      <c r="V26" s="36">
        <f>SUMIFS(СВЦЭМ!$D$33:$D$776,СВЦЭМ!$A$33:$A$776,$A26,СВЦЭМ!$B$33:$B$776,V$11)+'СЕТ СН'!$F$14+СВЦЭМ!$D$10+'СЕТ СН'!$F$5-'СЕТ СН'!$F$24</f>
        <v>3059.8769791</v>
      </c>
      <c r="W26" s="36">
        <f>SUMIFS(СВЦЭМ!$D$33:$D$776,СВЦЭМ!$A$33:$A$776,$A26,СВЦЭМ!$B$33:$B$776,W$11)+'СЕТ СН'!$F$14+СВЦЭМ!$D$10+'СЕТ СН'!$F$5-'СЕТ СН'!$F$24</f>
        <v>3067.9839806200002</v>
      </c>
      <c r="X26" s="36">
        <f>SUMIFS(СВЦЭМ!$D$33:$D$776,СВЦЭМ!$A$33:$A$776,$A26,СВЦЭМ!$B$33:$B$776,X$11)+'СЕТ СН'!$F$14+СВЦЭМ!$D$10+'СЕТ СН'!$F$5-'СЕТ СН'!$F$24</f>
        <v>3042.1767488700002</v>
      </c>
      <c r="Y26" s="36">
        <f>SUMIFS(СВЦЭМ!$D$33:$D$776,СВЦЭМ!$A$33:$A$776,$A26,СВЦЭМ!$B$33:$B$776,Y$11)+'СЕТ СН'!$F$14+СВЦЭМ!$D$10+'СЕТ СН'!$F$5-'СЕТ СН'!$F$24</f>
        <v>3052.5970661599999</v>
      </c>
    </row>
    <row r="27" spans="1:25" ht="15.75" x14ac:dyDescent="0.2">
      <c r="A27" s="35">
        <f t="shared" si="0"/>
        <v>43632</v>
      </c>
      <c r="B27" s="36">
        <f>SUMIFS(СВЦЭМ!$D$33:$D$776,СВЦЭМ!$A$33:$A$776,$A27,СВЦЭМ!$B$33:$B$776,B$11)+'СЕТ СН'!$F$14+СВЦЭМ!$D$10+'СЕТ СН'!$F$5-'СЕТ СН'!$F$24</f>
        <v>3114.4996023200001</v>
      </c>
      <c r="C27" s="36">
        <f>SUMIFS(СВЦЭМ!$D$33:$D$776,СВЦЭМ!$A$33:$A$776,$A27,СВЦЭМ!$B$33:$B$776,C$11)+'СЕТ СН'!$F$14+СВЦЭМ!$D$10+'СЕТ СН'!$F$5-'СЕТ СН'!$F$24</f>
        <v>3139.2466184800001</v>
      </c>
      <c r="D27" s="36">
        <f>SUMIFS(СВЦЭМ!$D$33:$D$776,СВЦЭМ!$A$33:$A$776,$A27,СВЦЭМ!$B$33:$B$776,D$11)+'СЕТ СН'!$F$14+СВЦЭМ!$D$10+'СЕТ СН'!$F$5-'СЕТ СН'!$F$24</f>
        <v>3158.6281552099999</v>
      </c>
      <c r="E27" s="36">
        <f>SUMIFS(СВЦЭМ!$D$33:$D$776,СВЦЭМ!$A$33:$A$776,$A27,СВЦЭМ!$B$33:$B$776,E$11)+'СЕТ СН'!$F$14+СВЦЭМ!$D$10+'СЕТ СН'!$F$5-'СЕТ СН'!$F$24</f>
        <v>3168.2543417900001</v>
      </c>
      <c r="F27" s="36">
        <f>SUMIFS(СВЦЭМ!$D$33:$D$776,СВЦЭМ!$A$33:$A$776,$A27,СВЦЭМ!$B$33:$B$776,F$11)+'СЕТ СН'!$F$14+СВЦЭМ!$D$10+'СЕТ СН'!$F$5-'СЕТ СН'!$F$24</f>
        <v>3177.4858691200002</v>
      </c>
      <c r="G27" s="36">
        <f>SUMIFS(СВЦЭМ!$D$33:$D$776,СВЦЭМ!$A$33:$A$776,$A27,СВЦЭМ!$B$33:$B$776,G$11)+'СЕТ СН'!$F$14+СВЦЭМ!$D$10+'СЕТ СН'!$F$5-'СЕТ СН'!$F$24</f>
        <v>3173.1768206900001</v>
      </c>
      <c r="H27" s="36">
        <f>SUMIFS(СВЦЭМ!$D$33:$D$776,СВЦЭМ!$A$33:$A$776,$A27,СВЦЭМ!$B$33:$B$776,H$11)+'СЕТ СН'!$F$14+СВЦЭМ!$D$10+'СЕТ СН'!$F$5-'СЕТ СН'!$F$24</f>
        <v>3164.24445423</v>
      </c>
      <c r="I27" s="36">
        <f>SUMIFS(СВЦЭМ!$D$33:$D$776,СВЦЭМ!$A$33:$A$776,$A27,СВЦЭМ!$B$33:$B$776,I$11)+'СЕТ СН'!$F$14+СВЦЭМ!$D$10+'СЕТ СН'!$F$5-'СЕТ СН'!$F$24</f>
        <v>3135.5072647100001</v>
      </c>
      <c r="J27" s="36">
        <f>SUMIFS(СВЦЭМ!$D$33:$D$776,СВЦЭМ!$A$33:$A$776,$A27,СВЦЭМ!$B$33:$B$776,J$11)+'СЕТ СН'!$F$14+СВЦЭМ!$D$10+'СЕТ СН'!$F$5-'СЕТ СН'!$F$24</f>
        <v>3109.6443322100004</v>
      </c>
      <c r="K27" s="36">
        <f>SUMIFS(СВЦЭМ!$D$33:$D$776,СВЦЭМ!$A$33:$A$776,$A27,СВЦЭМ!$B$33:$B$776,K$11)+'СЕТ СН'!$F$14+СВЦЭМ!$D$10+'СЕТ СН'!$F$5-'СЕТ СН'!$F$24</f>
        <v>3086.7027419599999</v>
      </c>
      <c r="L27" s="36">
        <f>SUMIFS(СВЦЭМ!$D$33:$D$776,СВЦЭМ!$A$33:$A$776,$A27,СВЦЭМ!$B$33:$B$776,L$11)+'СЕТ СН'!$F$14+СВЦЭМ!$D$10+'СЕТ СН'!$F$5-'СЕТ СН'!$F$24</f>
        <v>3066.8169300099999</v>
      </c>
      <c r="M27" s="36">
        <f>SUMIFS(СВЦЭМ!$D$33:$D$776,СВЦЭМ!$A$33:$A$776,$A27,СВЦЭМ!$B$33:$B$776,M$11)+'СЕТ СН'!$F$14+СВЦЭМ!$D$10+'СЕТ СН'!$F$5-'СЕТ СН'!$F$24</f>
        <v>3065.5194752900002</v>
      </c>
      <c r="N27" s="36">
        <f>SUMIFS(СВЦЭМ!$D$33:$D$776,СВЦЭМ!$A$33:$A$776,$A27,СВЦЭМ!$B$33:$B$776,N$11)+'СЕТ СН'!$F$14+СВЦЭМ!$D$10+'СЕТ СН'!$F$5-'СЕТ СН'!$F$24</f>
        <v>3058.7058551099999</v>
      </c>
      <c r="O27" s="36">
        <f>SUMIFS(СВЦЭМ!$D$33:$D$776,СВЦЭМ!$A$33:$A$776,$A27,СВЦЭМ!$B$33:$B$776,O$11)+'СЕТ СН'!$F$14+СВЦЭМ!$D$10+'СЕТ СН'!$F$5-'СЕТ СН'!$F$24</f>
        <v>3067.4185859600002</v>
      </c>
      <c r="P27" s="36">
        <f>SUMIFS(СВЦЭМ!$D$33:$D$776,СВЦЭМ!$A$33:$A$776,$A27,СВЦЭМ!$B$33:$B$776,P$11)+'СЕТ СН'!$F$14+СВЦЭМ!$D$10+'СЕТ СН'!$F$5-'СЕТ СН'!$F$24</f>
        <v>3100.6903196900003</v>
      </c>
      <c r="Q27" s="36">
        <f>SUMIFS(СВЦЭМ!$D$33:$D$776,СВЦЭМ!$A$33:$A$776,$A27,СВЦЭМ!$B$33:$B$776,Q$11)+'СЕТ СН'!$F$14+СВЦЭМ!$D$10+'СЕТ СН'!$F$5-'СЕТ СН'!$F$24</f>
        <v>3074.5629836900002</v>
      </c>
      <c r="R27" s="36">
        <f>SUMIFS(СВЦЭМ!$D$33:$D$776,СВЦЭМ!$A$33:$A$776,$A27,СВЦЭМ!$B$33:$B$776,R$11)+'СЕТ СН'!$F$14+СВЦЭМ!$D$10+'СЕТ СН'!$F$5-'СЕТ СН'!$F$24</f>
        <v>3103.7151673400003</v>
      </c>
      <c r="S27" s="36">
        <f>SUMIFS(СВЦЭМ!$D$33:$D$776,СВЦЭМ!$A$33:$A$776,$A27,СВЦЭМ!$B$33:$B$776,S$11)+'СЕТ СН'!$F$14+СВЦЭМ!$D$10+'СЕТ СН'!$F$5-'СЕТ СН'!$F$24</f>
        <v>3115.6004151500001</v>
      </c>
      <c r="T27" s="36">
        <f>SUMIFS(СВЦЭМ!$D$33:$D$776,СВЦЭМ!$A$33:$A$776,$A27,СВЦЭМ!$B$33:$B$776,T$11)+'СЕТ СН'!$F$14+СВЦЭМ!$D$10+'СЕТ СН'!$F$5-'СЕТ СН'!$F$24</f>
        <v>3121.2690251200002</v>
      </c>
      <c r="U27" s="36">
        <f>SUMIFS(СВЦЭМ!$D$33:$D$776,СВЦЭМ!$A$33:$A$776,$A27,СВЦЭМ!$B$33:$B$776,U$11)+'СЕТ СН'!$F$14+СВЦЭМ!$D$10+'СЕТ СН'!$F$5-'СЕТ СН'!$F$24</f>
        <v>3121.0144990100002</v>
      </c>
      <c r="V27" s="36">
        <f>SUMIFS(СВЦЭМ!$D$33:$D$776,СВЦЭМ!$A$33:$A$776,$A27,СВЦЭМ!$B$33:$B$776,V$11)+'СЕТ СН'!$F$14+СВЦЭМ!$D$10+'СЕТ СН'!$F$5-'СЕТ СН'!$F$24</f>
        <v>3132.7568259700001</v>
      </c>
      <c r="W27" s="36">
        <f>SUMIFS(СВЦЭМ!$D$33:$D$776,СВЦЭМ!$A$33:$A$776,$A27,СВЦЭМ!$B$33:$B$776,W$11)+'СЕТ СН'!$F$14+СВЦЭМ!$D$10+'СЕТ СН'!$F$5-'СЕТ СН'!$F$24</f>
        <v>3162.4021833699999</v>
      </c>
      <c r="X27" s="36">
        <f>SUMIFS(СВЦЭМ!$D$33:$D$776,СВЦЭМ!$A$33:$A$776,$A27,СВЦЭМ!$B$33:$B$776,X$11)+'СЕТ СН'!$F$14+СВЦЭМ!$D$10+'СЕТ СН'!$F$5-'СЕТ СН'!$F$24</f>
        <v>3128.6951793900002</v>
      </c>
      <c r="Y27" s="36">
        <f>SUMIFS(СВЦЭМ!$D$33:$D$776,СВЦЭМ!$A$33:$A$776,$A27,СВЦЭМ!$B$33:$B$776,Y$11)+'СЕТ СН'!$F$14+СВЦЭМ!$D$10+'СЕТ СН'!$F$5-'СЕТ СН'!$F$24</f>
        <v>3101.3525877400002</v>
      </c>
    </row>
    <row r="28" spans="1:25" ht="15.75" x14ac:dyDescent="0.2">
      <c r="A28" s="35">
        <f t="shared" si="0"/>
        <v>43633</v>
      </c>
      <c r="B28" s="36">
        <f>SUMIFS(СВЦЭМ!$D$33:$D$776,СВЦЭМ!$A$33:$A$776,$A28,СВЦЭМ!$B$33:$B$776,B$11)+'СЕТ СН'!$F$14+СВЦЭМ!$D$10+'СЕТ СН'!$F$5-'СЕТ СН'!$F$24</f>
        <v>3164.0552663200001</v>
      </c>
      <c r="C28" s="36">
        <f>SUMIFS(СВЦЭМ!$D$33:$D$776,СВЦЭМ!$A$33:$A$776,$A28,СВЦЭМ!$B$33:$B$776,C$11)+'СЕТ СН'!$F$14+СВЦЭМ!$D$10+'СЕТ СН'!$F$5-'СЕТ СН'!$F$24</f>
        <v>3196.32017804</v>
      </c>
      <c r="D28" s="36">
        <f>SUMIFS(СВЦЭМ!$D$33:$D$776,СВЦЭМ!$A$33:$A$776,$A28,СВЦЭМ!$B$33:$B$776,D$11)+'СЕТ СН'!$F$14+СВЦЭМ!$D$10+'СЕТ СН'!$F$5-'СЕТ СН'!$F$24</f>
        <v>3231.1522564500001</v>
      </c>
      <c r="E28" s="36">
        <f>SUMIFS(СВЦЭМ!$D$33:$D$776,СВЦЭМ!$A$33:$A$776,$A28,СВЦЭМ!$B$33:$B$776,E$11)+'СЕТ СН'!$F$14+СВЦЭМ!$D$10+'СЕТ СН'!$F$5-'СЕТ СН'!$F$24</f>
        <v>3246.92861021</v>
      </c>
      <c r="F28" s="36">
        <f>SUMIFS(СВЦЭМ!$D$33:$D$776,СВЦЭМ!$A$33:$A$776,$A28,СВЦЭМ!$B$33:$B$776,F$11)+'СЕТ СН'!$F$14+СВЦЭМ!$D$10+'СЕТ СН'!$F$5-'СЕТ СН'!$F$24</f>
        <v>3263.4300388299998</v>
      </c>
      <c r="G28" s="36">
        <f>SUMIFS(СВЦЭМ!$D$33:$D$776,СВЦЭМ!$A$33:$A$776,$A28,СВЦЭМ!$B$33:$B$776,G$11)+'СЕТ СН'!$F$14+СВЦЭМ!$D$10+'СЕТ СН'!$F$5-'СЕТ СН'!$F$24</f>
        <v>3257.1937513800003</v>
      </c>
      <c r="H28" s="36">
        <f>SUMIFS(СВЦЭМ!$D$33:$D$776,СВЦЭМ!$A$33:$A$776,$A28,СВЦЭМ!$B$33:$B$776,H$11)+'СЕТ СН'!$F$14+СВЦЭМ!$D$10+'СЕТ СН'!$F$5-'СЕТ СН'!$F$24</f>
        <v>3193.0112353900004</v>
      </c>
      <c r="I28" s="36">
        <f>SUMIFS(СВЦЭМ!$D$33:$D$776,СВЦЭМ!$A$33:$A$776,$A28,СВЦЭМ!$B$33:$B$776,I$11)+'СЕТ СН'!$F$14+СВЦЭМ!$D$10+'СЕТ СН'!$F$5-'СЕТ СН'!$F$24</f>
        <v>3162.5244582</v>
      </c>
      <c r="J28" s="36">
        <f>SUMIFS(СВЦЭМ!$D$33:$D$776,СВЦЭМ!$A$33:$A$776,$A28,СВЦЭМ!$B$33:$B$776,J$11)+'СЕТ СН'!$F$14+СВЦЭМ!$D$10+'СЕТ СН'!$F$5-'СЕТ СН'!$F$24</f>
        <v>3148.4572027200002</v>
      </c>
      <c r="K28" s="36">
        <f>SUMIFS(СВЦЭМ!$D$33:$D$776,СВЦЭМ!$A$33:$A$776,$A28,СВЦЭМ!$B$33:$B$776,K$11)+'СЕТ СН'!$F$14+СВЦЭМ!$D$10+'СЕТ СН'!$F$5-'СЕТ СН'!$F$24</f>
        <v>3131.1668678599999</v>
      </c>
      <c r="L28" s="36">
        <f>SUMIFS(СВЦЭМ!$D$33:$D$776,СВЦЭМ!$A$33:$A$776,$A28,СВЦЭМ!$B$33:$B$776,L$11)+'СЕТ СН'!$F$14+СВЦЭМ!$D$10+'СЕТ СН'!$F$5-'СЕТ СН'!$F$24</f>
        <v>3119.5282583200001</v>
      </c>
      <c r="M28" s="36">
        <f>SUMIFS(СВЦЭМ!$D$33:$D$776,СВЦЭМ!$A$33:$A$776,$A28,СВЦЭМ!$B$33:$B$776,M$11)+'СЕТ СН'!$F$14+СВЦЭМ!$D$10+'СЕТ СН'!$F$5-'СЕТ СН'!$F$24</f>
        <v>3122.2586446300002</v>
      </c>
      <c r="N28" s="36">
        <f>SUMIFS(СВЦЭМ!$D$33:$D$776,СВЦЭМ!$A$33:$A$776,$A28,СВЦЭМ!$B$33:$B$776,N$11)+'СЕТ СН'!$F$14+СВЦЭМ!$D$10+'СЕТ СН'!$F$5-'СЕТ СН'!$F$24</f>
        <v>3126.7689258400001</v>
      </c>
      <c r="O28" s="36">
        <f>SUMIFS(СВЦЭМ!$D$33:$D$776,СВЦЭМ!$A$33:$A$776,$A28,СВЦЭМ!$B$33:$B$776,O$11)+'СЕТ СН'!$F$14+СВЦЭМ!$D$10+'СЕТ СН'!$F$5-'СЕТ СН'!$F$24</f>
        <v>3127.3942720100003</v>
      </c>
      <c r="P28" s="36">
        <f>SUMIFS(СВЦЭМ!$D$33:$D$776,СВЦЭМ!$A$33:$A$776,$A28,СВЦЭМ!$B$33:$B$776,P$11)+'СЕТ СН'!$F$14+СВЦЭМ!$D$10+'СЕТ СН'!$F$5-'СЕТ СН'!$F$24</f>
        <v>3145.6262522100001</v>
      </c>
      <c r="Q28" s="36">
        <f>SUMIFS(СВЦЭМ!$D$33:$D$776,СВЦЭМ!$A$33:$A$776,$A28,СВЦЭМ!$B$33:$B$776,Q$11)+'СЕТ СН'!$F$14+СВЦЭМ!$D$10+'СЕТ СН'!$F$5-'СЕТ СН'!$F$24</f>
        <v>3137.57691174</v>
      </c>
      <c r="R28" s="36">
        <f>SUMIFS(СВЦЭМ!$D$33:$D$776,СВЦЭМ!$A$33:$A$776,$A28,СВЦЭМ!$B$33:$B$776,R$11)+'СЕТ СН'!$F$14+СВЦЭМ!$D$10+'СЕТ СН'!$F$5-'СЕТ СН'!$F$24</f>
        <v>3175.5371224600003</v>
      </c>
      <c r="S28" s="36">
        <f>SUMIFS(СВЦЭМ!$D$33:$D$776,СВЦЭМ!$A$33:$A$776,$A28,СВЦЭМ!$B$33:$B$776,S$11)+'СЕТ СН'!$F$14+СВЦЭМ!$D$10+'СЕТ СН'!$F$5-'СЕТ СН'!$F$24</f>
        <v>3184.72558974</v>
      </c>
      <c r="T28" s="36">
        <f>SUMIFS(СВЦЭМ!$D$33:$D$776,СВЦЭМ!$A$33:$A$776,$A28,СВЦЭМ!$B$33:$B$776,T$11)+'СЕТ СН'!$F$14+СВЦЭМ!$D$10+'СЕТ СН'!$F$5-'СЕТ СН'!$F$24</f>
        <v>3191.0876196500003</v>
      </c>
      <c r="U28" s="36">
        <f>SUMIFS(СВЦЭМ!$D$33:$D$776,СВЦЭМ!$A$33:$A$776,$A28,СВЦЭМ!$B$33:$B$776,U$11)+'СЕТ СН'!$F$14+СВЦЭМ!$D$10+'СЕТ СН'!$F$5-'СЕТ СН'!$F$24</f>
        <v>3187.03336863</v>
      </c>
      <c r="V28" s="36">
        <f>SUMIFS(СВЦЭМ!$D$33:$D$776,СВЦЭМ!$A$33:$A$776,$A28,СВЦЭМ!$B$33:$B$776,V$11)+'СЕТ СН'!$F$14+СВЦЭМ!$D$10+'СЕТ СН'!$F$5-'СЕТ СН'!$F$24</f>
        <v>3190.5671843999999</v>
      </c>
      <c r="W28" s="36">
        <f>SUMIFS(СВЦЭМ!$D$33:$D$776,СВЦЭМ!$A$33:$A$776,$A28,СВЦЭМ!$B$33:$B$776,W$11)+'СЕТ СН'!$F$14+СВЦЭМ!$D$10+'СЕТ СН'!$F$5-'СЕТ СН'!$F$24</f>
        <v>3207.4235450800002</v>
      </c>
      <c r="X28" s="36">
        <f>SUMIFS(СВЦЭМ!$D$33:$D$776,СВЦЭМ!$A$33:$A$776,$A28,СВЦЭМ!$B$33:$B$776,X$11)+'СЕТ СН'!$F$14+СВЦЭМ!$D$10+'СЕТ СН'!$F$5-'СЕТ СН'!$F$24</f>
        <v>3185.9423590800002</v>
      </c>
      <c r="Y28" s="36">
        <f>SUMIFS(СВЦЭМ!$D$33:$D$776,СВЦЭМ!$A$33:$A$776,$A28,СВЦЭМ!$B$33:$B$776,Y$11)+'СЕТ СН'!$F$14+СВЦЭМ!$D$10+'СЕТ СН'!$F$5-'СЕТ СН'!$F$24</f>
        <v>3093.5607117899999</v>
      </c>
    </row>
    <row r="29" spans="1:25" ht="15.75" x14ac:dyDescent="0.2">
      <c r="A29" s="35">
        <f t="shared" si="0"/>
        <v>43634</v>
      </c>
      <c r="B29" s="36">
        <f>SUMIFS(СВЦЭМ!$D$33:$D$776,СВЦЭМ!$A$33:$A$776,$A29,СВЦЭМ!$B$33:$B$776,B$11)+'СЕТ СН'!$F$14+СВЦЭМ!$D$10+'СЕТ СН'!$F$5-'СЕТ СН'!$F$24</f>
        <v>3299.3637894100002</v>
      </c>
      <c r="C29" s="36">
        <f>SUMIFS(СВЦЭМ!$D$33:$D$776,СВЦЭМ!$A$33:$A$776,$A29,СВЦЭМ!$B$33:$B$776,C$11)+'СЕТ СН'!$F$14+СВЦЭМ!$D$10+'СЕТ СН'!$F$5-'СЕТ СН'!$F$24</f>
        <v>3346.7775726600003</v>
      </c>
      <c r="D29" s="36">
        <f>SUMIFS(СВЦЭМ!$D$33:$D$776,СВЦЭМ!$A$33:$A$776,$A29,СВЦЭМ!$B$33:$B$776,D$11)+'СЕТ СН'!$F$14+СВЦЭМ!$D$10+'СЕТ СН'!$F$5-'СЕТ СН'!$F$24</f>
        <v>3363.31876023</v>
      </c>
      <c r="E29" s="36">
        <f>SUMIFS(СВЦЭМ!$D$33:$D$776,СВЦЭМ!$A$33:$A$776,$A29,СВЦЭМ!$B$33:$B$776,E$11)+'СЕТ СН'!$F$14+СВЦЭМ!$D$10+'СЕТ СН'!$F$5-'СЕТ СН'!$F$24</f>
        <v>3383.1873451800002</v>
      </c>
      <c r="F29" s="36">
        <f>SUMIFS(СВЦЭМ!$D$33:$D$776,СВЦЭМ!$A$33:$A$776,$A29,СВЦЭМ!$B$33:$B$776,F$11)+'СЕТ СН'!$F$14+СВЦЭМ!$D$10+'СЕТ СН'!$F$5-'СЕТ СН'!$F$24</f>
        <v>3377.7195218100001</v>
      </c>
      <c r="G29" s="36">
        <f>SUMIFS(СВЦЭМ!$D$33:$D$776,СВЦЭМ!$A$33:$A$776,$A29,СВЦЭМ!$B$33:$B$776,G$11)+'СЕТ СН'!$F$14+СВЦЭМ!$D$10+'СЕТ СН'!$F$5-'СЕТ СН'!$F$24</f>
        <v>3356.53111803</v>
      </c>
      <c r="H29" s="36">
        <f>SUMIFS(СВЦЭМ!$D$33:$D$776,СВЦЭМ!$A$33:$A$776,$A29,СВЦЭМ!$B$33:$B$776,H$11)+'СЕТ СН'!$F$14+СВЦЭМ!$D$10+'СЕТ СН'!$F$5-'СЕТ СН'!$F$24</f>
        <v>3320.1056104600002</v>
      </c>
      <c r="I29" s="36">
        <f>SUMIFS(СВЦЭМ!$D$33:$D$776,СВЦЭМ!$A$33:$A$776,$A29,СВЦЭМ!$B$33:$B$776,I$11)+'СЕТ СН'!$F$14+СВЦЭМ!$D$10+'СЕТ СН'!$F$5-'СЕТ СН'!$F$24</f>
        <v>3269.3561689200001</v>
      </c>
      <c r="J29" s="36">
        <f>SUMIFS(СВЦЭМ!$D$33:$D$776,СВЦЭМ!$A$33:$A$776,$A29,СВЦЭМ!$B$33:$B$776,J$11)+'СЕТ СН'!$F$14+СВЦЭМ!$D$10+'СЕТ СН'!$F$5-'СЕТ СН'!$F$24</f>
        <v>3207.8923498200002</v>
      </c>
      <c r="K29" s="36">
        <f>SUMIFS(СВЦЭМ!$D$33:$D$776,СВЦЭМ!$A$33:$A$776,$A29,СВЦЭМ!$B$33:$B$776,K$11)+'СЕТ СН'!$F$14+СВЦЭМ!$D$10+'СЕТ СН'!$F$5-'СЕТ СН'!$F$24</f>
        <v>3174.33411028</v>
      </c>
      <c r="L29" s="36">
        <f>SUMIFS(СВЦЭМ!$D$33:$D$776,СВЦЭМ!$A$33:$A$776,$A29,СВЦЭМ!$B$33:$B$776,L$11)+'СЕТ СН'!$F$14+СВЦЭМ!$D$10+'СЕТ СН'!$F$5-'СЕТ СН'!$F$24</f>
        <v>3171.81040669</v>
      </c>
      <c r="M29" s="36">
        <f>SUMIFS(СВЦЭМ!$D$33:$D$776,СВЦЭМ!$A$33:$A$776,$A29,СВЦЭМ!$B$33:$B$776,M$11)+'СЕТ СН'!$F$14+СВЦЭМ!$D$10+'СЕТ СН'!$F$5-'СЕТ СН'!$F$24</f>
        <v>3179.0040325800001</v>
      </c>
      <c r="N29" s="36">
        <f>SUMIFS(СВЦЭМ!$D$33:$D$776,СВЦЭМ!$A$33:$A$776,$A29,СВЦЭМ!$B$33:$B$776,N$11)+'СЕТ СН'!$F$14+СВЦЭМ!$D$10+'СЕТ СН'!$F$5-'СЕТ СН'!$F$24</f>
        <v>3179.8383791599999</v>
      </c>
      <c r="O29" s="36">
        <f>SUMIFS(СВЦЭМ!$D$33:$D$776,СВЦЭМ!$A$33:$A$776,$A29,СВЦЭМ!$B$33:$B$776,O$11)+'СЕТ СН'!$F$14+СВЦЭМ!$D$10+'СЕТ СН'!$F$5-'СЕТ СН'!$F$24</f>
        <v>3183.7583802200002</v>
      </c>
      <c r="P29" s="36">
        <f>SUMIFS(СВЦЭМ!$D$33:$D$776,СВЦЭМ!$A$33:$A$776,$A29,СВЦЭМ!$B$33:$B$776,P$11)+'СЕТ СН'!$F$14+СВЦЭМ!$D$10+'СЕТ СН'!$F$5-'СЕТ СН'!$F$24</f>
        <v>3198.25494751</v>
      </c>
      <c r="Q29" s="36">
        <f>SUMIFS(СВЦЭМ!$D$33:$D$776,СВЦЭМ!$A$33:$A$776,$A29,СВЦЭМ!$B$33:$B$776,Q$11)+'СЕТ СН'!$F$14+СВЦЭМ!$D$10+'СЕТ СН'!$F$5-'СЕТ СН'!$F$24</f>
        <v>3169.1934021800002</v>
      </c>
      <c r="R29" s="36">
        <f>SUMIFS(СВЦЭМ!$D$33:$D$776,СВЦЭМ!$A$33:$A$776,$A29,СВЦЭМ!$B$33:$B$776,R$11)+'СЕТ СН'!$F$14+СВЦЭМ!$D$10+'СЕТ СН'!$F$5-'СЕТ СН'!$F$24</f>
        <v>3177.5209871300003</v>
      </c>
      <c r="S29" s="36">
        <f>SUMIFS(СВЦЭМ!$D$33:$D$776,СВЦЭМ!$A$33:$A$776,$A29,СВЦЭМ!$B$33:$B$776,S$11)+'СЕТ СН'!$F$14+СВЦЭМ!$D$10+'СЕТ СН'!$F$5-'СЕТ СН'!$F$24</f>
        <v>3179.6483079300001</v>
      </c>
      <c r="T29" s="36">
        <f>SUMIFS(СВЦЭМ!$D$33:$D$776,СВЦЭМ!$A$33:$A$776,$A29,СВЦЭМ!$B$33:$B$776,T$11)+'СЕТ СН'!$F$14+СВЦЭМ!$D$10+'СЕТ СН'!$F$5-'СЕТ СН'!$F$24</f>
        <v>3183.0165364600002</v>
      </c>
      <c r="U29" s="36">
        <f>SUMIFS(СВЦЭМ!$D$33:$D$776,СВЦЭМ!$A$33:$A$776,$A29,СВЦЭМ!$B$33:$B$776,U$11)+'СЕТ СН'!$F$14+СВЦЭМ!$D$10+'СЕТ СН'!$F$5-'СЕТ СН'!$F$24</f>
        <v>3183.8817202300002</v>
      </c>
      <c r="V29" s="36">
        <f>SUMIFS(СВЦЭМ!$D$33:$D$776,СВЦЭМ!$A$33:$A$776,$A29,СВЦЭМ!$B$33:$B$776,V$11)+'СЕТ СН'!$F$14+СВЦЭМ!$D$10+'СЕТ СН'!$F$5-'СЕТ СН'!$F$24</f>
        <v>3187.11086097</v>
      </c>
      <c r="W29" s="36">
        <f>SUMIFS(СВЦЭМ!$D$33:$D$776,СВЦЭМ!$A$33:$A$776,$A29,СВЦЭМ!$B$33:$B$776,W$11)+'СЕТ СН'!$F$14+СВЦЭМ!$D$10+'СЕТ СН'!$F$5-'СЕТ СН'!$F$24</f>
        <v>3186.1583169099999</v>
      </c>
      <c r="X29" s="36">
        <f>SUMIFS(СВЦЭМ!$D$33:$D$776,СВЦЭМ!$A$33:$A$776,$A29,СВЦЭМ!$B$33:$B$776,X$11)+'СЕТ СН'!$F$14+СВЦЭМ!$D$10+'СЕТ СН'!$F$5-'СЕТ СН'!$F$24</f>
        <v>3086.62664511</v>
      </c>
      <c r="Y29" s="36">
        <f>SUMIFS(СВЦЭМ!$D$33:$D$776,СВЦЭМ!$A$33:$A$776,$A29,СВЦЭМ!$B$33:$B$776,Y$11)+'СЕТ СН'!$F$14+СВЦЭМ!$D$10+'СЕТ СН'!$F$5-'СЕТ СН'!$F$24</f>
        <v>3111.9280909500003</v>
      </c>
    </row>
    <row r="30" spans="1:25" ht="15.75" x14ac:dyDescent="0.2">
      <c r="A30" s="35">
        <f t="shared" si="0"/>
        <v>43635</v>
      </c>
      <c r="B30" s="36">
        <f>SUMIFS(СВЦЭМ!$D$33:$D$776,СВЦЭМ!$A$33:$A$776,$A30,СВЦЭМ!$B$33:$B$776,B$11)+'СЕТ СН'!$F$14+СВЦЭМ!$D$10+'СЕТ СН'!$F$5-'СЕТ СН'!$F$24</f>
        <v>3239.1730869500002</v>
      </c>
      <c r="C30" s="36">
        <f>SUMIFS(СВЦЭМ!$D$33:$D$776,СВЦЭМ!$A$33:$A$776,$A30,СВЦЭМ!$B$33:$B$776,C$11)+'СЕТ СН'!$F$14+СВЦЭМ!$D$10+'СЕТ СН'!$F$5-'СЕТ СН'!$F$24</f>
        <v>3289.54813242</v>
      </c>
      <c r="D30" s="36">
        <f>SUMIFS(СВЦЭМ!$D$33:$D$776,СВЦЭМ!$A$33:$A$776,$A30,СВЦЭМ!$B$33:$B$776,D$11)+'СЕТ СН'!$F$14+СВЦЭМ!$D$10+'СЕТ СН'!$F$5-'СЕТ СН'!$F$24</f>
        <v>3325.50592809</v>
      </c>
      <c r="E30" s="36">
        <f>SUMIFS(СВЦЭМ!$D$33:$D$776,СВЦЭМ!$A$33:$A$776,$A30,СВЦЭМ!$B$33:$B$776,E$11)+'СЕТ СН'!$F$14+СВЦЭМ!$D$10+'СЕТ СН'!$F$5-'СЕТ СН'!$F$24</f>
        <v>3334.5088162299999</v>
      </c>
      <c r="F30" s="36">
        <f>SUMIFS(СВЦЭМ!$D$33:$D$776,СВЦЭМ!$A$33:$A$776,$A30,СВЦЭМ!$B$33:$B$776,F$11)+'СЕТ СН'!$F$14+СВЦЭМ!$D$10+'СЕТ СН'!$F$5-'СЕТ СН'!$F$24</f>
        <v>3326.2920529200001</v>
      </c>
      <c r="G30" s="36">
        <f>SUMIFS(СВЦЭМ!$D$33:$D$776,СВЦЭМ!$A$33:$A$776,$A30,СВЦЭМ!$B$33:$B$776,G$11)+'СЕТ СН'!$F$14+СВЦЭМ!$D$10+'СЕТ СН'!$F$5-'СЕТ СН'!$F$24</f>
        <v>3328.49316722</v>
      </c>
      <c r="H30" s="36">
        <f>SUMIFS(СВЦЭМ!$D$33:$D$776,СВЦЭМ!$A$33:$A$776,$A30,СВЦЭМ!$B$33:$B$776,H$11)+'СЕТ СН'!$F$14+СВЦЭМ!$D$10+'СЕТ СН'!$F$5-'СЕТ СН'!$F$24</f>
        <v>3269.2555955400003</v>
      </c>
      <c r="I30" s="36">
        <f>SUMIFS(СВЦЭМ!$D$33:$D$776,СВЦЭМ!$A$33:$A$776,$A30,СВЦЭМ!$B$33:$B$776,I$11)+'СЕТ СН'!$F$14+СВЦЭМ!$D$10+'СЕТ СН'!$F$5-'СЕТ СН'!$F$24</f>
        <v>3212.4825225300001</v>
      </c>
      <c r="J30" s="36">
        <f>SUMIFS(СВЦЭМ!$D$33:$D$776,СВЦЭМ!$A$33:$A$776,$A30,СВЦЭМ!$B$33:$B$776,J$11)+'СЕТ СН'!$F$14+СВЦЭМ!$D$10+'СЕТ СН'!$F$5-'СЕТ СН'!$F$24</f>
        <v>3188.0728367500001</v>
      </c>
      <c r="K30" s="36">
        <f>SUMIFS(СВЦЭМ!$D$33:$D$776,СВЦЭМ!$A$33:$A$776,$A30,СВЦЭМ!$B$33:$B$776,K$11)+'СЕТ СН'!$F$14+СВЦЭМ!$D$10+'СЕТ СН'!$F$5-'СЕТ СН'!$F$24</f>
        <v>3142.3295620899999</v>
      </c>
      <c r="L30" s="36">
        <f>SUMIFS(СВЦЭМ!$D$33:$D$776,СВЦЭМ!$A$33:$A$776,$A30,СВЦЭМ!$B$33:$B$776,L$11)+'СЕТ СН'!$F$14+СВЦЭМ!$D$10+'СЕТ СН'!$F$5-'СЕТ СН'!$F$24</f>
        <v>3147.2672404300001</v>
      </c>
      <c r="M30" s="36">
        <f>SUMIFS(СВЦЭМ!$D$33:$D$776,СВЦЭМ!$A$33:$A$776,$A30,СВЦЭМ!$B$33:$B$776,M$11)+'СЕТ СН'!$F$14+СВЦЭМ!$D$10+'СЕТ СН'!$F$5-'СЕТ СН'!$F$24</f>
        <v>3144.6446353900001</v>
      </c>
      <c r="N30" s="36">
        <f>SUMIFS(СВЦЭМ!$D$33:$D$776,СВЦЭМ!$A$33:$A$776,$A30,СВЦЭМ!$B$33:$B$776,N$11)+'СЕТ СН'!$F$14+СВЦЭМ!$D$10+'СЕТ СН'!$F$5-'СЕТ СН'!$F$24</f>
        <v>3172.48775449</v>
      </c>
      <c r="O30" s="36">
        <f>SUMIFS(СВЦЭМ!$D$33:$D$776,СВЦЭМ!$A$33:$A$776,$A30,СВЦЭМ!$B$33:$B$776,O$11)+'СЕТ СН'!$F$14+СВЦЭМ!$D$10+'СЕТ СН'!$F$5-'СЕТ СН'!$F$24</f>
        <v>3155.8192677400002</v>
      </c>
      <c r="P30" s="36">
        <f>SUMIFS(СВЦЭМ!$D$33:$D$776,СВЦЭМ!$A$33:$A$776,$A30,СВЦЭМ!$B$33:$B$776,P$11)+'СЕТ СН'!$F$14+СВЦЭМ!$D$10+'СЕТ СН'!$F$5-'СЕТ СН'!$F$24</f>
        <v>3161.8447270500001</v>
      </c>
      <c r="Q30" s="36">
        <f>SUMIFS(СВЦЭМ!$D$33:$D$776,СВЦЭМ!$A$33:$A$776,$A30,СВЦЭМ!$B$33:$B$776,Q$11)+'СЕТ СН'!$F$14+СВЦЭМ!$D$10+'СЕТ СН'!$F$5-'СЕТ СН'!$F$24</f>
        <v>3122.9043632600001</v>
      </c>
      <c r="R30" s="36">
        <f>SUMIFS(СВЦЭМ!$D$33:$D$776,СВЦЭМ!$A$33:$A$776,$A30,СВЦЭМ!$B$33:$B$776,R$11)+'СЕТ СН'!$F$14+СВЦЭМ!$D$10+'СЕТ СН'!$F$5-'СЕТ СН'!$F$24</f>
        <v>3080.7614342500001</v>
      </c>
      <c r="S30" s="36">
        <f>SUMIFS(СВЦЭМ!$D$33:$D$776,СВЦЭМ!$A$33:$A$776,$A30,СВЦЭМ!$B$33:$B$776,S$11)+'СЕТ СН'!$F$14+СВЦЭМ!$D$10+'СЕТ СН'!$F$5-'СЕТ СН'!$F$24</f>
        <v>3109.0745659900003</v>
      </c>
      <c r="T30" s="36">
        <f>SUMIFS(СВЦЭМ!$D$33:$D$776,СВЦЭМ!$A$33:$A$776,$A30,СВЦЭМ!$B$33:$B$776,T$11)+'СЕТ СН'!$F$14+СВЦЭМ!$D$10+'СЕТ СН'!$F$5-'СЕТ СН'!$F$24</f>
        <v>3096.9583223500003</v>
      </c>
      <c r="U30" s="36">
        <f>SUMIFS(СВЦЭМ!$D$33:$D$776,СВЦЭМ!$A$33:$A$776,$A30,СВЦЭМ!$B$33:$B$776,U$11)+'СЕТ СН'!$F$14+СВЦЭМ!$D$10+'СЕТ СН'!$F$5-'СЕТ СН'!$F$24</f>
        <v>3090.3305212</v>
      </c>
      <c r="V30" s="36">
        <f>SUMIFS(СВЦЭМ!$D$33:$D$776,СВЦЭМ!$A$33:$A$776,$A30,СВЦЭМ!$B$33:$B$776,V$11)+'СЕТ СН'!$F$14+СВЦЭМ!$D$10+'СЕТ СН'!$F$5-'СЕТ СН'!$F$24</f>
        <v>3081.6585111600002</v>
      </c>
      <c r="W30" s="36">
        <f>SUMIFS(СВЦЭМ!$D$33:$D$776,СВЦЭМ!$A$33:$A$776,$A30,СВЦЭМ!$B$33:$B$776,W$11)+'СЕТ СН'!$F$14+СВЦЭМ!$D$10+'СЕТ СН'!$F$5-'СЕТ СН'!$F$24</f>
        <v>3070.5148896300002</v>
      </c>
      <c r="X30" s="36">
        <f>SUMIFS(СВЦЭМ!$D$33:$D$776,СВЦЭМ!$A$33:$A$776,$A30,СВЦЭМ!$B$33:$B$776,X$11)+'СЕТ СН'!$F$14+СВЦЭМ!$D$10+'СЕТ СН'!$F$5-'СЕТ СН'!$F$24</f>
        <v>3081.8170299399999</v>
      </c>
      <c r="Y30" s="36">
        <f>SUMIFS(СВЦЭМ!$D$33:$D$776,СВЦЭМ!$A$33:$A$776,$A30,СВЦЭМ!$B$33:$B$776,Y$11)+'СЕТ СН'!$F$14+СВЦЭМ!$D$10+'СЕТ СН'!$F$5-'СЕТ СН'!$F$24</f>
        <v>3153.52533193</v>
      </c>
    </row>
    <row r="31" spans="1:25" ht="15.75" x14ac:dyDescent="0.2">
      <c r="A31" s="35">
        <f t="shared" si="0"/>
        <v>43636</v>
      </c>
      <c r="B31" s="36">
        <f>SUMIFS(СВЦЭМ!$D$33:$D$776,СВЦЭМ!$A$33:$A$776,$A31,СВЦЭМ!$B$33:$B$776,B$11)+'СЕТ СН'!$F$14+СВЦЭМ!$D$10+'СЕТ СН'!$F$5-'СЕТ СН'!$F$24</f>
        <v>3196.0031056100001</v>
      </c>
      <c r="C31" s="36">
        <f>SUMIFS(СВЦЭМ!$D$33:$D$776,СВЦЭМ!$A$33:$A$776,$A31,СВЦЭМ!$B$33:$B$776,C$11)+'СЕТ СН'!$F$14+СВЦЭМ!$D$10+'СЕТ СН'!$F$5-'СЕТ СН'!$F$24</f>
        <v>3242.84609331</v>
      </c>
      <c r="D31" s="36">
        <f>SUMIFS(СВЦЭМ!$D$33:$D$776,СВЦЭМ!$A$33:$A$776,$A31,СВЦЭМ!$B$33:$B$776,D$11)+'СЕТ СН'!$F$14+СВЦЭМ!$D$10+'СЕТ СН'!$F$5-'СЕТ СН'!$F$24</f>
        <v>3275.00092928</v>
      </c>
      <c r="E31" s="36">
        <f>SUMIFS(СВЦЭМ!$D$33:$D$776,СВЦЭМ!$A$33:$A$776,$A31,СВЦЭМ!$B$33:$B$776,E$11)+'СЕТ СН'!$F$14+СВЦЭМ!$D$10+'СЕТ СН'!$F$5-'СЕТ СН'!$F$24</f>
        <v>3278.9673313200001</v>
      </c>
      <c r="F31" s="36">
        <f>SUMIFS(СВЦЭМ!$D$33:$D$776,СВЦЭМ!$A$33:$A$776,$A31,СВЦЭМ!$B$33:$B$776,F$11)+'СЕТ СН'!$F$14+СВЦЭМ!$D$10+'СЕТ СН'!$F$5-'СЕТ СН'!$F$24</f>
        <v>3279.61757386</v>
      </c>
      <c r="G31" s="36">
        <f>SUMIFS(СВЦЭМ!$D$33:$D$776,СВЦЭМ!$A$33:$A$776,$A31,СВЦЭМ!$B$33:$B$776,G$11)+'СЕТ СН'!$F$14+СВЦЭМ!$D$10+'СЕТ СН'!$F$5-'СЕТ СН'!$F$24</f>
        <v>3292.1337851799999</v>
      </c>
      <c r="H31" s="36">
        <f>SUMIFS(СВЦЭМ!$D$33:$D$776,СВЦЭМ!$A$33:$A$776,$A31,СВЦЭМ!$B$33:$B$776,H$11)+'СЕТ СН'!$F$14+СВЦЭМ!$D$10+'СЕТ СН'!$F$5-'СЕТ СН'!$F$24</f>
        <v>3284.1179309600002</v>
      </c>
      <c r="I31" s="36">
        <f>SUMIFS(СВЦЭМ!$D$33:$D$776,СВЦЭМ!$A$33:$A$776,$A31,СВЦЭМ!$B$33:$B$776,I$11)+'СЕТ СН'!$F$14+СВЦЭМ!$D$10+'СЕТ СН'!$F$5-'СЕТ СН'!$F$24</f>
        <v>3261.19559007</v>
      </c>
      <c r="J31" s="36">
        <f>SUMIFS(СВЦЭМ!$D$33:$D$776,СВЦЭМ!$A$33:$A$776,$A31,СВЦЭМ!$B$33:$B$776,J$11)+'СЕТ СН'!$F$14+СВЦЭМ!$D$10+'СЕТ СН'!$F$5-'СЕТ СН'!$F$24</f>
        <v>3235.99633399</v>
      </c>
      <c r="K31" s="36">
        <f>SUMIFS(СВЦЭМ!$D$33:$D$776,СВЦЭМ!$A$33:$A$776,$A31,СВЦЭМ!$B$33:$B$776,K$11)+'СЕТ СН'!$F$14+СВЦЭМ!$D$10+'СЕТ СН'!$F$5-'СЕТ СН'!$F$24</f>
        <v>3210.30507334</v>
      </c>
      <c r="L31" s="36">
        <f>SUMIFS(СВЦЭМ!$D$33:$D$776,СВЦЭМ!$A$33:$A$776,$A31,СВЦЭМ!$B$33:$B$776,L$11)+'СЕТ СН'!$F$14+СВЦЭМ!$D$10+'СЕТ СН'!$F$5-'СЕТ СН'!$F$24</f>
        <v>3213.4828972300002</v>
      </c>
      <c r="M31" s="36">
        <f>SUMIFS(СВЦЭМ!$D$33:$D$776,СВЦЭМ!$A$33:$A$776,$A31,СВЦЭМ!$B$33:$B$776,M$11)+'СЕТ СН'!$F$14+СВЦЭМ!$D$10+'СЕТ СН'!$F$5-'СЕТ СН'!$F$24</f>
        <v>3216.0413893899999</v>
      </c>
      <c r="N31" s="36">
        <f>SUMIFS(СВЦЭМ!$D$33:$D$776,СВЦЭМ!$A$33:$A$776,$A31,СВЦЭМ!$B$33:$B$776,N$11)+'СЕТ СН'!$F$14+СВЦЭМ!$D$10+'СЕТ СН'!$F$5-'СЕТ СН'!$F$24</f>
        <v>3219.7553965800003</v>
      </c>
      <c r="O31" s="36">
        <f>SUMIFS(СВЦЭМ!$D$33:$D$776,СВЦЭМ!$A$33:$A$776,$A31,СВЦЭМ!$B$33:$B$776,O$11)+'СЕТ СН'!$F$14+СВЦЭМ!$D$10+'СЕТ СН'!$F$5-'СЕТ СН'!$F$24</f>
        <v>3222.3071220500001</v>
      </c>
      <c r="P31" s="36">
        <f>SUMIFS(СВЦЭМ!$D$33:$D$776,СВЦЭМ!$A$33:$A$776,$A31,СВЦЭМ!$B$33:$B$776,P$11)+'СЕТ СН'!$F$14+СВЦЭМ!$D$10+'СЕТ СН'!$F$5-'СЕТ СН'!$F$24</f>
        <v>3232.6171436100003</v>
      </c>
      <c r="Q31" s="36">
        <f>SUMIFS(СВЦЭМ!$D$33:$D$776,СВЦЭМ!$A$33:$A$776,$A31,СВЦЭМ!$B$33:$B$776,Q$11)+'СЕТ СН'!$F$14+СВЦЭМ!$D$10+'СЕТ СН'!$F$5-'СЕТ СН'!$F$24</f>
        <v>3196.7294156900002</v>
      </c>
      <c r="R31" s="36">
        <f>SUMIFS(СВЦЭМ!$D$33:$D$776,СВЦЭМ!$A$33:$A$776,$A31,СВЦЭМ!$B$33:$B$776,R$11)+'СЕТ СН'!$F$14+СВЦЭМ!$D$10+'СЕТ СН'!$F$5-'СЕТ СН'!$F$24</f>
        <v>3147.1698401100002</v>
      </c>
      <c r="S31" s="36">
        <f>SUMIFS(СВЦЭМ!$D$33:$D$776,СВЦЭМ!$A$33:$A$776,$A31,СВЦЭМ!$B$33:$B$776,S$11)+'СЕТ СН'!$F$14+СВЦЭМ!$D$10+'СЕТ СН'!$F$5-'СЕТ СН'!$F$24</f>
        <v>3151.3081366699998</v>
      </c>
      <c r="T31" s="36">
        <f>SUMIFS(СВЦЭМ!$D$33:$D$776,СВЦЭМ!$A$33:$A$776,$A31,СВЦЭМ!$B$33:$B$776,T$11)+'СЕТ СН'!$F$14+СВЦЭМ!$D$10+'СЕТ СН'!$F$5-'СЕТ СН'!$F$24</f>
        <v>3157.4010387200001</v>
      </c>
      <c r="U31" s="36">
        <f>SUMIFS(СВЦЭМ!$D$33:$D$776,СВЦЭМ!$A$33:$A$776,$A31,СВЦЭМ!$B$33:$B$776,U$11)+'СЕТ СН'!$F$14+СВЦЭМ!$D$10+'СЕТ СН'!$F$5-'СЕТ СН'!$F$24</f>
        <v>3170.0089422300002</v>
      </c>
      <c r="V31" s="36">
        <f>SUMIFS(СВЦЭМ!$D$33:$D$776,СВЦЭМ!$A$33:$A$776,$A31,СВЦЭМ!$B$33:$B$776,V$11)+'СЕТ СН'!$F$14+СВЦЭМ!$D$10+'СЕТ СН'!$F$5-'СЕТ СН'!$F$24</f>
        <v>3188.13990831</v>
      </c>
      <c r="W31" s="36">
        <f>SUMIFS(СВЦЭМ!$D$33:$D$776,СВЦЭМ!$A$33:$A$776,$A31,СВЦЭМ!$B$33:$B$776,W$11)+'СЕТ СН'!$F$14+СВЦЭМ!$D$10+'СЕТ СН'!$F$5-'СЕТ СН'!$F$24</f>
        <v>3191.9913754099998</v>
      </c>
      <c r="X31" s="36">
        <f>SUMIFS(СВЦЭМ!$D$33:$D$776,СВЦЭМ!$A$33:$A$776,$A31,СВЦЭМ!$B$33:$B$776,X$11)+'СЕТ СН'!$F$14+СВЦЭМ!$D$10+'СЕТ СН'!$F$5-'СЕТ СН'!$F$24</f>
        <v>3182.4141705900001</v>
      </c>
      <c r="Y31" s="36">
        <f>SUMIFS(СВЦЭМ!$D$33:$D$776,СВЦЭМ!$A$33:$A$776,$A31,СВЦЭМ!$B$33:$B$776,Y$11)+'СЕТ СН'!$F$14+СВЦЭМ!$D$10+'СЕТ СН'!$F$5-'СЕТ СН'!$F$24</f>
        <v>3221.2801604599999</v>
      </c>
    </row>
    <row r="32" spans="1:25" ht="15.75" x14ac:dyDescent="0.2">
      <c r="A32" s="35">
        <f t="shared" si="0"/>
        <v>43637</v>
      </c>
      <c r="B32" s="36">
        <f>SUMIFS(СВЦЭМ!$D$33:$D$776,СВЦЭМ!$A$33:$A$776,$A32,СВЦЭМ!$B$33:$B$776,B$11)+'СЕТ СН'!$F$14+СВЦЭМ!$D$10+'СЕТ СН'!$F$5-'СЕТ СН'!$F$24</f>
        <v>3212.6754776799999</v>
      </c>
      <c r="C32" s="36">
        <f>SUMIFS(СВЦЭМ!$D$33:$D$776,СВЦЭМ!$A$33:$A$776,$A32,СВЦЭМ!$B$33:$B$776,C$11)+'СЕТ СН'!$F$14+СВЦЭМ!$D$10+'СЕТ СН'!$F$5-'СЕТ СН'!$F$24</f>
        <v>3216.1716933000002</v>
      </c>
      <c r="D32" s="36">
        <f>SUMIFS(СВЦЭМ!$D$33:$D$776,СВЦЭМ!$A$33:$A$776,$A32,СВЦЭМ!$B$33:$B$776,D$11)+'СЕТ СН'!$F$14+СВЦЭМ!$D$10+'СЕТ СН'!$F$5-'СЕТ СН'!$F$24</f>
        <v>3239.4680582800002</v>
      </c>
      <c r="E32" s="36">
        <f>SUMIFS(СВЦЭМ!$D$33:$D$776,СВЦЭМ!$A$33:$A$776,$A32,СВЦЭМ!$B$33:$B$776,E$11)+'СЕТ СН'!$F$14+СВЦЭМ!$D$10+'СЕТ СН'!$F$5-'СЕТ СН'!$F$24</f>
        <v>3274.43942062</v>
      </c>
      <c r="F32" s="36">
        <f>SUMIFS(СВЦЭМ!$D$33:$D$776,СВЦЭМ!$A$33:$A$776,$A32,СВЦЭМ!$B$33:$B$776,F$11)+'СЕТ СН'!$F$14+СВЦЭМ!$D$10+'СЕТ СН'!$F$5-'СЕТ СН'!$F$24</f>
        <v>3281.38000362</v>
      </c>
      <c r="G32" s="36">
        <f>SUMIFS(СВЦЭМ!$D$33:$D$776,СВЦЭМ!$A$33:$A$776,$A32,СВЦЭМ!$B$33:$B$776,G$11)+'СЕТ СН'!$F$14+СВЦЭМ!$D$10+'СЕТ СН'!$F$5-'СЕТ СН'!$F$24</f>
        <v>3285.530898</v>
      </c>
      <c r="H32" s="36">
        <f>SUMIFS(СВЦЭМ!$D$33:$D$776,СВЦЭМ!$A$33:$A$776,$A32,СВЦЭМ!$B$33:$B$776,H$11)+'СЕТ СН'!$F$14+СВЦЭМ!$D$10+'СЕТ СН'!$F$5-'СЕТ СН'!$F$24</f>
        <v>3231.4527433200001</v>
      </c>
      <c r="I32" s="36">
        <f>SUMIFS(СВЦЭМ!$D$33:$D$776,СВЦЭМ!$A$33:$A$776,$A32,СВЦЭМ!$B$33:$B$776,I$11)+'СЕТ СН'!$F$14+СВЦЭМ!$D$10+'СЕТ СН'!$F$5-'СЕТ СН'!$F$24</f>
        <v>3221.2489434200002</v>
      </c>
      <c r="J32" s="36">
        <f>SUMIFS(СВЦЭМ!$D$33:$D$776,СВЦЭМ!$A$33:$A$776,$A32,СВЦЭМ!$B$33:$B$776,J$11)+'СЕТ СН'!$F$14+СВЦЭМ!$D$10+'СЕТ СН'!$F$5-'СЕТ СН'!$F$24</f>
        <v>3226.1199410700001</v>
      </c>
      <c r="K32" s="36">
        <f>SUMIFS(СВЦЭМ!$D$33:$D$776,СВЦЭМ!$A$33:$A$776,$A32,СВЦЭМ!$B$33:$B$776,K$11)+'СЕТ СН'!$F$14+СВЦЭМ!$D$10+'СЕТ СН'!$F$5-'СЕТ СН'!$F$24</f>
        <v>3225.4426356100003</v>
      </c>
      <c r="L32" s="36">
        <f>SUMIFS(СВЦЭМ!$D$33:$D$776,СВЦЭМ!$A$33:$A$776,$A32,СВЦЭМ!$B$33:$B$776,L$11)+'СЕТ СН'!$F$14+СВЦЭМ!$D$10+'СЕТ СН'!$F$5-'СЕТ СН'!$F$24</f>
        <v>3235.8423365200001</v>
      </c>
      <c r="M32" s="36">
        <f>SUMIFS(СВЦЭМ!$D$33:$D$776,СВЦЭМ!$A$33:$A$776,$A32,СВЦЭМ!$B$33:$B$776,M$11)+'СЕТ СН'!$F$14+СВЦЭМ!$D$10+'СЕТ СН'!$F$5-'СЕТ СН'!$F$24</f>
        <v>3225.5150046899998</v>
      </c>
      <c r="N32" s="36">
        <f>SUMIFS(СВЦЭМ!$D$33:$D$776,СВЦЭМ!$A$33:$A$776,$A32,СВЦЭМ!$B$33:$B$776,N$11)+'СЕТ СН'!$F$14+СВЦЭМ!$D$10+'СЕТ СН'!$F$5-'СЕТ СН'!$F$24</f>
        <v>3223.8832830700003</v>
      </c>
      <c r="O32" s="36">
        <f>SUMIFS(СВЦЭМ!$D$33:$D$776,СВЦЭМ!$A$33:$A$776,$A32,СВЦЭМ!$B$33:$B$776,O$11)+'СЕТ СН'!$F$14+СВЦЭМ!$D$10+'СЕТ СН'!$F$5-'СЕТ СН'!$F$24</f>
        <v>3224.7637877100001</v>
      </c>
      <c r="P32" s="36">
        <f>SUMIFS(СВЦЭМ!$D$33:$D$776,СВЦЭМ!$A$33:$A$776,$A32,СВЦЭМ!$B$33:$B$776,P$11)+'СЕТ СН'!$F$14+СВЦЭМ!$D$10+'СЕТ СН'!$F$5-'СЕТ СН'!$F$24</f>
        <v>3233.8474405100001</v>
      </c>
      <c r="Q32" s="36">
        <f>SUMIFS(СВЦЭМ!$D$33:$D$776,СВЦЭМ!$A$33:$A$776,$A32,СВЦЭМ!$B$33:$B$776,Q$11)+'СЕТ СН'!$F$14+СВЦЭМ!$D$10+'СЕТ СН'!$F$5-'СЕТ СН'!$F$24</f>
        <v>3188.7889845200002</v>
      </c>
      <c r="R32" s="36">
        <f>SUMIFS(СВЦЭМ!$D$33:$D$776,СВЦЭМ!$A$33:$A$776,$A32,СВЦЭМ!$B$33:$B$776,R$11)+'СЕТ СН'!$F$14+СВЦЭМ!$D$10+'СЕТ СН'!$F$5-'СЕТ СН'!$F$24</f>
        <v>3132.7413112200002</v>
      </c>
      <c r="S32" s="36">
        <f>SUMIFS(СВЦЭМ!$D$33:$D$776,СВЦЭМ!$A$33:$A$776,$A32,СВЦЭМ!$B$33:$B$776,S$11)+'СЕТ СН'!$F$14+СВЦЭМ!$D$10+'СЕТ СН'!$F$5-'СЕТ СН'!$F$24</f>
        <v>3064.38031856</v>
      </c>
      <c r="T32" s="36">
        <f>SUMIFS(СВЦЭМ!$D$33:$D$776,СВЦЭМ!$A$33:$A$776,$A32,СВЦЭМ!$B$33:$B$776,T$11)+'СЕТ СН'!$F$14+СВЦЭМ!$D$10+'СЕТ СН'!$F$5-'СЕТ СН'!$F$24</f>
        <v>3068.1058481600003</v>
      </c>
      <c r="U32" s="36">
        <f>SUMIFS(СВЦЭМ!$D$33:$D$776,СВЦЭМ!$A$33:$A$776,$A32,СВЦЭМ!$B$33:$B$776,U$11)+'СЕТ СН'!$F$14+СВЦЭМ!$D$10+'СЕТ СН'!$F$5-'СЕТ СН'!$F$24</f>
        <v>3063.6726940600001</v>
      </c>
      <c r="V32" s="36">
        <f>SUMIFS(СВЦЭМ!$D$33:$D$776,СВЦЭМ!$A$33:$A$776,$A32,СВЦЭМ!$B$33:$B$776,V$11)+'СЕТ СН'!$F$14+СВЦЭМ!$D$10+'СЕТ СН'!$F$5-'СЕТ СН'!$F$24</f>
        <v>3077.7374046100003</v>
      </c>
      <c r="W32" s="36">
        <f>SUMIFS(СВЦЭМ!$D$33:$D$776,СВЦЭМ!$A$33:$A$776,$A32,СВЦЭМ!$B$33:$B$776,W$11)+'СЕТ СН'!$F$14+СВЦЭМ!$D$10+'СЕТ СН'!$F$5-'СЕТ СН'!$F$24</f>
        <v>3090.23459705</v>
      </c>
      <c r="X32" s="36">
        <f>SUMIFS(СВЦЭМ!$D$33:$D$776,СВЦЭМ!$A$33:$A$776,$A32,СВЦЭМ!$B$33:$B$776,X$11)+'СЕТ СН'!$F$14+СВЦЭМ!$D$10+'СЕТ СН'!$F$5-'СЕТ СН'!$F$24</f>
        <v>3066.3223991700002</v>
      </c>
      <c r="Y32" s="36">
        <f>SUMIFS(СВЦЭМ!$D$33:$D$776,СВЦЭМ!$A$33:$A$776,$A32,СВЦЭМ!$B$33:$B$776,Y$11)+'СЕТ СН'!$F$14+СВЦЭМ!$D$10+'СЕТ СН'!$F$5-'СЕТ СН'!$F$24</f>
        <v>3086.8657401099999</v>
      </c>
    </row>
    <row r="33" spans="1:27" ht="15.75" x14ac:dyDescent="0.2">
      <c r="A33" s="35">
        <f t="shared" si="0"/>
        <v>43638</v>
      </c>
      <c r="B33" s="36">
        <f>SUMIFS(СВЦЭМ!$D$33:$D$776,СВЦЭМ!$A$33:$A$776,$A33,СВЦЭМ!$B$33:$B$776,B$11)+'СЕТ СН'!$F$14+СВЦЭМ!$D$10+'СЕТ СН'!$F$5-'СЕТ СН'!$F$24</f>
        <v>3236.64983669</v>
      </c>
      <c r="C33" s="36">
        <f>SUMIFS(СВЦЭМ!$D$33:$D$776,СВЦЭМ!$A$33:$A$776,$A33,СВЦЭМ!$B$33:$B$776,C$11)+'СЕТ СН'!$F$14+СВЦЭМ!$D$10+'СЕТ СН'!$F$5-'СЕТ СН'!$F$24</f>
        <v>3274.5515193199999</v>
      </c>
      <c r="D33" s="36">
        <f>SUMIFS(СВЦЭМ!$D$33:$D$776,СВЦЭМ!$A$33:$A$776,$A33,СВЦЭМ!$B$33:$B$776,D$11)+'СЕТ СН'!$F$14+СВЦЭМ!$D$10+'СЕТ СН'!$F$5-'СЕТ СН'!$F$24</f>
        <v>3299.1593988900004</v>
      </c>
      <c r="E33" s="36">
        <f>SUMIFS(СВЦЭМ!$D$33:$D$776,СВЦЭМ!$A$33:$A$776,$A33,СВЦЭМ!$B$33:$B$776,E$11)+'СЕТ СН'!$F$14+СВЦЭМ!$D$10+'СЕТ СН'!$F$5-'СЕТ СН'!$F$24</f>
        <v>3332.81264607</v>
      </c>
      <c r="F33" s="36">
        <f>SUMIFS(СВЦЭМ!$D$33:$D$776,СВЦЭМ!$A$33:$A$776,$A33,СВЦЭМ!$B$33:$B$776,F$11)+'СЕТ СН'!$F$14+СВЦЭМ!$D$10+'СЕТ СН'!$F$5-'СЕТ СН'!$F$24</f>
        <v>3334.1632240100002</v>
      </c>
      <c r="G33" s="36">
        <f>SUMIFS(СВЦЭМ!$D$33:$D$776,СВЦЭМ!$A$33:$A$776,$A33,СВЦЭМ!$B$33:$B$776,G$11)+'СЕТ СН'!$F$14+СВЦЭМ!$D$10+'СЕТ СН'!$F$5-'СЕТ СН'!$F$24</f>
        <v>3337.1452906900004</v>
      </c>
      <c r="H33" s="36">
        <f>SUMIFS(СВЦЭМ!$D$33:$D$776,СВЦЭМ!$A$33:$A$776,$A33,СВЦЭМ!$B$33:$B$776,H$11)+'СЕТ СН'!$F$14+СВЦЭМ!$D$10+'СЕТ СН'!$F$5-'СЕТ СН'!$F$24</f>
        <v>3313.2016339400002</v>
      </c>
      <c r="I33" s="36">
        <f>SUMIFS(СВЦЭМ!$D$33:$D$776,СВЦЭМ!$A$33:$A$776,$A33,СВЦЭМ!$B$33:$B$776,I$11)+'СЕТ СН'!$F$14+СВЦЭМ!$D$10+'СЕТ СН'!$F$5-'СЕТ СН'!$F$24</f>
        <v>3268.4669377600003</v>
      </c>
      <c r="J33" s="36">
        <f>SUMIFS(СВЦЭМ!$D$33:$D$776,СВЦЭМ!$A$33:$A$776,$A33,СВЦЭМ!$B$33:$B$776,J$11)+'СЕТ СН'!$F$14+СВЦЭМ!$D$10+'СЕТ СН'!$F$5-'СЕТ СН'!$F$24</f>
        <v>2527.1872099100001</v>
      </c>
      <c r="K33" s="36">
        <f>SUMIFS(СВЦЭМ!$D$33:$D$776,СВЦЭМ!$A$33:$A$776,$A33,СВЦЭМ!$B$33:$B$776,K$11)+'СЕТ СН'!$F$14+СВЦЭМ!$D$10+'СЕТ СН'!$F$5-'СЕТ СН'!$F$24</f>
        <v>2527.1872099100001</v>
      </c>
      <c r="L33" s="36">
        <f>SUMIFS(СВЦЭМ!$D$33:$D$776,СВЦЭМ!$A$33:$A$776,$A33,СВЦЭМ!$B$33:$B$776,L$11)+'СЕТ СН'!$F$14+СВЦЭМ!$D$10+'СЕТ СН'!$F$5-'СЕТ СН'!$F$24</f>
        <v>2527.1872099100001</v>
      </c>
      <c r="M33" s="36">
        <f>SUMIFS(СВЦЭМ!$D$33:$D$776,СВЦЭМ!$A$33:$A$776,$A33,СВЦЭМ!$B$33:$B$776,M$11)+'СЕТ СН'!$F$14+СВЦЭМ!$D$10+'СЕТ СН'!$F$5-'СЕТ СН'!$F$24</f>
        <v>2527.1872099100001</v>
      </c>
      <c r="N33" s="36">
        <f>SUMIFS(СВЦЭМ!$D$33:$D$776,СВЦЭМ!$A$33:$A$776,$A33,СВЦЭМ!$B$33:$B$776,N$11)+'СЕТ СН'!$F$14+СВЦЭМ!$D$10+'СЕТ СН'!$F$5-'СЕТ СН'!$F$24</f>
        <v>2527.1872099100001</v>
      </c>
      <c r="O33" s="36">
        <f>SUMIFS(СВЦЭМ!$D$33:$D$776,СВЦЭМ!$A$33:$A$776,$A33,СВЦЭМ!$B$33:$B$776,O$11)+'СЕТ СН'!$F$14+СВЦЭМ!$D$10+'СЕТ СН'!$F$5-'СЕТ СН'!$F$24</f>
        <v>2527.1872099100001</v>
      </c>
      <c r="P33" s="36">
        <f>SUMIFS(СВЦЭМ!$D$33:$D$776,СВЦЭМ!$A$33:$A$776,$A33,СВЦЭМ!$B$33:$B$776,P$11)+'СЕТ СН'!$F$14+СВЦЭМ!$D$10+'СЕТ СН'!$F$5-'СЕТ СН'!$F$24</f>
        <v>2527.1872099100001</v>
      </c>
      <c r="Q33" s="36">
        <f>SUMIFS(СВЦЭМ!$D$33:$D$776,СВЦЭМ!$A$33:$A$776,$A33,СВЦЭМ!$B$33:$B$776,Q$11)+'СЕТ СН'!$F$14+СВЦЭМ!$D$10+'СЕТ СН'!$F$5-'СЕТ СН'!$F$24</f>
        <v>2527.1872099100001</v>
      </c>
      <c r="R33" s="36">
        <f>SUMIFS(СВЦЭМ!$D$33:$D$776,СВЦЭМ!$A$33:$A$776,$A33,СВЦЭМ!$B$33:$B$776,R$11)+'СЕТ СН'!$F$14+СВЦЭМ!$D$10+'СЕТ СН'!$F$5-'СЕТ СН'!$F$24</f>
        <v>2527.1872099100001</v>
      </c>
      <c r="S33" s="36">
        <f>SUMIFS(СВЦЭМ!$D$33:$D$776,СВЦЭМ!$A$33:$A$776,$A33,СВЦЭМ!$B$33:$B$776,S$11)+'СЕТ СН'!$F$14+СВЦЭМ!$D$10+'СЕТ СН'!$F$5-'СЕТ СН'!$F$24</f>
        <v>2527.1872099100001</v>
      </c>
      <c r="T33" s="36">
        <f>SUMIFS(СВЦЭМ!$D$33:$D$776,СВЦЭМ!$A$33:$A$776,$A33,СВЦЭМ!$B$33:$B$776,T$11)+'СЕТ СН'!$F$14+СВЦЭМ!$D$10+'СЕТ СН'!$F$5-'СЕТ СН'!$F$24</f>
        <v>2527.1872099100001</v>
      </c>
      <c r="U33" s="36">
        <f>SUMIFS(СВЦЭМ!$D$33:$D$776,СВЦЭМ!$A$33:$A$776,$A33,СВЦЭМ!$B$33:$B$776,U$11)+'СЕТ СН'!$F$14+СВЦЭМ!$D$10+'СЕТ СН'!$F$5-'СЕТ СН'!$F$24</f>
        <v>2527.1872099100001</v>
      </c>
      <c r="V33" s="36">
        <f>SUMIFS(СВЦЭМ!$D$33:$D$776,СВЦЭМ!$A$33:$A$776,$A33,СВЦЭМ!$B$33:$B$776,V$11)+'СЕТ СН'!$F$14+СВЦЭМ!$D$10+'СЕТ СН'!$F$5-'СЕТ СН'!$F$24</f>
        <v>2527.1872099100001</v>
      </c>
      <c r="W33" s="36">
        <f>SUMIFS(СВЦЭМ!$D$33:$D$776,СВЦЭМ!$A$33:$A$776,$A33,СВЦЭМ!$B$33:$B$776,W$11)+'СЕТ СН'!$F$14+СВЦЭМ!$D$10+'СЕТ СН'!$F$5-'СЕТ СН'!$F$24</f>
        <v>2527.1872099100001</v>
      </c>
      <c r="X33" s="36">
        <f>SUMIFS(СВЦЭМ!$D$33:$D$776,СВЦЭМ!$A$33:$A$776,$A33,СВЦЭМ!$B$33:$B$776,X$11)+'СЕТ СН'!$F$14+СВЦЭМ!$D$10+'СЕТ СН'!$F$5-'СЕТ СН'!$F$24</f>
        <v>2527.1872099100001</v>
      </c>
      <c r="Y33" s="36">
        <f>SUMIFS(СВЦЭМ!$D$33:$D$776,СВЦЭМ!$A$33:$A$776,$A33,СВЦЭМ!$B$33:$B$776,Y$11)+'СЕТ СН'!$F$14+СВЦЭМ!$D$10+'СЕТ СН'!$F$5-'СЕТ СН'!$F$24</f>
        <v>2527.1872099100001</v>
      </c>
    </row>
    <row r="34" spans="1:27" ht="15.75" x14ac:dyDescent="0.2">
      <c r="A34" s="35">
        <f t="shared" si="0"/>
        <v>43639</v>
      </c>
      <c r="B34" s="36">
        <f>SUMIFS(СВЦЭМ!$D$33:$D$776,СВЦЭМ!$A$33:$A$776,$A34,СВЦЭМ!$B$33:$B$776,B$11)+'СЕТ СН'!$F$14+СВЦЭМ!$D$10+'СЕТ СН'!$F$5-'СЕТ СН'!$F$24</f>
        <v>2527.1872099100001</v>
      </c>
      <c r="C34" s="36">
        <f>SUMIFS(СВЦЭМ!$D$33:$D$776,СВЦЭМ!$A$33:$A$776,$A34,СВЦЭМ!$B$33:$B$776,C$11)+'СЕТ СН'!$F$14+СВЦЭМ!$D$10+'СЕТ СН'!$F$5-'СЕТ СН'!$F$24</f>
        <v>2527.1872099100001</v>
      </c>
      <c r="D34" s="36">
        <f>SUMIFS(СВЦЭМ!$D$33:$D$776,СВЦЭМ!$A$33:$A$776,$A34,СВЦЭМ!$B$33:$B$776,D$11)+'СЕТ СН'!$F$14+СВЦЭМ!$D$10+'СЕТ СН'!$F$5-'СЕТ СН'!$F$24</f>
        <v>2527.1872099100001</v>
      </c>
      <c r="E34" s="36">
        <f>SUMIFS(СВЦЭМ!$D$33:$D$776,СВЦЭМ!$A$33:$A$776,$A34,СВЦЭМ!$B$33:$B$776,E$11)+'СЕТ СН'!$F$14+СВЦЭМ!$D$10+'СЕТ СН'!$F$5-'СЕТ СН'!$F$24</f>
        <v>2527.1872099100001</v>
      </c>
      <c r="F34" s="36">
        <f>SUMIFS(СВЦЭМ!$D$33:$D$776,СВЦЭМ!$A$33:$A$776,$A34,СВЦЭМ!$B$33:$B$776,F$11)+'СЕТ СН'!$F$14+СВЦЭМ!$D$10+'СЕТ СН'!$F$5-'СЕТ СН'!$F$24</f>
        <v>2527.1872099100001</v>
      </c>
      <c r="G34" s="36">
        <f>SUMIFS(СВЦЭМ!$D$33:$D$776,СВЦЭМ!$A$33:$A$776,$A34,СВЦЭМ!$B$33:$B$776,G$11)+'СЕТ СН'!$F$14+СВЦЭМ!$D$10+'СЕТ СН'!$F$5-'СЕТ СН'!$F$24</f>
        <v>2527.1872099100001</v>
      </c>
      <c r="H34" s="36">
        <f>SUMIFS(СВЦЭМ!$D$33:$D$776,СВЦЭМ!$A$33:$A$776,$A34,СВЦЭМ!$B$33:$B$776,H$11)+'СЕТ СН'!$F$14+СВЦЭМ!$D$10+'СЕТ СН'!$F$5-'СЕТ СН'!$F$24</f>
        <v>2527.1872099100001</v>
      </c>
      <c r="I34" s="36">
        <f>SUMIFS(СВЦЭМ!$D$33:$D$776,СВЦЭМ!$A$33:$A$776,$A34,СВЦЭМ!$B$33:$B$776,I$11)+'СЕТ СН'!$F$14+СВЦЭМ!$D$10+'СЕТ СН'!$F$5-'СЕТ СН'!$F$24</f>
        <v>2527.1872099100001</v>
      </c>
      <c r="J34" s="36">
        <f>SUMIFS(СВЦЭМ!$D$33:$D$776,СВЦЭМ!$A$33:$A$776,$A34,СВЦЭМ!$B$33:$B$776,J$11)+'СЕТ СН'!$F$14+СВЦЭМ!$D$10+'СЕТ СН'!$F$5-'СЕТ СН'!$F$24</f>
        <v>2527.1872099100001</v>
      </c>
      <c r="K34" s="36">
        <f>SUMIFS(СВЦЭМ!$D$33:$D$776,СВЦЭМ!$A$33:$A$776,$A34,СВЦЭМ!$B$33:$B$776,K$11)+'СЕТ СН'!$F$14+СВЦЭМ!$D$10+'СЕТ СН'!$F$5-'СЕТ СН'!$F$24</f>
        <v>2527.1872099100001</v>
      </c>
      <c r="L34" s="36">
        <f>SUMIFS(СВЦЭМ!$D$33:$D$776,СВЦЭМ!$A$33:$A$776,$A34,СВЦЭМ!$B$33:$B$776,L$11)+'СЕТ СН'!$F$14+СВЦЭМ!$D$10+'СЕТ СН'!$F$5-'СЕТ СН'!$F$24</f>
        <v>2527.1872099100001</v>
      </c>
      <c r="M34" s="36">
        <f>SUMIFS(СВЦЭМ!$D$33:$D$776,СВЦЭМ!$A$33:$A$776,$A34,СВЦЭМ!$B$33:$B$776,M$11)+'СЕТ СН'!$F$14+СВЦЭМ!$D$10+'СЕТ СН'!$F$5-'СЕТ СН'!$F$24</f>
        <v>2527.1872099100001</v>
      </c>
      <c r="N34" s="36">
        <f>SUMIFS(СВЦЭМ!$D$33:$D$776,СВЦЭМ!$A$33:$A$776,$A34,СВЦЭМ!$B$33:$B$776,N$11)+'СЕТ СН'!$F$14+СВЦЭМ!$D$10+'СЕТ СН'!$F$5-'СЕТ СН'!$F$24</f>
        <v>2527.1872099100001</v>
      </c>
      <c r="O34" s="36">
        <f>SUMIFS(СВЦЭМ!$D$33:$D$776,СВЦЭМ!$A$33:$A$776,$A34,СВЦЭМ!$B$33:$B$776,O$11)+'СЕТ СН'!$F$14+СВЦЭМ!$D$10+'СЕТ СН'!$F$5-'СЕТ СН'!$F$24</f>
        <v>2527.1872099100001</v>
      </c>
      <c r="P34" s="36">
        <f>SUMIFS(СВЦЭМ!$D$33:$D$776,СВЦЭМ!$A$33:$A$776,$A34,СВЦЭМ!$B$33:$B$776,P$11)+'СЕТ СН'!$F$14+СВЦЭМ!$D$10+'СЕТ СН'!$F$5-'СЕТ СН'!$F$24</f>
        <v>2527.1872099100001</v>
      </c>
      <c r="Q34" s="36">
        <f>SUMIFS(СВЦЭМ!$D$33:$D$776,СВЦЭМ!$A$33:$A$776,$A34,СВЦЭМ!$B$33:$B$776,Q$11)+'СЕТ СН'!$F$14+СВЦЭМ!$D$10+'СЕТ СН'!$F$5-'СЕТ СН'!$F$24</f>
        <v>2527.1872099100001</v>
      </c>
      <c r="R34" s="36">
        <f>SUMIFS(СВЦЭМ!$D$33:$D$776,СВЦЭМ!$A$33:$A$776,$A34,СВЦЭМ!$B$33:$B$776,R$11)+'СЕТ СН'!$F$14+СВЦЭМ!$D$10+'СЕТ СН'!$F$5-'СЕТ СН'!$F$24</f>
        <v>2527.1872099100001</v>
      </c>
      <c r="S34" s="36">
        <f>SUMIFS(СВЦЭМ!$D$33:$D$776,СВЦЭМ!$A$33:$A$776,$A34,СВЦЭМ!$B$33:$B$776,S$11)+'СЕТ СН'!$F$14+СВЦЭМ!$D$10+'СЕТ СН'!$F$5-'СЕТ СН'!$F$24</f>
        <v>2527.1872099100001</v>
      </c>
      <c r="T34" s="36">
        <f>SUMIFS(СВЦЭМ!$D$33:$D$776,СВЦЭМ!$A$33:$A$776,$A34,СВЦЭМ!$B$33:$B$776,T$11)+'СЕТ СН'!$F$14+СВЦЭМ!$D$10+'СЕТ СН'!$F$5-'СЕТ СН'!$F$24</f>
        <v>2527.1872099100001</v>
      </c>
      <c r="U34" s="36">
        <f>SUMIFS(СВЦЭМ!$D$33:$D$776,СВЦЭМ!$A$33:$A$776,$A34,СВЦЭМ!$B$33:$B$776,U$11)+'СЕТ СН'!$F$14+СВЦЭМ!$D$10+'СЕТ СН'!$F$5-'СЕТ СН'!$F$24</f>
        <v>2527.1872099100001</v>
      </c>
      <c r="V34" s="36">
        <f>SUMIFS(СВЦЭМ!$D$33:$D$776,СВЦЭМ!$A$33:$A$776,$A34,СВЦЭМ!$B$33:$B$776,V$11)+'СЕТ СН'!$F$14+СВЦЭМ!$D$10+'СЕТ СН'!$F$5-'СЕТ СН'!$F$24</f>
        <v>2527.1872099100001</v>
      </c>
      <c r="W34" s="36">
        <f>SUMIFS(СВЦЭМ!$D$33:$D$776,СВЦЭМ!$A$33:$A$776,$A34,СВЦЭМ!$B$33:$B$776,W$11)+'СЕТ СН'!$F$14+СВЦЭМ!$D$10+'СЕТ СН'!$F$5-'СЕТ СН'!$F$24</f>
        <v>2527.1872099100001</v>
      </c>
      <c r="X34" s="36">
        <f>SUMIFS(СВЦЭМ!$D$33:$D$776,СВЦЭМ!$A$33:$A$776,$A34,СВЦЭМ!$B$33:$B$776,X$11)+'СЕТ СН'!$F$14+СВЦЭМ!$D$10+'СЕТ СН'!$F$5-'СЕТ СН'!$F$24</f>
        <v>2527.1872099100001</v>
      </c>
      <c r="Y34" s="36">
        <f>SUMIFS(СВЦЭМ!$D$33:$D$776,СВЦЭМ!$A$33:$A$776,$A34,СВЦЭМ!$B$33:$B$776,Y$11)+'СЕТ СН'!$F$14+СВЦЭМ!$D$10+'СЕТ СН'!$F$5-'СЕТ СН'!$F$24</f>
        <v>2527.1872099100001</v>
      </c>
    </row>
    <row r="35" spans="1:27" ht="15.75" x14ac:dyDescent="0.2">
      <c r="A35" s="35">
        <f t="shared" si="0"/>
        <v>43640</v>
      </c>
      <c r="B35" s="36">
        <f>SUMIFS(СВЦЭМ!$D$33:$D$776,СВЦЭМ!$A$33:$A$776,$A35,СВЦЭМ!$B$33:$B$776,B$11)+'СЕТ СН'!$F$14+СВЦЭМ!$D$10+'СЕТ СН'!$F$5-'СЕТ СН'!$F$24</f>
        <v>2527.1872099100001</v>
      </c>
      <c r="C35" s="36">
        <f>SUMIFS(СВЦЭМ!$D$33:$D$776,СВЦЭМ!$A$33:$A$776,$A35,СВЦЭМ!$B$33:$B$776,C$11)+'СЕТ СН'!$F$14+СВЦЭМ!$D$10+'СЕТ СН'!$F$5-'СЕТ СН'!$F$24</f>
        <v>2527.1872099100001</v>
      </c>
      <c r="D35" s="36">
        <f>SUMIFS(СВЦЭМ!$D$33:$D$776,СВЦЭМ!$A$33:$A$776,$A35,СВЦЭМ!$B$33:$B$776,D$11)+'СЕТ СН'!$F$14+СВЦЭМ!$D$10+'СЕТ СН'!$F$5-'СЕТ СН'!$F$24</f>
        <v>2527.1872099100001</v>
      </c>
      <c r="E35" s="36">
        <f>SUMIFS(СВЦЭМ!$D$33:$D$776,СВЦЭМ!$A$33:$A$776,$A35,СВЦЭМ!$B$33:$B$776,E$11)+'СЕТ СН'!$F$14+СВЦЭМ!$D$10+'СЕТ СН'!$F$5-'СЕТ СН'!$F$24</f>
        <v>2527.1872099100001</v>
      </c>
      <c r="F35" s="36">
        <f>SUMIFS(СВЦЭМ!$D$33:$D$776,СВЦЭМ!$A$33:$A$776,$A35,СВЦЭМ!$B$33:$B$776,F$11)+'СЕТ СН'!$F$14+СВЦЭМ!$D$10+'СЕТ СН'!$F$5-'СЕТ СН'!$F$24</f>
        <v>2527.1872099100001</v>
      </c>
      <c r="G35" s="36">
        <f>SUMIFS(СВЦЭМ!$D$33:$D$776,СВЦЭМ!$A$33:$A$776,$A35,СВЦЭМ!$B$33:$B$776,G$11)+'СЕТ СН'!$F$14+СВЦЭМ!$D$10+'СЕТ СН'!$F$5-'СЕТ СН'!$F$24</f>
        <v>2527.1872099100001</v>
      </c>
      <c r="H35" s="36">
        <f>SUMIFS(СВЦЭМ!$D$33:$D$776,СВЦЭМ!$A$33:$A$776,$A35,СВЦЭМ!$B$33:$B$776,H$11)+'СЕТ СН'!$F$14+СВЦЭМ!$D$10+'СЕТ СН'!$F$5-'СЕТ СН'!$F$24</f>
        <v>2527.1872099100001</v>
      </c>
      <c r="I35" s="36">
        <f>SUMIFS(СВЦЭМ!$D$33:$D$776,СВЦЭМ!$A$33:$A$776,$A35,СВЦЭМ!$B$33:$B$776,I$11)+'СЕТ СН'!$F$14+СВЦЭМ!$D$10+'СЕТ СН'!$F$5-'СЕТ СН'!$F$24</f>
        <v>2527.1872099100001</v>
      </c>
      <c r="J35" s="36">
        <f>SUMIFS(СВЦЭМ!$D$33:$D$776,СВЦЭМ!$A$33:$A$776,$A35,СВЦЭМ!$B$33:$B$776,J$11)+'СЕТ СН'!$F$14+СВЦЭМ!$D$10+'СЕТ СН'!$F$5-'СЕТ СН'!$F$24</f>
        <v>2527.1872099100001</v>
      </c>
      <c r="K35" s="36">
        <f>SUMIFS(СВЦЭМ!$D$33:$D$776,СВЦЭМ!$A$33:$A$776,$A35,СВЦЭМ!$B$33:$B$776,K$11)+'СЕТ СН'!$F$14+СВЦЭМ!$D$10+'СЕТ СН'!$F$5-'СЕТ СН'!$F$24</f>
        <v>2527.1872099100001</v>
      </c>
      <c r="L35" s="36">
        <f>SUMIFS(СВЦЭМ!$D$33:$D$776,СВЦЭМ!$A$33:$A$776,$A35,СВЦЭМ!$B$33:$B$776,L$11)+'СЕТ СН'!$F$14+СВЦЭМ!$D$10+'СЕТ СН'!$F$5-'СЕТ СН'!$F$24</f>
        <v>2527.1872099100001</v>
      </c>
      <c r="M35" s="36">
        <f>SUMIFS(СВЦЭМ!$D$33:$D$776,СВЦЭМ!$A$33:$A$776,$A35,СВЦЭМ!$B$33:$B$776,M$11)+'СЕТ СН'!$F$14+СВЦЭМ!$D$10+'СЕТ СН'!$F$5-'СЕТ СН'!$F$24</f>
        <v>2527.1872099100001</v>
      </c>
      <c r="N35" s="36">
        <f>SUMIFS(СВЦЭМ!$D$33:$D$776,СВЦЭМ!$A$33:$A$776,$A35,СВЦЭМ!$B$33:$B$776,N$11)+'СЕТ СН'!$F$14+СВЦЭМ!$D$10+'СЕТ СН'!$F$5-'СЕТ СН'!$F$24</f>
        <v>2527.1872099100001</v>
      </c>
      <c r="O35" s="36">
        <f>SUMIFS(СВЦЭМ!$D$33:$D$776,СВЦЭМ!$A$33:$A$776,$A35,СВЦЭМ!$B$33:$B$776,O$11)+'СЕТ СН'!$F$14+СВЦЭМ!$D$10+'СЕТ СН'!$F$5-'СЕТ СН'!$F$24</f>
        <v>2527.1872099100001</v>
      </c>
      <c r="P35" s="36">
        <f>SUMIFS(СВЦЭМ!$D$33:$D$776,СВЦЭМ!$A$33:$A$776,$A35,СВЦЭМ!$B$33:$B$776,P$11)+'СЕТ СН'!$F$14+СВЦЭМ!$D$10+'СЕТ СН'!$F$5-'СЕТ СН'!$F$24</f>
        <v>2527.1872099100001</v>
      </c>
      <c r="Q35" s="36">
        <f>SUMIFS(СВЦЭМ!$D$33:$D$776,СВЦЭМ!$A$33:$A$776,$A35,СВЦЭМ!$B$33:$B$776,Q$11)+'СЕТ СН'!$F$14+СВЦЭМ!$D$10+'СЕТ СН'!$F$5-'СЕТ СН'!$F$24</f>
        <v>2527.1872099100001</v>
      </c>
      <c r="R35" s="36">
        <f>SUMIFS(СВЦЭМ!$D$33:$D$776,СВЦЭМ!$A$33:$A$776,$A35,СВЦЭМ!$B$33:$B$776,R$11)+'СЕТ СН'!$F$14+СВЦЭМ!$D$10+'СЕТ СН'!$F$5-'СЕТ СН'!$F$24</f>
        <v>2527.1872099100001</v>
      </c>
      <c r="S35" s="36">
        <f>SUMIFS(СВЦЭМ!$D$33:$D$776,СВЦЭМ!$A$33:$A$776,$A35,СВЦЭМ!$B$33:$B$776,S$11)+'СЕТ СН'!$F$14+СВЦЭМ!$D$10+'СЕТ СН'!$F$5-'СЕТ СН'!$F$24</f>
        <v>2527.1872099100001</v>
      </c>
      <c r="T35" s="36">
        <f>SUMIFS(СВЦЭМ!$D$33:$D$776,СВЦЭМ!$A$33:$A$776,$A35,СВЦЭМ!$B$33:$B$776,T$11)+'СЕТ СН'!$F$14+СВЦЭМ!$D$10+'СЕТ СН'!$F$5-'СЕТ СН'!$F$24</f>
        <v>2527.1872099100001</v>
      </c>
      <c r="U35" s="36">
        <f>SUMIFS(СВЦЭМ!$D$33:$D$776,СВЦЭМ!$A$33:$A$776,$A35,СВЦЭМ!$B$33:$B$776,U$11)+'СЕТ СН'!$F$14+СВЦЭМ!$D$10+'СЕТ СН'!$F$5-'СЕТ СН'!$F$24</f>
        <v>2527.1872099100001</v>
      </c>
      <c r="V35" s="36">
        <f>SUMIFS(СВЦЭМ!$D$33:$D$776,СВЦЭМ!$A$33:$A$776,$A35,СВЦЭМ!$B$33:$B$776,V$11)+'СЕТ СН'!$F$14+СВЦЭМ!$D$10+'СЕТ СН'!$F$5-'СЕТ СН'!$F$24</f>
        <v>2527.1872099100001</v>
      </c>
      <c r="W35" s="36">
        <f>SUMIFS(СВЦЭМ!$D$33:$D$776,СВЦЭМ!$A$33:$A$776,$A35,СВЦЭМ!$B$33:$B$776,W$11)+'СЕТ СН'!$F$14+СВЦЭМ!$D$10+'СЕТ СН'!$F$5-'СЕТ СН'!$F$24</f>
        <v>2527.1872099100001</v>
      </c>
      <c r="X35" s="36">
        <f>SUMIFS(СВЦЭМ!$D$33:$D$776,СВЦЭМ!$A$33:$A$776,$A35,СВЦЭМ!$B$33:$B$776,X$11)+'СЕТ СН'!$F$14+СВЦЭМ!$D$10+'СЕТ СН'!$F$5-'СЕТ СН'!$F$24</f>
        <v>2527.1872099100001</v>
      </c>
      <c r="Y35" s="36">
        <f>SUMIFS(СВЦЭМ!$D$33:$D$776,СВЦЭМ!$A$33:$A$776,$A35,СВЦЭМ!$B$33:$B$776,Y$11)+'СЕТ СН'!$F$14+СВЦЭМ!$D$10+'СЕТ СН'!$F$5-'СЕТ СН'!$F$24</f>
        <v>2527.1872099100001</v>
      </c>
    </row>
    <row r="36" spans="1:27" ht="15.75" x14ac:dyDescent="0.2">
      <c r="A36" s="35">
        <f t="shared" si="0"/>
        <v>43641</v>
      </c>
      <c r="B36" s="36">
        <f>SUMIFS(СВЦЭМ!$D$33:$D$776,СВЦЭМ!$A$33:$A$776,$A36,СВЦЭМ!$B$33:$B$776,B$11)+'СЕТ СН'!$F$14+СВЦЭМ!$D$10+'СЕТ СН'!$F$5-'СЕТ СН'!$F$24</f>
        <v>2527.1872099100001</v>
      </c>
      <c r="C36" s="36">
        <f>SUMIFS(СВЦЭМ!$D$33:$D$776,СВЦЭМ!$A$33:$A$776,$A36,СВЦЭМ!$B$33:$B$776,C$11)+'СЕТ СН'!$F$14+СВЦЭМ!$D$10+'СЕТ СН'!$F$5-'СЕТ СН'!$F$24</f>
        <v>2527.1872099100001</v>
      </c>
      <c r="D36" s="36">
        <f>SUMIFS(СВЦЭМ!$D$33:$D$776,СВЦЭМ!$A$33:$A$776,$A36,СВЦЭМ!$B$33:$B$776,D$11)+'СЕТ СН'!$F$14+СВЦЭМ!$D$10+'СЕТ СН'!$F$5-'СЕТ СН'!$F$24</f>
        <v>2527.1872099100001</v>
      </c>
      <c r="E36" s="36">
        <f>SUMIFS(СВЦЭМ!$D$33:$D$776,СВЦЭМ!$A$33:$A$776,$A36,СВЦЭМ!$B$33:$B$776,E$11)+'СЕТ СН'!$F$14+СВЦЭМ!$D$10+'СЕТ СН'!$F$5-'СЕТ СН'!$F$24</f>
        <v>2527.1872099100001</v>
      </c>
      <c r="F36" s="36">
        <f>SUMIFS(СВЦЭМ!$D$33:$D$776,СВЦЭМ!$A$33:$A$776,$A36,СВЦЭМ!$B$33:$B$776,F$11)+'СЕТ СН'!$F$14+СВЦЭМ!$D$10+'СЕТ СН'!$F$5-'СЕТ СН'!$F$24</f>
        <v>2527.1872099100001</v>
      </c>
      <c r="G36" s="36">
        <f>SUMIFS(СВЦЭМ!$D$33:$D$776,СВЦЭМ!$A$33:$A$776,$A36,СВЦЭМ!$B$33:$B$776,G$11)+'СЕТ СН'!$F$14+СВЦЭМ!$D$10+'СЕТ СН'!$F$5-'СЕТ СН'!$F$24</f>
        <v>2527.1872099100001</v>
      </c>
      <c r="H36" s="36">
        <f>SUMIFS(СВЦЭМ!$D$33:$D$776,СВЦЭМ!$A$33:$A$776,$A36,СВЦЭМ!$B$33:$B$776,H$11)+'СЕТ СН'!$F$14+СВЦЭМ!$D$10+'СЕТ СН'!$F$5-'СЕТ СН'!$F$24</f>
        <v>2527.1872099100001</v>
      </c>
      <c r="I36" s="36">
        <f>SUMIFS(СВЦЭМ!$D$33:$D$776,СВЦЭМ!$A$33:$A$776,$A36,СВЦЭМ!$B$33:$B$776,I$11)+'СЕТ СН'!$F$14+СВЦЭМ!$D$10+'СЕТ СН'!$F$5-'СЕТ СН'!$F$24</f>
        <v>2527.1872099100001</v>
      </c>
      <c r="J36" s="36">
        <f>SUMIFS(СВЦЭМ!$D$33:$D$776,СВЦЭМ!$A$33:$A$776,$A36,СВЦЭМ!$B$33:$B$776,J$11)+'СЕТ СН'!$F$14+СВЦЭМ!$D$10+'СЕТ СН'!$F$5-'СЕТ СН'!$F$24</f>
        <v>2527.1872099100001</v>
      </c>
      <c r="K36" s="36">
        <f>SUMIFS(СВЦЭМ!$D$33:$D$776,СВЦЭМ!$A$33:$A$776,$A36,СВЦЭМ!$B$33:$B$776,K$11)+'СЕТ СН'!$F$14+СВЦЭМ!$D$10+'СЕТ СН'!$F$5-'СЕТ СН'!$F$24</f>
        <v>2527.1872099100001</v>
      </c>
      <c r="L36" s="36">
        <f>SUMIFS(СВЦЭМ!$D$33:$D$776,СВЦЭМ!$A$33:$A$776,$A36,СВЦЭМ!$B$33:$B$776,L$11)+'СЕТ СН'!$F$14+СВЦЭМ!$D$10+'СЕТ СН'!$F$5-'СЕТ СН'!$F$24</f>
        <v>2527.1872099100001</v>
      </c>
      <c r="M36" s="36">
        <f>SUMIFS(СВЦЭМ!$D$33:$D$776,СВЦЭМ!$A$33:$A$776,$A36,СВЦЭМ!$B$33:$B$776,M$11)+'СЕТ СН'!$F$14+СВЦЭМ!$D$10+'СЕТ СН'!$F$5-'СЕТ СН'!$F$24</f>
        <v>2527.1872099100001</v>
      </c>
      <c r="N36" s="36">
        <f>SUMIFS(СВЦЭМ!$D$33:$D$776,СВЦЭМ!$A$33:$A$776,$A36,СВЦЭМ!$B$33:$B$776,N$11)+'СЕТ СН'!$F$14+СВЦЭМ!$D$10+'СЕТ СН'!$F$5-'СЕТ СН'!$F$24</f>
        <v>2527.1872099100001</v>
      </c>
      <c r="O36" s="36">
        <f>SUMIFS(СВЦЭМ!$D$33:$D$776,СВЦЭМ!$A$33:$A$776,$A36,СВЦЭМ!$B$33:$B$776,O$11)+'СЕТ СН'!$F$14+СВЦЭМ!$D$10+'СЕТ СН'!$F$5-'СЕТ СН'!$F$24</f>
        <v>2527.1872099100001</v>
      </c>
      <c r="P36" s="36">
        <f>SUMIFS(СВЦЭМ!$D$33:$D$776,СВЦЭМ!$A$33:$A$776,$A36,СВЦЭМ!$B$33:$B$776,P$11)+'СЕТ СН'!$F$14+СВЦЭМ!$D$10+'СЕТ СН'!$F$5-'СЕТ СН'!$F$24</f>
        <v>2527.1872099100001</v>
      </c>
      <c r="Q36" s="36">
        <f>SUMIFS(СВЦЭМ!$D$33:$D$776,СВЦЭМ!$A$33:$A$776,$A36,СВЦЭМ!$B$33:$B$776,Q$11)+'СЕТ СН'!$F$14+СВЦЭМ!$D$10+'СЕТ СН'!$F$5-'СЕТ СН'!$F$24</f>
        <v>2527.1872099100001</v>
      </c>
      <c r="R36" s="36">
        <f>SUMIFS(СВЦЭМ!$D$33:$D$776,СВЦЭМ!$A$33:$A$776,$A36,СВЦЭМ!$B$33:$B$776,R$11)+'СЕТ СН'!$F$14+СВЦЭМ!$D$10+'СЕТ СН'!$F$5-'СЕТ СН'!$F$24</f>
        <v>2527.1872099100001</v>
      </c>
      <c r="S36" s="36">
        <f>SUMIFS(СВЦЭМ!$D$33:$D$776,СВЦЭМ!$A$33:$A$776,$A36,СВЦЭМ!$B$33:$B$776,S$11)+'СЕТ СН'!$F$14+СВЦЭМ!$D$10+'СЕТ СН'!$F$5-'СЕТ СН'!$F$24</f>
        <v>2527.1872099100001</v>
      </c>
      <c r="T36" s="36">
        <f>SUMIFS(СВЦЭМ!$D$33:$D$776,СВЦЭМ!$A$33:$A$776,$A36,СВЦЭМ!$B$33:$B$776,T$11)+'СЕТ СН'!$F$14+СВЦЭМ!$D$10+'СЕТ СН'!$F$5-'СЕТ СН'!$F$24</f>
        <v>2527.1872099100001</v>
      </c>
      <c r="U36" s="36">
        <f>SUMIFS(СВЦЭМ!$D$33:$D$776,СВЦЭМ!$A$33:$A$776,$A36,СВЦЭМ!$B$33:$B$776,U$11)+'СЕТ СН'!$F$14+СВЦЭМ!$D$10+'СЕТ СН'!$F$5-'СЕТ СН'!$F$24</f>
        <v>2527.1872099100001</v>
      </c>
      <c r="V36" s="36">
        <f>SUMIFS(СВЦЭМ!$D$33:$D$776,СВЦЭМ!$A$33:$A$776,$A36,СВЦЭМ!$B$33:$B$776,V$11)+'СЕТ СН'!$F$14+СВЦЭМ!$D$10+'СЕТ СН'!$F$5-'СЕТ СН'!$F$24</f>
        <v>2527.1872099100001</v>
      </c>
      <c r="W36" s="36">
        <f>SUMIFS(СВЦЭМ!$D$33:$D$776,СВЦЭМ!$A$33:$A$776,$A36,СВЦЭМ!$B$33:$B$776,W$11)+'СЕТ СН'!$F$14+СВЦЭМ!$D$10+'СЕТ СН'!$F$5-'СЕТ СН'!$F$24</f>
        <v>2527.1872099100001</v>
      </c>
      <c r="X36" s="36">
        <f>SUMIFS(СВЦЭМ!$D$33:$D$776,СВЦЭМ!$A$33:$A$776,$A36,СВЦЭМ!$B$33:$B$776,X$11)+'СЕТ СН'!$F$14+СВЦЭМ!$D$10+'СЕТ СН'!$F$5-'СЕТ СН'!$F$24</f>
        <v>2527.1872099100001</v>
      </c>
      <c r="Y36" s="36">
        <f>SUMIFS(СВЦЭМ!$D$33:$D$776,СВЦЭМ!$A$33:$A$776,$A36,СВЦЭМ!$B$33:$B$776,Y$11)+'СЕТ СН'!$F$14+СВЦЭМ!$D$10+'СЕТ СН'!$F$5-'СЕТ СН'!$F$24</f>
        <v>2527.1872099100001</v>
      </c>
    </row>
    <row r="37" spans="1:27" ht="15.75" x14ac:dyDescent="0.2">
      <c r="A37" s="35">
        <f t="shared" si="0"/>
        <v>43642</v>
      </c>
      <c r="B37" s="36">
        <f>SUMIFS(СВЦЭМ!$D$33:$D$776,СВЦЭМ!$A$33:$A$776,$A37,СВЦЭМ!$B$33:$B$776,B$11)+'СЕТ СН'!$F$14+СВЦЭМ!$D$10+'СЕТ СН'!$F$5-'СЕТ СН'!$F$24</f>
        <v>2527.1872099100001</v>
      </c>
      <c r="C37" s="36">
        <f>SUMIFS(СВЦЭМ!$D$33:$D$776,СВЦЭМ!$A$33:$A$776,$A37,СВЦЭМ!$B$33:$B$776,C$11)+'СЕТ СН'!$F$14+СВЦЭМ!$D$10+'СЕТ СН'!$F$5-'СЕТ СН'!$F$24</f>
        <v>2527.1872099100001</v>
      </c>
      <c r="D37" s="36">
        <f>SUMIFS(СВЦЭМ!$D$33:$D$776,СВЦЭМ!$A$33:$A$776,$A37,СВЦЭМ!$B$33:$B$776,D$11)+'СЕТ СН'!$F$14+СВЦЭМ!$D$10+'СЕТ СН'!$F$5-'СЕТ СН'!$F$24</f>
        <v>2527.1872099100001</v>
      </c>
      <c r="E37" s="36">
        <f>SUMIFS(СВЦЭМ!$D$33:$D$776,СВЦЭМ!$A$33:$A$776,$A37,СВЦЭМ!$B$33:$B$776,E$11)+'СЕТ СН'!$F$14+СВЦЭМ!$D$10+'СЕТ СН'!$F$5-'СЕТ СН'!$F$24</f>
        <v>2527.1872099100001</v>
      </c>
      <c r="F37" s="36">
        <f>SUMIFS(СВЦЭМ!$D$33:$D$776,СВЦЭМ!$A$33:$A$776,$A37,СВЦЭМ!$B$33:$B$776,F$11)+'СЕТ СН'!$F$14+СВЦЭМ!$D$10+'СЕТ СН'!$F$5-'СЕТ СН'!$F$24</f>
        <v>2527.1872099100001</v>
      </c>
      <c r="G37" s="36">
        <f>SUMIFS(СВЦЭМ!$D$33:$D$776,СВЦЭМ!$A$33:$A$776,$A37,СВЦЭМ!$B$33:$B$776,G$11)+'СЕТ СН'!$F$14+СВЦЭМ!$D$10+'СЕТ СН'!$F$5-'СЕТ СН'!$F$24</f>
        <v>2527.1872099100001</v>
      </c>
      <c r="H37" s="36">
        <f>SUMIFS(СВЦЭМ!$D$33:$D$776,СВЦЭМ!$A$33:$A$776,$A37,СВЦЭМ!$B$33:$B$776,H$11)+'СЕТ СН'!$F$14+СВЦЭМ!$D$10+'СЕТ СН'!$F$5-'СЕТ СН'!$F$24</f>
        <v>2527.1872099100001</v>
      </c>
      <c r="I37" s="36">
        <f>SUMIFS(СВЦЭМ!$D$33:$D$776,СВЦЭМ!$A$33:$A$776,$A37,СВЦЭМ!$B$33:$B$776,I$11)+'СЕТ СН'!$F$14+СВЦЭМ!$D$10+'СЕТ СН'!$F$5-'СЕТ СН'!$F$24</f>
        <v>2527.1872099100001</v>
      </c>
      <c r="J37" s="36">
        <f>SUMIFS(СВЦЭМ!$D$33:$D$776,СВЦЭМ!$A$33:$A$776,$A37,СВЦЭМ!$B$33:$B$776,J$11)+'СЕТ СН'!$F$14+СВЦЭМ!$D$10+'СЕТ СН'!$F$5-'СЕТ СН'!$F$24</f>
        <v>2527.1872099100001</v>
      </c>
      <c r="K37" s="36">
        <f>SUMIFS(СВЦЭМ!$D$33:$D$776,СВЦЭМ!$A$33:$A$776,$A37,СВЦЭМ!$B$33:$B$776,K$11)+'СЕТ СН'!$F$14+СВЦЭМ!$D$10+'СЕТ СН'!$F$5-'СЕТ СН'!$F$24</f>
        <v>2527.1872099100001</v>
      </c>
      <c r="L37" s="36">
        <f>SUMIFS(СВЦЭМ!$D$33:$D$776,СВЦЭМ!$A$33:$A$776,$A37,СВЦЭМ!$B$33:$B$776,L$11)+'СЕТ СН'!$F$14+СВЦЭМ!$D$10+'СЕТ СН'!$F$5-'СЕТ СН'!$F$24</f>
        <v>2527.1872099100001</v>
      </c>
      <c r="M37" s="36">
        <f>SUMIFS(СВЦЭМ!$D$33:$D$776,СВЦЭМ!$A$33:$A$776,$A37,СВЦЭМ!$B$33:$B$776,M$11)+'СЕТ СН'!$F$14+СВЦЭМ!$D$10+'СЕТ СН'!$F$5-'СЕТ СН'!$F$24</f>
        <v>2527.1872099100001</v>
      </c>
      <c r="N37" s="36">
        <f>SUMIFS(СВЦЭМ!$D$33:$D$776,СВЦЭМ!$A$33:$A$776,$A37,СВЦЭМ!$B$33:$B$776,N$11)+'СЕТ СН'!$F$14+СВЦЭМ!$D$10+'СЕТ СН'!$F$5-'СЕТ СН'!$F$24</f>
        <v>2527.1872099100001</v>
      </c>
      <c r="O37" s="36">
        <f>SUMIFS(СВЦЭМ!$D$33:$D$776,СВЦЭМ!$A$33:$A$776,$A37,СВЦЭМ!$B$33:$B$776,O$11)+'СЕТ СН'!$F$14+СВЦЭМ!$D$10+'СЕТ СН'!$F$5-'СЕТ СН'!$F$24</f>
        <v>2527.1872099100001</v>
      </c>
      <c r="P37" s="36">
        <f>SUMIFS(СВЦЭМ!$D$33:$D$776,СВЦЭМ!$A$33:$A$776,$A37,СВЦЭМ!$B$33:$B$776,P$11)+'СЕТ СН'!$F$14+СВЦЭМ!$D$10+'СЕТ СН'!$F$5-'СЕТ СН'!$F$24</f>
        <v>2527.1872099100001</v>
      </c>
      <c r="Q37" s="36">
        <f>SUMIFS(СВЦЭМ!$D$33:$D$776,СВЦЭМ!$A$33:$A$776,$A37,СВЦЭМ!$B$33:$B$776,Q$11)+'СЕТ СН'!$F$14+СВЦЭМ!$D$10+'СЕТ СН'!$F$5-'СЕТ СН'!$F$24</f>
        <v>2527.1872099100001</v>
      </c>
      <c r="R37" s="36">
        <f>SUMIFS(СВЦЭМ!$D$33:$D$776,СВЦЭМ!$A$33:$A$776,$A37,СВЦЭМ!$B$33:$B$776,R$11)+'СЕТ СН'!$F$14+СВЦЭМ!$D$10+'СЕТ СН'!$F$5-'СЕТ СН'!$F$24</f>
        <v>2527.1872099100001</v>
      </c>
      <c r="S37" s="36">
        <f>SUMIFS(СВЦЭМ!$D$33:$D$776,СВЦЭМ!$A$33:$A$776,$A37,СВЦЭМ!$B$33:$B$776,S$11)+'СЕТ СН'!$F$14+СВЦЭМ!$D$10+'СЕТ СН'!$F$5-'СЕТ СН'!$F$24</f>
        <v>2527.1872099100001</v>
      </c>
      <c r="T37" s="36">
        <f>SUMIFS(СВЦЭМ!$D$33:$D$776,СВЦЭМ!$A$33:$A$776,$A37,СВЦЭМ!$B$33:$B$776,T$11)+'СЕТ СН'!$F$14+СВЦЭМ!$D$10+'СЕТ СН'!$F$5-'СЕТ СН'!$F$24</f>
        <v>2527.1872099100001</v>
      </c>
      <c r="U37" s="36">
        <f>SUMIFS(СВЦЭМ!$D$33:$D$776,СВЦЭМ!$A$33:$A$776,$A37,СВЦЭМ!$B$33:$B$776,U$11)+'СЕТ СН'!$F$14+СВЦЭМ!$D$10+'СЕТ СН'!$F$5-'СЕТ СН'!$F$24</f>
        <v>2527.1872099100001</v>
      </c>
      <c r="V37" s="36">
        <f>SUMIFS(СВЦЭМ!$D$33:$D$776,СВЦЭМ!$A$33:$A$776,$A37,СВЦЭМ!$B$33:$B$776,V$11)+'СЕТ СН'!$F$14+СВЦЭМ!$D$10+'СЕТ СН'!$F$5-'СЕТ СН'!$F$24</f>
        <v>2527.1872099100001</v>
      </c>
      <c r="W37" s="36">
        <f>SUMIFS(СВЦЭМ!$D$33:$D$776,СВЦЭМ!$A$33:$A$776,$A37,СВЦЭМ!$B$33:$B$776,W$11)+'СЕТ СН'!$F$14+СВЦЭМ!$D$10+'СЕТ СН'!$F$5-'СЕТ СН'!$F$24</f>
        <v>2527.1872099100001</v>
      </c>
      <c r="X37" s="36">
        <f>SUMIFS(СВЦЭМ!$D$33:$D$776,СВЦЭМ!$A$33:$A$776,$A37,СВЦЭМ!$B$33:$B$776,X$11)+'СЕТ СН'!$F$14+СВЦЭМ!$D$10+'СЕТ СН'!$F$5-'СЕТ СН'!$F$24</f>
        <v>2527.1872099100001</v>
      </c>
      <c r="Y37" s="36">
        <f>SUMIFS(СВЦЭМ!$D$33:$D$776,СВЦЭМ!$A$33:$A$776,$A37,СВЦЭМ!$B$33:$B$776,Y$11)+'СЕТ СН'!$F$14+СВЦЭМ!$D$10+'СЕТ СН'!$F$5-'СЕТ СН'!$F$24</f>
        <v>2527.1872099100001</v>
      </c>
    </row>
    <row r="38" spans="1:27" ht="15.75" x14ac:dyDescent="0.2">
      <c r="A38" s="35">
        <f t="shared" si="0"/>
        <v>43643</v>
      </c>
      <c r="B38" s="36">
        <f>SUMIFS(СВЦЭМ!$D$33:$D$776,СВЦЭМ!$A$33:$A$776,$A38,СВЦЭМ!$B$33:$B$776,B$11)+'СЕТ СН'!$F$14+СВЦЭМ!$D$10+'СЕТ СН'!$F$5-'СЕТ СН'!$F$24</f>
        <v>2527.1872099100001</v>
      </c>
      <c r="C38" s="36">
        <f>SUMIFS(СВЦЭМ!$D$33:$D$776,СВЦЭМ!$A$33:$A$776,$A38,СВЦЭМ!$B$33:$B$776,C$11)+'СЕТ СН'!$F$14+СВЦЭМ!$D$10+'СЕТ СН'!$F$5-'СЕТ СН'!$F$24</f>
        <v>2527.1872099100001</v>
      </c>
      <c r="D38" s="36">
        <f>SUMIFS(СВЦЭМ!$D$33:$D$776,СВЦЭМ!$A$33:$A$776,$A38,СВЦЭМ!$B$33:$B$776,D$11)+'СЕТ СН'!$F$14+СВЦЭМ!$D$10+'СЕТ СН'!$F$5-'СЕТ СН'!$F$24</f>
        <v>2527.1872099100001</v>
      </c>
      <c r="E38" s="36">
        <f>SUMIFS(СВЦЭМ!$D$33:$D$776,СВЦЭМ!$A$33:$A$776,$A38,СВЦЭМ!$B$33:$B$776,E$11)+'СЕТ СН'!$F$14+СВЦЭМ!$D$10+'СЕТ СН'!$F$5-'СЕТ СН'!$F$24</f>
        <v>2527.1872099100001</v>
      </c>
      <c r="F38" s="36">
        <f>SUMIFS(СВЦЭМ!$D$33:$D$776,СВЦЭМ!$A$33:$A$776,$A38,СВЦЭМ!$B$33:$B$776,F$11)+'СЕТ СН'!$F$14+СВЦЭМ!$D$10+'СЕТ СН'!$F$5-'СЕТ СН'!$F$24</f>
        <v>2527.1872099100001</v>
      </c>
      <c r="G38" s="36">
        <f>SUMIFS(СВЦЭМ!$D$33:$D$776,СВЦЭМ!$A$33:$A$776,$A38,СВЦЭМ!$B$33:$B$776,G$11)+'СЕТ СН'!$F$14+СВЦЭМ!$D$10+'СЕТ СН'!$F$5-'СЕТ СН'!$F$24</f>
        <v>2527.1872099100001</v>
      </c>
      <c r="H38" s="36">
        <f>SUMIFS(СВЦЭМ!$D$33:$D$776,СВЦЭМ!$A$33:$A$776,$A38,СВЦЭМ!$B$33:$B$776,H$11)+'СЕТ СН'!$F$14+СВЦЭМ!$D$10+'СЕТ СН'!$F$5-'СЕТ СН'!$F$24</f>
        <v>2527.1872099100001</v>
      </c>
      <c r="I38" s="36">
        <f>SUMIFS(СВЦЭМ!$D$33:$D$776,СВЦЭМ!$A$33:$A$776,$A38,СВЦЭМ!$B$33:$B$776,I$11)+'СЕТ СН'!$F$14+СВЦЭМ!$D$10+'СЕТ СН'!$F$5-'СЕТ СН'!$F$24</f>
        <v>2527.1872099100001</v>
      </c>
      <c r="J38" s="36">
        <f>SUMIFS(СВЦЭМ!$D$33:$D$776,СВЦЭМ!$A$33:$A$776,$A38,СВЦЭМ!$B$33:$B$776,J$11)+'СЕТ СН'!$F$14+СВЦЭМ!$D$10+'СЕТ СН'!$F$5-'СЕТ СН'!$F$24</f>
        <v>2527.1872099100001</v>
      </c>
      <c r="K38" s="36">
        <f>SUMIFS(СВЦЭМ!$D$33:$D$776,СВЦЭМ!$A$33:$A$776,$A38,СВЦЭМ!$B$33:$B$776,K$11)+'СЕТ СН'!$F$14+СВЦЭМ!$D$10+'СЕТ СН'!$F$5-'СЕТ СН'!$F$24</f>
        <v>2527.1872099100001</v>
      </c>
      <c r="L38" s="36">
        <f>SUMIFS(СВЦЭМ!$D$33:$D$776,СВЦЭМ!$A$33:$A$776,$A38,СВЦЭМ!$B$33:$B$776,L$11)+'СЕТ СН'!$F$14+СВЦЭМ!$D$10+'СЕТ СН'!$F$5-'СЕТ СН'!$F$24</f>
        <v>2527.1872099100001</v>
      </c>
      <c r="M38" s="36">
        <f>SUMIFS(СВЦЭМ!$D$33:$D$776,СВЦЭМ!$A$33:$A$776,$A38,СВЦЭМ!$B$33:$B$776,M$11)+'СЕТ СН'!$F$14+СВЦЭМ!$D$10+'СЕТ СН'!$F$5-'СЕТ СН'!$F$24</f>
        <v>2527.1872099100001</v>
      </c>
      <c r="N38" s="36">
        <f>SUMIFS(СВЦЭМ!$D$33:$D$776,СВЦЭМ!$A$33:$A$776,$A38,СВЦЭМ!$B$33:$B$776,N$11)+'СЕТ СН'!$F$14+СВЦЭМ!$D$10+'СЕТ СН'!$F$5-'СЕТ СН'!$F$24</f>
        <v>2527.1872099100001</v>
      </c>
      <c r="O38" s="36">
        <f>SUMIFS(СВЦЭМ!$D$33:$D$776,СВЦЭМ!$A$33:$A$776,$A38,СВЦЭМ!$B$33:$B$776,O$11)+'СЕТ СН'!$F$14+СВЦЭМ!$D$10+'СЕТ СН'!$F$5-'СЕТ СН'!$F$24</f>
        <v>2527.1872099100001</v>
      </c>
      <c r="P38" s="36">
        <f>SUMIFS(СВЦЭМ!$D$33:$D$776,СВЦЭМ!$A$33:$A$776,$A38,СВЦЭМ!$B$33:$B$776,P$11)+'СЕТ СН'!$F$14+СВЦЭМ!$D$10+'СЕТ СН'!$F$5-'СЕТ СН'!$F$24</f>
        <v>2527.1872099100001</v>
      </c>
      <c r="Q38" s="36">
        <f>SUMIFS(СВЦЭМ!$D$33:$D$776,СВЦЭМ!$A$33:$A$776,$A38,СВЦЭМ!$B$33:$B$776,Q$11)+'СЕТ СН'!$F$14+СВЦЭМ!$D$10+'СЕТ СН'!$F$5-'СЕТ СН'!$F$24</f>
        <v>2527.1872099100001</v>
      </c>
      <c r="R38" s="36">
        <f>SUMIFS(СВЦЭМ!$D$33:$D$776,СВЦЭМ!$A$33:$A$776,$A38,СВЦЭМ!$B$33:$B$776,R$11)+'СЕТ СН'!$F$14+СВЦЭМ!$D$10+'СЕТ СН'!$F$5-'СЕТ СН'!$F$24</f>
        <v>2527.1872099100001</v>
      </c>
      <c r="S38" s="36">
        <f>SUMIFS(СВЦЭМ!$D$33:$D$776,СВЦЭМ!$A$33:$A$776,$A38,СВЦЭМ!$B$33:$B$776,S$11)+'СЕТ СН'!$F$14+СВЦЭМ!$D$10+'СЕТ СН'!$F$5-'СЕТ СН'!$F$24</f>
        <v>2527.1872099100001</v>
      </c>
      <c r="T38" s="36">
        <f>SUMIFS(СВЦЭМ!$D$33:$D$776,СВЦЭМ!$A$33:$A$776,$A38,СВЦЭМ!$B$33:$B$776,T$11)+'СЕТ СН'!$F$14+СВЦЭМ!$D$10+'СЕТ СН'!$F$5-'СЕТ СН'!$F$24</f>
        <v>2527.1872099100001</v>
      </c>
      <c r="U38" s="36">
        <f>SUMIFS(СВЦЭМ!$D$33:$D$776,СВЦЭМ!$A$33:$A$776,$A38,СВЦЭМ!$B$33:$B$776,U$11)+'СЕТ СН'!$F$14+СВЦЭМ!$D$10+'СЕТ СН'!$F$5-'СЕТ СН'!$F$24</f>
        <v>2527.1872099100001</v>
      </c>
      <c r="V38" s="36">
        <f>SUMIFS(СВЦЭМ!$D$33:$D$776,СВЦЭМ!$A$33:$A$776,$A38,СВЦЭМ!$B$33:$B$776,V$11)+'СЕТ СН'!$F$14+СВЦЭМ!$D$10+'СЕТ СН'!$F$5-'СЕТ СН'!$F$24</f>
        <v>2527.1872099100001</v>
      </c>
      <c r="W38" s="36">
        <f>SUMIFS(СВЦЭМ!$D$33:$D$776,СВЦЭМ!$A$33:$A$776,$A38,СВЦЭМ!$B$33:$B$776,W$11)+'СЕТ СН'!$F$14+СВЦЭМ!$D$10+'СЕТ СН'!$F$5-'СЕТ СН'!$F$24</f>
        <v>2527.1872099100001</v>
      </c>
      <c r="X38" s="36">
        <f>SUMIFS(СВЦЭМ!$D$33:$D$776,СВЦЭМ!$A$33:$A$776,$A38,СВЦЭМ!$B$33:$B$776,X$11)+'СЕТ СН'!$F$14+СВЦЭМ!$D$10+'СЕТ СН'!$F$5-'СЕТ СН'!$F$24</f>
        <v>3080.7737047999999</v>
      </c>
      <c r="Y38" s="36">
        <f>SUMIFS(СВЦЭМ!$D$33:$D$776,СВЦЭМ!$A$33:$A$776,$A38,СВЦЭМ!$B$33:$B$776,Y$11)+'СЕТ СН'!$F$14+СВЦЭМ!$D$10+'СЕТ СН'!$F$5-'СЕТ СН'!$F$24</f>
        <v>3142.11196595</v>
      </c>
    </row>
    <row r="39" spans="1:27" ht="15.75" x14ac:dyDescent="0.2">
      <c r="A39" s="35">
        <f t="shared" si="0"/>
        <v>43644</v>
      </c>
      <c r="B39" s="36">
        <f>SUMIFS(СВЦЭМ!$D$33:$D$776,СВЦЭМ!$A$33:$A$776,$A39,СВЦЭМ!$B$33:$B$776,B$11)+'СЕТ СН'!$F$14+СВЦЭМ!$D$10+'СЕТ СН'!$F$5-'СЕТ СН'!$F$24</f>
        <v>3232.6279498600002</v>
      </c>
      <c r="C39" s="36">
        <f>SUMIFS(СВЦЭМ!$D$33:$D$776,СВЦЭМ!$A$33:$A$776,$A39,СВЦЭМ!$B$33:$B$776,C$11)+'СЕТ СН'!$F$14+СВЦЭМ!$D$10+'СЕТ СН'!$F$5-'СЕТ СН'!$F$24</f>
        <v>3277.46160169</v>
      </c>
      <c r="D39" s="36">
        <f>SUMIFS(СВЦЭМ!$D$33:$D$776,СВЦЭМ!$A$33:$A$776,$A39,СВЦЭМ!$B$33:$B$776,D$11)+'СЕТ СН'!$F$14+СВЦЭМ!$D$10+'СЕТ СН'!$F$5-'СЕТ СН'!$F$24</f>
        <v>3318.8982325900001</v>
      </c>
      <c r="E39" s="36">
        <f>SUMIFS(СВЦЭМ!$D$33:$D$776,СВЦЭМ!$A$33:$A$776,$A39,СВЦЭМ!$B$33:$B$776,E$11)+'СЕТ СН'!$F$14+СВЦЭМ!$D$10+'СЕТ СН'!$F$5-'СЕТ СН'!$F$24</f>
        <v>3323.23451983</v>
      </c>
      <c r="F39" s="36">
        <f>SUMIFS(СВЦЭМ!$D$33:$D$776,СВЦЭМ!$A$33:$A$776,$A39,СВЦЭМ!$B$33:$B$776,F$11)+'СЕТ СН'!$F$14+СВЦЭМ!$D$10+'СЕТ СН'!$F$5-'СЕТ СН'!$F$24</f>
        <v>3330.6633041100004</v>
      </c>
      <c r="G39" s="36">
        <f>SUMIFS(СВЦЭМ!$D$33:$D$776,СВЦЭМ!$A$33:$A$776,$A39,СВЦЭМ!$B$33:$B$776,G$11)+'СЕТ СН'!$F$14+СВЦЭМ!$D$10+'СЕТ СН'!$F$5-'СЕТ СН'!$F$24</f>
        <v>3317.1473819900002</v>
      </c>
      <c r="H39" s="36">
        <f>SUMIFS(СВЦЭМ!$D$33:$D$776,СВЦЭМ!$A$33:$A$776,$A39,СВЦЭМ!$B$33:$B$776,H$11)+'СЕТ СН'!$F$14+СВЦЭМ!$D$10+'СЕТ СН'!$F$5-'СЕТ СН'!$F$24</f>
        <v>3257.9903652500002</v>
      </c>
      <c r="I39" s="36">
        <f>SUMIFS(СВЦЭМ!$D$33:$D$776,СВЦЭМ!$A$33:$A$776,$A39,СВЦЭМ!$B$33:$B$776,I$11)+'СЕТ СН'!$F$14+СВЦЭМ!$D$10+'СЕТ СН'!$F$5-'СЕТ СН'!$F$24</f>
        <v>3222.2293178800001</v>
      </c>
      <c r="J39" s="36">
        <f>SUMIFS(СВЦЭМ!$D$33:$D$776,СВЦЭМ!$A$33:$A$776,$A39,СВЦЭМ!$B$33:$B$776,J$11)+'СЕТ СН'!$F$14+СВЦЭМ!$D$10+'СЕТ СН'!$F$5-'СЕТ СН'!$F$24</f>
        <v>3177.5372773399999</v>
      </c>
      <c r="K39" s="36">
        <f>SUMIFS(СВЦЭМ!$D$33:$D$776,СВЦЭМ!$A$33:$A$776,$A39,СВЦЭМ!$B$33:$B$776,K$11)+'СЕТ СН'!$F$14+СВЦЭМ!$D$10+'СЕТ СН'!$F$5-'СЕТ СН'!$F$24</f>
        <v>3163.48600541</v>
      </c>
      <c r="L39" s="36">
        <f>SUMIFS(СВЦЭМ!$D$33:$D$776,СВЦЭМ!$A$33:$A$776,$A39,СВЦЭМ!$B$33:$B$776,L$11)+'СЕТ СН'!$F$14+СВЦЭМ!$D$10+'СЕТ СН'!$F$5-'СЕТ СН'!$F$24</f>
        <v>3178.5167163800002</v>
      </c>
      <c r="M39" s="36">
        <f>SUMIFS(СВЦЭМ!$D$33:$D$776,СВЦЭМ!$A$33:$A$776,$A39,СВЦЭМ!$B$33:$B$776,M$11)+'СЕТ СН'!$F$14+СВЦЭМ!$D$10+'СЕТ СН'!$F$5-'СЕТ СН'!$F$24</f>
        <v>3188.4517032100002</v>
      </c>
      <c r="N39" s="36">
        <f>SUMIFS(СВЦЭМ!$D$33:$D$776,СВЦЭМ!$A$33:$A$776,$A39,СВЦЭМ!$B$33:$B$776,N$11)+'СЕТ СН'!$F$14+СВЦЭМ!$D$10+'СЕТ СН'!$F$5-'СЕТ СН'!$F$24</f>
        <v>3207.0876809599999</v>
      </c>
      <c r="O39" s="36">
        <f>SUMIFS(СВЦЭМ!$D$33:$D$776,СВЦЭМ!$A$33:$A$776,$A39,СВЦЭМ!$B$33:$B$776,O$11)+'СЕТ СН'!$F$14+СВЦЭМ!$D$10+'СЕТ СН'!$F$5-'СЕТ СН'!$F$24</f>
        <v>3199.2551583600002</v>
      </c>
      <c r="P39" s="36">
        <f>SUMIFS(СВЦЭМ!$D$33:$D$776,СВЦЭМ!$A$33:$A$776,$A39,СВЦЭМ!$B$33:$B$776,P$11)+'СЕТ СН'!$F$14+СВЦЭМ!$D$10+'СЕТ СН'!$F$5-'СЕТ СН'!$F$24</f>
        <v>3190.75562868</v>
      </c>
      <c r="Q39" s="36">
        <f>SUMIFS(СВЦЭМ!$D$33:$D$776,СВЦЭМ!$A$33:$A$776,$A39,СВЦЭМ!$B$33:$B$776,Q$11)+'СЕТ СН'!$F$14+СВЦЭМ!$D$10+'СЕТ СН'!$F$5-'СЕТ СН'!$F$24</f>
        <v>3168.9665598900001</v>
      </c>
      <c r="R39" s="36">
        <f>SUMIFS(СВЦЭМ!$D$33:$D$776,СВЦЭМ!$A$33:$A$776,$A39,СВЦЭМ!$B$33:$B$776,R$11)+'СЕТ СН'!$F$14+СВЦЭМ!$D$10+'СЕТ СН'!$F$5-'СЕТ СН'!$F$24</f>
        <v>3139.6549353400001</v>
      </c>
      <c r="S39" s="36">
        <f>SUMIFS(СВЦЭМ!$D$33:$D$776,СВЦЭМ!$A$33:$A$776,$A39,СВЦЭМ!$B$33:$B$776,S$11)+'СЕТ СН'!$F$14+СВЦЭМ!$D$10+'СЕТ СН'!$F$5-'СЕТ СН'!$F$24</f>
        <v>3111.7520377800001</v>
      </c>
      <c r="T39" s="36">
        <f>SUMIFS(СВЦЭМ!$D$33:$D$776,СВЦЭМ!$A$33:$A$776,$A39,СВЦЭМ!$B$33:$B$776,T$11)+'СЕТ СН'!$F$14+СВЦЭМ!$D$10+'СЕТ СН'!$F$5-'СЕТ СН'!$F$24</f>
        <v>3128.2060205500002</v>
      </c>
      <c r="U39" s="36">
        <f>SUMIFS(СВЦЭМ!$D$33:$D$776,СВЦЭМ!$A$33:$A$776,$A39,СВЦЭМ!$B$33:$B$776,U$11)+'СЕТ СН'!$F$14+СВЦЭМ!$D$10+'СЕТ СН'!$F$5-'СЕТ СН'!$F$24</f>
        <v>3136.3778937699999</v>
      </c>
      <c r="V39" s="36">
        <f>SUMIFS(СВЦЭМ!$D$33:$D$776,СВЦЭМ!$A$33:$A$776,$A39,СВЦЭМ!$B$33:$B$776,V$11)+'СЕТ СН'!$F$14+СВЦЭМ!$D$10+'СЕТ СН'!$F$5-'СЕТ СН'!$F$24</f>
        <v>3139.9517216900003</v>
      </c>
      <c r="W39" s="36">
        <f>SUMIFS(СВЦЭМ!$D$33:$D$776,СВЦЭМ!$A$33:$A$776,$A39,СВЦЭМ!$B$33:$B$776,W$11)+'СЕТ СН'!$F$14+СВЦЭМ!$D$10+'СЕТ СН'!$F$5-'СЕТ СН'!$F$24</f>
        <v>3107.7690741500001</v>
      </c>
      <c r="X39" s="36">
        <f>SUMIFS(СВЦЭМ!$D$33:$D$776,СВЦЭМ!$A$33:$A$776,$A39,СВЦЭМ!$B$33:$B$776,X$11)+'СЕТ СН'!$F$14+СВЦЭМ!$D$10+'СЕТ СН'!$F$5-'СЕТ СН'!$F$24</f>
        <v>3105.67480045</v>
      </c>
      <c r="Y39" s="36">
        <f>SUMIFS(СВЦЭМ!$D$33:$D$776,СВЦЭМ!$A$33:$A$776,$A39,СВЦЭМ!$B$33:$B$776,Y$11)+'СЕТ СН'!$F$14+СВЦЭМ!$D$10+'СЕТ СН'!$F$5-'СЕТ СН'!$F$24</f>
        <v>3192.9046239200002</v>
      </c>
    </row>
    <row r="40" spans="1:27" ht="15.75" x14ac:dyDescent="0.2">
      <c r="A40" s="35">
        <f t="shared" si="0"/>
        <v>43645</v>
      </c>
      <c r="B40" s="36">
        <f>SUMIFS(СВЦЭМ!$D$33:$D$776,СВЦЭМ!$A$33:$A$776,$A40,СВЦЭМ!$B$33:$B$776,B$11)+'СЕТ СН'!$F$14+СВЦЭМ!$D$10+'СЕТ СН'!$F$5-'СЕТ СН'!$F$24</f>
        <v>3224.47773297</v>
      </c>
      <c r="C40" s="36">
        <f>SUMIFS(СВЦЭМ!$D$33:$D$776,СВЦЭМ!$A$33:$A$776,$A40,СВЦЭМ!$B$33:$B$776,C$11)+'СЕТ СН'!$F$14+СВЦЭМ!$D$10+'СЕТ СН'!$F$5-'СЕТ СН'!$F$24</f>
        <v>3271.7457695200001</v>
      </c>
      <c r="D40" s="36">
        <f>SUMIFS(СВЦЭМ!$D$33:$D$776,СВЦЭМ!$A$33:$A$776,$A40,СВЦЭМ!$B$33:$B$776,D$11)+'СЕТ СН'!$F$14+СВЦЭМ!$D$10+'СЕТ СН'!$F$5-'СЕТ СН'!$F$24</f>
        <v>3295.3048039400001</v>
      </c>
      <c r="E40" s="36">
        <f>SUMIFS(СВЦЭМ!$D$33:$D$776,СВЦЭМ!$A$33:$A$776,$A40,СВЦЭМ!$B$33:$B$776,E$11)+'СЕТ СН'!$F$14+СВЦЭМ!$D$10+'СЕТ СН'!$F$5-'СЕТ СН'!$F$24</f>
        <v>3314.3926636000001</v>
      </c>
      <c r="F40" s="36">
        <f>SUMIFS(СВЦЭМ!$D$33:$D$776,СВЦЭМ!$A$33:$A$776,$A40,СВЦЭМ!$B$33:$B$776,F$11)+'СЕТ СН'!$F$14+СВЦЭМ!$D$10+'СЕТ СН'!$F$5-'СЕТ СН'!$F$24</f>
        <v>3318.7547133400003</v>
      </c>
      <c r="G40" s="36">
        <f>SUMIFS(СВЦЭМ!$D$33:$D$776,СВЦЭМ!$A$33:$A$776,$A40,СВЦЭМ!$B$33:$B$776,G$11)+'СЕТ СН'!$F$14+СВЦЭМ!$D$10+'СЕТ СН'!$F$5-'СЕТ СН'!$F$24</f>
        <v>3316.50085485</v>
      </c>
      <c r="H40" s="36">
        <f>SUMIFS(СВЦЭМ!$D$33:$D$776,СВЦЭМ!$A$33:$A$776,$A40,СВЦЭМ!$B$33:$B$776,H$11)+'СЕТ СН'!$F$14+СВЦЭМ!$D$10+'СЕТ СН'!$F$5-'СЕТ СН'!$F$24</f>
        <v>3280.0717660199998</v>
      </c>
      <c r="I40" s="36">
        <f>SUMIFS(СВЦЭМ!$D$33:$D$776,СВЦЭМ!$A$33:$A$776,$A40,СВЦЭМ!$B$33:$B$776,I$11)+'СЕТ СН'!$F$14+СВЦЭМ!$D$10+'СЕТ СН'!$F$5-'СЕТ СН'!$F$24</f>
        <v>3242.83031076</v>
      </c>
      <c r="J40" s="36">
        <f>SUMIFS(СВЦЭМ!$D$33:$D$776,СВЦЭМ!$A$33:$A$776,$A40,СВЦЭМ!$B$33:$B$776,J$11)+'СЕТ СН'!$F$14+СВЦЭМ!$D$10+'СЕТ СН'!$F$5-'СЕТ СН'!$F$24</f>
        <v>3227.4565468999999</v>
      </c>
      <c r="K40" s="36">
        <f>SUMIFS(СВЦЭМ!$D$33:$D$776,СВЦЭМ!$A$33:$A$776,$A40,СВЦЭМ!$B$33:$B$776,K$11)+'СЕТ СН'!$F$14+СВЦЭМ!$D$10+'СЕТ СН'!$F$5-'СЕТ СН'!$F$24</f>
        <v>3181.2860246</v>
      </c>
      <c r="L40" s="36">
        <f>SUMIFS(СВЦЭМ!$D$33:$D$776,СВЦЭМ!$A$33:$A$776,$A40,СВЦЭМ!$B$33:$B$776,L$11)+'СЕТ СН'!$F$14+СВЦЭМ!$D$10+'СЕТ СН'!$F$5-'СЕТ СН'!$F$24</f>
        <v>3163.2995240700002</v>
      </c>
      <c r="M40" s="36">
        <f>SUMIFS(СВЦЭМ!$D$33:$D$776,СВЦЭМ!$A$33:$A$776,$A40,СВЦЭМ!$B$33:$B$776,M$11)+'СЕТ СН'!$F$14+СВЦЭМ!$D$10+'СЕТ СН'!$F$5-'СЕТ СН'!$F$24</f>
        <v>3158.5986626600002</v>
      </c>
      <c r="N40" s="36">
        <f>SUMIFS(СВЦЭМ!$D$33:$D$776,СВЦЭМ!$A$33:$A$776,$A40,СВЦЭМ!$B$33:$B$776,N$11)+'СЕТ СН'!$F$14+СВЦЭМ!$D$10+'СЕТ СН'!$F$5-'СЕТ СН'!$F$24</f>
        <v>3169.69306572</v>
      </c>
      <c r="O40" s="36">
        <f>SUMIFS(СВЦЭМ!$D$33:$D$776,СВЦЭМ!$A$33:$A$776,$A40,СВЦЭМ!$B$33:$B$776,O$11)+'СЕТ СН'!$F$14+СВЦЭМ!$D$10+'СЕТ СН'!$F$5-'СЕТ СН'!$F$24</f>
        <v>3170.5060374</v>
      </c>
      <c r="P40" s="36">
        <f>SUMIFS(СВЦЭМ!$D$33:$D$776,СВЦЭМ!$A$33:$A$776,$A40,СВЦЭМ!$B$33:$B$776,P$11)+'СЕТ СН'!$F$14+СВЦЭМ!$D$10+'СЕТ СН'!$F$5-'СЕТ СН'!$F$24</f>
        <v>3173.7749464899998</v>
      </c>
      <c r="Q40" s="36">
        <f>SUMIFS(СВЦЭМ!$D$33:$D$776,СВЦЭМ!$A$33:$A$776,$A40,СВЦЭМ!$B$33:$B$776,Q$11)+'СЕТ СН'!$F$14+СВЦЭМ!$D$10+'СЕТ СН'!$F$5-'СЕТ СН'!$F$24</f>
        <v>3144.2488844300001</v>
      </c>
      <c r="R40" s="36">
        <f>SUMIFS(СВЦЭМ!$D$33:$D$776,СВЦЭМ!$A$33:$A$776,$A40,СВЦЭМ!$B$33:$B$776,R$11)+'СЕТ СН'!$F$14+СВЦЭМ!$D$10+'СЕТ СН'!$F$5-'СЕТ СН'!$F$24</f>
        <v>3107.1161154400002</v>
      </c>
      <c r="S40" s="36">
        <f>SUMIFS(СВЦЭМ!$D$33:$D$776,СВЦЭМ!$A$33:$A$776,$A40,СВЦЭМ!$B$33:$B$776,S$11)+'СЕТ СН'!$F$14+СВЦЭМ!$D$10+'СЕТ СН'!$F$5-'СЕТ СН'!$F$24</f>
        <v>3093.1165844400002</v>
      </c>
      <c r="T40" s="36">
        <f>SUMIFS(СВЦЭМ!$D$33:$D$776,СВЦЭМ!$A$33:$A$776,$A40,СВЦЭМ!$B$33:$B$776,T$11)+'СЕТ СН'!$F$14+СВЦЭМ!$D$10+'СЕТ СН'!$F$5-'СЕТ СН'!$F$24</f>
        <v>3088.5155298300001</v>
      </c>
      <c r="U40" s="36">
        <f>SUMIFS(СВЦЭМ!$D$33:$D$776,СВЦЭМ!$A$33:$A$776,$A40,СВЦЭМ!$B$33:$B$776,U$11)+'СЕТ СН'!$F$14+СВЦЭМ!$D$10+'СЕТ СН'!$F$5-'СЕТ СН'!$F$24</f>
        <v>3092.3201869700001</v>
      </c>
      <c r="V40" s="36">
        <f>SUMIFS(СВЦЭМ!$D$33:$D$776,СВЦЭМ!$A$33:$A$776,$A40,СВЦЭМ!$B$33:$B$776,V$11)+'СЕТ СН'!$F$14+СВЦЭМ!$D$10+'СЕТ СН'!$F$5-'СЕТ СН'!$F$24</f>
        <v>3093.5400765200002</v>
      </c>
      <c r="W40" s="36">
        <f>SUMIFS(СВЦЭМ!$D$33:$D$776,СВЦЭМ!$A$33:$A$776,$A40,СВЦЭМ!$B$33:$B$776,W$11)+'СЕТ СН'!$F$14+СВЦЭМ!$D$10+'СЕТ СН'!$F$5-'СЕТ СН'!$F$24</f>
        <v>3071.7163151</v>
      </c>
      <c r="X40" s="36">
        <f>SUMIFS(СВЦЭМ!$D$33:$D$776,СВЦЭМ!$A$33:$A$776,$A40,СВЦЭМ!$B$33:$B$776,X$11)+'СЕТ СН'!$F$14+СВЦЭМ!$D$10+'СЕТ СН'!$F$5-'СЕТ СН'!$F$24</f>
        <v>3083.2243406500002</v>
      </c>
      <c r="Y40" s="36">
        <f>SUMIFS(СВЦЭМ!$D$33:$D$776,СВЦЭМ!$A$33:$A$776,$A40,СВЦЭМ!$B$33:$B$776,Y$11)+'СЕТ СН'!$F$14+СВЦЭМ!$D$10+'СЕТ СН'!$F$5-'СЕТ СН'!$F$24</f>
        <v>3162.3142416400001</v>
      </c>
    </row>
    <row r="41" spans="1:27" ht="15.75" x14ac:dyDescent="0.2">
      <c r="A41" s="35">
        <f t="shared" si="0"/>
        <v>43646</v>
      </c>
      <c r="B41" s="36">
        <f>SUMIFS(СВЦЭМ!$D$33:$D$776,СВЦЭМ!$A$33:$A$776,$A41,СВЦЭМ!$B$33:$B$776,B$11)+'СЕТ СН'!$F$14+СВЦЭМ!$D$10+'СЕТ СН'!$F$5-'СЕТ СН'!$F$24</f>
        <v>3212.9563584500002</v>
      </c>
      <c r="C41" s="36">
        <f>SUMIFS(СВЦЭМ!$D$33:$D$776,СВЦЭМ!$A$33:$A$776,$A41,СВЦЭМ!$B$33:$B$776,C$11)+'СЕТ СН'!$F$14+СВЦЭМ!$D$10+'СЕТ СН'!$F$5-'СЕТ СН'!$F$24</f>
        <v>3254.9865690000001</v>
      </c>
      <c r="D41" s="36">
        <f>SUMIFS(СВЦЭМ!$D$33:$D$776,СВЦЭМ!$A$33:$A$776,$A41,СВЦЭМ!$B$33:$B$776,D$11)+'СЕТ СН'!$F$14+СВЦЭМ!$D$10+'СЕТ СН'!$F$5-'СЕТ СН'!$F$24</f>
        <v>3294.4343109199999</v>
      </c>
      <c r="E41" s="36">
        <f>SUMIFS(СВЦЭМ!$D$33:$D$776,СВЦЭМ!$A$33:$A$776,$A41,СВЦЭМ!$B$33:$B$776,E$11)+'СЕТ СН'!$F$14+СВЦЭМ!$D$10+'СЕТ СН'!$F$5-'СЕТ СН'!$F$24</f>
        <v>3316.2506683700003</v>
      </c>
      <c r="F41" s="36">
        <f>SUMIFS(СВЦЭМ!$D$33:$D$776,СВЦЭМ!$A$33:$A$776,$A41,СВЦЭМ!$B$33:$B$776,F$11)+'СЕТ СН'!$F$14+СВЦЭМ!$D$10+'СЕТ СН'!$F$5-'СЕТ СН'!$F$24</f>
        <v>3322.8075072800002</v>
      </c>
      <c r="G41" s="36">
        <f>SUMIFS(СВЦЭМ!$D$33:$D$776,СВЦЭМ!$A$33:$A$776,$A41,СВЦЭМ!$B$33:$B$776,G$11)+'СЕТ СН'!$F$14+СВЦЭМ!$D$10+'СЕТ СН'!$F$5-'СЕТ СН'!$F$24</f>
        <v>3328.5541891399998</v>
      </c>
      <c r="H41" s="36">
        <f>SUMIFS(СВЦЭМ!$D$33:$D$776,СВЦЭМ!$A$33:$A$776,$A41,СВЦЭМ!$B$33:$B$776,H$11)+'СЕТ СН'!$F$14+СВЦЭМ!$D$10+'СЕТ СН'!$F$5-'СЕТ СН'!$F$24</f>
        <v>3304.13585349</v>
      </c>
      <c r="I41" s="36">
        <f>SUMIFS(СВЦЭМ!$D$33:$D$776,СВЦЭМ!$A$33:$A$776,$A41,СВЦЭМ!$B$33:$B$776,I$11)+'СЕТ СН'!$F$14+СВЦЭМ!$D$10+'СЕТ СН'!$F$5-'СЕТ СН'!$F$24</f>
        <v>3270.2405521000001</v>
      </c>
      <c r="J41" s="36">
        <f>SUMIFS(СВЦЭМ!$D$33:$D$776,СВЦЭМ!$A$33:$A$776,$A41,СВЦЭМ!$B$33:$B$776,J$11)+'СЕТ СН'!$F$14+СВЦЭМ!$D$10+'СЕТ СН'!$F$5-'СЕТ СН'!$F$24</f>
        <v>3212.8125707200002</v>
      </c>
      <c r="K41" s="36">
        <f>SUMIFS(СВЦЭМ!$D$33:$D$776,СВЦЭМ!$A$33:$A$776,$A41,СВЦЭМ!$B$33:$B$776,K$11)+'СЕТ СН'!$F$14+СВЦЭМ!$D$10+'СЕТ СН'!$F$5-'СЕТ СН'!$F$24</f>
        <v>3188.4635836000002</v>
      </c>
      <c r="L41" s="36">
        <f>SUMIFS(СВЦЭМ!$D$33:$D$776,СВЦЭМ!$A$33:$A$776,$A41,СВЦЭМ!$B$33:$B$776,L$11)+'СЕТ СН'!$F$14+СВЦЭМ!$D$10+'СЕТ СН'!$F$5-'СЕТ СН'!$F$24</f>
        <v>3163.7246567800003</v>
      </c>
      <c r="M41" s="36">
        <f>SUMIFS(СВЦЭМ!$D$33:$D$776,СВЦЭМ!$A$33:$A$776,$A41,СВЦЭМ!$B$33:$B$776,M$11)+'СЕТ СН'!$F$14+СВЦЭМ!$D$10+'СЕТ СН'!$F$5-'СЕТ СН'!$F$24</f>
        <v>3148.2786831200001</v>
      </c>
      <c r="N41" s="36">
        <f>SUMIFS(СВЦЭМ!$D$33:$D$776,СВЦЭМ!$A$33:$A$776,$A41,СВЦЭМ!$B$33:$B$776,N$11)+'СЕТ СН'!$F$14+СВЦЭМ!$D$10+'СЕТ СН'!$F$5-'СЕТ СН'!$F$24</f>
        <v>3162.8427280400001</v>
      </c>
      <c r="O41" s="36">
        <f>SUMIFS(СВЦЭМ!$D$33:$D$776,СВЦЭМ!$A$33:$A$776,$A41,СВЦЭМ!$B$33:$B$776,O$11)+'СЕТ СН'!$F$14+СВЦЭМ!$D$10+'СЕТ СН'!$F$5-'СЕТ СН'!$F$24</f>
        <v>3183.6626237800001</v>
      </c>
      <c r="P41" s="36">
        <f>SUMIFS(СВЦЭМ!$D$33:$D$776,СВЦЭМ!$A$33:$A$776,$A41,СВЦЭМ!$B$33:$B$776,P$11)+'СЕТ СН'!$F$14+СВЦЭМ!$D$10+'СЕТ СН'!$F$5-'СЕТ СН'!$F$24</f>
        <v>3190.7219409099998</v>
      </c>
      <c r="Q41" s="36">
        <f>SUMIFS(СВЦЭМ!$D$33:$D$776,СВЦЭМ!$A$33:$A$776,$A41,СВЦЭМ!$B$33:$B$776,Q$11)+'СЕТ СН'!$F$14+СВЦЭМ!$D$10+'СЕТ СН'!$F$5-'СЕТ СН'!$F$24</f>
        <v>3159.3273632400001</v>
      </c>
      <c r="R41" s="36">
        <f>SUMIFS(СВЦЭМ!$D$33:$D$776,СВЦЭМ!$A$33:$A$776,$A41,СВЦЭМ!$B$33:$B$776,R$11)+'СЕТ СН'!$F$14+СВЦЭМ!$D$10+'СЕТ СН'!$F$5-'СЕТ СН'!$F$24</f>
        <v>3099.8408934200002</v>
      </c>
      <c r="S41" s="36">
        <f>SUMIFS(СВЦЭМ!$D$33:$D$776,СВЦЭМ!$A$33:$A$776,$A41,СВЦЭМ!$B$33:$B$776,S$11)+'СЕТ СН'!$F$14+СВЦЭМ!$D$10+'СЕТ СН'!$F$5-'СЕТ СН'!$F$24</f>
        <v>3098.0408286100001</v>
      </c>
      <c r="T41" s="36">
        <f>SUMIFS(СВЦЭМ!$D$33:$D$776,СВЦЭМ!$A$33:$A$776,$A41,СВЦЭМ!$B$33:$B$776,T$11)+'СЕТ СН'!$F$14+СВЦЭМ!$D$10+'СЕТ СН'!$F$5-'СЕТ СН'!$F$24</f>
        <v>3107.8948160099999</v>
      </c>
      <c r="U41" s="36">
        <f>SUMIFS(СВЦЭМ!$D$33:$D$776,СВЦЭМ!$A$33:$A$776,$A41,СВЦЭМ!$B$33:$B$776,U$11)+'СЕТ СН'!$F$14+СВЦЭМ!$D$10+'СЕТ СН'!$F$5-'СЕТ СН'!$F$24</f>
        <v>3123.5070369499999</v>
      </c>
      <c r="V41" s="36">
        <f>SUMIFS(СВЦЭМ!$D$33:$D$776,СВЦЭМ!$A$33:$A$776,$A41,СВЦЭМ!$B$33:$B$776,V$11)+'СЕТ СН'!$F$14+СВЦЭМ!$D$10+'СЕТ СН'!$F$5-'СЕТ СН'!$F$24</f>
        <v>3092.3129096399998</v>
      </c>
      <c r="W41" s="36">
        <f>SUMIFS(СВЦЭМ!$D$33:$D$776,СВЦЭМ!$A$33:$A$776,$A41,СВЦЭМ!$B$33:$B$776,W$11)+'СЕТ СН'!$F$14+СВЦЭМ!$D$10+'СЕТ СН'!$F$5-'СЕТ СН'!$F$24</f>
        <v>3071.1430224000001</v>
      </c>
      <c r="X41" s="36">
        <f>SUMIFS(СВЦЭМ!$D$33:$D$776,СВЦЭМ!$A$33:$A$776,$A41,СВЦЭМ!$B$33:$B$776,X$11)+'СЕТ СН'!$F$14+СВЦЭМ!$D$10+'СЕТ СН'!$F$5-'СЕТ СН'!$F$24</f>
        <v>3088.5193580200003</v>
      </c>
      <c r="Y41" s="36">
        <f>SUMIFS(СВЦЭМ!$D$33:$D$776,СВЦЭМ!$A$33:$A$776,$A41,СВЦЭМ!$B$33:$B$776,Y$11)+'СЕТ СН'!$F$14+СВЦЭМ!$D$10+'СЕТ СН'!$F$5-'СЕТ СН'!$F$24</f>
        <v>3145.3462227499999</v>
      </c>
    </row>
    <row r="42" spans="1:27" ht="15.75" hidden="1" x14ac:dyDescent="0.2">
      <c r="A42" s="35">
        <f t="shared" si="0"/>
        <v>43647</v>
      </c>
      <c r="B42" s="36">
        <f>SUMIFS(СВЦЭМ!$D$33:$D$776,СВЦЭМ!$A$33:$A$776,$A42,СВЦЭМ!$B$33:$B$776,B$11)+'СЕТ СН'!$F$14+СВЦЭМ!$D$10+'СЕТ СН'!$F$5-'СЕТ СН'!$F$24</f>
        <v>2527.1872099100001</v>
      </c>
      <c r="C42" s="36">
        <f>SUMIFS(СВЦЭМ!$D$33:$D$776,СВЦЭМ!$A$33:$A$776,$A42,СВЦЭМ!$B$33:$B$776,C$11)+'СЕТ СН'!$F$14+СВЦЭМ!$D$10+'СЕТ СН'!$F$5-'СЕТ СН'!$F$24</f>
        <v>2527.1872099100001</v>
      </c>
      <c r="D42" s="36">
        <f>SUMIFS(СВЦЭМ!$D$33:$D$776,СВЦЭМ!$A$33:$A$776,$A42,СВЦЭМ!$B$33:$B$776,D$11)+'СЕТ СН'!$F$14+СВЦЭМ!$D$10+'СЕТ СН'!$F$5-'СЕТ СН'!$F$24</f>
        <v>2527.1872099100001</v>
      </c>
      <c r="E42" s="36">
        <f>SUMIFS(СВЦЭМ!$D$33:$D$776,СВЦЭМ!$A$33:$A$776,$A42,СВЦЭМ!$B$33:$B$776,E$11)+'СЕТ СН'!$F$14+СВЦЭМ!$D$10+'СЕТ СН'!$F$5-'СЕТ СН'!$F$24</f>
        <v>2527.1872099100001</v>
      </c>
      <c r="F42" s="36">
        <f>SUMIFS(СВЦЭМ!$D$33:$D$776,СВЦЭМ!$A$33:$A$776,$A42,СВЦЭМ!$B$33:$B$776,F$11)+'СЕТ СН'!$F$14+СВЦЭМ!$D$10+'СЕТ СН'!$F$5-'СЕТ СН'!$F$24</f>
        <v>2527.1872099100001</v>
      </c>
      <c r="G42" s="36">
        <f>SUMIFS(СВЦЭМ!$D$33:$D$776,СВЦЭМ!$A$33:$A$776,$A42,СВЦЭМ!$B$33:$B$776,G$11)+'СЕТ СН'!$F$14+СВЦЭМ!$D$10+'СЕТ СН'!$F$5-'СЕТ СН'!$F$24</f>
        <v>2527.1872099100001</v>
      </c>
      <c r="H42" s="36">
        <f>SUMIFS(СВЦЭМ!$D$33:$D$776,СВЦЭМ!$A$33:$A$776,$A42,СВЦЭМ!$B$33:$B$776,H$11)+'СЕТ СН'!$F$14+СВЦЭМ!$D$10+'СЕТ СН'!$F$5-'СЕТ СН'!$F$24</f>
        <v>2527.1872099100001</v>
      </c>
      <c r="I42" s="36">
        <f>SUMIFS(СВЦЭМ!$D$33:$D$776,СВЦЭМ!$A$33:$A$776,$A42,СВЦЭМ!$B$33:$B$776,I$11)+'СЕТ СН'!$F$14+СВЦЭМ!$D$10+'СЕТ СН'!$F$5-'СЕТ СН'!$F$24</f>
        <v>2527.1872099100001</v>
      </c>
      <c r="J42" s="36">
        <f>SUMIFS(СВЦЭМ!$D$33:$D$776,СВЦЭМ!$A$33:$A$776,$A42,СВЦЭМ!$B$33:$B$776,J$11)+'СЕТ СН'!$F$14+СВЦЭМ!$D$10+'СЕТ СН'!$F$5-'СЕТ СН'!$F$24</f>
        <v>2527.1872099100001</v>
      </c>
      <c r="K42" s="36">
        <f>SUMIFS(СВЦЭМ!$D$33:$D$776,СВЦЭМ!$A$33:$A$776,$A42,СВЦЭМ!$B$33:$B$776,K$11)+'СЕТ СН'!$F$14+СВЦЭМ!$D$10+'СЕТ СН'!$F$5-'СЕТ СН'!$F$24</f>
        <v>2527.1872099100001</v>
      </c>
      <c r="L42" s="36">
        <f>SUMIFS(СВЦЭМ!$D$33:$D$776,СВЦЭМ!$A$33:$A$776,$A42,СВЦЭМ!$B$33:$B$776,L$11)+'СЕТ СН'!$F$14+СВЦЭМ!$D$10+'СЕТ СН'!$F$5-'СЕТ СН'!$F$24</f>
        <v>2527.1872099100001</v>
      </c>
      <c r="M42" s="36">
        <f>SUMIFS(СВЦЭМ!$D$33:$D$776,СВЦЭМ!$A$33:$A$776,$A42,СВЦЭМ!$B$33:$B$776,M$11)+'СЕТ СН'!$F$14+СВЦЭМ!$D$10+'СЕТ СН'!$F$5-'СЕТ СН'!$F$24</f>
        <v>2527.1872099100001</v>
      </c>
      <c r="N42" s="36">
        <f>SUMIFS(СВЦЭМ!$D$33:$D$776,СВЦЭМ!$A$33:$A$776,$A42,СВЦЭМ!$B$33:$B$776,N$11)+'СЕТ СН'!$F$14+СВЦЭМ!$D$10+'СЕТ СН'!$F$5-'СЕТ СН'!$F$24</f>
        <v>2527.1872099100001</v>
      </c>
      <c r="O42" s="36">
        <f>SUMIFS(СВЦЭМ!$D$33:$D$776,СВЦЭМ!$A$33:$A$776,$A42,СВЦЭМ!$B$33:$B$776,O$11)+'СЕТ СН'!$F$14+СВЦЭМ!$D$10+'СЕТ СН'!$F$5-'СЕТ СН'!$F$24</f>
        <v>2527.1872099100001</v>
      </c>
      <c r="P42" s="36">
        <f>SUMIFS(СВЦЭМ!$D$33:$D$776,СВЦЭМ!$A$33:$A$776,$A42,СВЦЭМ!$B$33:$B$776,P$11)+'СЕТ СН'!$F$14+СВЦЭМ!$D$10+'СЕТ СН'!$F$5-'СЕТ СН'!$F$24</f>
        <v>2527.1872099100001</v>
      </c>
      <c r="Q42" s="36">
        <f>SUMIFS(СВЦЭМ!$D$33:$D$776,СВЦЭМ!$A$33:$A$776,$A42,СВЦЭМ!$B$33:$B$776,Q$11)+'СЕТ СН'!$F$14+СВЦЭМ!$D$10+'СЕТ СН'!$F$5-'СЕТ СН'!$F$24</f>
        <v>2527.1872099100001</v>
      </c>
      <c r="R42" s="36">
        <f>SUMIFS(СВЦЭМ!$D$33:$D$776,СВЦЭМ!$A$33:$A$776,$A42,СВЦЭМ!$B$33:$B$776,R$11)+'СЕТ СН'!$F$14+СВЦЭМ!$D$10+'СЕТ СН'!$F$5-'СЕТ СН'!$F$24</f>
        <v>2527.1872099100001</v>
      </c>
      <c r="S42" s="36">
        <f>SUMIFS(СВЦЭМ!$D$33:$D$776,СВЦЭМ!$A$33:$A$776,$A42,СВЦЭМ!$B$33:$B$776,S$11)+'СЕТ СН'!$F$14+СВЦЭМ!$D$10+'СЕТ СН'!$F$5-'СЕТ СН'!$F$24</f>
        <v>2527.1872099100001</v>
      </c>
      <c r="T42" s="36">
        <f>SUMIFS(СВЦЭМ!$D$33:$D$776,СВЦЭМ!$A$33:$A$776,$A42,СВЦЭМ!$B$33:$B$776,T$11)+'СЕТ СН'!$F$14+СВЦЭМ!$D$10+'СЕТ СН'!$F$5-'СЕТ СН'!$F$24</f>
        <v>2527.1872099100001</v>
      </c>
      <c r="U42" s="36">
        <f>SUMIFS(СВЦЭМ!$D$33:$D$776,СВЦЭМ!$A$33:$A$776,$A42,СВЦЭМ!$B$33:$B$776,U$11)+'СЕТ СН'!$F$14+СВЦЭМ!$D$10+'СЕТ СН'!$F$5-'СЕТ СН'!$F$24</f>
        <v>2527.1872099100001</v>
      </c>
      <c r="V42" s="36">
        <f>SUMIFS(СВЦЭМ!$D$33:$D$776,СВЦЭМ!$A$33:$A$776,$A42,СВЦЭМ!$B$33:$B$776,V$11)+'СЕТ СН'!$F$14+СВЦЭМ!$D$10+'СЕТ СН'!$F$5-'СЕТ СН'!$F$24</f>
        <v>2527.1872099100001</v>
      </c>
      <c r="W42" s="36">
        <f>SUMIFS(СВЦЭМ!$D$33:$D$776,СВЦЭМ!$A$33:$A$776,$A42,СВЦЭМ!$B$33:$B$776,W$11)+'СЕТ СН'!$F$14+СВЦЭМ!$D$10+'СЕТ СН'!$F$5-'СЕТ СН'!$F$24</f>
        <v>2527.1872099100001</v>
      </c>
      <c r="X42" s="36">
        <f>SUMIFS(СВЦЭМ!$D$33:$D$776,СВЦЭМ!$A$33:$A$776,$A42,СВЦЭМ!$B$33:$B$776,X$11)+'СЕТ СН'!$F$14+СВЦЭМ!$D$10+'СЕТ СН'!$F$5-'СЕТ СН'!$F$24</f>
        <v>2527.1872099100001</v>
      </c>
      <c r="Y42" s="36">
        <f>SUMIFS(СВЦЭМ!$D$33:$D$776,СВЦЭМ!$A$33:$A$776,$A42,СВЦЭМ!$B$33:$B$776,Y$11)+'СЕТ СН'!$F$14+СВЦЭМ!$D$10+'СЕТ СН'!$F$5-'СЕТ СН'!$F$24</f>
        <v>2527.1872099100001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01.06.2019</v>
      </c>
      <c r="B48" s="36">
        <f>SUMIFS(СВЦЭМ!$D$33:$D$776,СВЦЭМ!$A$33:$A$776,$A48,СВЦЭМ!$B$33:$B$776,B$47)+'СЕТ СН'!$G$14+СВЦЭМ!$D$10+'СЕТ СН'!$G$5-'СЕТ СН'!$G$24</f>
        <v>3387.2939769900004</v>
      </c>
      <c r="C48" s="36">
        <f>SUMIFS(СВЦЭМ!$D$33:$D$776,СВЦЭМ!$A$33:$A$776,$A48,СВЦЭМ!$B$33:$B$776,C$47)+'СЕТ СН'!$G$14+СВЦЭМ!$D$10+'СЕТ СН'!$G$5-'СЕТ СН'!$G$24</f>
        <v>3437.2934854300001</v>
      </c>
      <c r="D48" s="36">
        <f>SUMIFS(СВЦЭМ!$D$33:$D$776,СВЦЭМ!$A$33:$A$776,$A48,СВЦЭМ!$B$33:$B$776,D$47)+'СЕТ СН'!$G$14+СВЦЭМ!$D$10+'СЕТ СН'!$G$5-'СЕТ СН'!$G$24</f>
        <v>3484.9134033700002</v>
      </c>
      <c r="E48" s="36">
        <f>SUMIFS(СВЦЭМ!$D$33:$D$776,СВЦЭМ!$A$33:$A$776,$A48,СВЦЭМ!$B$33:$B$776,E$47)+'СЕТ СН'!$G$14+СВЦЭМ!$D$10+'СЕТ СН'!$G$5-'СЕТ СН'!$G$24</f>
        <v>3510.4674036200004</v>
      </c>
      <c r="F48" s="36">
        <f>SUMIFS(СВЦЭМ!$D$33:$D$776,СВЦЭМ!$A$33:$A$776,$A48,СВЦЭМ!$B$33:$B$776,F$47)+'СЕТ СН'!$G$14+СВЦЭМ!$D$10+'СЕТ СН'!$G$5-'СЕТ СН'!$G$24</f>
        <v>3522.64785265</v>
      </c>
      <c r="G48" s="36">
        <f>SUMIFS(СВЦЭМ!$D$33:$D$776,СВЦЭМ!$A$33:$A$776,$A48,СВЦЭМ!$B$33:$B$776,G$47)+'СЕТ СН'!$G$14+СВЦЭМ!$D$10+'СЕТ СН'!$G$5-'СЕТ СН'!$G$24</f>
        <v>3528.1983169499999</v>
      </c>
      <c r="H48" s="36">
        <f>SUMIFS(СВЦЭМ!$D$33:$D$776,СВЦЭМ!$A$33:$A$776,$A48,СВЦЭМ!$B$33:$B$776,H$47)+'СЕТ СН'!$G$14+СВЦЭМ!$D$10+'СЕТ СН'!$G$5-'СЕТ СН'!$G$24</f>
        <v>3490.7992222400003</v>
      </c>
      <c r="I48" s="36">
        <f>SUMIFS(СВЦЭМ!$D$33:$D$776,СВЦЭМ!$A$33:$A$776,$A48,СВЦЭМ!$B$33:$B$776,I$47)+'СЕТ СН'!$G$14+СВЦЭМ!$D$10+'СЕТ СН'!$G$5-'СЕТ СН'!$G$24</f>
        <v>3465.3368188200002</v>
      </c>
      <c r="J48" s="36">
        <f>SUMIFS(СВЦЭМ!$D$33:$D$776,СВЦЭМ!$A$33:$A$776,$A48,СВЦЭМ!$B$33:$B$776,J$47)+'СЕТ СН'!$G$14+СВЦЭМ!$D$10+'СЕТ СН'!$G$5-'СЕТ СН'!$G$24</f>
        <v>3426.1555029400001</v>
      </c>
      <c r="K48" s="36">
        <f>SUMIFS(СВЦЭМ!$D$33:$D$776,СВЦЭМ!$A$33:$A$776,$A48,СВЦЭМ!$B$33:$B$776,K$47)+'СЕТ СН'!$G$14+СВЦЭМ!$D$10+'СЕТ СН'!$G$5-'СЕТ СН'!$G$24</f>
        <v>3357.07026468</v>
      </c>
      <c r="L48" s="36">
        <f>SUMIFS(СВЦЭМ!$D$33:$D$776,СВЦЭМ!$A$33:$A$776,$A48,СВЦЭМ!$B$33:$B$776,L$47)+'СЕТ СН'!$G$14+СВЦЭМ!$D$10+'СЕТ СН'!$G$5-'СЕТ СН'!$G$24</f>
        <v>3325.46062312</v>
      </c>
      <c r="M48" s="36">
        <f>SUMIFS(СВЦЭМ!$D$33:$D$776,СВЦЭМ!$A$33:$A$776,$A48,СВЦЭМ!$B$33:$B$776,M$47)+'СЕТ СН'!$G$14+СВЦЭМ!$D$10+'СЕТ СН'!$G$5-'СЕТ СН'!$G$24</f>
        <v>3306.1388008800004</v>
      </c>
      <c r="N48" s="36">
        <f>SUMIFS(СВЦЭМ!$D$33:$D$776,СВЦЭМ!$A$33:$A$776,$A48,СВЦЭМ!$B$33:$B$776,N$47)+'СЕТ СН'!$G$14+СВЦЭМ!$D$10+'СЕТ СН'!$G$5-'СЕТ СН'!$G$24</f>
        <v>3334.3345939600003</v>
      </c>
      <c r="O48" s="36">
        <f>SUMIFS(СВЦЭМ!$D$33:$D$776,СВЦЭМ!$A$33:$A$776,$A48,СВЦЭМ!$B$33:$B$776,O$47)+'СЕТ СН'!$G$14+СВЦЭМ!$D$10+'СЕТ СН'!$G$5-'СЕТ СН'!$G$24</f>
        <v>3334.5361939499999</v>
      </c>
      <c r="P48" s="36">
        <f>SUMIFS(СВЦЭМ!$D$33:$D$776,СВЦЭМ!$A$33:$A$776,$A48,СВЦЭМ!$B$33:$B$776,P$47)+'СЕТ СН'!$G$14+СВЦЭМ!$D$10+'СЕТ СН'!$G$5-'СЕТ СН'!$G$24</f>
        <v>3352.0886469699999</v>
      </c>
      <c r="Q48" s="36">
        <f>SUMIFS(СВЦЭМ!$D$33:$D$776,СВЦЭМ!$A$33:$A$776,$A48,СВЦЭМ!$B$33:$B$776,Q$47)+'СЕТ СН'!$G$14+СВЦЭМ!$D$10+'СЕТ СН'!$G$5-'СЕТ СН'!$G$24</f>
        <v>3315.0923794999999</v>
      </c>
      <c r="R48" s="36">
        <f>SUMIFS(СВЦЭМ!$D$33:$D$776,СВЦЭМ!$A$33:$A$776,$A48,СВЦЭМ!$B$33:$B$776,R$47)+'СЕТ СН'!$G$14+СВЦЭМ!$D$10+'СЕТ СН'!$G$5-'СЕТ СН'!$G$24</f>
        <v>3280.0786646000001</v>
      </c>
      <c r="S48" s="36">
        <f>SUMIFS(СВЦЭМ!$D$33:$D$776,СВЦЭМ!$A$33:$A$776,$A48,СВЦЭМ!$B$33:$B$776,S$47)+'СЕТ СН'!$G$14+СВЦЭМ!$D$10+'СЕТ СН'!$G$5-'СЕТ СН'!$G$24</f>
        <v>3315.9939612799999</v>
      </c>
      <c r="T48" s="36">
        <f>SUMIFS(СВЦЭМ!$D$33:$D$776,СВЦЭМ!$A$33:$A$776,$A48,СВЦЭМ!$B$33:$B$776,T$47)+'СЕТ СН'!$G$14+СВЦЭМ!$D$10+'СЕТ СН'!$G$5-'СЕТ СН'!$G$24</f>
        <v>3295.61863098</v>
      </c>
      <c r="U48" s="36">
        <f>SUMIFS(СВЦЭМ!$D$33:$D$776,СВЦЭМ!$A$33:$A$776,$A48,СВЦЭМ!$B$33:$B$776,U$47)+'СЕТ СН'!$G$14+СВЦЭМ!$D$10+'СЕТ СН'!$G$5-'СЕТ СН'!$G$24</f>
        <v>3272.3496185500003</v>
      </c>
      <c r="V48" s="36">
        <f>SUMIFS(СВЦЭМ!$D$33:$D$776,СВЦЭМ!$A$33:$A$776,$A48,СВЦЭМ!$B$33:$B$776,V$47)+'СЕТ СН'!$G$14+СВЦЭМ!$D$10+'СЕТ СН'!$G$5-'СЕТ СН'!$G$24</f>
        <v>3250.0013196700002</v>
      </c>
      <c r="W48" s="36">
        <f>SUMIFS(СВЦЭМ!$D$33:$D$776,СВЦЭМ!$A$33:$A$776,$A48,СВЦЭМ!$B$33:$B$776,W$47)+'СЕТ СН'!$G$14+СВЦЭМ!$D$10+'СЕТ СН'!$G$5-'СЕТ СН'!$G$24</f>
        <v>3222.1472361599999</v>
      </c>
      <c r="X48" s="36">
        <f>SUMIFS(СВЦЭМ!$D$33:$D$776,СВЦЭМ!$A$33:$A$776,$A48,СВЦЭМ!$B$33:$B$776,X$47)+'СЕТ СН'!$G$14+СВЦЭМ!$D$10+'СЕТ СН'!$G$5-'СЕТ СН'!$G$24</f>
        <v>3232.2068795800001</v>
      </c>
      <c r="Y48" s="36">
        <f>SUMIFS(СВЦЭМ!$D$33:$D$776,СВЦЭМ!$A$33:$A$776,$A48,СВЦЭМ!$B$33:$B$776,Y$47)+'СЕТ СН'!$G$14+СВЦЭМ!$D$10+'СЕТ СН'!$G$5-'СЕТ СН'!$G$24</f>
        <v>3313.72544922</v>
      </c>
      <c r="AA48" s="45"/>
    </row>
    <row r="49" spans="1:25" ht="15.75" x14ac:dyDescent="0.2">
      <c r="A49" s="35">
        <f>A48+1</f>
        <v>43618</v>
      </c>
      <c r="B49" s="36">
        <f>SUMIFS(СВЦЭМ!$D$33:$D$776,СВЦЭМ!$A$33:$A$776,$A49,СВЦЭМ!$B$33:$B$776,B$47)+'СЕТ СН'!$G$14+СВЦЭМ!$D$10+'СЕТ СН'!$G$5-'СЕТ СН'!$G$24</f>
        <v>3365.7709746700002</v>
      </c>
      <c r="C49" s="36">
        <f>SUMIFS(СВЦЭМ!$D$33:$D$776,СВЦЭМ!$A$33:$A$776,$A49,СВЦЭМ!$B$33:$B$776,C$47)+'СЕТ СН'!$G$14+СВЦЭМ!$D$10+'СЕТ СН'!$G$5-'СЕТ СН'!$G$24</f>
        <v>3416.0459710600003</v>
      </c>
      <c r="D49" s="36">
        <f>SUMIFS(СВЦЭМ!$D$33:$D$776,СВЦЭМ!$A$33:$A$776,$A49,СВЦЭМ!$B$33:$B$776,D$47)+'СЕТ СН'!$G$14+СВЦЭМ!$D$10+'СЕТ СН'!$G$5-'СЕТ СН'!$G$24</f>
        <v>3447.91795331</v>
      </c>
      <c r="E49" s="36">
        <f>SUMIFS(СВЦЭМ!$D$33:$D$776,СВЦЭМ!$A$33:$A$776,$A49,СВЦЭМ!$B$33:$B$776,E$47)+'СЕТ СН'!$G$14+СВЦЭМ!$D$10+'СЕТ СН'!$G$5-'СЕТ СН'!$G$24</f>
        <v>3474.6042128600002</v>
      </c>
      <c r="F49" s="36">
        <f>SUMIFS(СВЦЭМ!$D$33:$D$776,СВЦЭМ!$A$33:$A$776,$A49,СВЦЭМ!$B$33:$B$776,F$47)+'СЕТ СН'!$G$14+СВЦЭМ!$D$10+'СЕТ СН'!$G$5-'СЕТ СН'!$G$24</f>
        <v>3486.7679842800003</v>
      </c>
      <c r="G49" s="36">
        <f>SUMIFS(СВЦЭМ!$D$33:$D$776,СВЦЭМ!$A$33:$A$776,$A49,СВЦЭМ!$B$33:$B$776,G$47)+'СЕТ СН'!$G$14+СВЦЭМ!$D$10+'СЕТ СН'!$G$5-'СЕТ СН'!$G$24</f>
        <v>3490.7276880200002</v>
      </c>
      <c r="H49" s="36">
        <f>SUMIFS(СВЦЭМ!$D$33:$D$776,СВЦЭМ!$A$33:$A$776,$A49,СВЦЭМ!$B$33:$B$776,H$47)+'СЕТ СН'!$G$14+СВЦЭМ!$D$10+'СЕТ СН'!$G$5-'СЕТ СН'!$G$24</f>
        <v>3465.1543407500003</v>
      </c>
      <c r="I49" s="36">
        <f>SUMIFS(СВЦЭМ!$D$33:$D$776,СВЦЭМ!$A$33:$A$776,$A49,СВЦЭМ!$B$33:$B$776,I$47)+'СЕТ СН'!$G$14+СВЦЭМ!$D$10+'СЕТ СН'!$G$5-'СЕТ СН'!$G$24</f>
        <v>3432.24151772</v>
      </c>
      <c r="J49" s="36">
        <f>SUMIFS(СВЦЭМ!$D$33:$D$776,СВЦЭМ!$A$33:$A$776,$A49,СВЦЭМ!$B$33:$B$776,J$47)+'СЕТ СН'!$G$14+СВЦЭМ!$D$10+'СЕТ СН'!$G$5-'СЕТ СН'!$G$24</f>
        <v>3372.8921843300004</v>
      </c>
      <c r="K49" s="36">
        <f>SUMIFS(СВЦЭМ!$D$33:$D$776,СВЦЭМ!$A$33:$A$776,$A49,СВЦЭМ!$B$33:$B$776,K$47)+'СЕТ СН'!$G$14+СВЦЭМ!$D$10+'СЕТ СН'!$G$5-'СЕТ СН'!$G$24</f>
        <v>3332.9546928200002</v>
      </c>
      <c r="L49" s="36">
        <f>SUMIFS(СВЦЭМ!$D$33:$D$776,СВЦЭМ!$A$33:$A$776,$A49,СВЦЭМ!$B$33:$B$776,L$47)+'СЕТ СН'!$G$14+СВЦЭМ!$D$10+'СЕТ СН'!$G$5-'СЕТ СН'!$G$24</f>
        <v>3308.4123021</v>
      </c>
      <c r="M49" s="36">
        <f>SUMIFS(СВЦЭМ!$D$33:$D$776,СВЦЭМ!$A$33:$A$776,$A49,СВЦЭМ!$B$33:$B$776,M$47)+'СЕТ СН'!$G$14+СВЦЭМ!$D$10+'СЕТ СН'!$G$5-'СЕТ СН'!$G$24</f>
        <v>3290.8673192000001</v>
      </c>
      <c r="N49" s="36">
        <f>SUMIFS(СВЦЭМ!$D$33:$D$776,СВЦЭМ!$A$33:$A$776,$A49,СВЦЭМ!$B$33:$B$776,N$47)+'СЕТ СН'!$G$14+СВЦЭМ!$D$10+'СЕТ СН'!$G$5-'СЕТ СН'!$G$24</f>
        <v>3310.8922157000002</v>
      </c>
      <c r="O49" s="36">
        <f>SUMIFS(СВЦЭМ!$D$33:$D$776,СВЦЭМ!$A$33:$A$776,$A49,СВЦЭМ!$B$33:$B$776,O$47)+'СЕТ СН'!$G$14+СВЦЭМ!$D$10+'СЕТ СН'!$G$5-'СЕТ СН'!$G$24</f>
        <v>3302.0056313</v>
      </c>
      <c r="P49" s="36">
        <f>SUMIFS(СВЦЭМ!$D$33:$D$776,СВЦЭМ!$A$33:$A$776,$A49,СВЦЭМ!$B$33:$B$776,P$47)+'СЕТ СН'!$G$14+СВЦЭМ!$D$10+'СЕТ СН'!$G$5-'СЕТ СН'!$G$24</f>
        <v>3312.4387949500001</v>
      </c>
      <c r="Q49" s="36">
        <f>SUMIFS(СВЦЭМ!$D$33:$D$776,СВЦЭМ!$A$33:$A$776,$A49,СВЦЭМ!$B$33:$B$776,Q$47)+'СЕТ СН'!$G$14+СВЦЭМ!$D$10+'СЕТ СН'!$G$5-'СЕТ СН'!$G$24</f>
        <v>3286.3907316600003</v>
      </c>
      <c r="R49" s="36">
        <f>SUMIFS(СВЦЭМ!$D$33:$D$776,СВЦЭМ!$A$33:$A$776,$A49,СВЦЭМ!$B$33:$B$776,R$47)+'СЕТ СН'!$G$14+СВЦЭМ!$D$10+'СЕТ СН'!$G$5-'СЕТ СН'!$G$24</f>
        <v>3241.16614411</v>
      </c>
      <c r="S49" s="36">
        <f>SUMIFS(СВЦЭМ!$D$33:$D$776,СВЦЭМ!$A$33:$A$776,$A49,СВЦЭМ!$B$33:$B$776,S$47)+'СЕТ СН'!$G$14+СВЦЭМ!$D$10+'СЕТ СН'!$G$5-'СЕТ СН'!$G$24</f>
        <v>3242.2802298700003</v>
      </c>
      <c r="T49" s="36">
        <f>SUMIFS(СВЦЭМ!$D$33:$D$776,СВЦЭМ!$A$33:$A$776,$A49,СВЦЭМ!$B$33:$B$776,T$47)+'СЕТ СН'!$G$14+СВЦЭМ!$D$10+'СЕТ СН'!$G$5-'СЕТ СН'!$G$24</f>
        <v>3245.60068202</v>
      </c>
      <c r="U49" s="36">
        <f>SUMIFS(СВЦЭМ!$D$33:$D$776,СВЦЭМ!$A$33:$A$776,$A49,СВЦЭМ!$B$33:$B$776,U$47)+'СЕТ СН'!$G$14+СВЦЭМ!$D$10+'СЕТ СН'!$G$5-'СЕТ СН'!$G$24</f>
        <v>3224.0039662100003</v>
      </c>
      <c r="V49" s="36">
        <f>SUMIFS(СВЦЭМ!$D$33:$D$776,СВЦЭМ!$A$33:$A$776,$A49,СВЦЭМ!$B$33:$B$776,V$47)+'СЕТ СН'!$G$14+СВЦЭМ!$D$10+'СЕТ СН'!$G$5-'СЕТ СН'!$G$24</f>
        <v>3212.5270812799999</v>
      </c>
      <c r="W49" s="36">
        <f>SUMIFS(СВЦЭМ!$D$33:$D$776,СВЦЭМ!$A$33:$A$776,$A49,СВЦЭМ!$B$33:$B$776,W$47)+'СЕТ СН'!$G$14+СВЦЭМ!$D$10+'СЕТ СН'!$G$5-'СЕТ СН'!$G$24</f>
        <v>3212.3641942600002</v>
      </c>
      <c r="X49" s="36">
        <f>SUMIFS(СВЦЭМ!$D$33:$D$776,СВЦЭМ!$A$33:$A$776,$A49,СВЦЭМ!$B$33:$B$776,X$47)+'СЕТ СН'!$G$14+СВЦЭМ!$D$10+'СЕТ СН'!$G$5-'СЕТ СН'!$G$24</f>
        <v>3222.5478434400002</v>
      </c>
      <c r="Y49" s="36">
        <f>SUMIFS(СВЦЭМ!$D$33:$D$776,СВЦЭМ!$A$33:$A$776,$A49,СВЦЭМ!$B$33:$B$776,Y$47)+'СЕТ СН'!$G$14+СВЦЭМ!$D$10+'СЕТ СН'!$G$5-'СЕТ СН'!$G$24</f>
        <v>3306.5465508900002</v>
      </c>
    </row>
    <row r="50" spans="1:25" ht="15.75" x14ac:dyDescent="0.2">
      <c r="A50" s="35">
        <f t="shared" ref="A50:A78" si="1">A49+1</f>
        <v>43619</v>
      </c>
      <c r="B50" s="36">
        <f>SUMIFS(СВЦЭМ!$D$33:$D$776,СВЦЭМ!$A$33:$A$776,$A50,СВЦЭМ!$B$33:$B$776,B$47)+'СЕТ СН'!$G$14+СВЦЭМ!$D$10+'СЕТ СН'!$G$5-'СЕТ СН'!$G$24</f>
        <v>3443.4121620400001</v>
      </c>
      <c r="C50" s="36">
        <f>SUMIFS(СВЦЭМ!$D$33:$D$776,СВЦЭМ!$A$33:$A$776,$A50,СВЦЭМ!$B$33:$B$776,C$47)+'СЕТ СН'!$G$14+СВЦЭМ!$D$10+'СЕТ СН'!$G$5-'СЕТ СН'!$G$24</f>
        <v>3486.12552267</v>
      </c>
      <c r="D50" s="36">
        <f>SUMIFS(СВЦЭМ!$D$33:$D$776,СВЦЭМ!$A$33:$A$776,$A50,СВЦЭМ!$B$33:$B$776,D$47)+'СЕТ СН'!$G$14+СВЦЭМ!$D$10+'СЕТ СН'!$G$5-'СЕТ СН'!$G$24</f>
        <v>3510.0172677999999</v>
      </c>
      <c r="E50" s="36">
        <f>SUMIFS(СВЦЭМ!$D$33:$D$776,СВЦЭМ!$A$33:$A$776,$A50,СВЦЭМ!$B$33:$B$776,E$47)+'СЕТ СН'!$G$14+СВЦЭМ!$D$10+'СЕТ СН'!$G$5-'СЕТ СН'!$G$24</f>
        <v>3508.6998462900001</v>
      </c>
      <c r="F50" s="36">
        <f>SUMIFS(СВЦЭМ!$D$33:$D$776,СВЦЭМ!$A$33:$A$776,$A50,СВЦЭМ!$B$33:$B$776,F$47)+'СЕТ СН'!$G$14+СВЦЭМ!$D$10+'СЕТ СН'!$G$5-'СЕТ СН'!$G$24</f>
        <v>3502.9461104900001</v>
      </c>
      <c r="G50" s="36">
        <f>SUMIFS(СВЦЭМ!$D$33:$D$776,СВЦЭМ!$A$33:$A$776,$A50,СВЦЭМ!$B$33:$B$776,G$47)+'СЕТ СН'!$G$14+СВЦЭМ!$D$10+'СЕТ СН'!$G$5-'СЕТ СН'!$G$24</f>
        <v>3475.4384541600002</v>
      </c>
      <c r="H50" s="36">
        <f>SUMIFS(СВЦЭМ!$D$33:$D$776,СВЦЭМ!$A$33:$A$776,$A50,СВЦЭМ!$B$33:$B$776,H$47)+'СЕТ СН'!$G$14+СВЦЭМ!$D$10+'СЕТ СН'!$G$5-'СЕТ СН'!$G$24</f>
        <v>3461.8530442199999</v>
      </c>
      <c r="I50" s="36">
        <f>SUMIFS(СВЦЭМ!$D$33:$D$776,СВЦЭМ!$A$33:$A$776,$A50,СВЦЭМ!$B$33:$B$776,I$47)+'СЕТ СН'!$G$14+СВЦЭМ!$D$10+'СЕТ СН'!$G$5-'СЕТ СН'!$G$24</f>
        <v>3429.1896923000004</v>
      </c>
      <c r="J50" s="36">
        <f>SUMIFS(СВЦЭМ!$D$33:$D$776,СВЦЭМ!$A$33:$A$776,$A50,СВЦЭМ!$B$33:$B$776,J$47)+'СЕТ СН'!$G$14+СВЦЭМ!$D$10+'СЕТ СН'!$G$5-'СЕТ СН'!$G$24</f>
        <v>3401.6953599400003</v>
      </c>
      <c r="K50" s="36">
        <f>SUMIFS(СВЦЭМ!$D$33:$D$776,СВЦЭМ!$A$33:$A$776,$A50,СВЦЭМ!$B$33:$B$776,K$47)+'СЕТ СН'!$G$14+СВЦЭМ!$D$10+'СЕТ СН'!$G$5-'СЕТ СН'!$G$24</f>
        <v>3386.0399584400002</v>
      </c>
      <c r="L50" s="36">
        <f>SUMIFS(СВЦЭМ!$D$33:$D$776,СВЦЭМ!$A$33:$A$776,$A50,СВЦЭМ!$B$33:$B$776,L$47)+'СЕТ СН'!$G$14+СВЦЭМ!$D$10+'СЕТ СН'!$G$5-'СЕТ СН'!$G$24</f>
        <v>3355.9804637800003</v>
      </c>
      <c r="M50" s="36">
        <f>SUMIFS(СВЦЭМ!$D$33:$D$776,СВЦЭМ!$A$33:$A$776,$A50,СВЦЭМ!$B$33:$B$776,M$47)+'СЕТ СН'!$G$14+СВЦЭМ!$D$10+'СЕТ СН'!$G$5-'СЕТ СН'!$G$24</f>
        <v>3313.5747860900001</v>
      </c>
      <c r="N50" s="36">
        <f>SUMIFS(СВЦЭМ!$D$33:$D$776,СВЦЭМ!$A$33:$A$776,$A50,СВЦЭМ!$B$33:$B$776,N$47)+'СЕТ СН'!$G$14+СВЦЭМ!$D$10+'СЕТ СН'!$G$5-'СЕТ СН'!$G$24</f>
        <v>3288.3460386800002</v>
      </c>
      <c r="O50" s="36">
        <f>SUMIFS(СВЦЭМ!$D$33:$D$776,СВЦЭМ!$A$33:$A$776,$A50,СВЦЭМ!$B$33:$B$776,O$47)+'СЕТ СН'!$G$14+СВЦЭМ!$D$10+'СЕТ СН'!$G$5-'СЕТ СН'!$G$24</f>
        <v>3289.9508728300002</v>
      </c>
      <c r="P50" s="36">
        <f>SUMIFS(СВЦЭМ!$D$33:$D$776,СВЦЭМ!$A$33:$A$776,$A50,СВЦЭМ!$B$33:$B$776,P$47)+'СЕТ СН'!$G$14+СВЦЭМ!$D$10+'СЕТ СН'!$G$5-'СЕТ СН'!$G$24</f>
        <v>3290.6563911500002</v>
      </c>
      <c r="Q50" s="36">
        <f>SUMIFS(СВЦЭМ!$D$33:$D$776,СВЦЭМ!$A$33:$A$776,$A50,СВЦЭМ!$B$33:$B$776,Q$47)+'СЕТ СН'!$G$14+СВЦЭМ!$D$10+'СЕТ СН'!$G$5-'СЕТ СН'!$G$24</f>
        <v>3254.78973369</v>
      </c>
      <c r="R50" s="36">
        <f>SUMIFS(СВЦЭМ!$D$33:$D$776,СВЦЭМ!$A$33:$A$776,$A50,СВЦЭМ!$B$33:$B$776,R$47)+'СЕТ СН'!$G$14+СВЦЭМ!$D$10+'СЕТ СН'!$G$5-'СЕТ СН'!$G$24</f>
        <v>3212.64847672</v>
      </c>
      <c r="S50" s="36">
        <f>SUMIFS(СВЦЭМ!$D$33:$D$776,СВЦЭМ!$A$33:$A$776,$A50,СВЦЭМ!$B$33:$B$776,S$47)+'СЕТ СН'!$G$14+СВЦЭМ!$D$10+'СЕТ СН'!$G$5-'СЕТ СН'!$G$24</f>
        <v>3224.4616016099999</v>
      </c>
      <c r="T50" s="36">
        <f>SUMIFS(СВЦЭМ!$D$33:$D$776,СВЦЭМ!$A$33:$A$776,$A50,СВЦЭМ!$B$33:$B$776,T$47)+'СЕТ СН'!$G$14+СВЦЭМ!$D$10+'СЕТ СН'!$G$5-'СЕТ СН'!$G$24</f>
        <v>3224.4425673400001</v>
      </c>
      <c r="U50" s="36">
        <f>SUMIFS(СВЦЭМ!$D$33:$D$776,СВЦЭМ!$A$33:$A$776,$A50,СВЦЭМ!$B$33:$B$776,U$47)+'СЕТ СН'!$G$14+СВЦЭМ!$D$10+'СЕТ СН'!$G$5-'СЕТ СН'!$G$24</f>
        <v>3237.78943325</v>
      </c>
      <c r="V50" s="36">
        <f>SUMIFS(СВЦЭМ!$D$33:$D$776,СВЦЭМ!$A$33:$A$776,$A50,СВЦЭМ!$B$33:$B$776,V$47)+'СЕТ СН'!$G$14+СВЦЭМ!$D$10+'СЕТ СН'!$G$5-'СЕТ СН'!$G$24</f>
        <v>3295.63428307</v>
      </c>
      <c r="W50" s="36">
        <f>SUMIFS(СВЦЭМ!$D$33:$D$776,СВЦЭМ!$A$33:$A$776,$A50,СВЦЭМ!$B$33:$B$776,W$47)+'СЕТ СН'!$G$14+СВЦЭМ!$D$10+'СЕТ СН'!$G$5-'СЕТ СН'!$G$24</f>
        <v>3216.5669864199999</v>
      </c>
      <c r="X50" s="36">
        <f>SUMIFS(СВЦЭМ!$D$33:$D$776,СВЦЭМ!$A$33:$A$776,$A50,СВЦЭМ!$B$33:$B$776,X$47)+'СЕТ СН'!$G$14+СВЦЭМ!$D$10+'СЕТ СН'!$G$5-'СЕТ СН'!$G$24</f>
        <v>3187.28696545</v>
      </c>
      <c r="Y50" s="36">
        <f>SUMIFS(СВЦЭМ!$D$33:$D$776,СВЦЭМ!$A$33:$A$776,$A50,СВЦЭМ!$B$33:$B$776,Y$47)+'СЕТ СН'!$G$14+СВЦЭМ!$D$10+'СЕТ СН'!$G$5-'СЕТ СН'!$G$24</f>
        <v>3293.6038685000003</v>
      </c>
    </row>
    <row r="51" spans="1:25" ht="15.75" x14ac:dyDescent="0.2">
      <c r="A51" s="35">
        <f t="shared" si="1"/>
        <v>43620</v>
      </c>
      <c r="B51" s="36">
        <f>SUMIFS(СВЦЭМ!$D$33:$D$776,СВЦЭМ!$A$33:$A$776,$A51,СВЦЭМ!$B$33:$B$776,B$47)+'СЕТ СН'!$G$14+СВЦЭМ!$D$10+'СЕТ СН'!$G$5-'СЕТ СН'!$G$24</f>
        <v>3429.0939501500002</v>
      </c>
      <c r="C51" s="36">
        <f>SUMIFS(СВЦЭМ!$D$33:$D$776,СВЦЭМ!$A$33:$A$776,$A51,СВЦЭМ!$B$33:$B$776,C$47)+'СЕТ СН'!$G$14+СВЦЭМ!$D$10+'СЕТ СН'!$G$5-'СЕТ СН'!$G$24</f>
        <v>3495.7309773699999</v>
      </c>
      <c r="D51" s="36">
        <f>SUMIFS(СВЦЭМ!$D$33:$D$776,СВЦЭМ!$A$33:$A$776,$A51,СВЦЭМ!$B$33:$B$776,D$47)+'СЕТ СН'!$G$14+СВЦЭМ!$D$10+'СЕТ СН'!$G$5-'СЕТ СН'!$G$24</f>
        <v>3506.6275220500002</v>
      </c>
      <c r="E51" s="36">
        <f>SUMIFS(СВЦЭМ!$D$33:$D$776,СВЦЭМ!$A$33:$A$776,$A51,СВЦЭМ!$B$33:$B$776,E$47)+'СЕТ СН'!$G$14+СВЦЭМ!$D$10+'СЕТ СН'!$G$5-'СЕТ СН'!$G$24</f>
        <v>3505.8697628</v>
      </c>
      <c r="F51" s="36">
        <f>SUMIFS(СВЦЭМ!$D$33:$D$776,СВЦЭМ!$A$33:$A$776,$A51,СВЦЭМ!$B$33:$B$776,F$47)+'СЕТ СН'!$G$14+СВЦЭМ!$D$10+'СЕТ СН'!$G$5-'СЕТ СН'!$G$24</f>
        <v>3500.2597802400001</v>
      </c>
      <c r="G51" s="36">
        <f>SUMIFS(СВЦЭМ!$D$33:$D$776,СВЦЭМ!$A$33:$A$776,$A51,СВЦЭМ!$B$33:$B$776,G$47)+'СЕТ СН'!$G$14+СВЦЭМ!$D$10+'СЕТ СН'!$G$5-'СЕТ СН'!$G$24</f>
        <v>3478.36772453</v>
      </c>
      <c r="H51" s="36">
        <f>SUMIFS(СВЦЭМ!$D$33:$D$776,СВЦЭМ!$A$33:$A$776,$A51,СВЦЭМ!$B$33:$B$776,H$47)+'СЕТ СН'!$G$14+СВЦЭМ!$D$10+'СЕТ СН'!$G$5-'СЕТ СН'!$G$24</f>
        <v>3453.93770434</v>
      </c>
      <c r="I51" s="36">
        <f>SUMIFS(СВЦЭМ!$D$33:$D$776,СВЦЭМ!$A$33:$A$776,$A51,СВЦЭМ!$B$33:$B$776,I$47)+'СЕТ СН'!$G$14+СВЦЭМ!$D$10+'СЕТ СН'!$G$5-'СЕТ СН'!$G$24</f>
        <v>3393.7735815800002</v>
      </c>
      <c r="J51" s="36">
        <f>SUMIFS(СВЦЭМ!$D$33:$D$776,СВЦЭМ!$A$33:$A$776,$A51,СВЦЭМ!$B$33:$B$776,J$47)+'СЕТ СН'!$G$14+СВЦЭМ!$D$10+'СЕТ СН'!$G$5-'СЕТ СН'!$G$24</f>
        <v>3354.9345512099999</v>
      </c>
      <c r="K51" s="36">
        <f>SUMIFS(СВЦЭМ!$D$33:$D$776,СВЦЭМ!$A$33:$A$776,$A51,СВЦЭМ!$B$33:$B$776,K$47)+'СЕТ СН'!$G$14+СВЦЭМ!$D$10+'СЕТ СН'!$G$5-'СЕТ СН'!$G$24</f>
        <v>3339.8145008700003</v>
      </c>
      <c r="L51" s="36">
        <f>SUMIFS(СВЦЭМ!$D$33:$D$776,СВЦЭМ!$A$33:$A$776,$A51,СВЦЭМ!$B$33:$B$776,L$47)+'СЕТ СН'!$G$14+СВЦЭМ!$D$10+'СЕТ СН'!$G$5-'СЕТ СН'!$G$24</f>
        <v>3328.3591526999999</v>
      </c>
      <c r="M51" s="36">
        <f>SUMIFS(СВЦЭМ!$D$33:$D$776,СВЦЭМ!$A$33:$A$776,$A51,СВЦЭМ!$B$33:$B$776,M$47)+'СЕТ СН'!$G$14+СВЦЭМ!$D$10+'СЕТ СН'!$G$5-'СЕТ СН'!$G$24</f>
        <v>3308.2070890700002</v>
      </c>
      <c r="N51" s="36">
        <f>SUMIFS(СВЦЭМ!$D$33:$D$776,СВЦЭМ!$A$33:$A$776,$A51,СВЦЭМ!$B$33:$B$776,N$47)+'СЕТ СН'!$G$14+СВЦЭМ!$D$10+'СЕТ СН'!$G$5-'СЕТ СН'!$G$24</f>
        <v>3314.7438434700002</v>
      </c>
      <c r="O51" s="36">
        <f>SUMIFS(СВЦЭМ!$D$33:$D$776,СВЦЭМ!$A$33:$A$776,$A51,СВЦЭМ!$B$33:$B$776,O$47)+'СЕТ СН'!$G$14+СВЦЭМ!$D$10+'СЕТ СН'!$G$5-'СЕТ СН'!$G$24</f>
        <v>3313.0220818000003</v>
      </c>
      <c r="P51" s="36">
        <f>SUMIFS(СВЦЭМ!$D$33:$D$776,СВЦЭМ!$A$33:$A$776,$A51,СВЦЭМ!$B$33:$B$776,P$47)+'СЕТ СН'!$G$14+СВЦЭМ!$D$10+'СЕТ СН'!$G$5-'СЕТ СН'!$G$24</f>
        <v>3323.6461234799999</v>
      </c>
      <c r="Q51" s="36">
        <f>SUMIFS(СВЦЭМ!$D$33:$D$776,СВЦЭМ!$A$33:$A$776,$A51,СВЦЭМ!$B$33:$B$776,Q$47)+'СЕТ СН'!$G$14+СВЦЭМ!$D$10+'СЕТ СН'!$G$5-'СЕТ СН'!$G$24</f>
        <v>3284.2634030500003</v>
      </c>
      <c r="R51" s="36">
        <f>SUMIFS(СВЦЭМ!$D$33:$D$776,СВЦЭМ!$A$33:$A$776,$A51,СВЦЭМ!$B$33:$B$776,R$47)+'СЕТ СН'!$G$14+СВЦЭМ!$D$10+'СЕТ СН'!$G$5-'СЕТ СН'!$G$24</f>
        <v>3243.5025204000003</v>
      </c>
      <c r="S51" s="36">
        <f>SUMIFS(СВЦЭМ!$D$33:$D$776,СВЦЭМ!$A$33:$A$776,$A51,СВЦЭМ!$B$33:$B$776,S$47)+'СЕТ СН'!$G$14+СВЦЭМ!$D$10+'СЕТ СН'!$G$5-'СЕТ СН'!$G$24</f>
        <v>3259.9112097400002</v>
      </c>
      <c r="T51" s="36">
        <f>SUMIFS(СВЦЭМ!$D$33:$D$776,СВЦЭМ!$A$33:$A$776,$A51,СВЦЭМ!$B$33:$B$776,T$47)+'СЕТ СН'!$G$14+СВЦЭМ!$D$10+'СЕТ СН'!$G$5-'СЕТ СН'!$G$24</f>
        <v>3253.6794318700004</v>
      </c>
      <c r="U51" s="36">
        <f>SUMIFS(СВЦЭМ!$D$33:$D$776,СВЦЭМ!$A$33:$A$776,$A51,СВЦЭМ!$B$33:$B$776,U$47)+'СЕТ СН'!$G$14+СВЦЭМ!$D$10+'СЕТ СН'!$G$5-'СЕТ СН'!$G$24</f>
        <v>3238.7761878400001</v>
      </c>
      <c r="V51" s="36">
        <f>SUMIFS(СВЦЭМ!$D$33:$D$776,СВЦЭМ!$A$33:$A$776,$A51,СВЦЭМ!$B$33:$B$776,V$47)+'СЕТ СН'!$G$14+СВЦЭМ!$D$10+'СЕТ СН'!$G$5-'СЕТ СН'!$G$24</f>
        <v>3230.9102745200003</v>
      </c>
      <c r="W51" s="36">
        <f>SUMIFS(СВЦЭМ!$D$33:$D$776,СВЦЭМ!$A$33:$A$776,$A51,СВЦЭМ!$B$33:$B$776,W$47)+'СЕТ СН'!$G$14+СВЦЭМ!$D$10+'СЕТ СН'!$G$5-'СЕТ СН'!$G$24</f>
        <v>3221.3796903299999</v>
      </c>
      <c r="X51" s="36">
        <f>SUMIFS(СВЦЭМ!$D$33:$D$776,СВЦЭМ!$A$33:$A$776,$A51,СВЦЭМ!$B$33:$B$776,X$47)+'СЕТ СН'!$G$14+СВЦЭМ!$D$10+'СЕТ СН'!$G$5-'СЕТ СН'!$G$24</f>
        <v>3227.2668667400003</v>
      </c>
      <c r="Y51" s="36">
        <f>SUMIFS(СВЦЭМ!$D$33:$D$776,СВЦЭМ!$A$33:$A$776,$A51,СВЦЭМ!$B$33:$B$776,Y$47)+'СЕТ СН'!$G$14+СВЦЭМ!$D$10+'СЕТ СН'!$G$5-'СЕТ СН'!$G$24</f>
        <v>3304.9616876700002</v>
      </c>
    </row>
    <row r="52" spans="1:25" ht="15.75" x14ac:dyDescent="0.2">
      <c r="A52" s="35">
        <f t="shared" si="1"/>
        <v>43621</v>
      </c>
      <c r="B52" s="36">
        <f>SUMIFS(СВЦЭМ!$D$33:$D$776,СВЦЭМ!$A$33:$A$776,$A52,СВЦЭМ!$B$33:$B$776,B$47)+'СЕТ СН'!$G$14+СВЦЭМ!$D$10+'СЕТ СН'!$G$5-'СЕТ СН'!$G$24</f>
        <v>3383.6660494300004</v>
      </c>
      <c r="C52" s="36">
        <f>SUMIFS(СВЦЭМ!$D$33:$D$776,СВЦЭМ!$A$33:$A$776,$A52,СВЦЭМ!$B$33:$B$776,C$47)+'СЕТ СН'!$G$14+СВЦЭМ!$D$10+'СЕТ СН'!$G$5-'СЕТ СН'!$G$24</f>
        <v>3432.97725722</v>
      </c>
      <c r="D52" s="36">
        <f>SUMIFS(СВЦЭМ!$D$33:$D$776,СВЦЭМ!$A$33:$A$776,$A52,СВЦЭМ!$B$33:$B$776,D$47)+'СЕТ СН'!$G$14+СВЦЭМ!$D$10+'СЕТ СН'!$G$5-'СЕТ СН'!$G$24</f>
        <v>3465.8510689600002</v>
      </c>
      <c r="E52" s="36">
        <f>SUMIFS(СВЦЭМ!$D$33:$D$776,СВЦЭМ!$A$33:$A$776,$A52,СВЦЭМ!$B$33:$B$776,E$47)+'СЕТ СН'!$G$14+СВЦЭМ!$D$10+'СЕТ СН'!$G$5-'СЕТ СН'!$G$24</f>
        <v>3476.2348282000003</v>
      </c>
      <c r="F52" s="36">
        <f>SUMIFS(СВЦЭМ!$D$33:$D$776,СВЦЭМ!$A$33:$A$776,$A52,СВЦЭМ!$B$33:$B$776,F$47)+'СЕТ СН'!$G$14+СВЦЭМ!$D$10+'СЕТ СН'!$G$5-'СЕТ СН'!$G$24</f>
        <v>3471.3382805900001</v>
      </c>
      <c r="G52" s="36">
        <f>SUMIFS(СВЦЭМ!$D$33:$D$776,СВЦЭМ!$A$33:$A$776,$A52,СВЦЭМ!$B$33:$B$776,G$47)+'СЕТ СН'!$G$14+СВЦЭМ!$D$10+'СЕТ СН'!$G$5-'СЕТ СН'!$G$24</f>
        <v>3465.57008443</v>
      </c>
      <c r="H52" s="36">
        <f>SUMIFS(СВЦЭМ!$D$33:$D$776,СВЦЭМ!$A$33:$A$776,$A52,СВЦЭМ!$B$33:$B$776,H$47)+'СЕТ СН'!$G$14+СВЦЭМ!$D$10+'СЕТ СН'!$G$5-'СЕТ СН'!$G$24</f>
        <v>3424.2552531400001</v>
      </c>
      <c r="I52" s="36">
        <f>SUMIFS(СВЦЭМ!$D$33:$D$776,СВЦЭМ!$A$33:$A$776,$A52,СВЦЭМ!$B$33:$B$776,I$47)+'СЕТ СН'!$G$14+СВЦЭМ!$D$10+'СЕТ СН'!$G$5-'СЕТ СН'!$G$24</f>
        <v>3377.5015782400001</v>
      </c>
      <c r="J52" s="36">
        <f>SUMIFS(СВЦЭМ!$D$33:$D$776,СВЦЭМ!$A$33:$A$776,$A52,СВЦЭМ!$B$33:$B$776,J$47)+'СЕТ СН'!$G$14+СВЦЭМ!$D$10+'СЕТ СН'!$G$5-'СЕТ СН'!$G$24</f>
        <v>3335.6015331600001</v>
      </c>
      <c r="K52" s="36">
        <f>SUMIFS(СВЦЭМ!$D$33:$D$776,СВЦЭМ!$A$33:$A$776,$A52,СВЦЭМ!$B$33:$B$776,K$47)+'СЕТ СН'!$G$14+СВЦЭМ!$D$10+'СЕТ СН'!$G$5-'СЕТ СН'!$G$24</f>
        <v>3313.0288047700001</v>
      </c>
      <c r="L52" s="36">
        <f>SUMIFS(СВЦЭМ!$D$33:$D$776,СВЦЭМ!$A$33:$A$776,$A52,СВЦЭМ!$B$33:$B$776,L$47)+'СЕТ СН'!$G$14+СВЦЭМ!$D$10+'СЕТ СН'!$G$5-'СЕТ СН'!$G$24</f>
        <v>3306.5653881500002</v>
      </c>
      <c r="M52" s="36">
        <f>SUMIFS(СВЦЭМ!$D$33:$D$776,СВЦЭМ!$A$33:$A$776,$A52,СВЦЭМ!$B$33:$B$776,M$47)+'СЕТ СН'!$G$14+СВЦЭМ!$D$10+'СЕТ СН'!$G$5-'СЕТ СН'!$G$24</f>
        <v>3289.7925954100001</v>
      </c>
      <c r="N52" s="36">
        <f>SUMIFS(СВЦЭМ!$D$33:$D$776,СВЦЭМ!$A$33:$A$776,$A52,СВЦЭМ!$B$33:$B$776,N$47)+'СЕТ СН'!$G$14+СВЦЭМ!$D$10+'СЕТ СН'!$G$5-'СЕТ СН'!$G$24</f>
        <v>3316.9279526600003</v>
      </c>
      <c r="O52" s="36">
        <f>SUMIFS(СВЦЭМ!$D$33:$D$776,СВЦЭМ!$A$33:$A$776,$A52,СВЦЭМ!$B$33:$B$776,O$47)+'СЕТ СН'!$G$14+СВЦЭМ!$D$10+'СЕТ СН'!$G$5-'СЕТ СН'!$G$24</f>
        <v>3327.9235429200003</v>
      </c>
      <c r="P52" s="36">
        <f>SUMIFS(СВЦЭМ!$D$33:$D$776,СВЦЭМ!$A$33:$A$776,$A52,СВЦЭМ!$B$33:$B$776,P$47)+'СЕТ СН'!$G$14+СВЦЭМ!$D$10+'СЕТ СН'!$G$5-'СЕТ СН'!$G$24</f>
        <v>3341.3803982200002</v>
      </c>
      <c r="Q52" s="36">
        <f>SUMIFS(СВЦЭМ!$D$33:$D$776,СВЦЭМ!$A$33:$A$776,$A52,СВЦЭМ!$B$33:$B$776,Q$47)+'СЕТ СН'!$G$14+СВЦЭМ!$D$10+'СЕТ СН'!$G$5-'СЕТ СН'!$G$24</f>
        <v>3286.5654245000001</v>
      </c>
      <c r="R52" s="36">
        <f>SUMIFS(СВЦЭМ!$D$33:$D$776,СВЦЭМ!$A$33:$A$776,$A52,СВЦЭМ!$B$33:$B$776,R$47)+'СЕТ СН'!$G$14+СВЦЭМ!$D$10+'СЕТ СН'!$G$5-'СЕТ СН'!$G$24</f>
        <v>3241.8527097300002</v>
      </c>
      <c r="S52" s="36">
        <f>SUMIFS(СВЦЭМ!$D$33:$D$776,СВЦЭМ!$A$33:$A$776,$A52,СВЦЭМ!$B$33:$B$776,S$47)+'СЕТ СН'!$G$14+СВЦЭМ!$D$10+'СЕТ СН'!$G$5-'СЕТ СН'!$G$24</f>
        <v>3250.20996251</v>
      </c>
      <c r="T52" s="36">
        <f>SUMIFS(СВЦЭМ!$D$33:$D$776,СВЦЭМ!$A$33:$A$776,$A52,СВЦЭМ!$B$33:$B$776,T$47)+'СЕТ СН'!$G$14+СВЦЭМ!$D$10+'СЕТ СН'!$G$5-'СЕТ СН'!$G$24</f>
        <v>3250.0095025800001</v>
      </c>
      <c r="U52" s="36">
        <f>SUMIFS(СВЦЭМ!$D$33:$D$776,СВЦЭМ!$A$33:$A$776,$A52,СВЦЭМ!$B$33:$B$776,U$47)+'СЕТ СН'!$G$14+СВЦЭМ!$D$10+'СЕТ СН'!$G$5-'СЕТ СН'!$G$24</f>
        <v>3234.02735007</v>
      </c>
      <c r="V52" s="36">
        <f>SUMIFS(СВЦЭМ!$D$33:$D$776,СВЦЭМ!$A$33:$A$776,$A52,СВЦЭМ!$B$33:$B$776,V$47)+'СЕТ СН'!$G$14+СВЦЭМ!$D$10+'СЕТ СН'!$G$5-'СЕТ СН'!$G$24</f>
        <v>3230.1007987400003</v>
      </c>
      <c r="W52" s="36">
        <f>SUMIFS(СВЦЭМ!$D$33:$D$776,СВЦЭМ!$A$33:$A$776,$A52,СВЦЭМ!$B$33:$B$776,W$47)+'СЕТ СН'!$G$14+СВЦЭМ!$D$10+'СЕТ СН'!$G$5-'СЕТ СН'!$G$24</f>
        <v>3206.6427020000001</v>
      </c>
      <c r="X52" s="36">
        <f>SUMIFS(СВЦЭМ!$D$33:$D$776,СВЦЭМ!$A$33:$A$776,$A52,СВЦЭМ!$B$33:$B$776,X$47)+'СЕТ СН'!$G$14+СВЦЭМ!$D$10+'СЕТ СН'!$G$5-'СЕТ СН'!$G$24</f>
        <v>3232.7145235500002</v>
      </c>
      <c r="Y52" s="36">
        <f>SUMIFS(СВЦЭМ!$D$33:$D$776,СВЦЭМ!$A$33:$A$776,$A52,СВЦЭМ!$B$33:$B$776,Y$47)+'СЕТ СН'!$G$14+СВЦЭМ!$D$10+'СЕТ СН'!$G$5-'СЕТ СН'!$G$24</f>
        <v>3313.47922268</v>
      </c>
    </row>
    <row r="53" spans="1:25" ht="15.75" x14ac:dyDescent="0.2">
      <c r="A53" s="35">
        <f t="shared" si="1"/>
        <v>43622</v>
      </c>
      <c r="B53" s="36">
        <f>SUMIFS(СВЦЭМ!$D$33:$D$776,СВЦЭМ!$A$33:$A$776,$A53,СВЦЭМ!$B$33:$B$776,B$47)+'СЕТ СН'!$G$14+СВЦЭМ!$D$10+'СЕТ СН'!$G$5-'СЕТ СН'!$G$24</f>
        <v>3416.4342530100002</v>
      </c>
      <c r="C53" s="36">
        <f>SUMIFS(СВЦЭМ!$D$33:$D$776,СВЦЭМ!$A$33:$A$776,$A53,СВЦЭМ!$B$33:$B$776,C$47)+'СЕТ СН'!$G$14+СВЦЭМ!$D$10+'СЕТ СН'!$G$5-'СЕТ СН'!$G$24</f>
        <v>3457.0015603000002</v>
      </c>
      <c r="D53" s="36">
        <f>SUMIFS(СВЦЭМ!$D$33:$D$776,СВЦЭМ!$A$33:$A$776,$A53,СВЦЭМ!$B$33:$B$776,D$47)+'СЕТ СН'!$G$14+СВЦЭМ!$D$10+'СЕТ СН'!$G$5-'СЕТ СН'!$G$24</f>
        <v>3468.4415141899999</v>
      </c>
      <c r="E53" s="36">
        <f>SUMIFS(СВЦЭМ!$D$33:$D$776,СВЦЭМ!$A$33:$A$776,$A53,СВЦЭМ!$B$33:$B$776,E$47)+'СЕТ СН'!$G$14+СВЦЭМ!$D$10+'СЕТ СН'!$G$5-'СЕТ СН'!$G$24</f>
        <v>3480.8194208900004</v>
      </c>
      <c r="F53" s="36">
        <f>SUMIFS(СВЦЭМ!$D$33:$D$776,СВЦЭМ!$A$33:$A$776,$A53,СВЦЭМ!$B$33:$B$776,F$47)+'СЕТ СН'!$G$14+СВЦЭМ!$D$10+'СЕТ СН'!$G$5-'СЕТ СН'!$G$24</f>
        <v>3475.97419734</v>
      </c>
      <c r="G53" s="36">
        <f>SUMIFS(СВЦЭМ!$D$33:$D$776,СВЦЭМ!$A$33:$A$776,$A53,СВЦЭМ!$B$33:$B$776,G$47)+'СЕТ СН'!$G$14+СВЦЭМ!$D$10+'СЕТ СН'!$G$5-'СЕТ СН'!$G$24</f>
        <v>3469.71813978</v>
      </c>
      <c r="H53" s="36">
        <f>SUMIFS(СВЦЭМ!$D$33:$D$776,СВЦЭМ!$A$33:$A$776,$A53,СВЦЭМ!$B$33:$B$776,H$47)+'СЕТ СН'!$G$14+СВЦЭМ!$D$10+'СЕТ СН'!$G$5-'СЕТ СН'!$G$24</f>
        <v>3412.04535558</v>
      </c>
      <c r="I53" s="36">
        <f>SUMIFS(СВЦЭМ!$D$33:$D$776,СВЦЭМ!$A$33:$A$776,$A53,СВЦЭМ!$B$33:$B$776,I$47)+'СЕТ СН'!$G$14+СВЦЭМ!$D$10+'СЕТ СН'!$G$5-'СЕТ СН'!$G$24</f>
        <v>3334.6347472000002</v>
      </c>
      <c r="J53" s="36">
        <f>SUMIFS(СВЦЭМ!$D$33:$D$776,СВЦЭМ!$A$33:$A$776,$A53,СВЦЭМ!$B$33:$B$776,J$47)+'СЕТ СН'!$G$14+СВЦЭМ!$D$10+'СЕТ СН'!$G$5-'СЕТ СН'!$G$24</f>
        <v>3291.51878618</v>
      </c>
      <c r="K53" s="36">
        <f>SUMIFS(СВЦЭМ!$D$33:$D$776,СВЦЭМ!$A$33:$A$776,$A53,СВЦЭМ!$B$33:$B$776,K$47)+'СЕТ СН'!$G$14+СВЦЭМ!$D$10+'СЕТ СН'!$G$5-'СЕТ СН'!$G$24</f>
        <v>3254.61653376</v>
      </c>
      <c r="L53" s="36">
        <f>SUMIFS(СВЦЭМ!$D$33:$D$776,СВЦЭМ!$A$33:$A$776,$A53,СВЦЭМ!$B$33:$B$776,L$47)+'СЕТ СН'!$G$14+СВЦЭМ!$D$10+'СЕТ СН'!$G$5-'СЕТ СН'!$G$24</f>
        <v>3251.5514344100002</v>
      </c>
      <c r="M53" s="36">
        <f>SUMIFS(СВЦЭМ!$D$33:$D$776,СВЦЭМ!$A$33:$A$776,$A53,СВЦЭМ!$B$33:$B$776,M$47)+'СЕТ СН'!$G$14+СВЦЭМ!$D$10+'СЕТ СН'!$G$5-'СЕТ СН'!$G$24</f>
        <v>3255.7185273600003</v>
      </c>
      <c r="N53" s="36">
        <f>SUMIFS(СВЦЭМ!$D$33:$D$776,СВЦЭМ!$A$33:$A$776,$A53,СВЦЭМ!$B$33:$B$776,N$47)+'СЕТ СН'!$G$14+СВЦЭМ!$D$10+'СЕТ СН'!$G$5-'СЕТ СН'!$G$24</f>
        <v>3258.6848677500002</v>
      </c>
      <c r="O53" s="36">
        <f>SUMIFS(СВЦЭМ!$D$33:$D$776,СВЦЭМ!$A$33:$A$776,$A53,СВЦЭМ!$B$33:$B$776,O$47)+'СЕТ СН'!$G$14+СВЦЭМ!$D$10+'СЕТ СН'!$G$5-'СЕТ СН'!$G$24</f>
        <v>3254.9803585500003</v>
      </c>
      <c r="P53" s="36">
        <f>SUMIFS(СВЦЭМ!$D$33:$D$776,СВЦЭМ!$A$33:$A$776,$A53,СВЦЭМ!$B$33:$B$776,P$47)+'СЕТ СН'!$G$14+СВЦЭМ!$D$10+'СЕТ СН'!$G$5-'СЕТ СН'!$G$24</f>
        <v>3275.5359898000002</v>
      </c>
      <c r="Q53" s="36">
        <f>SUMIFS(СВЦЭМ!$D$33:$D$776,СВЦЭМ!$A$33:$A$776,$A53,СВЦЭМ!$B$33:$B$776,Q$47)+'СЕТ СН'!$G$14+СВЦЭМ!$D$10+'СЕТ СН'!$G$5-'СЕТ СН'!$G$24</f>
        <v>3249.1788992900001</v>
      </c>
      <c r="R53" s="36">
        <f>SUMIFS(СВЦЭМ!$D$33:$D$776,СВЦЭМ!$A$33:$A$776,$A53,СВЦЭМ!$B$33:$B$776,R$47)+'СЕТ СН'!$G$14+СВЦЭМ!$D$10+'СЕТ СН'!$G$5-'СЕТ СН'!$G$24</f>
        <v>3212.6888931100002</v>
      </c>
      <c r="S53" s="36">
        <f>SUMIFS(СВЦЭМ!$D$33:$D$776,СВЦЭМ!$A$33:$A$776,$A53,СВЦЭМ!$B$33:$B$776,S$47)+'СЕТ СН'!$G$14+СВЦЭМ!$D$10+'СЕТ СН'!$G$5-'СЕТ СН'!$G$24</f>
        <v>3202.9899255800001</v>
      </c>
      <c r="T53" s="36">
        <f>SUMIFS(СВЦЭМ!$D$33:$D$776,СВЦЭМ!$A$33:$A$776,$A53,СВЦЭМ!$B$33:$B$776,T$47)+'СЕТ СН'!$G$14+СВЦЭМ!$D$10+'СЕТ СН'!$G$5-'СЕТ СН'!$G$24</f>
        <v>3197.7200517199999</v>
      </c>
      <c r="U53" s="36">
        <f>SUMIFS(СВЦЭМ!$D$33:$D$776,СВЦЭМ!$A$33:$A$776,$A53,СВЦЭМ!$B$33:$B$776,U$47)+'СЕТ СН'!$G$14+СВЦЭМ!$D$10+'СЕТ СН'!$G$5-'СЕТ СН'!$G$24</f>
        <v>3183.0206018900003</v>
      </c>
      <c r="V53" s="36">
        <f>SUMIFS(СВЦЭМ!$D$33:$D$776,СВЦЭМ!$A$33:$A$776,$A53,СВЦЭМ!$B$33:$B$776,V$47)+'СЕТ СН'!$G$14+СВЦЭМ!$D$10+'СЕТ СН'!$G$5-'СЕТ СН'!$G$24</f>
        <v>3173.9933675700004</v>
      </c>
      <c r="W53" s="36">
        <f>SUMIFS(СВЦЭМ!$D$33:$D$776,СВЦЭМ!$A$33:$A$776,$A53,СВЦЭМ!$B$33:$B$776,W$47)+'СЕТ СН'!$G$14+СВЦЭМ!$D$10+'СЕТ СН'!$G$5-'СЕТ СН'!$G$24</f>
        <v>3156.7990200000004</v>
      </c>
      <c r="X53" s="36">
        <f>SUMIFS(СВЦЭМ!$D$33:$D$776,СВЦЭМ!$A$33:$A$776,$A53,СВЦЭМ!$B$33:$B$776,X$47)+'СЕТ СН'!$G$14+СВЦЭМ!$D$10+'СЕТ СН'!$G$5-'СЕТ СН'!$G$24</f>
        <v>3190.0837323200003</v>
      </c>
      <c r="Y53" s="36">
        <f>SUMIFS(СВЦЭМ!$D$33:$D$776,СВЦЭМ!$A$33:$A$776,$A53,СВЦЭМ!$B$33:$B$776,Y$47)+'СЕТ СН'!$G$14+СВЦЭМ!$D$10+'СЕТ СН'!$G$5-'СЕТ СН'!$G$24</f>
        <v>3291.3299742700001</v>
      </c>
    </row>
    <row r="54" spans="1:25" ht="15.75" x14ac:dyDescent="0.2">
      <c r="A54" s="35">
        <f t="shared" si="1"/>
        <v>43623</v>
      </c>
      <c r="B54" s="36">
        <f>SUMIFS(СВЦЭМ!$D$33:$D$776,СВЦЭМ!$A$33:$A$776,$A54,СВЦЭМ!$B$33:$B$776,B$47)+'СЕТ СН'!$G$14+СВЦЭМ!$D$10+'СЕТ СН'!$G$5-'СЕТ СН'!$G$24</f>
        <v>3352.2176744400003</v>
      </c>
      <c r="C54" s="36">
        <f>SUMIFS(СВЦЭМ!$D$33:$D$776,СВЦЭМ!$A$33:$A$776,$A54,СВЦЭМ!$B$33:$B$776,C$47)+'СЕТ СН'!$G$14+СВЦЭМ!$D$10+'СЕТ СН'!$G$5-'СЕТ СН'!$G$24</f>
        <v>3407.5105123600001</v>
      </c>
      <c r="D54" s="36">
        <f>SUMIFS(СВЦЭМ!$D$33:$D$776,СВЦЭМ!$A$33:$A$776,$A54,СВЦЭМ!$B$33:$B$776,D$47)+'СЕТ СН'!$G$14+СВЦЭМ!$D$10+'СЕТ СН'!$G$5-'СЕТ СН'!$G$24</f>
        <v>3440.30061226</v>
      </c>
      <c r="E54" s="36">
        <f>SUMIFS(СВЦЭМ!$D$33:$D$776,СВЦЭМ!$A$33:$A$776,$A54,СВЦЭМ!$B$33:$B$776,E$47)+'СЕТ СН'!$G$14+СВЦЭМ!$D$10+'СЕТ СН'!$G$5-'СЕТ СН'!$G$24</f>
        <v>3446.2144890899999</v>
      </c>
      <c r="F54" s="36">
        <f>SUMIFS(СВЦЭМ!$D$33:$D$776,СВЦЭМ!$A$33:$A$776,$A54,СВЦЭМ!$B$33:$B$776,F$47)+'СЕТ СН'!$G$14+СВЦЭМ!$D$10+'СЕТ СН'!$G$5-'СЕТ СН'!$G$24</f>
        <v>3440.1178883700004</v>
      </c>
      <c r="G54" s="36">
        <f>SUMIFS(СВЦЭМ!$D$33:$D$776,СВЦЭМ!$A$33:$A$776,$A54,СВЦЭМ!$B$33:$B$776,G$47)+'СЕТ СН'!$G$14+СВЦЭМ!$D$10+'СЕТ СН'!$G$5-'СЕТ СН'!$G$24</f>
        <v>3437.9244977100002</v>
      </c>
      <c r="H54" s="36">
        <f>SUMIFS(СВЦЭМ!$D$33:$D$776,СВЦЭМ!$A$33:$A$776,$A54,СВЦЭМ!$B$33:$B$776,H$47)+'СЕТ СН'!$G$14+СВЦЭМ!$D$10+'СЕТ СН'!$G$5-'СЕТ СН'!$G$24</f>
        <v>3387.1841063900001</v>
      </c>
      <c r="I54" s="36">
        <f>SUMIFS(СВЦЭМ!$D$33:$D$776,СВЦЭМ!$A$33:$A$776,$A54,СВЦЭМ!$B$33:$B$776,I$47)+'СЕТ СН'!$G$14+СВЦЭМ!$D$10+'СЕТ СН'!$G$5-'СЕТ СН'!$G$24</f>
        <v>3320.0896130900001</v>
      </c>
      <c r="J54" s="36">
        <f>SUMIFS(СВЦЭМ!$D$33:$D$776,СВЦЭМ!$A$33:$A$776,$A54,СВЦЭМ!$B$33:$B$776,J$47)+'СЕТ СН'!$G$14+СВЦЭМ!$D$10+'СЕТ СН'!$G$5-'СЕТ СН'!$G$24</f>
        <v>3281.3189239399999</v>
      </c>
      <c r="K54" s="36">
        <f>SUMIFS(СВЦЭМ!$D$33:$D$776,СВЦЭМ!$A$33:$A$776,$A54,СВЦЭМ!$B$33:$B$776,K$47)+'СЕТ СН'!$G$14+СВЦЭМ!$D$10+'СЕТ СН'!$G$5-'СЕТ СН'!$G$24</f>
        <v>3277.6070548300004</v>
      </c>
      <c r="L54" s="36">
        <f>SUMIFS(СВЦЭМ!$D$33:$D$776,СВЦЭМ!$A$33:$A$776,$A54,СВЦЭМ!$B$33:$B$776,L$47)+'СЕТ СН'!$G$14+СВЦЭМ!$D$10+'СЕТ СН'!$G$5-'СЕТ СН'!$G$24</f>
        <v>3282.7587527100004</v>
      </c>
      <c r="M54" s="36">
        <f>SUMIFS(СВЦЭМ!$D$33:$D$776,СВЦЭМ!$A$33:$A$776,$A54,СВЦЭМ!$B$33:$B$776,M$47)+'СЕТ СН'!$G$14+СВЦЭМ!$D$10+'СЕТ СН'!$G$5-'СЕТ СН'!$G$24</f>
        <v>3271.1546314500001</v>
      </c>
      <c r="N54" s="36">
        <f>SUMIFS(СВЦЭМ!$D$33:$D$776,СВЦЭМ!$A$33:$A$776,$A54,СВЦЭМ!$B$33:$B$776,N$47)+'СЕТ СН'!$G$14+СВЦЭМ!$D$10+'СЕТ СН'!$G$5-'СЕТ СН'!$G$24</f>
        <v>3283.5185317700002</v>
      </c>
      <c r="O54" s="36">
        <f>SUMIFS(СВЦЭМ!$D$33:$D$776,СВЦЭМ!$A$33:$A$776,$A54,СВЦЭМ!$B$33:$B$776,O$47)+'СЕТ СН'!$G$14+СВЦЭМ!$D$10+'СЕТ СН'!$G$5-'СЕТ СН'!$G$24</f>
        <v>3280.9110704300001</v>
      </c>
      <c r="P54" s="36">
        <f>SUMIFS(СВЦЭМ!$D$33:$D$776,СВЦЭМ!$A$33:$A$776,$A54,СВЦЭМ!$B$33:$B$776,P$47)+'СЕТ СН'!$G$14+СВЦЭМ!$D$10+'СЕТ СН'!$G$5-'СЕТ СН'!$G$24</f>
        <v>3294.3475039</v>
      </c>
      <c r="Q54" s="36">
        <f>SUMIFS(СВЦЭМ!$D$33:$D$776,СВЦЭМ!$A$33:$A$776,$A54,СВЦЭМ!$B$33:$B$776,Q$47)+'СЕТ СН'!$G$14+СВЦЭМ!$D$10+'СЕТ СН'!$G$5-'СЕТ СН'!$G$24</f>
        <v>3249.1601890300003</v>
      </c>
      <c r="R54" s="36">
        <f>SUMIFS(СВЦЭМ!$D$33:$D$776,СВЦЭМ!$A$33:$A$776,$A54,СВЦЭМ!$B$33:$B$776,R$47)+'СЕТ СН'!$G$14+СВЦЭМ!$D$10+'СЕТ СН'!$G$5-'СЕТ СН'!$G$24</f>
        <v>3208.1688462700004</v>
      </c>
      <c r="S54" s="36">
        <f>SUMIFS(СВЦЭМ!$D$33:$D$776,СВЦЭМ!$A$33:$A$776,$A54,СВЦЭМ!$B$33:$B$776,S$47)+'СЕТ СН'!$G$14+СВЦЭМ!$D$10+'СЕТ СН'!$G$5-'СЕТ СН'!$G$24</f>
        <v>3215.5148633200001</v>
      </c>
      <c r="T54" s="36">
        <f>SUMIFS(СВЦЭМ!$D$33:$D$776,СВЦЭМ!$A$33:$A$776,$A54,СВЦЭМ!$B$33:$B$776,T$47)+'СЕТ СН'!$G$14+СВЦЭМ!$D$10+'СЕТ СН'!$G$5-'СЕТ СН'!$G$24</f>
        <v>3212.5530980600001</v>
      </c>
      <c r="U54" s="36">
        <f>SUMIFS(СВЦЭМ!$D$33:$D$776,СВЦЭМ!$A$33:$A$776,$A54,СВЦЭМ!$B$33:$B$776,U$47)+'СЕТ СН'!$G$14+СВЦЭМ!$D$10+'СЕТ СН'!$G$5-'СЕТ СН'!$G$24</f>
        <v>3201.9059719699999</v>
      </c>
      <c r="V54" s="36">
        <f>SUMIFS(СВЦЭМ!$D$33:$D$776,СВЦЭМ!$A$33:$A$776,$A54,СВЦЭМ!$B$33:$B$776,V$47)+'СЕТ СН'!$G$14+СВЦЭМ!$D$10+'СЕТ СН'!$G$5-'СЕТ СН'!$G$24</f>
        <v>3184.62736653</v>
      </c>
      <c r="W54" s="36">
        <f>SUMIFS(СВЦЭМ!$D$33:$D$776,СВЦЭМ!$A$33:$A$776,$A54,СВЦЭМ!$B$33:$B$776,W$47)+'СЕТ СН'!$G$14+СВЦЭМ!$D$10+'СЕТ СН'!$G$5-'СЕТ СН'!$G$24</f>
        <v>3150.1614353800001</v>
      </c>
      <c r="X54" s="36">
        <f>SUMIFS(СВЦЭМ!$D$33:$D$776,СВЦЭМ!$A$33:$A$776,$A54,СВЦЭМ!$B$33:$B$776,X$47)+'СЕТ СН'!$G$14+СВЦЭМ!$D$10+'СЕТ СН'!$G$5-'СЕТ СН'!$G$24</f>
        <v>3125.7132601000003</v>
      </c>
      <c r="Y54" s="36">
        <f>SUMIFS(СВЦЭМ!$D$33:$D$776,СВЦЭМ!$A$33:$A$776,$A54,СВЦЭМ!$B$33:$B$776,Y$47)+'СЕТ СН'!$G$14+СВЦЭМ!$D$10+'СЕТ СН'!$G$5-'СЕТ СН'!$G$24</f>
        <v>3205.26926701</v>
      </c>
    </row>
    <row r="55" spans="1:25" ht="15.75" x14ac:dyDescent="0.2">
      <c r="A55" s="35">
        <f t="shared" si="1"/>
        <v>43624</v>
      </c>
      <c r="B55" s="36">
        <f>SUMIFS(СВЦЭМ!$D$33:$D$776,СВЦЭМ!$A$33:$A$776,$A55,СВЦЭМ!$B$33:$B$776,B$47)+'СЕТ СН'!$G$14+СВЦЭМ!$D$10+'СЕТ СН'!$G$5-'СЕТ СН'!$G$24</f>
        <v>3255.3844873400003</v>
      </c>
      <c r="C55" s="36">
        <f>SUMIFS(СВЦЭМ!$D$33:$D$776,СВЦЭМ!$A$33:$A$776,$A55,СВЦЭМ!$B$33:$B$776,C$47)+'СЕТ СН'!$G$14+СВЦЭМ!$D$10+'СЕТ СН'!$G$5-'СЕТ СН'!$G$24</f>
        <v>3248.9241526100004</v>
      </c>
      <c r="D55" s="36">
        <f>SUMIFS(СВЦЭМ!$D$33:$D$776,СВЦЭМ!$A$33:$A$776,$A55,СВЦЭМ!$B$33:$B$776,D$47)+'СЕТ СН'!$G$14+СВЦЭМ!$D$10+'СЕТ СН'!$G$5-'СЕТ СН'!$G$24</f>
        <v>3272.1482626900001</v>
      </c>
      <c r="E55" s="36">
        <f>SUMIFS(СВЦЭМ!$D$33:$D$776,СВЦЭМ!$A$33:$A$776,$A55,СВЦЭМ!$B$33:$B$776,E$47)+'СЕТ СН'!$G$14+СВЦЭМ!$D$10+'СЕТ СН'!$G$5-'СЕТ СН'!$G$24</f>
        <v>3306.3982613300004</v>
      </c>
      <c r="F55" s="36">
        <f>SUMIFS(СВЦЭМ!$D$33:$D$776,СВЦЭМ!$A$33:$A$776,$A55,СВЦЭМ!$B$33:$B$776,F$47)+'СЕТ СН'!$G$14+СВЦЭМ!$D$10+'СЕТ СН'!$G$5-'СЕТ СН'!$G$24</f>
        <v>3308.2583989900004</v>
      </c>
      <c r="G55" s="36">
        <f>SUMIFS(СВЦЭМ!$D$33:$D$776,СВЦЭМ!$A$33:$A$776,$A55,СВЦЭМ!$B$33:$B$776,G$47)+'СЕТ СН'!$G$14+СВЦЭМ!$D$10+'СЕТ СН'!$G$5-'СЕТ СН'!$G$24</f>
        <v>3298.26356816</v>
      </c>
      <c r="H55" s="36">
        <f>SUMIFS(СВЦЭМ!$D$33:$D$776,СВЦЭМ!$A$33:$A$776,$A55,СВЦЭМ!$B$33:$B$776,H$47)+'СЕТ СН'!$G$14+СВЦЭМ!$D$10+'СЕТ СН'!$G$5-'СЕТ СН'!$G$24</f>
        <v>3301.5142458600003</v>
      </c>
      <c r="I55" s="36">
        <f>SUMIFS(СВЦЭМ!$D$33:$D$776,СВЦЭМ!$A$33:$A$776,$A55,СВЦЭМ!$B$33:$B$776,I$47)+'СЕТ СН'!$G$14+СВЦЭМ!$D$10+'СЕТ СН'!$G$5-'СЕТ СН'!$G$24</f>
        <v>3271.6276604499999</v>
      </c>
      <c r="J55" s="36">
        <f>SUMIFS(СВЦЭМ!$D$33:$D$776,СВЦЭМ!$A$33:$A$776,$A55,СВЦЭМ!$B$33:$B$776,J$47)+'СЕТ СН'!$G$14+СВЦЭМ!$D$10+'СЕТ СН'!$G$5-'СЕТ СН'!$G$24</f>
        <v>3281.6566015000003</v>
      </c>
      <c r="K55" s="36">
        <f>SUMIFS(СВЦЭМ!$D$33:$D$776,СВЦЭМ!$A$33:$A$776,$A55,СВЦЭМ!$B$33:$B$776,K$47)+'СЕТ СН'!$G$14+СВЦЭМ!$D$10+'СЕТ СН'!$G$5-'СЕТ СН'!$G$24</f>
        <v>3304.1570497900002</v>
      </c>
      <c r="L55" s="36">
        <f>SUMIFS(СВЦЭМ!$D$33:$D$776,СВЦЭМ!$A$33:$A$776,$A55,СВЦЭМ!$B$33:$B$776,L$47)+'СЕТ СН'!$G$14+СВЦЭМ!$D$10+'СЕТ СН'!$G$5-'СЕТ СН'!$G$24</f>
        <v>3311.3045867200003</v>
      </c>
      <c r="M55" s="36">
        <f>SUMIFS(СВЦЭМ!$D$33:$D$776,СВЦЭМ!$A$33:$A$776,$A55,СВЦЭМ!$B$33:$B$776,M$47)+'СЕТ СН'!$G$14+СВЦЭМ!$D$10+'СЕТ СН'!$G$5-'СЕТ СН'!$G$24</f>
        <v>3296.9975752500004</v>
      </c>
      <c r="N55" s="36">
        <f>SUMIFS(СВЦЭМ!$D$33:$D$776,СВЦЭМ!$A$33:$A$776,$A55,СВЦЭМ!$B$33:$B$776,N$47)+'СЕТ СН'!$G$14+СВЦЭМ!$D$10+'СЕТ СН'!$G$5-'СЕТ СН'!$G$24</f>
        <v>3302.7414198300003</v>
      </c>
      <c r="O55" s="36">
        <f>SUMIFS(СВЦЭМ!$D$33:$D$776,СВЦЭМ!$A$33:$A$776,$A55,СВЦЭМ!$B$33:$B$776,O$47)+'СЕТ СН'!$G$14+СВЦЭМ!$D$10+'СЕТ СН'!$G$5-'СЕТ СН'!$G$24</f>
        <v>3291.4040549199999</v>
      </c>
      <c r="P55" s="36">
        <f>SUMIFS(СВЦЭМ!$D$33:$D$776,СВЦЭМ!$A$33:$A$776,$A55,СВЦЭМ!$B$33:$B$776,P$47)+'СЕТ СН'!$G$14+СВЦЭМ!$D$10+'СЕТ СН'!$G$5-'СЕТ СН'!$G$24</f>
        <v>3298.2957054799999</v>
      </c>
      <c r="Q55" s="36">
        <f>SUMIFS(СВЦЭМ!$D$33:$D$776,СВЦЭМ!$A$33:$A$776,$A55,СВЦЭМ!$B$33:$B$776,Q$47)+'СЕТ СН'!$G$14+СВЦЭМ!$D$10+'СЕТ СН'!$G$5-'СЕТ СН'!$G$24</f>
        <v>3183.58128291</v>
      </c>
      <c r="R55" s="36">
        <f>SUMIFS(СВЦЭМ!$D$33:$D$776,СВЦЭМ!$A$33:$A$776,$A55,СВЦЭМ!$B$33:$B$776,R$47)+'СЕТ СН'!$G$14+СВЦЭМ!$D$10+'СЕТ СН'!$G$5-'СЕТ СН'!$G$24</f>
        <v>3142.7193265200003</v>
      </c>
      <c r="S55" s="36">
        <f>SUMIFS(СВЦЭМ!$D$33:$D$776,СВЦЭМ!$A$33:$A$776,$A55,СВЦЭМ!$B$33:$B$776,S$47)+'СЕТ СН'!$G$14+СВЦЭМ!$D$10+'СЕТ СН'!$G$5-'СЕТ СН'!$G$24</f>
        <v>3133.1646921400002</v>
      </c>
      <c r="T55" s="36">
        <f>SUMIFS(СВЦЭМ!$D$33:$D$776,СВЦЭМ!$A$33:$A$776,$A55,СВЦЭМ!$B$33:$B$776,T$47)+'СЕТ СН'!$G$14+СВЦЭМ!$D$10+'СЕТ СН'!$G$5-'СЕТ СН'!$G$24</f>
        <v>3129.7226857400001</v>
      </c>
      <c r="U55" s="36">
        <f>SUMIFS(СВЦЭМ!$D$33:$D$776,СВЦЭМ!$A$33:$A$776,$A55,СВЦЭМ!$B$33:$B$776,U$47)+'СЕТ СН'!$G$14+СВЦЭМ!$D$10+'СЕТ СН'!$G$5-'СЕТ СН'!$G$24</f>
        <v>3121.6085143099999</v>
      </c>
      <c r="V55" s="36">
        <f>SUMIFS(СВЦЭМ!$D$33:$D$776,СВЦЭМ!$A$33:$A$776,$A55,СВЦЭМ!$B$33:$B$776,V$47)+'СЕТ СН'!$G$14+СВЦЭМ!$D$10+'СЕТ СН'!$G$5-'СЕТ СН'!$G$24</f>
        <v>3108.0809225900002</v>
      </c>
      <c r="W55" s="36">
        <f>SUMIFS(СВЦЭМ!$D$33:$D$776,СВЦЭМ!$A$33:$A$776,$A55,СВЦЭМ!$B$33:$B$776,W$47)+'СЕТ СН'!$G$14+СВЦЭМ!$D$10+'СЕТ СН'!$G$5-'СЕТ СН'!$G$24</f>
        <v>3087.5318051300001</v>
      </c>
      <c r="X55" s="36">
        <f>SUMIFS(СВЦЭМ!$D$33:$D$776,СВЦЭМ!$A$33:$A$776,$A55,СВЦЭМ!$B$33:$B$776,X$47)+'СЕТ СН'!$G$14+СВЦЭМ!$D$10+'СЕТ СН'!$G$5-'СЕТ СН'!$G$24</f>
        <v>3099.4932620899999</v>
      </c>
      <c r="Y55" s="36">
        <f>SUMIFS(СВЦЭМ!$D$33:$D$776,СВЦЭМ!$A$33:$A$776,$A55,СВЦЭМ!$B$33:$B$776,Y$47)+'СЕТ СН'!$G$14+СВЦЭМ!$D$10+'СЕТ СН'!$G$5-'СЕТ СН'!$G$24</f>
        <v>3168.3462997300003</v>
      </c>
    </row>
    <row r="56" spans="1:25" ht="15.75" x14ac:dyDescent="0.2">
      <c r="A56" s="35">
        <f t="shared" si="1"/>
        <v>43625</v>
      </c>
      <c r="B56" s="36">
        <f>SUMIFS(СВЦЭМ!$D$33:$D$776,СВЦЭМ!$A$33:$A$776,$A56,СВЦЭМ!$B$33:$B$776,B$47)+'СЕТ СН'!$G$14+СВЦЭМ!$D$10+'СЕТ СН'!$G$5-'СЕТ СН'!$G$24</f>
        <v>3301.7189121700003</v>
      </c>
      <c r="C56" s="36">
        <f>SUMIFS(СВЦЭМ!$D$33:$D$776,СВЦЭМ!$A$33:$A$776,$A56,СВЦЭМ!$B$33:$B$776,C$47)+'СЕТ СН'!$G$14+СВЦЭМ!$D$10+'СЕТ СН'!$G$5-'СЕТ СН'!$G$24</f>
        <v>3329.9126683300001</v>
      </c>
      <c r="D56" s="36">
        <f>SUMIFS(СВЦЭМ!$D$33:$D$776,СВЦЭМ!$A$33:$A$776,$A56,СВЦЭМ!$B$33:$B$776,D$47)+'СЕТ СН'!$G$14+СВЦЭМ!$D$10+'СЕТ СН'!$G$5-'СЕТ СН'!$G$24</f>
        <v>3359.0016896800003</v>
      </c>
      <c r="E56" s="36">
        <f>SUMIFS(СВЦЭМ!$D$33:$D$776,СВЦЭМ!$A$33:$A$776,$A56,СВЦЭМ!$B$33:$B$776,E$47)+'СЕТ СН'!$G$14+СВЦЭМ!$D$10+'СЕТ СН'!$G$5-'СЕТ СН'!$G$24</f>
        <v>3368.8585315600003</v>
      </c>
      <c r="F56" s="36">
        <f>SUMIFS(СВЦЭМ!$D$33:$D$776,СВЦЭМ!$A$33:$A$776,$A56,СВЦЭМ!$B$33:$B$776,F$47)+'СЕТ СН'!$G$14+СВЦЭМ!$D$10+'СЕТ СН'!$G$5-'СЕТ СН'!$G$24</f>
        <v>3363.3538747299999</v>
      </c>
      <c r="G56" s="36">
        <f>SUMIFS(СВЦЭМ!$D$33:$D$776,СВЦЭМ!$A$33:$A$776,$A56,СВЦЭМ!$B$33:$B$776,G$47)+'СЕТ СН'!$G$14+СВЦЭМ!$D$10+'СЕТ СН'!$G$5-'СЕТ СН'!$G$24</f>
        <v>3372.0098994600003</v>
      </c>
      <c r="H56" s="36">
        <f>SUMIFS(СВЦЭМ!$D$33:$D$776,СВЦЭМ!$A$33:$A$776,$A56,СВЦЭМ!$B$33:$B$776,H$47)+'СЕТ СН'!$G$14+СВЦЭМ!$D$10+'СЕТ СН'!$G$5-'СЕТ СН'!$G$24</f>
        <v>3378.8900568899999</v>
      </c>
      <c r="I56" s="36">
        <f>SUMIFS(СВЦЭМ!$D$33:$D$776,СВЦЭМ!$A$33:$A$776,$A56,СВЦЭМ!$B$33:$B$776,I$47)+'СЕТ СН'!$G$14+СВЦЭМ!$D$10+'СЕТ СН'!$G$5-'СЕТ СН'!$G$24</f>
        <v>3334.8174813400001</v>
      </c>
      <c r="J56" s="36">
        <f>SUMIFS(СВЦЭМ!$D$33:$D$776,СВЦЭМ!$A$33:$A$776,$A56,СВЦЭМ!$B$33:$B$776,J$47)+'СЕТ СН'!$G$14+СВЦЭМ!$D$10+'СЕТ СН'!$G$5-'СЕТ СН'!$G$24</f>
        <v>3282.9504073000003</v>
      </c>
      <c r="K56" s="36">
        <f>SUMIFS(СВЦЭМ!$D$33:$D$776,СВЦЭМ!$A$33:$A$776,$A56,СВЦЭМ!$B$33:$B$776,K$47)+'СЕТ СН'!$G$14+СВЦЭМ!$D$10+'СЕТ СН'!$G$5-'СЕТ СН'!$G$24</f>
        <v>3256.8932361400002</v>
      </c>
      <c r="L56" s="36">
        <f>SUMIFS(СВЦЭМ!$D$33:$D$776,СВЦЭМ!$A$33:$A$776,$A56,СВЦЭМ!$B$33:$B$776,L$47)+'СЕТ СН'!$G$14+СВЦЭМ!$D$10+'СЕТ СН'!$G$5-'СЕТ СН'!$G$24</f>
        <v>3231.9874834800003</v>
      </c>
      <c r="M56" s="36">
        <f>SUMIFS(СВЦЭМ!$D$33:$D$776,СВЦЭМ!$A$33:$A$776,$A56,СВЦЭМ!$B$33:$B$776,M$47)+'СЕТ СН'!$G$14+СВЦЭМ!$D$10+'СЕТ СН'!$G$5-'СЕТ СН'!$G$24</f>
        <v>3205.0933620700002</v>
      </c>
      <c r="N56" s="36">
        <f>SUMIFS(СВЦЭМ!$D$33:$D$776,СВЦЭМ!$A$33:$A$776,$A56,СВЦЭМ!$B$33:$B$776,N$47)+'СЕТ СН'!$G$14+СВЦЭМ!$D$10+'СЕТ СН'!$G$5-'СЕТ СН'!$G$24</f>
        <v>3203.6919821700003</v>
      </c>
      <c r="O56" s="36">
        <f>SUMIFS(СВЦЭМ!$D$33:$D$776,СВЦЭМ!$A$33:$A$776,$A56,СВЦЭМ!$B$33:$B$776,O$47)+'СЕТ СН'!$G$14+СВЦЭМ!$D$10+'СЕТ СН'!$G$5-'СЕТ СН'!$G$24</f>
        <v>3202.72385682</v>
      </c>
      <c r="P56" s="36">
        <f>SUMIFS(СВЦЭМ!$D$33:$D$776,СВЦЭМ!$A$33:$A$776,$A56,СВЦЭМ!$B$33:$B$776,P$47)+'СЕТ СН'!$G$14+СВЦЭМ!$D$10+'СЕТ СН'!$G$5-'СЕТ СН'!$G$24</f>
        <v>3215.46092727</v>
      </c>
      <c r="Q56" s="36">
        <f>SUMIFS(СВЦЭМ!$D$33:$D$776,СВЦЭМ!$A$33:$A$776,$A56,СВЦЭМ!$B$33:$B$776,Q$47)+'СЕТ СН'!$G$14+СВЦЭМ!$D$10+'СЕТ СН'!$G$5-'СЕТ СН'!$G$24</f>
        <v>3179.6517873500002</v>
      </c>
      <c r="R56" s="36">
        <f>SUMIFS(СВЦЭМ!$D$33:$D$776,СВЦЭМ!$A$33:$A$776,$A56,СВЦЭМ!$B$33:$B$776,R$47)+'СЕТ СН'!$G$14+СВЦЭМ!$D$10+'СЕТ СН'!$G$5-'СЕТ СН'!$G$24</f>
        <v>3140.6309795699999</v>
      </c>
      <c r="S56" s="36">
        <f>SUMIFS(СВЦЭМ!$D$33:$D$776,СВЦЭМ!$A$33:$A$776,$A56,СВЦЭМ!$B$33:$B$776,S$47)+'СЕТ СН'!$G$14+СВЦЭМ!$D$10+'СЕТ СН'!$G$5-'СЕТ СН'!$G$24</f>
        <v>3147.7381778100003</v>
      </c>
      <c r="T56" s="36">
        <f>SUMIFS(СВЦЭМ!$D$33:$D$776,СВЦЭМ!$A$33:$A$776,$A56,СВЦЭМ!$B$33:$B$776,T$47)+'СЕТ СН'!$G$14+СВЦЭМ!$D$10+'СЕТ СН'!$G$5-'СЕТ СН'!$G$24</f>
        <v>3156.2315103999999</v>
      </c>
      <c r="U56" s="36">
        <f>SUMIFS(СВЦЭМ!$D$33:$D$776,СВЦЭМ!$A$33:$A$776,$A56,СВЦЭМ!$B$33:$B$776,U$47)+'СЕТ СН'!$G$14+СВЦЭМ!$D$10+'СЕТ СН'!$G$5-'СЕТ СН'!$G$24</f>
        <v>3143.9555038100002</v>
      </c>
      <c r="V56" s="36">
        <f>SUMIFS(СВЦЭМ!$D$33:$D$776,СВЦЭМ!$A$33:$A$776,$A56,СВЦЭМ!$B$33:$B$776,V$47)+'СЕТ СН'!$G$14+СВЦЭМ!$D$10+'СЕТ СН'!$G$5-'СЕТ СН'!$G$24</f>
        <v>3140.8658890699999</v>
      </c>
      <c r="W56" s="36">
        <f>SUMIFS(СВЦЭМ!$D$33:$D$776,СВЦЭМ!$A$33:$A$776,$A56,СВЦЭМ!$B$33:$B$776,W$47)+'СЕТ СН'!$G$14+СВЦЭМ!$D$10+'СЕТ СН'!$G$5-'СЕТ СН'!$G$24</f>
        <v>3122.7882859300003</v>
      </c>
      <c r="X56" s="36">
        <f>SUMIFS(СВЦЭМ!$D$33:$D$776,СВЦЭМ!$A$33:$A$776,$A56,СВЦЭМ!$B$33:$B$776,X$47)+'СЕТ СН'!$G$14+СВЦЭМ!$D$10+'СЕТ СН'!$G$5-'СЕТ СН'!$G$24</f>
        <v>3129.9456516400001</v>
      </c>
      <c r="Y56" s="36">
        <f>SUMIFS(СВЦЭМ!$D$33:$D$776,СВЦЭМ!$A$33:$A$776,$A56,СВЦЭМ!$B$33:$B$776,Y$47)+'СЕТ СН'!$G$14+СВЦЭМ!$D$10+'СЕТ СН'!$G$5-'СЕТ СН'!$G$24</f>
        <v>3208.2046581000004</v>
      </c>
    </row>
    <row r="57" spans="1:25" ht="15.75" x14ac:dyDescent="0.2">
      <c r="A57" s="35">
        <f t="shared" si="1"/>
        <v>43626</v>
      </c>
      <c r="B57" s="36">
        <f>SUMIFS(СВЦЭМ!$D$33:$D$776,СВЦЭМ!$A$33:$A$776,$A57,СВЦЭМ!$B$33:$B$776,B$47)+'СЕТ СН'!$G$14+СВЦЭМ!$D$10+'СЕТ СН'!$G$5-'СЕТ СН'!$G$24</f>
        <v>3319.50729624</v>
      </c>
      <c r="C57" s="36">
        <f>SUMIFS(СВЦЭМ!$D$33:$D$776,СВЦЭМ!$A$33:$A$776,$A57,СВЦЭМ!$B$33:$B$776,C$47)+'СЕТ СН'!$G$14+СВЦЭМ!$D$10+'СЕТ СН'!$G$5-'СЕТ СН'!$G$24</f>
        <v>3362.65345841</v>
      </c>
      <c r="D57" s="36">
        <f>SUMIFS(СВЦЭМ!$D$33:$D$776,СВЦЭМ!$A$33:$A$776,$A57,СВЦЭМ!$B$33:$B$776,D$47)+'СЕТ СН'!$G$14+СВЦЭМ!$D$10+'СЕТ СН'!$G$5-'СЕТ СН'!$G$24</f>
        <v>3383.2015992500001</v>
      </c>
      <c r="E57" s="36">
        <f>SUMIFS(СВЦЭМ!$D$33:$D$776,СВЦЭМ!$A$33:$A$776,$A57,СВЦЭМ!$B$33:$B$776,E$47)+'СЕТ СН'!$G$14+СВЦЭМ!$D$10+'СЕТ СН'!$G$5-'СЕТ СН'!$G$24</f>
        <v>3382.5070003999999</v>
      </c>
      <c r="F57" s="36">
        <f>SUMIFS(СВЦЭМ!$D$33:$D$776,СВЦЭМ!$A$33:$A$776,$A57,СВЦЭМ!$B$33:$B$776,F$47)+'СЕТ СН'!$G$14+СВЦЭМ!$D$10+'СЕТ СН'!$G$5-'СЕТ СН'!$G$24</f>
        <v>3382.4715721600001</v>
      </c>
      <c r="G57" s="36">
        <f>SUMIFS(СВЦЭМ!$D$33:$D$776,СВЦЭМ!$A$33:$A$776,$A57,СВЦЭМ!$B$33:$B$776,G$47)+'СЕТ СН'!$G$14+СВЦЭМ!$D$10+'СЕТ СН'!$G$5-'СЕТ СН'!$G$24</f>
        <v>3382.3387450200003</v>
      </c>
      <c r="H57" s="36">
        <f>SUMIFS(СВЦЭМ!$D$33:$D$776,СВЦЭМ!$A$33:$A$776,$A57,СВЦЭМ!$B$33:$B$776,H$47)+'СЕТ СН'!$G$14+СВЦЭМ!$D$10+'СЕТ СН'!$G$5-'СЕТ СН'!$G$24</f>
        <v>3374.9133745700001</v>
      </c>
      <c r="I57" s="36">
        <f>SUMIFS(СВЦЭМ!$D$33:$D$776,СВЦЭМ!$A$33:$A$776,$A57,СВЦЭМ!$B$33:$B$776,I$47)+'СЕТ СН'!$G$14+СВЦЭМ!$D$10+'СЕТ СН'!$G$5-'СЕТ СН'!$G$24</f>
        <v>3327.6425709900004</v>
      </c>
      <c r="J57" s="36">
        <f>SUMIFS(СВЦЭМ!$D$33:$D$776,СВЦЭМ!$A$33:$A$776,$A57,СВЦЭМ!$B$33:$B$776,J$47)+'СЕТ СН'!$G$14+СВЦЭМ!$D$10+'СЕТ СН'!$G$5-'СЕТ СН'!$G$24</f>
        <v>3292.0957409900002</v>
      </c>
      <c r="K57" s="36">
        <f>SUMIFS(СВЦЭМ!$D$33:$D$776,СВЦЭМ!$A$33:$A$776,$A57,СВЦЭМ!$B$33:$B$776,K$47)+'СЕТ СН'!$G$14+СВЦЭМ!$D$10+'СЕТ СН'!$G$5-'СЕТ СН'!$G$24</f>
        <v>3266.0425665299999</v>
      </c>
      <c r="L57" s="36">
        <f>SUMIFS(СВЦЭМ!$D$33:$D$776,СВЦЭМ!$A$33:$A$776,$A57,СВЦЭМ!$B$33:$B$776,L$47)+'СЕТ СН'!$G$14+СВЦЭМ!$D$10+'СЕТ СН'!$G$5-'СЕТ СН'!$G$24</f>
        <v>3251.5921529699999</v>
      </c>
      <c r="M57" s="36">
        <f>SUMIFS(СВЦЭМ!$D$33:$D$776,СВЦЭМ!$A$33:$A$776,$A57,СВЦЭМ!$B$33:$B$776,M$47)+'СЕТ СН'!$G$14+СВЦЭМ!$D$10+'СЕТ СН'!$G$5-'СЕТ СН'!$G$24</f>
        <v>3230.7201293500002</v>
      </c>
      <c r="N57" s="36">
        <f>SUMIFS(СВЦЭМ!$D$33:$D$776,СВЦЭМ!$A$33:$A$776,$A57,СВЦЭМ!$B$33:$B$776,N$47)+'СЕТ СН'!$G$14+СВЦЭМ!$D$10+'СЕТ СН'!$G$5-'СЕТ СН'!$G$24</f>
        <v>3253.7368535100004</v>
      </c>
      <c r="O57" s="36">
        <f>SUMIFS(СВЦЭМ!$D$33:$D$776,СВЦЭМ!$A$33:$A$776,$A57,СВЦЭМ!$B$33:$B$776,O$47)+'СЕТ СН'!$G$14+СВЦЭМ!$D$10+'СЕТ СН'!$G$5-'СЕТ СН'!$G$24</f>
        <v>3247.3044521300003</v>
      </c>
      <c r="P57" s="36">
        <f>SUMIFS(СВЦЭМ!$D$33:$D$776,СВЦЭМ!$A$33:$A$776,$A57,СВЦЭМ!$B$33:$B$776,P$47)+'СЕТ СН'!$G$14+СВЦЭМ!$D$10+'СЕТ СН'!$G$5-'СЕТ СН'!$G$24</f>
        <v>3261.4835634199999</v>
      </c>
      <c r="Q57" s="36">
        <f>SUMIFS(СВЦЭМ!$D$33:$D$776,СВЦЭМ!$A$33:$A$776,$A57,СВЦЭМ!$B$33:$B$776,Q$47)+'СЕТ СН'!$G$14+СВЦЭМ!$D$10+'СЕТ СН'!$G$5-'СЕТ СН'!$G$24</f>
        <v>3218.45577731</v>
      </c>
      <c r="R57" s="36">
        <f>SUMIFS(СВЦЭМ!$D$33:$D$776,СВЦЭМ!$A$33:$A$776,$A57,СВЦЭМ!$B$33:$B$776,R$47)+'СЕТ СН'!$G$14+СВЦЭМ!$D$10+'СЕТ СН'!$G$5-'СЕТ СН'!$G$24</f>
        <v>3177.75091668</v>
      </c>
      <c r="S57" s="36">
        <f>SUMIFS(СВЦЭМ!$D$33:$D$776,СВЦЭМ!$A$33:$A$776,$A57,СВЦЭМ!$B$33:$B$776,S$47)+'СЕТ СН'!$G$14+СВЦЭМ!$D$10+'СЕТ СН'!$G$5-'СЕТ СН'!$G$24</f>
        <v>3201.0312412800004</v>
      </c>
      <c r="T57" s="36">
        <f>SUMIFS(СВЦЭМ!$D$33:$D$776,СВЦЭМ!$A$33:$A$776,$A57,СВЦЭМ!$B$33:$B$776,T$47)+'СЕТ СН'!$G$14+СВЦЭМ!$D$10+'СЕТ СН'!$G$5-'СЕТ СН'!$G$24</f>
        <v>3206.4083079500001</v>
      </c>
      <c r="U57" s="36">
        <f>SUMIFS(СВЦЭМ!$D$33:$D$776,СВЦЭМ!$A$33:$A$776,$A57,СВЦЭМ!$B$33:$B$776,U$47)+'СЕТ СН'!$G$14+СВЦЭМ!$D$10+'СЕТ СН'!$G$5-'СЕТ СН'!$G$24</f>
        <v>3190.4414562300003</v>
      </c>
      <c r="V57" s="36">
        <f>SUMIFS(СВЦЭМ!$D$33:$D$776,СВЦЭМ!$A$33:$A$776,$A57,СВЦЭМ!$B$33:$B$776,V$47)+'СЕТ СН'!$G$14+СВЦЭМ!$D$10+'СЕТ СН'!$G$5-'СЕТ СН'!$G$24</f>
        <v>3176.2598309</v>
      </c>
      <c r="W57" s="36">
        <f>SUMIFS(СВЦЭМ!$D$33:$D$776,СВЦЭМ!$A$33:$A$776,$A57,СВЦЭМ!$B$33:$B$776,W$47)+'СЕТ СН'!$G$14+СВЦЭМ!$D$10+'СЕТ СН'!$G$5-'СЕТ СН'!$G$24</f>
        <v>3160.4426524700002</v>
      </c>
      <c r="X57" s="36">
        <f>SUMIFS(СВЦЭМ!$D$33:$D$776,СВЦЭМ!$A$33:$A$776,$A57,СВЦЭМ!$B$33:$B$776,X$47)+'СЕТ СН'!$G$14+СВЦЭМ!$D$10+'СЕТ СН'!$G$5-'СЕТ СН'!$G$24</f>
        <v>3167.0078690099999</v>
      </c>
      <c r="Y57" s="36">
        <f>SUMIFS(СВЦЭМ!$D$33:$D$776,СВЦЭМ!$A$33:$A$776,$A57,СВЦЭМ!$B$33:$B$776,Y$47)+'СЕТ СН'!$G$14+СВЦЭМ!$D$10+'СЕТ СН'!$G$5-'СЕТ СН'!$G$24</f>
        <v>3250.3573055200004</v>
      </c>
    </row>
    <row r="58" spans="1:25" ht="15.75" x14ac:dyDescent="0.2">
      <c r="A58" s="35">
        <f t="shared" si="1"/>
        <v>43627</v>
      </c>
      <c r="B58" s="36">
        <f>SUMIFS(СВЦЭМ!$D$33:$D$776,СВЦЭМ!$A$33:$A$776,$A58,СВЦЭМ!$B$33:$B$776,B$47)+'СЕТ СН'!$G$14+СВЦЭМ!$D$10+'СЕТ СН'!$G$5-'СЕТ СН'!$G$24</f>
        <v>3361.2551696800001</v>
      </c>
      <c r="C58" s="36">
        <f>SUMIFS(СВЦЭМ!$D$33:$D$776,СВЦЭМ!$A$33:$A$776,$A58,СВЦЭМ!$B$33:$B$776,C$47)+'СЕТ СН'!$G$14+СВЦЭМ!$D$10+'СЕТ СН'!$G$5-'СЕТ СН'!$G$24</f>
        <v>3428.6664379200001</v>
      </c>
      <c r="D58" s="36">
        <f>SUMIFS(СВЦЭМ!$D$33:$D$776,СВЦЭМ!$A$33:$A$776,$A58,СВЦЭМ!$B$33:$B$776,D$47)+'СЕТ СН'!$G$14+СВЦЭМ!$D$10+'СЕТ СН'!$G$5-'СЕТ СН'!$G$24</f>
        <v>3411.0450937000001</v>
      </c>
      <c r="E58" s="36">
        <f>SUMIFS(СВЦЭМ!$D$33:$D$776,СВЦЭМ!$A$33:$A$776,$A58,СВЦЭМ!$B$33:$B$776,E$47)+'СЕТ СН'!$G$14+СВЦЭМ!$D$10+'СЕТ СН'!$G$5-'СЕТ СН'!$G$24</f>
        <v>3407.3632959700003</v>
      </c>
      <c r="F58" s="36">
        <f>SUMIFS(СВЦЭМ!$D$33:$D$776,СВЦЭМ!$A$33:$A$776,$A58,СВЦЭМ!$B$33:$B$776,F$47)+'СЕТ СН'!$G$14+СВЦЭМ!$D$10+'СЕТ СН'!$G$5-'СЕТ СН'!$G$24</f>
        <v>3403.5201364000004</v>
      </c>
      <c r="G58" s="36">
        <f>SUMIFS(СВЦЭМ!$D$33:$D$776,СВЦЭМ!$A$33:$A$776,$A58,СВЦЭМ!$B$33:$B$776,G$47)+'СЕТ СН'!$G$14+СВЦЭМ!$D$10+'СЕТ СН'!$G$5-'СЕТ СН'!$G$24</f>
        <v>3404.6883949800003</v>
      </c>
      <c r="H58" s="36">
        <f>SUMIFS(СВЦЭМ!$D$33:$D$776,СВЦЭМ!$A$33:$A$776,$A58,СВЦЭМ!$B$33:$B$776,H$47)+'СЕТ СН'!$G$14+СВЦЭМ!$D$10+'СЕТ СН'!$G$5-'СЕТ СН'!$G$24</f>
        <v>3406.7598060800001</v>
      </c>
      <c r="I58" s="36">
        <f>SUMIFS(СВЦЭМ!$D$33:$D$776,СВЦЭМ!$A$33:$A$776,$A58,СВЦЭМ!$B$33:$B$776,I$47)+'СЕТ СН'!$G$14+СВЦЭМ!$D$10+'СЕТ СН'!$G$5-'СЕТ СН'!$G$24</f>
        <v>3322.0036823600003</v>
      </c>
      <c r="J58" s="36">
        <f>SUMIFS(СВЦЭМ!$D$33:$D$776,СВЦЭМ!$A$33:$A$776,$A58,СВЦЭМ!$B$33:$B$776,J$47)+'СЕТ СН'!$G$14+СВЦЭМ!$D$10+'СЕТ СН'!$G$5-'СЕТ СН'!$G$24</f>
        <v>3294.38508899</v>
      </c>
      <c r="K58" s="36">
        <f>SUMIFS(СВЦЭМ!$D$33:$D$776,СВЦЭМ!$A$33:$A$776,$A58,СВЦЭМ!$B$33:$B$776,K$47)+'СЕТ СН'!$G$14+СВЦЭМ!$D$10+'СЕТ СН'!$G$5-'СЕТ СН'!$G$24</f>
        <v>3273.42352837</v>
      </c>
      <c r="L58" s="36">
        <f>SUMIFS(СВЦЭМ!$D$33:$D$776,СВЦЭМ!$A$33:$A$776,$A58,СВЦЭМ!$B$33:$B$776,L$47)+'СЕТ СН'!$G$14+СВЦЭМ!$D$10+'СЕТ СН'!$G$5-'СЕТ СН'!$G$24</f>
        <v>3270.0302574000002</v>
      </c>
      <c r="M58" s="36">
        <f>SUMIFS(СВЦЭМ!$D$33:$D$776,СВЦЭМ!$A$33:$A$776,$A58,СВЦЭМ!$B$33:$B$776,M$47)+'СЕТ СН'!$G$14+СВЦЭМ!$D$10+'СЕТ СН'!$G$5-'СЕТ СН'!$G$24</f>
        <v>3261.9613252200002</v>
      </c>
      <c r="N58" s="36">
        <f>SUMIFS(СВЦЭМ!$D$33:$D$776,СВЦЭМ!$A$33:$A$776,$A58,СВЦЭМ!$B$33:$B$776,N$47)+'СЕТ СН'!$G$14+СВЦЭМ!$D$10+'СЕТ СН'!$G$5-'СЕТ СН'!$G$24</f>
        <v>3272.5819805600004</v>
      </c>
      <c r="O58" s="36">
        <f>SUMIFS(СВЦЭМ!$D$33:$D$776,СВЦЭМ!$A$33:$A$776,$A58,СВЦЭМ!$B$33:$B$776,O$47)+'СЕТ СН'!$G$14+СВЦЭМ!$D$10+'СЕТ СН'!$G$5-'СЕТ СН'!$G$24</f>
        <v>3264.1500390600004</v>
      </c>
      <c r="P58" s="36">
        <f>SUMIFS(СВЦЭМ!$D$33:$D$776,СВЦЭМ!$A$33:$A$776,$A58,СВЦЭМ!$B$33:$B$776,P$47)+'СЕТ СН'!$G$14+СВЦЭМ!$D$10+'СЕТ СН'!$G$5-'СЕТ СН'!$G$24</f>
        <v>3277.9117922600003</v>
      </c>
      <c r="Q58" s="36">
        <f>SUMIFS(СВЦЭМ!$D$33:$D$776,СВЦЭМ!$A$33:$A$776,$A58,СВЦЭМ!$B$33:$B$776,Q$47)+'СЕТ СН'!$G$14+СВЦЭМ!$D$10+'СЕТ СН'!$G$5-'СЕТ СН'!$G$24</f>
        <v>3241.5173830399999</v>
      </c>
      <c r="R58" s="36">
        <f>SUMIFS(СВЦЭМ!$D$33:$D$776,СВЦЭМ!$A$33:$A$776,$A58,СВЦЭМ!$B$33:$B$776,R$47)+'СЕТ СН'!$G$14+СВЦЭМ!$D$10+'СЕТ СН'!$G$5-'СЕТ СН'!$G$24</f>
        <v>3205.4959725600002</v>
      </c>
      <c r="S58" s="36">
        <f>SUMIFS(СВЦЭМ!$D$33:$D$776,СВЦЭМ!$A$33:$A$776,$A58,СВЦЭМ!$B$33:$B$776,S$47)+'СЕТ СН'!$G$14+СВЦЭМ!$D$10+'СЕТ СН'!$G$5-'СЕТ СН'!$G$24</f>
        <v>3211.2471059100003</v>
      </c>
      <c r="T58" s="36">
        <f>SUMIFS(СВЦЭМ!$D$33:$D$776,СВЦЭМ!$A$33:$A$776,$A58,СВЦЭМ!$B$33:$B$776,T$47)+'СЕТ СН'!$G$14+СВЦЭМ!$D$10+'СЕТ СН'!$G$5-'СЕТ СН'!$G$24</f>
        <v>3216.4242986899999</v>
      </c>
      <c r="U58" s="36">
        <f>SUMIFS(СВЦЭМ!$D$33:$D$776,СВЦЭМ!$A$33:$A$776,$A58,СВЦЭМ!$B$33:$B$776,U$47)+'СЕТ СН'!$G$14+СВЦЭМ!$D$10+'СЕТ СН'!$G$5-'СЕТ СН'!$G$24</f>
        <v>3207.7332148100004</v>
      </c>
      <c r="V58" s="36">
        <f>SUMIFS(СВЦЭМ!$D$33:$D$776,СВЦЭМ!$A$33:$A$776,$A58,СВЦЭМ!$B$33:$B$776,V$47)+'СЕТ СН'!$G$14+СВЦЭМ!$D$10+'СЕТ СН'!$G$5-'СЕТ СН'!$G$24</f>
        <v>3193.9271158000001</v>
      </c>
      <c r="W58" s="36">
        <f>SUMIFS(СВЦЭМ!$D$33:$D$776,СВЦЭМ!$A$33:$A$776,$A58,СВЦЭМ!$B$33:$B$776,W$47)+'СЕТ СН'!$G$14+СВЦЭМ!$D$10+'СЕТ СН'!$G$5-'СЕТ СН'!$G$24</f>
        <v>3190.3650567200002</v>
      </c>
      <c r="X58" s="36">
        <f>SUMIFS(СВЦЭМ!$D$33:$D$776,СВЦЭМ!$A$33:$A$776,$A58,СВЦЭМ!$B$33:$B$776,X$47)+'СЕТ СН'!$G$14+СВЦЭМ!$D$10+'СЕТ СН'!$G$5-'СЕТ СН'!$G$24</f>
        <v>3193.8998721600001</v>
      </c>
      <c r="Y58" s="36">
        <f>SUMIFS(СВЦЭМ!$D$33:$D$776,СВЦЭМ!$A$33:$A$776,$A58,СВЦЭМ!$B$33:$B$776,Y$47)+'СЕТ СН'!$G$14+СВЦЭМ!$D$10+'СЕТ СН'!$G$5-'СЕТ СН'!$G$24</f>
        <v>3268.7083531799999</v>
      </c>
    </row>
    <row r="59" spans="1:25" ht="15.75" x14ac:dyDescent="0.2">
      <c r="A59" s="35">
        <f t="shared" si="1"/>
        <v>43628</v>
      </c>
      <c r="B59" s="36">
        <f>SUMIFS(СВЦЭМ!$D$33:$D$776,СВЦЭМ!$A$33:$A$776,$A59,СВЦЭМ!$B$33:$B$776,B$47)+'СЕТ СН'!$G$14+СВЦЭМ!$D$10+'СЕТ СН'!$G$5-'СЕТ СН'!$G$24</f>
        <v>3310.8241129900002</v>
      </c>
      <c r="C59" s="36">
        <f>SUMIFS(СВЦЭМ!$D$33:$D$776,СВЦЭМ!$A$33:$A$776,$A59,СВЦЭМ!$B$33:$B$776,C$47)+'СЕТ СН'!$G$14+СВЦЭМ!$D$10+'СЕТ СН'!$G$5-'СЕТ СН'!$G$24</f>
        <v>3360.8949338800003</v>
      </c>
      <c r="D59" s="36">
        <f>SUMIFS(СВЦЭМ!$D$33:$D$776,СВЦЭМ!$A$33:$A$776,$A59,СВЦЭМ!$B$33:$B$776,D$47)+'СЕТ СН'!$G$14+СВЦЭМ!$D$10+'СЕТ СН'!$G$5-'СЕТ СН'!$G$24</f>
        <v>3397.4501836300001</v>
      </c>
      <c r="E59" s="36">
        <f>SUMIFS(СВЦЭМ!$D$33:$D$776,СВЦЭМ!$A$33:$A$776,$A59,СВЦЭМ!$B$33:$B$776,E$47)+'СЕТ СН'!$G$14+СВЦЭМ!$D$10+'СЕТ СН'!$G$5-'СЕТ СН'!$G$24</f>
        <v>3406.0414147000001</v>
      </c>
      <c r="F59" s="36">
        <f>SUMIFS(СВЦЭМ!$D$33:$D$776,СВЦЭМ!$A$33:$A$776,$A59,СВЦЭМ!$B$33:$B$776,F$47)+'СЕТ СН'!$G$14+СВЦЭМ!$D$10+'СЕТ СН'!$G$5-'СЕТ СН'!$G$24</f>
        <v>3418.0166917700003</v>
      </c>
      <c r="G59" s="36">
        <f>SUMIFS(СВЦЭМ!$D$33:$D$776,СВЦЭМ!$A$33:$A$776,$A59,СВЦЭМ!$B$33:$B$776,G$47)+'СЕТ СН'!$G$14+СВЦЭМ!$D$10+'СЕТ СН'!$G$5-'СЕТ СН'!$G$24</f>
        <v>3425.1388846099999</v>
      </c>
      <c r="H59" s="36">
        <f>SUMIFS(СВЦЭМ!$D$33:$D$776,СВЦЭМ!$A$33:$A$776,$A59,СВЦЭМ!$B$33:$B$776,H$47)+'СЕТ СН'!$G$14+СВЦЭМ!$D$10+'СЕТ СН'!$G$5-'СЕТ СН'!$G$24</f>
        <v>3410.0556383400003</v>
      </c>
      <c r="I59" s="36">
        <f>SUMIFS(СВЦЭМ!$D$33:$D$776,СВЦЭМ!$A$33:$A$776,$A59,СВЦЭМ!$B$33:$B$776,I$47)+'СЕТ СН'!$G$14+СВЦЭМ!$D$10+'СЕТ СН'!$G$5-'СЕТ СН'!$G$24</f>
        <v>3378.14673928</v>
      </c>
      <c r="J59" s="36">
        <f>SUMIFS(СВЦЭМ!$D$33:$D$776,СВЦЭМ!$A$33:$A$776,$A59,СВЦЭМ!$B$33:$B$776,J$47)+'СЕТ СН'!$G$14+СВЦЭМ!$D$10+'СЕТ СН'!$G$5-'СЕТ СН'!$G$24</f>
        <v>3326.6477363900003</v>
      </c>
      <c r="K59" s="36">
        <f>SUMIFS(СВЦЭМ!$D$33:$D$776,СВЦЭМ!$A$33:$A$776,$A59,СВЦЭМ!$B$33:$B$776,K$47)+'СЕТ СН'!$G$14+СВЦЭМ!$D$10+'СЕТ СН'!$G$5-'СЕТ СН'!$G$24</f>
        <v>3277.3934588000002</v>
      </c>
      <c r="L59" s="36">
        <f>SUMIFS(СВЦЭМ!$D$33:$D$776,СВЦЭМ!$A$33:$A$776,$A59,СВЦЭМ!$B$33:$B$776,L$47)+'СЕТ СН'!$G$14+СВЦЭМ!$D$10+'СЕТ СН'!$G$5-'СЕТ СН'!$G$24</f>
        <v>3249.4097230500001</v>
      </c>
      <c r="M59" s="36">
        <f>SUMIFS(СВЦЭМ!$D$33:$D$776,СВЦЭМ!$A$33:$A$776,$A59,СВЦЭМ!$B$33:$B$776,M$47)+'СЕТ СН'!$G$14+СВЦЭМ!$D$10+'СЕТ СН'!$G$5-'СЕТ СН'!$G$24</f>
        <v>3225.1624024700004</v>
      </c>
      <c r="N59" s="36">
        <f>SUMIFS(СВЦЭМ!$D$33:$D$776,СВЦЭМ!$A$33:$A$776,$A59,СВЦЭМ!$B$33:$B$776,N$47)+'СЕТ СН'!$G$14+СВЦЭМ!$D$10+'СЕТ СН'!$G$5-'СЕТ СН'!$G$24</f>
        <v>3245.5228343400004</v>
      </c>
      <c r="O59" s="36">
        <f>SUMIFS(СВЦЭМ!$D$33:$D$776,СВЦЭМ!$A$33:$A$776,$A59,СВЦЭМ!$B$33:$B$776,O$47)+'СЕТ СН'!$G$14+СВЦЭМ!$D$10+'СЕТ СН'!$G$5-'СЕТ СН'!$G$24</f>
        <v>3234.9419919000002</v>
      </c>
      <c r="P59" s="36">
        <f>SUMIFS(СВЦЭМ!$D$33:$D$776,СВЦЭМ!$A$33:$A$776,$A59,СВЦЭМ!$B$33:$B$776,P$47)+'СЕТ СН'!$G$14+СВЦЭМ!$D$10+'СЕТ СН'!$G$5-'СЕТ СН'!$G$24</f>
        <v>3240.2248785400002</v>
      </c>
      <c r="Q59" s="36">
        <f>SUMIFS(СВЦЭМ!$D$33:$D$776,СВЦЭМ!$A$33:$A$776,$A59,СВЦЭМ!$B$33:$B$776,Q$47)+'СЕТ СН'!$G$14+СВЦЭМ!$D$10+'СЕТ СН'!$G$5-'СЕТ СН'!$G$24</f>
        <v>3209.40995432</v>
      </c>
      <c r="R59" s="36">
        <f>SUMIFS(СВЦЭМ!$D$33:$D$776,СВЦЭМ!$A$33:$A$776,$A59,СВЦЭМ!$B$33:$B$776,R$47)+'СЕТ СН'!$G$14+СВЦЭМ!$D$10+'СЕТ СН'!$G$5-'СЕТ СН'!$G$24</f>
        <v>3170.2371837999999</v>
      </c>
      <c r="S59" s="36">
        <f>SUMIFS(СВЦЭМ!$D$33:$D$776,СВЦЭМ!$A$33:$A$776,$A59,СВЦЭМ!$B$33:$B$776,S$47)+'СЕТ СН'!$G$14+СВЦЭМ!$D$10+'СЕТ СН'!$G$5-'СЕТ СН'!$G$24</f>
        <v>3186.5794540000002</v>
      </c>
      <c r="T59" s="36">
        <f>SUMIFS(СВЦЭМ!$D$33:$D$776,СВЦЭМ!$A$33:$A$776,$A59,СВЦЭМ!$B$33:$B$776,T$47)+'СЕТ СН'!$G$14+СВЦЭМ!$D$10+'СЕТ СН'!$G$5-'СЕТ СН'!$G$24</f>
        <v>3182.39015797</v>
      </c>
      <c r="U59" s="36">
        <f>SUMIFS(СВЦЭМ!$D$33:$D$776,СВЦЭМ!$A$33:$A$776,$A59,СВЦЭМ!$B$33:$B$776,U$47)+'СЕТ СН'!$G$14+СВЦЭМ!$D$10+'СЕТ СН'!$G$5-'СЕТ СН'!$G$24</f>
        <v>3169.0214161500003</v>
      </c>
      <c r="V59" s="36">
        <f>SUMIFS(СВЦЭМ!$D$33:$D$776,СВЦЭМ!$A$33:$A$776,$A59,СВЦЭМ!$B$33:$B$776,V$47)+'СЕТ СН'!$G$14+СВЦЭМ!$D$10+'СЕТ СН'!$G$5-'СЕТ СН'!$G$24</f>
        <v>3157.3282410700003</v>
      </c>
      <c r="W59" s="36">
        <f>SUMIFS(СВЦЭМ!$D$33:$D$776,СВЦЭМ!$A$33:$A$776,$A59,СВЦЭМ!$B$33:$B$776,W$47)+'СЕТ СН'!$G$14+СВЦЭМ!$D$10+'СЕТ СН'!$G$5-'СЕТ СН'!$G$24</f>
        <v>3137.6983251800002</v>
      </c>
      <c r="X59" s="36">
        <f>SUMIFS(СВЦЭМ!$D$33:$D$776,СВЦЭМ!$A$33:$A$776,$A59,СВЦЭМ!$B$33:$B$776,X$47)+'СЕТ СН'!$G$14+СВЦЭМ!$D$10+'СЕТ СН'!$G$5-'СЕТ СН'!$G$24</f>
        <v>3158.9920802400002</v>
      </c>
      <c r="Y59" s="36">
        <f>SUMIFS(СВЦЭМ!$D$33:$D$776,СВЦЭМ!$A$33:$A$776,$A59,СВЦЭМ!$B$33:$B$776,Y$47)+'СЕТ СН'!$G$14+СВЦЭМ!$D$10+'СЕТ СН'!$G$5-'СЕТ СН'!$G$24</f>
        <v>3241.5147245000003</v>
      </c>
    </row>
    <row r="60" spans="1:25" ht="15.75" x14ac:dyDescent="0.2">
      <c r="A60" s="35">
        <f t="shared" si="1"/>
        <v>43629</v>
      </c>
      <c r="B60" s="36">
        <f>SUMIFS(СВЦЭМ!$D$33:$D$776,СВЦЭМ!$A$33:$A$776,$A60,СВЦЭМ!$B$33:$B$776,B$47)+'СЕТ СН'!$G$14+СВЦЭМ!$D$10+'СЕТ СН'!$G$5-'СЕТ СН'!$G$24</f>
        <v>3316.1693070400001</v>
      </c>
      <c r="C60" s="36">
        <f>SUMIFS(СВЦЭМ!$D$33:$D$776,СВЦЭМ!$A$33:$A$776,$A60,СВЦЭМ!$B$33:$B$776,C$47)+'СЕТ СН'!$G$14+СВЦЭМ!$D$10+'СЕТ СН'!$G$5-'СЕТ СН'!$G$24</f>
        <v>3374.1557799500001</v>
      </c>
      <c r="D60" s="36">
        <f>SUMIFS(СВЦЭМ!$D$33:$D$776,СВЦЭМ!$A$33:$A$776,$A60,СВЦЭМ!$B$33:$B$776,D$47)+'СЕТ СН'!$G$14+СВЦЭМ!$D$10+'СЕТ СН'!$G$5-'СЕТ СН'!$G$24</f>
        <v>3395.3088918200001</v>
      </c>
      <c r="E60" s="36">
        <f>SUMIFS(СВЦЭМ!$D$33:$D$776,СВЦЭМ!$A$33:$A$776,$A60,СВЦЭМ!$B$33:$B$776,E$47)+'СЕТ СН'!$G$14+СВЦЭМ!$D$10+'СЕТ СН'!$G$5-'СЕТ СН'!$G$24</f>
        <v>3406.7082129</v>
      </c>
      <c r="F60" s="36">
        <f>SUMIFS(СВЦЭМ!$D$33:$D$776,СВЦЭМ!$A$33:$A$776,$A60,СВЦЭМ!$B$33:$B$776,F$47)+'СЕТ СН'!$G$14+СВЦЭМ!$D$10+'СЕТ СН'!$G$5-'СЕТ СН'!$G$24</f>
        <v>3408.9913052100001</v>
      </c>
      <c r="G60" s="36">
        <f>SUMIFS(СВЦЭМ!$D$33:$D$776,СВЦЭМ!$A$33:$A$776,$A60,СВЦЭМ!$B$33:$B$776,G$47)+'СЕТ СН'!$G$14+СВЦЭМ!$D$10+'СЕТ СН'!$G$5-'СЕТ СН'!$G$24</f>
        <v>3418.7621383400001</v>
      </c>
      <c r="H60" s="36">
        <f>SUMIFS(СВЦЭМ!$D$33:$D$776,СВЦЭМ!$A$33:$A$776,$A60,СВЦЭМ!$B$33:$B$776,H$47)+'СЕТ СН'!$G$14+СВЦЭМ!$D$10+'СЕТ СН'!$G$5-'СЕТ СН'!$G$24</f>
        <v>3351.2102191700001</v>
      </c>
      <c r="I60" s="36">
        <f>SUMIFS(СВЦЭМ!$D$33:$D$776,СВЦЭМ!$A$33:$A$776,$A60,СВЦЭМ!$B$33:$B$776,I$47)+'СЕТ СН'!$G$14+СВЦЭМ!$D$10+'СЕТ СН'!$G$5-'СЕТ СН'!$G$24</f>
        <v>3303.62763567</v>
      </c>
      <c r="J60" s="36">
        <f>SUMIFS(СВЦЭМ!$D$33:$D$776,СВЦЭМ!$A$33:$A$776,$A60,СВЦЭМ!$B$33:$B$776,J$47)+'СЕТ СН'!$G$14+СВЦЭМ!$D$10+'СЕТ СН'!$G$5-'СЕТ СН'!$G$24</f>
        <v>3288.93441661</v>
      </c>
      <c r="K60" s="36">
        <f>SUMIFS(СВЦЭМ!$D$33:$D$776,СВЦЭМ!$A$33:$A$776,$A60,СВЦЭМ!$B$33:$B$776,K$47)+'СЕТ СН'!$G$14+СВЦЭМ!$D$10+'СЕТ СН'!$G$5-'СЕТ СН'!$G$24</f>
        <v>3259.4221346600002</v>
      </c>
      <c r="L60" s="36">
        <f>SUMIFS(СВЦЭМ!$D$33:$D$776,СВЦЭМ!$A$33:$A$776,$A60,СВЦЭМ!$B$33:$B$776,L$47)+'СЕТ СН'!$G$14+СВЦЭМ!$D$10+'СЕТ СН'!$G$5-'СЕТ СН'!$G$24</f>
        <v>3250.0950134100003</v>
      </c>
      <c r="M60" s="36">
        <f>SUMIFS(СВЦЭМ!$D$33:$D$776,СВЦЭМ!$A$33:$A$776,$A60,СВЦЭМ!$B$33:$B$776,M$47)+'СЕТ СН'!$G$14+СВЦЭМ!$D$10+'СЕТ СН'!$G$5-'СЕТ СН'!$G$24</f>
        <v>3242.70444374</v>
      </c>
      <c r="N60" s="36">
        <f>SUMIFS(СВЦЭМ!$D$33:$D$776,СВЦЭМ!$A$33:$A$776,$A60,СВЦЭМ!$B$33:$B$776,N$47)+'СЕТ СН'!$G$14+СВЦЭМ!$D$10+'СЕТ СН'!$G$5-'СЕТ СН'!$G$24</f>
        <v>3267.4193478800003</v>
      </c>
      <c r="O60" s="36">
        <f>SUMIFS(СВЦЭМ!$D$33:$D$776,СВЦЭМ!$A$33:$A$776,$A60,СВЦЭМ!$B$33:$B$776,O$47)+'СЕТ СН'!$G$14+СВЦЭМ!$D$10+'СЕТ СН'!$G$5-'СЕТ СН'!$G$24</f>
        <v>3254.1944466600003</v>
      </c>
      <c r="P60" s="36">
        <f>SUMIFS(СВЦЭМ!$D$33:$D$776,СВЦЭМ!$A$33:$A$776,$A60,СВЦЭМ!$B$33:$B$776,P$47)+'СЕТ СН'!$G$14+СВЦЭМ!$D$10+'СЕТ СН'!$G$5-'СЕТ СН'!$G$24</f>
        <v>3263.5777162600002</v>
      </c>
      <c r="Q60" s="36">
        <f>SUMIFS(СВЦЭМ!$D$33:$D$776,СВЦЭМ!$A$33:$A$776,$A60,СВЦЭМ!$B$33:$B$776,Q$47)+'СЕТ СН'!$G$14+СВЦЭМ!$D$10+'СЕТ СН'!$G$5-'СЕТ СН'!$G$24</f>
        <v>3233.7520966900001</v>
      </c>
      <c r="R60" s="36">
        <f>SUMIFS(СВЦЭМ!$D$33:$D$776,СВЦЭМ!$A$33:$A$776,$A60,СВЦЭМ!$B$33:$B$776,R$47)+'СЕТ СН'!$G$14+СВЦЭМ!$D$10+'СЕТ СН'!$G$5-'СЕТ СН'!$G$24</f>
        <v>3201.2776017000001</v>
      </c>
      <c r="S60" s="36">
        <f>SUMIFS(СВЦЭМ!$D$33:$D$776,СВЦЭМ!$A$33:$A$776,$A60,СВЦЭМ!$B$33:$B$776,S$47)+'СЕТ СН'!$G$14+СВЦЭМ!$D$10+'СЕТ СН'!$G$5-'СЕТ СН'!$G$24</f>
        <v>3221.3064619800002</v>
      </c>
      <c r="T60" s="36">
        <f>SUMIFS(СВЦЭМ!$D$33:$D$776,СВЦЭМ!$A$33:$A$776,$A60,СВЦЭМ!$B$33:$B$776,T$47)+'СЕТ СН'!$G$14+СВЦЭМ!$D$10+'СЕТ СН'!$G$5-'СЕТ СН'!$G$24</f>
        <v>3216.1800217500004</v>
      </c>
      <c r="U60" s="36">
        <f>SUMIFS(СВЦЭМ!$D$33:$D$776,СВЦЭМ!$A$33:$A$776,$A60,СВЦЭМ!$B$33:$B$776,U$47)+'СЕТ СН'!$G$14+СВЦЭМ!$D$10+'СЕТ СН'!$G$5-'СЕТ СН'!$G$24</f>
        <v>3185.9623020899999</v>
      </c>
      <c r="V60" s="36">
        <f>SUMIFS(СВЦЭМ!$D$33:$D$776,СВЦЭМ!$A$33:$A$776,$A60,СВЦЭМ!$B$33:$B$776,V$47)+'СЕТ СН'!$G$14+СВЦЭМ!$D$10+'СЕТ СН'!$G$5-'СЕТ СН'!$G$24</f>
        <v>3179.3296011000002</v>
      </c>
      <c r="W60" s="36">
        <f>SUMIFS(СВЦЭМ!$D$33:$D$776,СВЦЭМ!$A$33:$A$776,$A60,СВЦЭМ!$B$33:$B$776,W$47)+'СЕТ СН'!$G$14+СВЦЭМ!$D$10+'СЕТ СН'!$G$5-'СЕТ СН'!$G$24</f>
        <v>3174.3524794499999</v>
      </c>
      <c r="X60" s="36">
        <f>SUMIFS(СВЦЭМ!$D$33:$D$776,СВЦЭМ!$A$33:$A$776,$A60,СВЦЭМ!$B$33:$B$776,X$47)+'СЕТ СН'!$G$14+СВЦЭМ!$D$10+'СЕТ СН'!$G$5-'СЕТ СН'!$G$24</f>
        <v>3171.4242047800003</v>
      </c>
      <c r="Y60" s="36">
        <f>SUMIFS(СВЦЭМ!$D$33:$D$776,СВЦЭМ!$A$33:$A$776,$A60,СВЦЭМ!$B$33:$B$776,Y$47)+'СЕТ СН'!$G$14+СВЦЭМ!$D$10+'СЕТ СН'!$G$5-'СЕТ СН'!$G$24</f>
        <v>3247.6578523400003</v>
      </c>
    </row>
    <row r="61" spans="1:25" ht="15.75" x14ac:dyDescent="0.2">
      <c r="A61" s="35">
        <f t="shared" si="1"/>
        <v>43630</v>
      </c>
      <c r="B61" s="36">
        <f>SUMIFS(СВЦЭМ!$D$33:$D$776,СВЦЭМ!$A$33:$A$776,$A61,СВЦЭМ!$B$33:$B$776,B$47)+'СЕТ СН'!$G$14+СВЦЭМ!$D$10+'СЕТ СН'!$G$5-'СЕТ СН'!$G$24</f>
        <v>3331.6706595100004</v>
      </c>
      <c r="C61" s="36">
        <f>SUMIFS(СВЦЭМ!$D$33:$D$776,СВЦЭМ!$A$33:$A$776,$A61,СВЦЭМ!$B$33:$B$776,C$47)+'СЕТ СН'!$G$14+СВЦЭМ!$D$10+'СЕТ СН'!$G$5-'СЕТ СН'!$G$24</f>
        <v>3374.2855477000003</v>
      </c>
      <c r="D61" s="36">
        <f>SUMIFS(СВЦЭМ!$D$33:$D$776,СВЦЭМ!$A$33:$A$776,$A61,СВЦЭМ!$B$33:$B$776,D$47)+'СЕТ СН'!$G$14+СВЦЭМ!$D$10+'СЕТ СН'!$G$5-'СЕТ СН'!$G$24</f>
        <v>3400.2362231100001</v>
      </c>
      <c r="E61" s="36">
        <f>SUMIFS(СВЦЭМ!$D$33:$D$776,СВЦЭМ!$A$33:$A$776,$A61,СВЦЭМ!$B$33:$B$776,E$47)+'СЕТ СН'!$G$14+СВЦЭМ!$D$10+'СЕТ СН'!$G$5-'СЕТ СН'!$G$24</f>
        <v>3405.19582257</v>
      </c>
      <c r="F61" s="36">
        <f>SUMIFS(СВЦЭМ!$D$33:$D$776,СВЦЭМ!$A$33:$A$776,$A61,СВЦЭМ!$B$33:$B$776,F$47)+'СЕТ СН'!$G$14+СВЦЭМ!$D$10+'СЕТ СН'!$G$5-'СЕТ СН'!$G$24</f>
        <v>3395.0592881000002</v>
      </c>
      <c r="G61" s="36">
        <f>SUMIFS(СВЦЭМ!$D$33:$D$776,СВЦЭМ!$A$33:$A$776,$A61,СВЦЭМ!$B$33:$B$776,G$47)+'СЕТ СН'!$G$14+СВЦЭМ!$D$10+'СЕТ СН'!$G$5-'СЕТ СН'!$G$24</f>
        <v>3421.1470846299999</v>
      </c>
      <c r="H61" s="36">
        <f>SUMIFS(СВЦЭМ!$D$33:$D$776,СВЦЭМ!$A$33:$A$776,$A61,СВЦЭМ!$B$33:$B$776,H$47)+'СЕТ СН'!$G$14+СВЦЭМ!$D$10+'СЕТ СН'!$G$5-'СЕТ СН'!$G$24</f>
        <v>3361.0516357500001</v>
      </c>
      <c r="I61" s="36">
        <f>SUMIFS(СВЦЭМ!$D$33:$D$776,СВЦЭМ!$A$33:$A$776,$A61,СВЦЭМ!$B$33:$B$776,I$47)+'СЕТ СН'!$G$14+СВЦЭМ!$D$10+'СЕТ СН'!$G$5-'СЕТ СН'!$G$24</f>
        <v>3312.8892704700002</v>
      </c>
      <c r="J61" s="36">
        <f>SUMIFS(СВЦЭМ!$D$33:$D$776,СВЦЭМ!$A$33:$A$776,$A61,СВЦЭМ!$B$33:$B$776,J$47)+'СЕТ СН'!$G$14+СВЦЭМ!$D$10+'СЕТ СН'!$G$5-'СЕТ СН'!$G$24</f>
        <v>3265.8882229800001</v>
      </c>
      <c r="K61" s="36">
        <f>SUMIFS(СВЦЭМ!$D$33:$D$776,СВЦЭМ!$A$33:$A$776,$A61,СВЦЭМ!$B$33:$B$776,K$47)+'СЕТ СН'!$G$14+СВЦЭМ!$D$10+'СЕТ СН'!$G$5-'СЕТ СН'!$G$24</f>
        <v>3255.3878222200001</v>
      </c>
      <c r="L61" s="36">
        <f>SUMIFS(СВЦЭМ!$D$33:$D$776,СВЦЭМ!$A$33:$A$776,$A61,СВЦЭМ!$B$33:$B$776,L$47)+'СЕТ СН'!$G$14+СВЦЭМ!$D$10+'СЕТ СН'!$G$5-'СЕТ СН'!$G$24</f>
        <v>3246.16886191</v>
      </c>
      <c r="M61" s="36">
        <f>SUMIFS(СВЦЭМ!$D$33:$D$776,СВЦЭМ!$A$33:$A$776,$A61,СВЦЭМ!$B$33:$B$776,M$47)+'СЕТ СН'!$G$14+СВЦЭМ!$D$10+'СЕТ СН'!$G$5-'СЕТ СН'!$G$24</f>
        <v>3227.5237472100002</v>
      </c>
      <c r="N61" s="36">
        <f>SUMIFS(СВЦЭМ!$D$33:$D$776,СВЦЭМ!$A$33:$A$776,$A61,СВЦЭМ!$B$33:$B$776,N$47)+'СЕТ СН'!$G$14+СВЦЭМ!$D$10+'СЕТ СН'!$G$5-'СЕТ СН'!$G$24</f>
        <v>3253.6900738200002</v>
      </c>
      <c r="O61" s="36">
        <f>SUMIFS(СВЦЭМ!$D$33:$D$776,СВЦЭМ!$A$33:$A$776,$A61,СВЦЭМ!$B$33:$B$776,O$47)+'СЕТ СН'!$G$14+СВЦЭМ!$D$10+'СЕТ СН'!$G$5-'СЕТ СН'!$G$24</f>
        <v>3241.7941354900004</v>
      </c>
      <c r="P61" s="36">
        <f>SUMIFS(СВЦЭМ!$D$33:$D$776,СВЦЭМ!$A$33:$A$776,$A61,СВЦЭМ!$B$33:$B$776,P$47)+'СЕТ СН'!$G$14+СВЦЭМ!$D$10+'СЕТ СН'!$G$5-'СЕТ СН'!$G$24</f>
        <v>3240.0829488200002</v>
      </c>
      <c r="Q61" s="36">
        <f>SUMIFS(СВЦЭМ!$D$33:$D$776,СВЦЭМ!$A$33:$A$776,$A61,СВЦЭМ!$B$33:$B$776,Q$47)+'СЕТ СН'!$G$14+СВЦЭМ!$D$10+'СЕТ СН'!$G$5-'СЕТ СН'!$G$24</f>
        <v>3211.8219212600002</v>
      </c>
      <c r="R61" s="36">
        <f>SUMIFS(СВЦЭМ!$D$33:$D$776,СВЦЭМ!$A$33:$A$776,$A61,СВЦЭМ!$B$33:$B$776,R$47)+'СЕТ СН'!$G$14+СВЦЭМ!$D$10+'СЕТ СН'!$G$5-'СЕТ СН'!$G$24</f>
        <v>3176.0014510800002</v>
      </c>
      <c r="S61" s="36">
        <f>SUMIFS(СВЦЭМ!$D$33:$D$776,СВЦЭМ!$A$33:$A$776,$A61,СВЦЭМ!$B$33:$B$776,S$47)+'СЕТ СН'!$G$14+СВЦЭМ!$D$10+'СЕТ СН'!$G$5-'СЕТ СН'!$G$24</f>
        <v>3194.8274896100002</v>
      </c>
      <c r="T61" s="36">
        <f>SUMIFS(СВЦЭМ!$D$33:$D$776,СВЦЭМ!$A$33:$A$776,$A61,СВЦЭМ!$B$33:$B$776,T$47)+'СЕТ СН'!$G$14+СВЦЭМ!$D$10+'СЕТ СН'!$G$5-'СЕТ СН'!$G$24</f>
        <v>3186.8476832800002</v>
      </c>
      <c r="U61" s="36">
        <f>SUMIFS(СВЦЭМ!$D$33:$D$776,СВЦЭМ!$A$33:$A$776,$A61,СВЦЭМ!$B$33:$B$776,U$47)+'СЕТ СН'!$G$14+СВЦЭМ!$D$10+'СЕТ СН'!$G$5-'СЕТ СН'!$G$24</f>
        <v>3182.5892163799999</v>
      </c>
      <c r="V61" s="36">
        <f>SUMIFS(СВЦЭМ!$D$33:$D$776,СВЦЭМ!$A$33:$A$776,$A61,СВЦЭМ!$B$33:$B$776,V$47)+'СЕТ СН'!$G$14+СВЦЭМ!$D$10+'СЕТ СН'!$G$5-'СЕТ СН'!$G$24</f>
        <v>3177.48042678</v>
      </c>
      <c r="W61" s="36">
        <f>SUMIFS(СВЦЭМ!$D$33:$D$776,СВЦЭМ!$A$33:$A$776,$A61,СВЦЭМ!$B$33:$B$776,W$47)+'СЕТ СН'!$G$14+СВЦЭМ!$D$10+'СЕТ СН'!$G$5-'СЕТ СН'!$G$24</f>
        <v>3171.4285259900003</v>
      </c>
      <c r="X61" s="36">
        <f>SUMIFS(СВЦЭМ!$D$33:$D$776,СВЦЭМ!$A$33:$A$776,$A61,СВЦЭМ!$B$33:$B$776,X$47)+'СЕТ СН'!$G$14+СВЦЭМ!$D$10+'СЕТ СН'!$G$5-'СЕТ СН'!$G$24</f>
        <v>3188.4188328700002</v>
      </c>
      <c r="Y61" s="36">
        <f>SUMIFS(СВЦЭМ!$D$33:$D$776,СВЦЭМ!$A$33:$A$776,$A61,СВЦЭМ!$B$33:$B$776,Y$47)+'СЕТ СН'!$G$14+СВЦЭМ!$D$10+'СЕТ СН'!$G$5-'СЕТ СН'!$G$24</f>
        <v>3222.9350270300001</v>
      </c>
    </row>
    <row r="62" spans="1:25" ht="15.75" x14ac:dyDescent="0.2">
      <c r="A62" s="35">
        <f t="shared" si="1"/>
        <v>43631</v>
      </c>
      <c r="B62" s="36">
        <f>SUMIFS(СВЦЭМ!$D$33:$D$776,СВЦЭМ!$A$33:$A$776,$A62,СВЦЭМ!$B$33:$B$776,B$47)+'СЕТ СН'!$G$14+СВЦЭМ!$D$10+'СЕТ СН'!$G$5-'СЕТ СН'!$G$24</f>
        <v>3215.32236199</v>
      </c>
      <c r="C62" s="36">
        <f>SUMIFS(СВЦЭМ!$D$33:$D$776,СВЦЭМ!$A$33:$A$776,$A62,СВЦЭМ!$B$33:$B$776,C$47)+'СЕТ СН'!$G$14+СВЦЭМ!$D$10+'СЕТ СН'!$G$5-'СЕТ СН'!$G$24</f>
        <v>3255.9977109900001</v>
      </c>
      <c r="D62" s="36">
        <f>SUMIFS(СВЦЭМ!$D$33:$D$776,СВЦЭМ!$A$33:$A$776,$A62,СВЦЭМ!$B$33:$B$776,D$47)+'СЕТ СН'!$G$14+СВЦЭМ!$D$10+'СЕТ СН'!$G$5-'СЕТ СН'!$G$24</f>
        <v>3289.9775948400002</v>
      </c>
      <c r="E62" s="36">
        <f>SUMIFS(СВЦЭМ!$D$33:$D$776,СВЦЭМ!$A$33:$A$776,$A62,СВЦЭМ!$B$33:$B$776,E$47)+'СЕТ СН'!$G$14+СВЦЭМ!$D$10+'СЕТ СН'!$G$5-'СЕТ СН'!$G$24</f>
        <v>3310.4807056700001</v>
      </c>
      <c r="F62" s="36">
        <f>SUMIFS(СВЦЭМ!$D$33:$D$776,СВЦЭМ!$A$33:$A$776,$A62,СВЦЭМ!$B$33:$B$776,F$47)+'СЕТ СН'!$G$14+СВЦЭМ!$D$10+'СЕТ СН'!$G$5-'СЕТ СН'!$G$24</f>
        <v>3316.5196114200003</v>
      </c>
      <c r="G62" s="36">
        <f>SUMIFS(СВЦЭМ!$D$33:$D$776,СВЦЭМ!$A$33:$A$776,$A62,СВЦЭМ!$B$33:$B$776,G$47)+'СЕТ СН'!$G$14+СВЦЭМ!$D$10+'СЕТ СН'!$G$5-'СЕТ СН'!$G$24</f>
        <v>3325.5833638300001</v>
      </c>
      <c r="H62" s="36">
        <f>SUMIFS(СВЦЭМ!$D$33:$D$776,СВЦЭМ!$A$33:$A$776,$A62,СВЦЭМ!$B$33:$B$776,H$47)+'СЕТ СН'!$G$14+СВЦЭМ!$D$10+'СЕТ СН'!$G$5-'СЕТ СН'!$G$24</f>
        <v>3327.1224326800002</v>
      </c>
      <c r="I62" s="36">
        <f>SUMIFS(СВЦЭМ!$D$33:$D$776,СВЦЭМ!$A$33:$A$776,$A62,СВЦЭМ!$B$33:$B$776,I$47)+'СЕТ СН'!$G$14+СВЦЭМ!$D$10+'СЕТ СН'!$G$5-'СЕТ СН'!$G$24</f>
        <v>3279.7985492300004</v>
      </c>
      <c r="J62" s="36">
        <f>SUMIFS(СВЦЭМ!$D$33:$D$776,СВЦЭМ!$A$33:$A$776,$A62,СВЦЭМ!$B$33:$B$776,J$47)+'СЕТ СН'!$G$14+СВЦЭМ!$D$10+'СЕТ СН'!$G$5-'СЕТ СН'!$G$24</f>
        <v>3231.0229345300004</v>
      </c>
      <c r="K62" s="36">
        <f>SUMIFS(СВЦЭМ!$D$33:$D$776,СВЦЭМ!$A$33:$A$776,$A62,СВЦЭМ!$B$33:$B$776,K$47)+'СЕТ СН'!$G$14+СВЦЭМ!$D$10+'СЕТ СН'!$G$5-'СЕТ СН'!$G$24</f>
        <v>3173.4302757100004</v>
      </c>
      <c r="L62" s="36">
        <f>SUMIFS(СВЦЭМ!$D$33:$D$776,СВЦЭМ!$A$33:$A$776,$A62,СВЦЭМ!$B$33:$B$776,L$47)+'СЕТ СН'!$G$14+СВЦЭМ!$D$10+'СЕТ СН'!$G$5-'СЕТ СН'!$G$24</f>
        <v>3174.8247022700002</v>
      </c>
      <c r="M62" s="36">
        <f>SUMIFS(СВЦЭМ!$D$33:$D$776,СВЦЭМ!$A$33:$A$776,$A62,СВЦЭМ!$B$33:$B$776,M$47)+'СЕТ СН'!$G$14+СВЦЭМ!$D$10+'СЕТ СН'!$G$5-'СЕТ СН'!$G$24</f>
        <v>3170.3423957300001</v>
      </c>
      <c r="N62" s="36">
        <f>SUMIFS(СВЦЭМ!$D$33:$D$776,СВЦЭМ!$A$33:$A$776,$A62,СВЦЭМ!$B$33:$B$776,N$47)+'СЕТ СН'!$G$14+СВЦЭМ!$D$10+'СЕТ СН'!$G$5-'СЕТ СН'!$G$24</f>
        <v>3165.9188430000004</v>
      </c>
      <c r="O62" s="36">
        <f>SUMIFS(СВЦЭМ!$D$33:$D$776,СВЦЭМ!$A$33:$A$776,$A62,СВЦЭМ!$B$33:$B$776,O$47)+'СЕТ СН'!$G$14+СВЦЭМ!$D$10+'СЕТ СН'!$G$5-'СЕТ СН'!$G$24</f>
        <v>3161.4797365499999</v>
      </c>
      <c r="P62" s="36">
        <f>SUMIFS(СВЦЭМ!$D$33:$D$776,СВЦЭМ!$A$33:$A$776,$A62,СВЦЭМ!$B$33:$B$776,P$47)+'СЕТ СН'!$G$14+СВЦЭМ!$D$10+'СЕТ СН'!$G$5-'СЕТ СН'!$G$24</f>
        <v>3171.3549320800003</v>
      </c>
      <c r="Q62" s="36">
        <f>SUMIFS(СВЦЭМ!$D$33:$D$776,СВЦЭМ!$A$33:$A$776,$A62,СВЦЭМ!$B$33:$B$776,Q$47)+'СЕТ СН'!$G$14+СВЦЭМ!$D$10+'СЕТ СН'!$G$5-'СЕТ СН'!$G$24</f>
        <v>3138.7332736200001</v>
      </c>
      <c r="R62" s="36">
        <f>SUMIFS(СВЦЭМ!$D$33:$D$776,СВЦЭМ!$A$33:$A$776,$A62,СВЦЭМ!$B$33:$B$776,R$47)+'СЕТ СН'!$G$14+СВЦЭМ!$D$10+'СЕТ СН'!$G$5-'СЕТ СН'!$G$24</f>
        <v>3105.69693383</v>
      </c>
      <c r="S62" s="36">
        <f>SUMIFS(СВЦЭМ!$D$33:$D$776,СВЦЭМ!$A$33:$A$776,$A62,СВЦЭМ!$B$33:$B$776,S$47)+'СЕТ СН'!$G$14+СВЦЭМ!$D$10+'СЕТ СН'!$G$5-'СЕТ СН'!$G$24</f>
        <v>3113.4826684600002</v>
      </c>
      <c r="T62" s="36">
        <f>SUMIFS(СВЦЭМ!$D$33:$D$776,СВЦЭМ!$A$33:$A$776,$A62,СВЦЭМ!$B$33:$B$776,T$47)+'СЕТ СН'!$G$14+СВЦЭМ!$D$10+'СЕТ СН'!$G$5-'СЕТ СН'!$G$24</f>
        <v>3200.7488801100003</v>
      </c>
      <c r="U62" s="36">
        <f>SUMIFS(СВЦЭМ!$D$33:$D$776,СВЦЭМ!$A$33:$A$776,$A62,СВЦЭМ!$B$33:$B$776,U$47)+'СЕТ СН'!$G$14+СВЦЭМ!$D$10+'СЕТ СН'!$G$5-'СЕТ СН'!$G$24</f>
        <v>3148.42934517</v>
      </c>
      <c r="V62" s="36">
        <f>SUMIFS(СВЦЭМ!$D$33:$D$776,СВЦЭМ!$A$33:$A$776,$A62,СВЦЭМ!$B$33:$B$776,V$47)+'СЕТ СН'!$G$14+СВЦЭМ!$D$10+'СЕТ СН'!$G$5-'СЕТ СН'!$G$24</f>
        <v>3122.5669791</v>
      </c>
      <c r="W62" s="36">
        <f>SUMIFS(СВЦЭМ!$D$33:$D$776,СВЦЭМ!$A$33:$A$776,$A62,СВЦЭМ!$B$33:$B$776,W$47)+'СЕТ СН'!$G$14+СВЦЭМ!$D$10+'СЕТ СН'!$G$5-'СЕТ СН'!$G$24</f>
        <v>3130.6739806200003</v>
      </c>
      <c r="X62" s="36">
        <f>SUMIFS(СВЦЭМ!$D$33:$D$776,СВЦЭМ!$A$33:$A$776,$A62,СВЦЭМ!$B$33:$B$776,X$47)+'СЕТ СН'!$G$14+СВЦЭМ!$D$10+'СЕТ СН'!$G$5-'СЕТ СН'!$G$24</f>
        <v>3104.8667488700003</v>
      </c>
      <c r="Y62" s="36">
        <f>SUMIFS(СВЦЭМ!$D$33:$D$776,СВЦЭМ!$A$33:$A$776,$A62,СВЦЭМ!$B$33:$B$776,Y$47)+'СЕТ СН'!$G$14+СВЦЭМ!$D$10+'СЕТ СН'!$G$5-'СЕТ СН'!$G$24</f>
        <v>3115.28706616</v>
      </c>
    </row>
    <row r="63" spans="1:25" ht="15.75" x14ac:dyDescent="0.2">
      <c r="A63" s="35">
        <f t="shared" si="1"/>
        <v>43632</v>
      </c>
      <c r="B63" s="36">
        <f>SUMIFS(СВЦЭМ!$D$33:$D$776,СВЦЭМ!$A$33:$A$776,$A63,СВЦЭМ!$B$33:$B$776,B$47)+'СЕТ СН'!$G$14+СВЦЭМ!$D$10+'СЕТ СН'!$G$5-'СЕТ СН'!$G$24</f>
        <v>3177.1896023200002</v>
      </c>
      <c r="C63" s="36">
        <f>SUMIFS(СВЦЭМ!$D$33:$D$776,СВЦЭМ!$A$33:$A$776,$A63,СВЦЭМ!$B$33:$B$776,C$47)+'СЕТ СН'!$G$14+СВЦЭМ!$D$10+'СЕТ СН'!$G$5-'СЕТ СН'!$G$24</f>
        <v>3201.9366184800001</v>
      </c>
      <c r="D63" s="36">
        <f>SUMIFS(СВЦЭМ!$D$33:$D$776,СВЦЭМ!$A$33:$A$776,$A63,СВЦЭМ!$B$33:$B$776,D$47)+'СЕТ СН'!$G$14+СВЦЭМ!$D$10+'СЕТ СН'!$G$5-'СЕТ СН'!$G$24</f>
        <v>3221.31815521</v>
      </c>
      <c r="E63" s="36">
        <f>SUMIFS(СВЦЭМ!$D$33:$D$776,СВЦЭМ!$A$33:$A$776,$A63,СВЦЭМ!$B$33:$B$776,E$47)+'СЕТ СН'!$G$14+СВЦЭМ!$D$10+'СЕТ СН'!$G$5-'СЕТ СН'!$G$24</f>
        <v>3230.9443417900002</v>
      </c>
      <c r="F63" s="36">
        <f>SUMIFS(СВЦЭМ!$D$33:$D$776,СВЦЭМ!$A$33:$A$776,$A63,СВЦЭМ!$B$33:$B$776,F$47)+'СЕТ СН'!$G$14+СВЦЭМ!$D$10+'СЕТ СН'!$G$5-'СЕТ СН'!$G$24</f>
        <v>3240.1758691200002</v>
      </c>
      <c r="G63" s="36">
        <f>SUMIFS(СВЦЭМ!$D$33:$D$776,СВЦЭМ!$A$33:$A$776,$A63,СВЦЭМ!$B$33:$B$776,G$47)+'СЕТ СН'!$G$14+СВЦЭМ!$D$10+'СЕТ СН'!$G$5-'СЕТ СН'!$G$24</f>
        <v>3235.8668206900002</v>
      </c>
      <c r="H63" s="36">
        <f>SUMIFS(СВЦЭМ!$D$33:$D$776,СВЦЭМ!$A$33:$A$776,$A63,СВЦЭМ!$B$33:$B$776,H$47)+'СЕТ СН'!$G$14+СВЦЭМ!$D$10+'СЕТ СН'!$G$5-'СЕТ СН'!$G$24</f>
        <v>3226.93445423</v>
      </c>
      <c r="I63" s="36">
        <f>SUMIFS(СВЦЭМ!$D$33:$D$776,СВЦЭМ!$A$33:$A$776,$A63,СВЦЭМ!$B$33:$B$776,I$47)+'СЕТ СН'!$G$14+СВЦЭМ!$D$10+'СЕТ СН'!$G$5-'СЕТ СН'!$G$24</f>
        <v>3198.1972647100001</v>
      </c>
      <c r="J63" s="36">
        <f>SUMIFS(СВЦЭМ!$D$33:$D$776,СВЦЭМ!$A$33:$A$776,$A63,СВЦЭМ!$B$33:$B$776,J$47)+'СЕТ СН'!$G$14+СВЦЭМ!$D$10+'СЕТ СН'!$G$5-'СЕТ СН'!$G$24</f>
        <v>3172.33433221</v>
      </c>
      <c r="K63" s="36">
        <f>SUMIFS(СВЦЭМ!$D$33:$D$776,СВЦЭМ!$A$33:$A$776,$A63,СВЦЭМ!$B$33:$B$776,K$47)+'СЕТ СН'!$G$14+СВЦЭМ!$D$10+'СЕТ СН'!$G$5-'СЕТ СН'!$G$24</f>
        <v>3149.3927419600004</v>
      </c>
      <c r="L63" s="36">
        <f>SUMIFS(СВЦЭМ!$D$33:$D$776,СВЦЭМ!$A$33:$A$776,$A63,СВЦЭМ!$B$33:$B$776,L$47)+'СЕТ СН'!$G$14+СВЦЭМ!$D$10+'СЕТ СН'!$G$5-'СЕТ СН'!$G$24</f>
        <v>3129.5069300100004</v>
      </c>
      <c r="M63" s="36">
        <f>SUMIFS(СВЦЭМ!$D$33:$D$776,СВЦЭМ!$A$33:$A$776,$A63,СВЦЭМ!$B$33:$B$776,M$47)+'СЕТ СН'!$G$14+СВЦЭМ!$D$10+'СЕТ СН'!$G$5-'СЕТ СН'!$G$24</f>
        <v>3128.2094752900002</v>
      </c>
      <c r="N63" s="36">
        <f>SUMIFS(СВЦЭМ!$D$33:$D$776,СВЦЭМ!$A$33:$A$776,$A63,СВЦЭМ!$B$33:$B$776,N$47)+'СЕТ СН'!$G$14+СВЦЭМ!$D$10+'СЕТ СН'!$G$5-'СЕТ СН'!$G$24</f>
        <v>3121.3958551100004</v>
      </c>
      <c r="O63" s="36">
        <f>SUMIFS(СВЦЭМ!$D$33:$D$776,СВЦЭМ!$A$33:$A$776,$A63,СВЦЭМ!$B$33:$B$776,O$47)+'СЕТ СН'!$G$14+СВЦЭМ!$D$10+'СЕТ СН'!$G$5-'СЕТ СН'!$G$24</f>
        <v>3130.1085859600003</v>
      </c>
      <c r="P63" s="36">
        <f>SUMIFS(СВЦЭМ!$D$33:$D$776,СВЦЭМ!$A$33:$A$776,$A63,СВЦЭМ!$B$33:$B$776,P$47)+'СЕТ СН'!$G$14+СВЦЭМ!$D$10+'СЕТ СН'!$G$5-'СЕТ СН'!$G$24</f>
        <v>3163.3803196900003</v>
      </c>
      <c r="Q63" s="36">
        <f>SUMIFS(СВЦЭМ!$D$33:$D$776,СВЦЭМ!$A$33:$A$776,$A63,СВЦЭМ!$B$33:$B$776,Q$47)+'СЕТ СН'!$G$14+СВЦЭМ!$D$10+'СЕТ СН'!$G$5-'СЕТ СН'!$G$24</f>
        <v>3137.2529836900003</v>
      </c>
      <c r="R63" s="36">
        <f>SUMIFS(СВЦЭМ!$D$33:$D$776,СВЦЭМ!$A$33:$A$776,$A63,СВЦЭМ!$B$33:$B$776,R$47)+'СЕТ СН'!$G$14+СВЦЭМ!$D$10+'СЕТ СН'!$G$5-'СЕТ СН'!$G$24</f>
        <v>3166.4051673399999</v>
      </c>
      <c r="S63" s="36">
        <f>SUMIFS(СВЦЭМ!$D$33:$D$776,СВЦЭМ!$A$33:$A$776,$A63,СВЦЭМ!$B$33:$B$776,S$47)+'СЕТ СН'!$G$14+СВЦЭМ!$D$10+'СЕТ СН'!$G$5-'СЕТ СН'!$G$24</f>
        <v>3178.2904151500002</v>
      </c>
      <c r="T63" s="36">
        <f>SUMIFS(СВЦЭМ!$D$33:$D$776,СВЦЭМ!$A$33:$A$776,$A63,СВЦЭМ!$B$33:$B$776,T$47)+'СЕТ СН'!$G$14+СВЦЭМ!$D$10+'СЕТ СН'!$G$5-'СЕТ СН'!$G$24</f>
        <v>3183.9590251200002</v>
      </c>
      <c r="U63" s="36">
        <f>SUMIFS(СВЦЭМ!$D$33:$D$776,СВЦЭМ!$A$33:$A$776,$A63,СВЦЭМ!$B$33:$B$776,U$47)+'СЕТ СН'!$G$14+СВЦЭМ!$D$10+'СЕТ СН'!$G$5-'СЕТ СН'!$G$24</f>
        <v>3183.7044990100003</v>
      </c>
      <c r="V63" s="36">
        <f>SUMIFS(СВЦЭМ!$D$33:$D$776,СВЦЭМ!$A$33:$A$776,$A63,СВЦЭМ!$B$33:$B$776,V$47)+'СЕТ СН'!$G$14+СВЦЭМ!$D$10+'СЕТ СН'!$G$5-'СЕТ СН'!$G$24</f>
        <v>3195.4468259700002</v>
      </c>
      <c r="W63" s="36">
        <f>SUMIFS(СВЦЭМ!$D$33:$D$776,СВЦЭМ!$A$33:$A$776,$A63,СВЦЭМ!$B$33:$B$776,W$47)+'СЕТ СН'!$G$14+СВЦЭМ!$D$10+'СЕТ СН'!$G$5-'СЕТ СН'!$G$24</f>
        <v>3225.0921833700004</v>
      </c>
      <c r="X63" s="36">
        <f>SUMIFS(СВЦЭМ!$D$33:$D$776,СВЦЭМ!$A$33:$A$776,$A63,СВЦЭМ!$B$33:$B$776,X$47)+'СЕТ СН'!$G$14+СВЦЭМ!$D$10+'СЕТ СН'!$G$5-'СЕТ СН'!$G$24</f>
        <v>3191.3851793900003</v>
      </c>
      <c r="Y63" s="36">
        <f>SUMIFS(СВЦЭМ!$D$33:$D$776,СВЦЭМ!$A$33:$A$776,$A63,СВЦЭМ!$B$33:$B$776,Y$47)+'СЕТ СН'!$G$14+СВЦЭМ!$D$10+'СЕТ СН'!$G$5-'СЕТ СН'!$G$24</f>
        <v>3164.0425877400003</v>
      </c>
    </row>
    <row r="64" spans="1:25" ht="15.75" x14ac:dyDescent="0.2">
      <c r="A64" s="35">
        <f t="shared" si="1"/>
        <v>43633</v>
      </c>
      <c r="B64" s="36">
        <f>SUMIFS(СВЦЭМ!$D$33:$D$776,СВЦЭМ!$A$33:$A$776,$A64,СВЦЭМ!$B$33:$B$776,B$47)+'СЕТ СН'!$G$14+СВЦЭМ!$D$10+'СЕТ СН'!$G$5-'СЕТ СН'!$G$24</f>
        <v>3226.7452663200002</v>
      </c>
      <c r="C64" s="36">
        <f>SUMIFS(СВЦЭМ!$D$33:$D$776,СВЦЭМ!$A$33:$A$776,$A64,СВЦЭМ!$B$33:$B$776,C$47)+'СЕТ СН'!$G$14+СВЦЭМ!$D$10+'СЕТ СН'!$G$5-'СЕТ СН'!$G$24</f>
        <v>3259.01017804</v>
      </c>
      <c r="D64" s="36">
        <f>SUMIFS(СВЦЭМ!$D$33:$D$776,СВЦЭМ!$A$33:$A$776,$A64,СВЦЭМ!$B$33:$B$776,D$47)+'СЕТ СН'!$G$14+СВЦЭМ!$D$10+'СЕТ СН'!$G$5-'СЕТ СН'!$G$24</f>
        <v>3293.8422564500001</v>
      </c>
      <c r="E64" s="36">
        <f>SUMIFS(СВЦЭМ!$D$33:$D$776,СВЦЭМ!$A$33:$A$776,$A64,СВЦЭМ!$B$33:$B$776,E$47)+'СЕТ СН'!$G$14+СВЦЭМ!$D$10+'СЕТ СН'!$G$5-'СЕТ СН'!$G$24</f>
        <v>3309.61861021</v>
      </c>
      <c r="F64" s="36">
        <f>SUMIFS(СВЦЭМ!$D$33:$D$776,СВЦЭМ!$A$33:$A$776,$A64,СВЦЭМ!$B$33:$B$776,F$47)+'СЕТ СН'!$G$14+СВЦЭМ!$D$10+'СЕТ СН'!$G$5-'СЕТ СН'!$G$24</f>
        <v>3326.1200388300003</v>
      </c>
      <c r="G64" s="36">
        <f>SUMIFS(СВЦЭМ!$D$33:$D$776,СВЦЭМ!$A$33:$A$776,$A64,СВЦЭМ!$B$33:$B$776,G$47)+'СЕТ СН'!$G$14+СВЦЭМ!$D$10+'СЕТ СН'!$G$5-'СЕТ СН'!$G$24</f>
        <v>3319.8837513799999</v>
      </c>
      <c r="H64" s="36">
        <f>SUMIFS(СВЦЭМ!$D$33:$D$776,СВЦЭМ!$A$33:$A$776,$A64,СВЦЭМ!$B$33:$B$776,H$47)+'СЕТ СН'!$G$14+СВЦЭМ!$D$10+'СЕТ СН'!$G$5-'СЕТ СН'!$G$24</f>
        <v>3255.70123539</v>
      </c>
      <c r="I64" s="36">
        <f>SUMIFS(СВЦЭМ!$D$33:$D$776,СВЦЭМ!$A$33:$A$776,$A64,СВЦЭМ!$B$33:$B$776,I$47)+'СЕТ СН'!$G$14+СВЦЭМ!$D$10+'СЕТ СН'!$G$5-'СЕТ СН'!$G$24</f>
        <v>3225.2144582000001</v>
      </c>
      <c r="J64" s="36">
        <f>SUMIFS(СВЦЭМ!$D$33:$D$776,СВЦЭМ!$A$33:$A$776,$A64,СВЦЭМ!$B$33:$B$776,J$47)+'СЕТ СН'!$G$14+СВЦЭМ!$D$10+'СЕТ СН'!$G$5-'СЕТ СН'!$G$24</f>
        <v>3211.1472027200002</v>
      </c>
      <c r="K64" s="36">
        <f>SUMIFS(СВЦЭМ!$D$33:$D$776,СВЦЭМ!$A$33:$A$776,$A64,СВЦЭМ!$B$33:$B$776,K$47)+'СЕТ СН'!$G$14+СВЦЭМ!$D$10+'СЕТ СН'!$G$5-'СЕТ СН'!$G$24</f>
        <v>3193.8568678600004</v>
      </c>
      <c r="L64" s="36">
        <f>SUMIFS(СВЦЭМ!$D$33:$D$776,СВЦЭМ!$A$33:$A$776,$A64,СВЦЭМ!$B$33:$B$776,L$47)+'СЕТ СН'!$G$14+СВЦЭМ!$D$10+'СЕТ СН'!$G$5-'СЕТ СН'!$G$24</f>
        <v>3182.2182583200001</v>
      </c>
      <c r="M64" s="36">
        <f>SUMIFS(СВЦЭМ!$D$33:$D$776,СВЦЭМ!$A$33:$A$776,$A64,СВЦЭМ!$B$33:$B$776,M$47)+'СЕТ СН'!$G$14+СВЦЭМ!$D$10+'СЕТ СН'!$G$5-'СЕТ СН'!$G$24</f>
        <v>3184.9486446300002</v>
      </c>
      <c r="N64" s="36">
        <f>SUMIFS(СВЦЭМ!$D$33:$D$776,СВЦЭМ!$A$33:$A$776,$A64,СВЦЭМ!$B$33:$B$776,N$47)+'СЕТ СН'!$G$14+СВЦЭМ!$D$10+'СЕТ СН'!$G$5-'СЕТ СН'!$G$24</f>
        <v>3189.4589258400001</v>
      </c>
      <c r="O64" s="36">
        <f>SUMIFS(СВЦЭМ!$D$33:$D$776,СВЦЭМ!$A$33:$A$776,$A64,СВЦЭМ!$B$33:$B$776,O$47)+'СЕТ СН'!$G$14+СВЦЭМ!$D$10+'СЕТ СН'!$G$5-'СЕТ СН'!$G$24</f>
        <v>3190.0842720099999</v>
      </c>
      <c r="P64" s="36">
        <f>SUMIFS(СВЦЭМ!$D$33:$D$776,СВЦЭМ!$A$33:$A$776,$A64,СВЦЭМ!$B$33:$B$776,P$47)+'СЕТ СН'!$G$14+СВЦЭМ!$D$10+'СЕТ СН'!$G$5-'СЕТ СН'!$G$24</f>
        <v>3208.3162522100001</v>
      </c>
      <c r="Q64" s="36">
        <f>SUMIFS(СВЦЭМ!$D$33:$D$776,СВЦЭМ!$A$33:$A$776,$A64,СВЦЭМ!$B$33:$B$776,Q$47)+'СЕТ СН'!$G$14+СВЦЭМ!$D$10+'СЕТ СН'!$G$5-'СЕТ СН'!$G$24</f>
        <v>3200.2669117400001</v>
      </c>
      <c r="R64" s="36">
        <f>SUMIFS(СВЦЭМ!$D$33:$D$776,СВЦЭМ!$A$33:$A$776,$A64,СВЦЭМ!$B$33:$B$776,R$47)+'СЕТ СН'!$G$14+СВЦЭМ!$D$10+'СЕТ СН'!$G$5-'СЕТ СН'!$G$24</f>
        <v>3238.2271224599999</v>
      </c>
      <c r="S64" s="36">
        <f>SUMIFS(СВЦЭМ!$D$33:$D$776,СВЦЭМ!$A$33:$A$776,$A64,СВЦЭМ!$B$33:$B$776,S$47)+'СЕТ СН'!$G$14+СВЦЭМ!$D$10+'СЕТ СН'!$G$5-'СЕТ СН'!$G$24</f>
        <v>3247.4155897400001</v>
      </c>
      <c r="T64" s="36">
        <f>SUMIFS(СВЦЭМ!$D$33:$D$776,СВЦЭМ!$A$33:$A$776,$A64,СВЦЭМ!$B$33:$B$776,T$47)+'СЕТ СН'!$G$14+СВЦЭМ!$D$10+'СЕТ СН'!$G$5-'СЕТ СН'!$G$24</f>
        <v>3253.7776196499999</v>
      </c>
      <c r="U64" s="36">
        <f>SUMIFS(СВЦЭМ!$D$33:$D$776,СВЦЭМ!$A$33:$A$776,$A64,СВЦЭМ!$B$33:$B$776,U$47)+'СЕТ СН'!$G$14+СВЦЭМ!$D$10+'СЕТ СН'!$G$5-'СЕТ СН'!$G$24</f>
        <v>3249.7233686300001</v>
      </c>
      <c r="V64" s="36">
        <f>SUMIFS(СВЦЭМ!$D$33:$D$776,СВЦЭМ!$A$33:$A$776,$A64,СВЦЭМ!$B$33:$B$776,V$47)+'СЕТ СН'!$G$14+СВЦЭМ!$D$10+'СЕТ СН'!$G$5-'СЕТ СН'!$G$24</f>
        <v>3253.2571844000004</v>
      </c>
      <c r="W64" s="36">
        <f>SUMIFS(СВЦЭМ!$D$33:$D$776,СВЦЭМ!$A$33:$A$776,$A64,СВЦЭМ!$B$33:$B$776,W$47)+'СЕТ СН'!$G$14+СВЦЭМ!$D$10+'СЕТ СН'!$G$5-'СЕТ СН'!$G$24</f>
        <v>3270.1135450800002</v>
      </c>
      <c r="X64" s="36">
        <f>SUMIFS(СВЦЭМ!$D$33:$D$776,СВЦЭМ!$A$33:$A$776,$A64,СВЦЭМ!$B$33:$B$776,X$47)+'СЕТ СН'!$G$14+СВЦЭМ!$D$10+'СЕТ СН'!$G$5-'СЕТ СН'!$G$24</f>
        <v>3248.6323590800002</v>
      </c>
      <c r="Y64" s="36">
        <f>SUMIFS(СВЦЭМ!$D$33:$D$776,СВЦЭМ!$A$33:$A$776,$A64,СВЦЭМ!$B$33:$B$776,Y$47)+'СЕТ СН'!$G$14+СВЦЭМ!$D$10+'СЕТ СН'!$G$5-'СЕТ СН'!$G$24</f>
        <v>3156.2507117900004</v>
      </c>
    </row>
    <row r="65" spans="1:26" ht="15.75" x14ac:dyDescent="0.2">
      <c r="A65" s="35">
        <f t="shared" si="1"/>
        <v>43634</v>
      </c>
      <c r="B65" s="36">
        <f>SUMIFS(СВЦЭМ!$D$33:$D$776,СВЦЭМ!$A$33:$A$776,$A65,СВЦЭМ!$B$33:$B$776,B$47)+'СЕТ СН'!$G$14+СВЦЭМ!$D$10+'СЕТ СН'!$G$5-'СЕТ СН'!$G$24</f>
        <v>3362.0537894100003</v>
      </c>
      <c r="C65" s="36">
        <f>SUMIFS(СВЦЭМ!$D$33:$D$776,СВЦЭМ!$A$33:$A$776,$A65,СВЦЭМ!$B$33:$B$776,C$47)+'СЕТ СН'!$G$14+СВЦЭМ!$D$10+'СЕТ СН'!$G$5-'СЕТ СН'!$G$24</f>
        <v>3409.4675726600003</v>
      </c>
      <c r="D65" s="36">
        <f>SUMIFS(СВЦЭМ!$D$33:$D$776,СВЦЭМ!$A$33:$A$776,$A65,СВЦЭМ!$B$33:$B$776,D$47)+'СЕТ СН'!$G$14+СВЦЭМ!$D$10+'СЕТ СН'!$G$5-'СЕТ СН'!$G$24</f>
        <v>3426.00876023</v>
      </c>
      <c r="E65" s="36">
        <f>SUMIFS(СВЦЭМ!$D$33:$D$776,СВЦЭМ!$A$33:$A$776,$A65,СВЦЭМ!$B$33:$B$776,E$47)+'СЕТ СН'!$G$14+СВЦЭМ!$D$10+'СЕТ СН'!$G$5-'СЕТ СН'!$G$24</f>
        <v>3445.8773451800002</v>
      </c>
      <c r="F65" s="36">
        <f>SUMIFS(СВЦЭМ!$D$33:$D$776,СВЦЭМ!$A$33:$A$776,$A65,СВЦЭМ!$B$33:$B$776,F$47)+'СЕТ СН'!$G$14+СВЦЭМ!$D$10+'СЕТ СН'!$G$5-'СЕТ СН'!$G$24</f>
        <v>3440.4095218100001</v>
      </c>
      <c r="G65" s="36">
        <f>SUMIFS(СВЦЭМ!$D$33:$D$776,СВЦЭМ!$A$33:$A$776,$A65,СВЦЭМ!$B$33:$B$776,G$47)+'СЕТ СН'!$G$14+СВЦЭМ!$D$10+'СЕТ СН'!$G$5-'СЕТ СН'!$G$24</f>
        <v>3419.2211180300001</v>
      </c>
      <c r="H65" s="36">
        <f>SUMIFS(СВЦЭМ!$D$33:$D$776,СВЦЭМ!$A$33:$A$776,$A65,СВЦЭМ!$B$33:$B$776,H$47)+'СЕТ СН'!$G$14+СВЦЭМ!$D$10+'СЕТ СН'!$G$5-'СЕТ СН'!$G$24</f>
        <v>3382.7956104600003</v>
      </c>
      <c r="I65" s="36">
        <f>SUMIFS(СВЦЭМ!$D$33:$D$776,СВЦЭМ!$A$33:$A$776,$A65,СВЦЭМ!$B$33:$B$776,I$47)+'СЕТ СН'!$G$14+СВЦЭМ!$D$10+'СЕТ СН'!$G$5-'СЕТ СН'!$G$24</f>
        <v>3332.0461689200001</v>
      </c>
      <c r="J65" s="36">
        <f>SUMIFS(СВЦЭМ!$D$33:$D$776,СВЦЭМ!$A$33:$A$776,$A65,СВЦЭМ!$B$33:$B$776,J$47)+'СЕТ СН'!$G$14+СВЦЭМ!$D$10+'СЕТ СН'!$G$5-'СЕТ СН'!$G$24</f>
        <v>3270.5823498200002</v>
      </c>
      <c r="K65" s="36">
        <f>SUMIFS(СВЦЭМ!$D$33:$D$776,СВЦЭМ!$A$33:$A$776,$A65,СВЦЭМ!$B$33:$B$776,K$47)+'СЕТ СН'!$G$14+СВЦЭМ!$D$10+'СЕТ СН'!$G$5-'СЕТ СН'!$G$24</f>
        <v>3237.0241102800001</v>
      </c>
      <c r="L65" s="36">
        <f>SUMIFS(СВЦЭМ!$D$33:$D$776,СВЦЭМ!$A$33:$A$776,$A65,СВЦЭМ!$B$33:$B$776,L$47)+'СЕТ СН'!$G$14+СВЦЭМ!$D$10+'СЕТ СН'!$G$5-'СЕТ СН'!$G$24</f>
        <v>3234.5004066900001</v>
      </c>
      <c r="M65" s="36">
        <f>SUMIFS(СВЦЭМ!$D$33:$D$776,СВЦЭМ!$A$33:$A$776,$A65,СВЦЭМ!$B$33:$B$776,M$47)+'СЕТ СН'!$G$14+СВЦЭМ!$D$10+'СЕТ СН'!$G$5-'СЕТ СН'!$G$24</f>
        <v>3241.6940325800001</v>
      </c>
      <c r="N65" s="36">
        <f>SUMIFS(СВЦЭМ!$D$33:$D$776,СВЦЭМ!$A$33:$A$776,$A65,СВЦЭМ!$B$33:$B$776,N$47)+'СЕТ СН'!$G$14+СВЦЭМ!$D$10+'СЕТ СН'!$G$5-'СЕТ СН'!$G$24</f>
        <v>3242.52837916</v>
      </c>
      <c r="O65" s="36">
        <f>SUMIFS(СВЦЭМ!$D$33:$D$776,СВЦЭМ!$A$33:$A$776,$A65,СВЦЭМ!$B$33:$B$776,O$47)+'СЕТ СН'!$G$14+СВЦЭМ!$D$10+'СЕТ СН'!$G$5-'СЕТ СН'!$G$24</f>
        <v>3246.4483802200002</v>
      </c>
      <c r="P65" s="36">
        <f>SUMIFS(СВЦЭМ!$D$33:$D$776,СВЦЭМ!$A$33:$A$776,$A65,СВЦЭМ!$B$33:$B$776,P$47)+'СЕТ СН'!$G$14+СВЦЭМ!$D$10+'СЕТ СН'!$G$5-'СЕТ СН'!$G$24</f>
        <v>3260.94494751</v>
      </c>
      <c r="Q65" s="36">
        <f>SUMIFS(СВЦЭМ!$D$33:$D$776,СВЦЭМ!$A$33:$A$776,$A65,СВЦЭМ!$B$33:$B$776,Q$47)+'СЕТ СН'!$G$14+СВЦЭМ!$D$10+'СЕТ СН'!$G$5-'СЕТ СН'!$G$24</f>
        <v>3231.8834021800003</v>
      </c>
      <c r="R65" s="36">
        <f>SUMIFS(СВЦЭМ!$D$33:$D$776,СВЦЭМ!$A$33:$A$776,$A65,СВЦЭМ!$B$33:$B$776,R$47)+'СЕТ СН'!$G$14+СВЦЭМ!$D$10+'СЕТ СН'!$G$5-'СЕТ СН'!$G$24</f>
        <v>3240.2109871299999</v>
      </c>
      <c r="S65" s="36">
        <f>SUMIFS(СВЦЭМ!$D$33:$D$776,СВЦЭМ!$A$33:$A$776,$A65,СВЦЭМ!$B$33:$B$776,S$47)+'СЕТ СН'!$G$14+СВЦЭМ!$D$10+'СЕТ СН'!$G$5-'СЕТ СН'!$G$24</f>
        <v>3242.3383079300002</v>
      </c>
      <c r="T65" s="36">
        <f>SUMIFS(СВЦЭМ!$D$33:$D$776,СВЦЭМ!$A$33:$A$776,$A65,СВЦЭМ!$B$33:$B$776,T$47)+'СЕТ СН'!$G$14+СВЦЭМ!$D$10+'СЕТ СН'!$G$5-'СЕТ СН'!$G$24</f>
        <v>3245.7065364600003</v>
      </c>
      <c r="U65" s="36">
        <f>SUMIFS(СВЦЭМ!$D$33:$D$776,СВЦЭМ!$A$33:$A$776,$A65,СВЦЭМ!$B$33:$B$776,U$47)+'СЕТ СН'!$G$14+СВЦЭМ!$D$10+'СЕТ СН'!$G$5-'СЕТ СН'!$G$24</f>
        <v>3246.5717202300002</v>
      </c>
      <c r="V65" s="36">
        <f>SUMIFS(СВЦЭМ!$D$33:$D$776,СВЦЭМ!$A$33:$A$776,$A65,СВЦЭМ!$B$33:$B$776,V$47)+'СЕТ СН'!$G$14+СВЦЭМ!$D$10+'СЕТ СН'!$G$5-'СЕТ СН'!$G$24</f>
        <v>3249.80086097</v>
      </c>
      <c r="W65" s="36">
        <f>SUMIFS(СВЦЭМ!$D$33:$D$776,СВЦЭМ!$A$33:$A$776,$A65,СВЦЭМ!$B$33:$B$776,W$47)+'СЕТ СН'!$G$14+СВЦЭМ!$D$10+'СЕТ СН'!$G$5-'СЕТ СН'!$G$24</f>
        <v>3248.84831691</v>
      </c>
      <c r="X65" s="36">
        <f>SUMIFS(СВЦЭМ!$D$33:$D$776,СВЦЭМ!$A$33:$A$776,$A65,СВЦЭМ!$B$33:$B$776,X$47)+'СЕТ СН'!$G$14+СВЦЭМ!$D$10+'СЕТ СН'!$G$5-'СЕТ СН'!$G$24</f>
        <v>3149.3166451100001</v>
      </c>
      <c r="Y65" s="36">
        <f>SUMIFS(СВЦЭМ!$D$33:$D$776,СВЦЭМ!$A$33:$A$776,$A65,СВЦЭМ!$B$33:$B$776,Y$47)+'СЕТ СН'!$G$14+СВЦЭМ!$D$10+'СЕТ СН'!$G$5-'СЕТ СН'!$G$24</f>
        <v>3174.6180909499999</v>
      </c>
    </row>
    <row r="66" spans="1:26" ht="15.75" x14ac:dyDescent="0.2">
      <c r="A66" s="35">
        <f t="shared" si="1"/>
        <v>43635</v>
      </c>
      <c r="B66" s="36">
        <f>SUMIFS(СВЦЭМ!$D$33:$D$776,СВЦЭМ!$A$33:$A$776,$A66,СВЦЭМ!$B$33:$B$776,B$47)+'СЕТ СН'!$G$14+СВЦЭМ!$D$10+'СЕТ СН'!$G$5-'СЕТ СН'!$G$24</f>
        <v>3301.8630869500003</v>
      </c>
      <c r="C66" s="36">
        <f>SUMIFS(СВЦЭМ!$D$33:$D$776,СВЦЭМ!$A$33:$A$776,$A66,СВЦЭМ!$B$33:$B$776,C$47)+'СЕТ СН'!$G$14+СВЦЭМ!$D$10+'СЕТ СН'!$G$5-'СЕТ СН'!$G$24</f>
        <v>3352.2381324200001</v>
      </c>
      <c r="D66" s="36">
        <f>SUMIFS(СВЦЭМ!$D$33:$D$776,СВЦЭМ!$A$33:$A$776,$A66,СВЦЭМ!$B$33:$B$776,D$47)+'СЕТ СН'!$G$14+СВЦЭМ!$D$10+'СЕТ СН'!$G$5-'СЕТ СН'!$G$24</f>
        <v>3388.1959280900001</v>
      </c>
      <c r="E66" s="36">
        <f>SUMIFS(СВЦЭМ!$D$33:$D$776,СВЦЭМ!$A$33:$A$776,$A66,СВЦЭМ!$B$33:$B$776,E$47)+'СЕТ СН'!$G$14+СВЦЭМ!$D$10+'СЕТ СН'!$G$5-'СЕТ СН'!$G$24</f>
        <v>3397.1988162300004</v>
      </c>
      <c r="F66" s="36">
        <f>SUMIFS(СВЦЭМ!$D$33:$D$776,СВЦЭМ!$A$33:$A$776,$A66,СВЦЭМ!$B$33:$B$776,F$47)+'СЕТ СН'!$G$14+СВЦЭМ!$D$10+'СЕТ СН'!$G$5-'СЕТ СН'!$G$24</f>
        <v>3388.9820529200001</v>
      </c>
      <c r="G66" s="36">
        <f>SUMIFS(СВЦЭМ!$D$33:$D$776,СВЦЭМ!$A$33:$A$776,$A66,СВЦЭМ!$B$33:$B$776,G$47)+'СЕТ СН'!$G$14+СВЦЭМ!$D$10+'СЕТ СН'!$G$5-'СЕТ СН'!$G$24</f>
        <v>3391.1831672200001</v>
      </c>
      <c r="H66" s="36">
        <f>SUMIFS(СВЦЭМ!$D$33:$D$776,СВЦЭМ!$A$33:$A$776,$A66,СВЦЭМ!$B$33:$B$776,H$47)+'СЕТ СН'!$G$14+СВЦЭМ!$D$10+'СЕТ СН'!$G$5-'СЕТ СН'!$G$24</f>
        <v>3331.9455955399999</v>
      </c>
      <c r="I66" s="36">
        <f>SUMIFS(СВЦЭМ!$D$33:$D$776,СВЦЭМ!$A$33:$A$776,$A66,СВЦЭМ!$B$33:$B$776,I$47)+'СЕТ СН'!$G$14+СВЦЭМ!$D$10+'СЕТ СН'!$G$5-'СЕТ СН'!$G$24</f>
        <v>3275.1725225300002</v>
      </c>
      <c r="J66" s="36">
        <f>SUMIFS(СВЦЭМ!$D$33:$D$776,СВЦЭМ!$A$33:$A$776,$A66,СВЦЭМ!$B$33:$B$776,J$47)+'СЕТ СН'!$G$14+СВЦЭМ!$D$10+'СЕТ СН'!$G$5-'СЕТ СН'!$G$24</f>
        <v>3250.7628367500001</v>
      </c>
      <c r="K66" s="36">
        <f>SUMIFS(СВЦЭМ!$D$33:$D$776,СВЦЭМ!$A$33:$A$776,$A66,СВЦЭМ!$B$33:$B$776,K$47)+'СЕТ СН'!$G$14+СВЦЭМ!$D$10+'СЕТ СН'!$G$5-'СЕТ СН'!$G$24</f>
        <v>3205.0195620900004</v>
      </c>
      <c r="L66" s="36">
        <f>SUMIFS(СВЦЭМ!$D$33:$D$776,СВЦЭМ!$A$33:$A$776,$A66,СВЦЭМ!$B$33:$B$776,L$47)+'СЕТ СН'!$G$14+СВЦЭМ!$D$10+'СЕТ СН'!$G$5-'СЕТ СН'!$G$24</f>
        <v>3209.9572404300002</v>
      </c>
      <c r="M66" s="36">
        <f>SUMIFS(СВЦЭМ!$D$33:$D$776,СВЦЭМ!$A$33:$A$776,$A66,СВЦЭМ!$B$33:$B$776,M$47)+'СЕТ СН'!$G$14+СВЦЭМ!$D$10+'СЕТ СН'!$G$5-'СЕТ СН'!$G$24</f>
        <v>3207.3346353900001</v>
      </c>
      <c r="N66" s="36">
        <f>SUMIFS(СВЦЭМ!$D$33:$D$776,СВЦЭМ!$A$33:$A$776,$A66,СВЦЭМ!$B$33:$B$776,N$47)+'СЕТ СН'!$G$14+СВЦЭМ!$D$10+'СЕТ СН'!$G$5-'СЕТ СН'!$G$24</f>
        <v>3235.1777544900001</v>
      </c>
      <c r="O66" s="36">
        <f>SUMIFS(СВЦЭМ!$D$33:$D$776,СВЦЭМ!$A$33:$A$776,$A66,СВЦЭМ!$B$33:$B$776,O$47)+'СЕТ СН'!$G$14+СВЦЭМ!$D$10+'СЕТ СН'!$G$5-'СЕТ СН'!$G$24</f>
        <v>3218.5092677400003</v>
      </c>
      <c r="P66" s="36">
        <f>SUMIFS(СВЦЭМ!$D$33:$D$776,СВЦЭМ!$A$33:$A$776,$A66,СВЦЭМ!$B$33:$B$776,P$47)+'СЕТ СН'!$G$14+СВЦЭМ!$D$10+'СЕТ СН'!$G$5-'СЕТ СН'!$G$24</f>
        <v>3224.5347270500001</v>
      </c>
      <c r="Q66" s="36">
        <f>SUMIFS(СВЦЭМ!$D$33:$D$776,СВЦЭМ!$A$33:$A$776,$A66,СВЦЭМ!$B$33:$B$776,Q$47)+'СЕТ СН'!$G$14+СВЦЭМ!$D$10+'СЕТ СН'!$G$5-'СЕТ СН'!$G$24</f>
        <v>3185.5943632600001</v>
      </c>
      <c r="R66" s="36">
        <f>SUMIFS(СВЦЭМ!$D$33:$D$776,СВЦЭМ!$A$33:$A$776,$A66,СВЦЭМ!$B$33:$B$776,R$47)+'СЕТ СН'!$G$14+СВЦЭМ!$D$10+'СЕТ СН'!$G$5-'СЕТ СН'!$G$24</f>
        <v>3143.4514342500001</v>
      </c>
      <c r="S66" s="36">
        <f>SUMIFS(СВЦЭМ!$D$33:$D$776,СВЦЭМ!$A$33:$A$776,$A66,СВЦЭМ!$B$33:$B$776,S$47)+'СЕТ СН'!$G$14+СВЦЭМ!$D$10+'СЕТ СН'!$G$5-'СЕТ СН'!$G$24</f>
        <v>3171.7645659899999</v>
      </c>
      <c r="T66" s="36">
        <f>SUMIFS(СВЦЭМ!$D$33:$D$776,СВЦЭМ!$A$33:$A$776,$A66,СВЦЭМ!$B$33:$B$776,T$47)+'СЕТ СН'!$G$14+СВЦЭМ!$D$10+'СЕТ СН'!$G$5-'СЕТ СН'!$G$24</f>
        <v>3159.6483223499999</v>
      </c>
      <c r="U66" s="36">
        <f>SUMIFS(СВЦЭМ!$D$33:$D$776,СВЦЭМ!$A$33:$A$776,$A66,СВЦЭМ!$B$33:$B$776,U$47)+'СЕТ СН'!$G$14+СВЦЭМ!$D$10+'СЕТ СН'!$G$5-'СЕТ СН'!$G$24</f>
        <v>3153.0205212000001</v>
      </c>
      <c r="V66" s="36">
        <f>SUMIFS(СВЦЭМ!$D$33:$D$776,СВЦЭМ!$A$33:$A$776,$A66,СВЦЭМ!$B$33:$B$776,V$47)+'СЕТ СН'!$G$14+СВЦЭМ!$D$10+'СЕТ СН'!$G$5-'СЕТ СН'!$G$24</f>
        <v>3144.3485111600003</v>
      </c>
      <c r="W66" s="36">
        <f>SUMIFS(СВЦЭМ!$D$33:$D$776,СВЦЭМ!$A$33:$A$776,$A66,СВЦЭМ!$B$33:$B$776,W$47)+'СЕТ СН'!$G$14+СВЦЭМ!$D$10+'СЕТ СН'!$G$5-'СЕТ СН'!$G$24</f>
        <v>3133.2048896300003</v>
      </c>
      <c r="X66" s="36">
        <f>SUMIFS(СВЦЭМ!$D$33:$D$776,СВЦЭМ!$A$33:$A$776,$A66,СВЦЭМ!$B$33:$B$776,X$47)+'СЕТ СН'!$G$14+СВЦЭМ!$D$10+'СЕТ СН'!$G$5-'СЕТ СН'!$G$24</f>
        <v>3144.5070299400004</v>
      </c>
      <c r="Y66" s="36">
        <f>SUMIFS(СВЦЭМ!$D$33:$D$776,СВЦЭМ!$A$33:$A$776,$A66,СВЦЭМ!$B$33:$B$776,Y$47)+'СЕТ СН'!$G$14+СВЦЭМ!$D$10+'СЕТ СН'!$G$5-'СЕТ СН'!$G$24</f>
        <v>3216.21533193</v>
      </c>
    </row>
    <row r="67" spans="1:26" ht="15.75" x14ac:dyDescent="0.2">
      <c r="A67" s="35">
        <f t="shared" si="1"/>
        <v>43636</v>
      </c>
      <c r="B67" s="36">
        <f>SUMIFS(СВЦЭМ!$D$33:$D$776,СВЦЭМ!$A$33:$A$776,$A67,СВЦЭМ!$B$33:$B$776,B$47)+'СЕТ СН'!$G$14+СВЦЭМ!$D$10+'СЕТ СН'!$G$5-'СЕТ СН'!$G$24</f>
        <v>3258.6931056100002</v>
      </c>
      <c r="C67" s="36">
        <f>SUMIFS(СВЦЭМ!$D$33:$D$776,СВЦЭМ!$A$33:$A$776,$A67,СВЦЭМ!$B$33:$B$776,C$47)+'СЕТ СН'!$G$14+СВЦЭМ!$D$10+'СЕТ СН'!$G$5-'СЕТ СН'!$G$24</f>
        <v>3305.5360933100001</v>
      </c>
      <c r="D67" s="36">
        <f>SUMIFS(СВЦЭМ!$D$33:$D$776,СВЦЭМ!$A$33:$A$776,$A67,СВЦЭМ!$B$33:$B$776,D$47)+'СЕТ СН'!$G$14+СВЦЭМ!$D$10+'СЕТ СН'!$G$5-'СЕТ СН'!$G$24</f>
        <v>3337.6909292800001</v>
      </c>
      <c r="E67" s="36">
        <f>SUMIFS(СВЦЭМ!$D$33:$D$776,СВЦЭМ!$A$33:$A$776,$A67,СВЦЭМ!$B$33:$B$776,E$47)+'СЕТ СН'!$G$14+СВЦЭМ!$D$10+'СЕТ СН'!$G$5-'СЕТ СН'!$G$24</f>
        <v>3341.6573313200001</v>
      </c>
      <c r="F67" s="36">
        <f>SUMIFS(СВЦЭМ!$D$33:$D$776,СВЦЭМ!$A$33:$A$776,$A67,СВЦЭМ!$B$33:$B$776,F$47)+'СЕТ СН'!$G$14+СВЦЭМ!$D$10+'СЕТ СН'!$G$5-'СЕТ СН'!$G$24</f>
        <v>3342.30757386</v>
      </c>
      <c r="G67" s="36">
        <f>SUMIFS(СВЦЭМ!$D$33:$D$776,СВЦЭМ!$A$33:$A$776,$A67,СВЦЭМ!$B$33:$B$776,G$47)+'СЕТ СН'!$G$14+СВЦЭМ!$D$10+'СЕТ СН'!$G$5-'СЕТ СН'!$G$24</f>
        <v>3354.8237851800004</v>
      </c>
      <c r="H67" s="36">
        <f>SUMIFS(СВЦЭМ!$D$33:$D$776,СВЦЭМ!$A$33:$A$776,$A67,СВЦЭМ!$B$33:$B$776,H$47)+'СЕТ СН'!$G$14+СВЦЭМ!$D$10+'СЕТ СН'!$G$5-'СЕТ СН'!$G$24</f>
        <v>3346.8079309600002</v>
      </c>
      <c r="I67" s="36">
        <f>SUMIFS(СВЦЭМ!$D$33:$D$776,СВЦЭМ!$A$33:$A$776,$A67,СВЦЭМ!$B$33:$B$776,I$47)+'СЕТ СН'!$G$14+СВЦЭМ!$D$10+'СЕТ СН'!$G$5-'СЕТ СН'!$G$24</f>
        <v>3323.88559007</v>
      </c>
      <c r="J67" s="36">
        <f>SUMIFS(СВЦЭМ!$D$33:$D$776,СВЦЭМ!$A$33:$A$776,$A67,СВЦЭМ!$B$33:$B$776,J$47)+'СЕТ СН'!$G$14+СВЦЭМ!$D$10+'СЕТ СН'!$G$5-'СЕТ СН'!$G$24</f>
        <v>3298.6863339900001</v>
      </c>
      <c r="K67" s="36">
        <f>SUMIFS(СВЦЭМ!$D$33:$D$776,СВЦЭМ!$A$33:$A$776,$A67,СВЦЭМ!$B$33:$B$776,K$47)+'СЕТ СН'!$G$14+СВЦЭМ!$D$10+'СЕТ СН'!$G$5-'СЕТ СН'!$G$24</f>
        <v>3272.9950733400001</v>
      </c>
      <c r="L67" s="36">
        <f>SUMIFS(СВЦЭМ!$D$33:$D$776,СВЦЭМ!$A$33:$A$776,$A67,СВЦЭМ!$B$33:$B$776,L$47)+'СЕТ СН'!$G$14+СВЦЭМ!$D$10+'СЕТ СН'!$G$5-'СЕТ СН'!$G$24</f>
        <v>3276.1728972300002</v>
      </c>
      <c r="M67" s="36">
        <f>SUMIFS(СВЦЭМ!$D$33:$D$776,СВЦЭМ!$A$33:$A$776,$A67,СВЦЭМ!$B$33:$B$776,M$47)+'СЕТ СН'!$G$14+СВЦЭМ!$D$10+'СЕТ СН'!$G$5-'СЕТ СН'!$G$24</f>
        <v>3278.73138939</v>
      </c>
      <c r="N67" s="36">
        <f>SUMIFS(СВЦЭМ!$D$33:$D$776,СВЦЭМ!$A$33:$A$776,$A67,СВЦЭМ!$B$33:$B$776,N$47)+'СЕТ СН'!$G$14+СВЦЭМ!$D$10+'СЕТ СН'!$G$5-'СЕТ СН'!$G$24</f>
        <v>3282.4453965800003</v>
      </c>
      <c r="O67" s="36">
        <f>SUMIFS(СВЦЭМ!$D$33:$D$776,СВЦЭМ!$A$33:$A$776,$A67,СВЦЭМ!$B$33:$B$776,O$47)+'СЕТ СН'!$G$14+СВЦЭМ!$D$10+'СЕТ СН'!$G$5-'СЕТ СН'!$G$24</f>
        <v>3284.9971220500001</v>
      </c>
      <c r="P67" s="36">
        <f>SUMIFS(СВЦЭМ!$D$33:$D$776,СВЦЭМ!$A$33:$A$776,$A67,СВЦЭМ!$B$33:$B$776,P$47)+'СЕТ СН'!$G$14+СВЦЭМ!$D$10+'СЕТ СН'!$G$5-'СЕТ СН'!$G$24</f>
        <v>3295.3071436099999</v>
      </c>
      <c r="Q67" s="36">
        <f>SUMIFS(СВЦЭМ!$D$33:$D$776,СВЦЭМ!$A$33:$A$776,$A67,СВЦЭМ!$B$33:$B$776,Q$47)+'СЕТ СН'!$G$14+СВЦЭМ!$D$10+'СЕТ СН'!$G$5-'СЕТ СН'!$G$24</f>
        <v>3259.4194156900003</v>
      </c>
      <c r="R67" s="36">
        <f>SUMIFS(СВЦЭМ!$D$33:$D$776,СВЦЭМ!$A$33:$A$776,$A67,СВЦЭМ!$B$33:$B$776,R$47)+'СЕТ СН'!$G$14+СВЦЭМ!$D$10+'СЕТ СН'!$G$5-'СЕТ СН'!$G$24</f>
        <v>3209.8598401100003</v>
      </c>
      <c r="S67" s="36">
        <f>SUMIFS(СВЦЭМ!$D$33:$D$776,СВЦЭМ!$A$33:$A$776,$A67,СВЦЭМ!$B$33:$B$776,S$47)+'СЕТ СН'!$G$14+СВЦЭМ!$D$10+'СЕТ СН'!$G$5-'СЕТ СН'!$G$24</f>
        <v>3213.9981366700003</v>
      </c>
      <c r="T67" s="36">
        <f>SUMIFS(СВЦЭМ!$D$33:$D$776,СВЦЭМ!$A$33:$A$776,$A67,СВЦЭМ!$B$33:$B$776,T$47)+'СЕТ СН'!$G$14+СВЦЭМ!$D$10+'СЕТ СН'!$G$5-'СЕТ СН'!$G$24</f>
        <v>3220.0910387200001</v>
      </c>
      <c r="U67" s="36">
        <f>SUMIFS(СВЦЭМ!$D$33:$D$776,СВЦЭМ!$A$33:$A$776,$A67,СВЦЭМ!$B$33:$B$776,U$47)+'СЕТ СН'!$G$14+СВЦЭМ!$D$10+'СЕТ СН'!$G$5-'СЕТ СН'!$G$24</f>
        <v>3232.6989422300003</v>
      </c>
      <c r="V67" s="36">
        <f>SUMIFS(СВЦЭМ!$D$33:$D$776,СВЦЭМ!$A$33:$A$776,$A67,СВЦЭМ!$B$33:$B$776,V$47)+'СЕТ СН'!$G$14+СВЦЭМ!$D$10+'СЕТ СН'!$G$5-'СЕТ СН'!$G$24</f>
        <v>3250.8299083100001</v>
      </c>
      <c r="W67" s="36">
        <f>SUMIFS(СВЦЭМ!$D$33:$D$776,СВЦЭМ!$A$33:$A$776,$A67,СВЦЭМ!$B$33:$B$776,W$47)+'СЕТ СН'!$G$14+СВЦЭМ!$D$10+'СЕТ СН'!$G$5-'СЕТ СН'!$G$24</f>
        <v>3254.6813754100003</v>
      </c>
      <c r="X67" s="36">
        <f>SUMIFS(СВЦЭМ!$D$33:$D$776,СВЦЭМ!$A$33:$A$776,$A67,СВЦЭМ!$B$33:$B$776,X$47)+'СЕТ СН'!$G$14+СВЦЭМ!$D$10+'СЕТ СН'!$G$5-'СЕТ СН'!$G$24</f>
        <v>3245.1041705900002</v>
      </c>
      <c r="Y67" s="36">
        <f>SUMIFS(СВЦЭМ!$D$33:$D$776,СВЦЭМ!$A$33:$A$776,$A67,СВЦЭМ!$B$33:$B$776,Y$47)+'СЕТ СН'!$G$14+СВЦЭМ!$D$10+'СЕТ СН'!$G$5-'СЕТ СН'!$G$24</f>
        <v>3283.97016046</v>
      </c>
    </row>
    <row r="68" spans="1:26" ht="15.75" x14ac:dyDescent="0.2">
      <c r="A68" s="35">
        <f t="shared" si="1"/>
        <v>43637</v>
      </c>
      <c r="B68" s="36">
        <f>SUMIFS(СВЦЭМ!$D$33:$D$776,СВЦЭМ!$A$33:$A$776,$A68,СВЦЭМ!$B$33:$B$776,B$47)+'СЕТ СН'!$G$14+СВЦЭМ!$D$10+'СЕТ СН'!$G$5-'СЕТ СН'!$G$24</f>
        <v>3275.3654776800004</v>
      </c>
      <c r="C68" s="36">
        <f>SUMIFS(СВЦЭМ!$D$33:$D$776,СВЦЭМ!$A$33:$A$776,$A68,СВЦЭМ!$B$33:$B$776,C$47)+'СЕТ СН'!$G$14+СВЦЭМ!$D$10+'СЕТ СН'!$G$5-'СЕТ СН'!$G$24</f>
        <v>3278.8616933000003</v>
      </c>
      <c r="D68" s="36">
        <f>SUMIFS(СВЦЭМ!$D$33:$D$776,СВЦЭМ!$A$33:$A$776,$A68,СВЦЭМ!$B$33:$B$776,D$47)+'СЕТ СН'!$G$14+СВЦЭМ!$D$10+'СЕТ СН'!$G$5-'СЕТ СН'!$G$24</f>
        <v>3302.1580582800002</v>
      </c>
      <c r="E68" s="36">
        <f>SUMIFS(СВЦЭМ!$D$33:$D$776,СВЦЭМ!$A$33:$A$776,$A68,СВЦЭМ!$B$33:$B$776,E$47)+'СЕТ СН'!$G$14+СВЦЭМ!$D$10+'СЕТ СН'!$G$5-'СЕТ СН'!$G$24</f>
        <v>3337.12942062</v>
      </c>
      <c r="F68" s="36">
        <f>SUMIFS(СВЦЭМ!$D$33:$D$776,СВЦЭМ!$A$33:$A$776,$A68,СВЦЭМ!$B$33:$B$776,F$47)+'СЕТ СН'!$G$14+СВЦЭМ!$D$10+'СЕТ СН'!$G$5-'СЕТ СН'!$G$24</f>
        <v>3344.0700036200001</v>
      </c>
      <c r="G68" s="36">
        <f>SUMIFS(СВЦЭМ!$D$33:$D$776,СВЦЭМ!$A$33:$A$776,$A68,СВЦЭМ!$B$33:$B$776,G$47)+'СЕТ СН'!$G$14+СВЦЭМ!$D$10+'СЕТ СН'!$G$5-'СЕТ СН'!$G$24</f>
        <v>3348.220898</v>
      </c>
      <c r="H68" s="36">
        <f>SUMIFS(СВЦЭМ!$D$33:$D$776,СВЦЭМ!$A$33:$A$776,$A68,СВЦЭМ!$B$33:$B$776,H$47)+'СЕТ СН'!$G$14+СВЦЭМ!$D$10+'СЕТ СН'!$G$5-'СЕТ СН'!$G$24</f>
        <v>3294.1427433200001</v>
      </c>
      <c r="I68" s="36">
        <f>SUMIFS(СВЦЭМ!$D$33:$D$776,СВЦЭМ!$A$33:$A$776,$A68,СВЦЭМ!$B$33:$B$776,I$47)+'СЕТ СН'!$G$14+СВЦЭМ!$D$10+'СЕТ СН'!$G$5-'СЕТ СН'!$G$24</f>
        <v>3283.9389434200002</v>
      </c>
      <c r="J68" s="36">
        <f>SUMIFS(СВЦЭМ!$D$33:$D$776,СВЦЭМ!$A$33:$A$776,$A68,СВЦЭМ!$B$33:$B$776,J$47)+'СЕТ СН'!$G$14+СВЦЭМ!$D$10+'СЕТ СН'!$G$5-'СЕТ СН'!$G$24</f>
        <v>3288.8099410700001</v>
      </c>
      <c r="K68" s="36">
        <f>SUMIFS(СВЦЭМ!$D$33:$D$776,СВЦЭМ!$A$33:$A$776,$A68,СВЦЭМ!$B$33:$B$776,K$47)+'СЕТ СН'!$G$14+СВЦЭМ!$D$10+'СЕТ СН'!$G$5-'СЕТ СН'!$G$24</f>
        <v>3288.1326356100003</v>
      </c>
      <c r="L68" s="36">
        <f>SUMIFS(СВЦЭМ!$D$33:$D$776,СВЦЭМ!$A$33:$A$776,$A68,СВЦЭМ!$B$33:$B$776,L$47)+'СЕТ СН'!$G$14+СВЦЭМ!$D$10+'СЕТ СН'!$G$5-'СЕТ СН'!$G$24</f>
        <v>3298.5323365200002</v>
      </c>
      <c r="M68" s="36">
        <f>SUMIFS(СВЦЭМ!$D$33:$D$776,СВЦЭМ!$A$33:$A$776,$A68,СВЦЭМ!$B$33:$B$776,M$47)+'СЕТ СН'!$G$14+СВЦЭМ!$D$10+'СЕТ СН'!$G$5-'СЕТ СН'!$G$24</f>
        <v>3288.2050046900004</v>
      </c>
      <c r="N68" s="36">
        <f>SUMIFS(СВЦЭМ!$D$33:$D$776,СВЦЭМ!$A$33:$A$776,$A68,СВЦЭМ!$B$33:$B$776,N$47)+'СЕТ СН'!$G$14+СВЦЭМ!$D$10+'СЕТ СН'!$G$5-'СЕТ СН'!$G$24</f>
        <v>3286.5732830699999</v>
      </c>
      <c r="O68" s="36">
        <f>SUMIFS(СВЦЭМ!$D$33:$D$776,СВЦЭМ!$A$33:$A$776,$A68,СВЦЭМ!$B$33:$B$776,O$47)+'СЕТ СН'!$G$14+СВЦЭМ!$D$10+'СЕТ СН'!$G$5-'СЕТ СН'!$G$24</f>
        <v>3287.4537877100001</v>
      </c>
      <c r="P68" s="36">
        <f>SUMIFS(СВЦЭМ!$D$33:$D$776,СВЦЭМ!$A$33:$A$776,$A68,СВЦЭМ!$B$33:$B$776,P$47)+'СЕТ СН'!$G$14+СВЦЭМ!$D$10+'СЕТ СН'!$G$5-'СЕТ СН'!$G$24</f>
        <v>3296.5374405100001</v>
      </c>
      <c r="Q68" s="36">
        <f>SUMIFS(СВЦЭМ!$D$33:$D$776,СВЦЭМ!$A$33:$A$776,$A68,СВЦЭМ!$B$33:$B$776,Q$47)+'СЕТ СН'!$G$14+СВЦЭМ!$D$10+'СЕТ СН'!$G$5-'СЕТ СН'!$G$24</f>
        <v>3251.4789845200003</v>
      </c>
      <c r="R68" s="36">
        <f>SUMIFS(СВЦЭМ!$D$33:$D$776,СВЦЭМ!$A$33:$A$776,$A68,СВЦЭМ!$B$33:$B$776,R$47)+'СЕТ СН'!$G$14+СВЦЭМ!$D$10+'СЕТ СН'!$G$5-'СЕТ СН'!$G$24</f>
        <v>3195.4313112200002</v>
      </c>
      <c r="S68" s="36">
        <f>SUMIFS(СВЦЭМ!$D$33:$D$776,СВЦЭМ!$A$33:$A$776,$A68,СВЦЭМ!$B$33:$B$776,S$47)+'СЕТ СН'!$G$14+СВЦЭМ!$D$10+'СЕТ СН'!$G$5-'СЕТ СН'!$G$24</f>
        <v>3127.07031856</v>
      </c>
      <c r="T68" s="36">
        <f>SUMIFS(СВЦЭМ!$D$33:$D$776,СВЦЭМ!$A$33:$A$776,$A68,СВЦЭМ!$B$33:$B$776,T$47)+'СЕТ СН'!$G$14+СВЦЭМ!$D$10+'СЕТ СН'!$G$5-'СЕТ СН'!$G$24</f>
        <v>3130.7958481599999</v>
      </c>
      <c r="U68" s="36">
        <f>SUMIFS(СВЦЭМ!$D$33:$D$776,СВЦЭМ!$A$33:$A$776,$A68,СВЦЭМ!$B$33:$B$776,U$47)+'СЕТ СН'!$G$14+СВЦЭМ!$D$10+'СЕТ СН'!$G$5-'СЕТ СН'!$G$24</f>
        <v>3126.3626940600002</v>
      </c>
      <c r="V68" s="36">
        <f>SUMIFS(СВЦЭМ!$D$33:$D$776,СВЦЭМ!$A$33:$A$776,$A68,СВЦЭМ!$B$33:$B$776,V$47)+'СЕТ СН'!$G$14+СВЦЭМ!$D$10+'СЕТ СН'!$G$5-'СЕТ СН'!$G$24</f>
        <v>3140.4274046099999</v>
      </c>
      <c r="W68" s="36">
        <f>SUMIFS(СВЦЭМ!$D$33:$D$776,СВЦЭМ!$A$33:$A$776,$A68,СВЦЭМ!$B$33:$B$776,W$47)+'СЕТ СН'!$G$14+СВЦЭМ!$D$10+'СЕТ СН'!$G$5-'СЕТ СН'!$G$24</f>
        <v>3152.9245970500001</v>
      </c>
      <c r="X68" s="36">
        <f>SUMIFS(СВЦЭМ!$D$33:$D$776,СВЦЭМ!$A$33:$A$776,$A68,СВЦЭМ!$B$33:$B$776,X$47)+'СЕТ СН'!$G$14+СВЦЭМ!$D$10+'СЕТ СН'!$G$5-'СЕТ СН'!$G$24</f>
        <v>3129.0123991700002</v>
      </c>
      <c r="Y68" s="36">
        <f>SUMIFS(СВЦЭМ!$D$33:$D$776,СВЦЭМ!$A$33:$A$776,$A68,СВЦЭМ!$B$33:$B$776,Y$47)+'СЕТ СН'!$G$14+СВЦЭМ!$D$10+'СЕТ СН'!$G$5-'СЕТ СН'!$G$24</f>
        <v>3149.55574011</v>
      </c>
    </row>
    <row r="69" spans="1:26" ht="15.75" x14ac:dyDescent="0.2">
      <c r="A69" s="35">
        <f t="shared" si="1"/>
        <v>43638</v>
      </c>
      <c r="B69" s="36">
        <f>SUMIFS(СВЦЭМ!$D$33:$D$776,СВЦЭМ!$A$33:$A$776,$A69,СВЦЭМ!$B$33:$B$776,B$47)+'СЕТ СН'!$G$14+СВЦЭМ!$D$10+'СЕТ СН'!$G$5-'СЕТ СН'!$G$24</f>
        <v>3299.3398366900001</v>
      </c>
      <c r="C69" s="36">
        <f>SUMIFS(СВЦЭМ!$D$33:$D$776,СВЦЭМ!$A$33:$A$776,$A69,СВЦЭМ!$B$33:$B$776,C$47)+'СЕТ СН'!$G$14+СВЦЭМ!$D$10+'СЕТ СН'!$G$5-'СЕТ СН'!$G$24</f>
        <v>3337.2415193200004</v>
      </c>
      <c r="D69" s="36">
        <f>SUMIFS(СВЦЭМ!$D$33:$D$776,СВЦЭМ!$A$33:$A$776,$A69,СВЦЭМ!$B$33:$B$776,D$47)+'СЕТ СН'!$G$14+СВЦЭМ!$D$10+'СЕТ СН'!$G$5-'СЕТ СН'!$G$24</f>
        <v>3361.84939889</v>
      </c>
      <c r="E69" s="36">
        <f>SUMIFS(СВЦЭМ!$D$33:$D$776,СВЦЭМ!$A$33:$A$776,$A69,СВЦЭМ!$B$33:$B$776,E$47)+'СЕТ СН'!$G$14+СВЦЭМ!$D$10+'СЕТ СН'!$G$5-'СЕТ СН'!$G$24</f>
        <v>3395.5026460700001</v>
      </c>
      <c r="F69" s="36">
        <f>SUMIFS(СВЦЭМ!$D$33:$D$776,СВЦЭМ!$A$33:$A$776,$A69,СВЦЭМ!$B$33:$B$776,F$47)+'СЕТ СН'!$G$14+СВЦЭМ!$D$10+'СЕТ СН'!$G$5-'СЕТ СН'!$G$24</f>
        <v>3396.8532240100003</v>
      </c>
      <c r="G69" s="36">
        <f>SUMIFS(СВЦЭМ!$D$33:$D$776,СВЦЭМ!$A$33:$A$776,$A69,СВЦЭМ!$B$33:$B$776,G$47)+'СЕТ СН'!$G$14+СВЦЭМ!$D$10+'СЕТ СН'!$G$5-'СЕТ СН'!$G$24</f>
        <v>3399.83529069</v>
      </c>
      <c r="H69" s="36">
        <f>SUMIFS(СВЦЭМ!$D$33:$D$776,СВЦЭМ!$A$33:$A$776,$A69,СВЦЭМ!$B$33:$B$776,H$47)+'СЕТ СН'!$G$14+СВЦЭМ!$D$10+'СЕТ СН'!$G$5-'СЕТ СН'!$G$24</f>
        <v>3375.8916339400002</v>
      </c>
      <c r="I69" s="36">
        <f>SUMIFS(СВЦЭМ!$D$33:$D$776,СВЦЭМ!$A$33:$A$776,$A69,СВЦЭМ!$B$33:$B$776,I$47)+'СЕТ СН'!$G$14+СВЦЭМ!$D$10+'СЕТ СН'!$G$5-'СЕТ СН'!$G$24</f>
        <v>3331.1569377599999</v>
      </c>
      <c r="J69" s="36">
        <f>SUMIFS(СВЦЭМ!$D$33:$D$776,СВЦЭМ!$A$33:$A$776,$A69,СВЦЭМ!$B$33:$B$776,J$47)+'СЕТ СН'!$G$14+СВЦЭМ!$D$10+'СЕТ СН'!$G$5-'СЕТ СН'!$G$24</f>
        <v>2589.8772099100001</v>
      </c>
      <c r="K69" s="36">
        <f>SUMIFS(СВЦЭМ!$D$33:$D$776,СВЦЭМ!$A$33:$A$776,$A69,СВЦЭМ!$B$33:$B$776,K$47)+'СЕТ СН'!$G$14+СВЦЭМ!$D$10+'СЕТ СН'!$G$5-'СЕТ СН'!$G$24</f>
        <v>2589.8772099100001</v>
      </c>
      <c r="L69" s="36">
        <f>SUMIFS(СВЦЭМ!$D$33:$D$776,СВЦЭМ!$A$33:$A$776,$A69,СВЦЭМ!$B$33:$B$776,L$47)+'СЕТ СН'!$G$14+СВЦЭМ!$D$10+'СЕТ СН'!$G$5-'СЕТ СН'!$G$24</f>
        <v>2589.8772099100001</v>
      </c>
      <c r="M69" s="36">
        <f>SUMIFS(СВЦЭМ!$D$33:$D$776,СВЦЭМ!$A$33:$A$776,$A69,СВЦЭМ!$B$33:$B$776,M$47)+'СЕТ СН'!$G$14+СВЦЭМ!$D$10+'СЕТ СН'!$G$5-'СЕТ СН'!$G$24</f>
        <v>2589.8772099100001</v>
      </c>
      <c r="N69" s="36">
        <f>SUMIFS(СВЦЭМ!$D$33:$D$776,СВЦЭМ!$A$33:$A$776,$A69,СВЦЭМ!$B$33:$B$776,N$47)+'СЕТ СН'!$G$14+СВЦЭМ!$D$10+'СЕТ СН'!$G$5-'СЕТ СН'!$G$24</f>
        <v>2589.8772099100001</v>
      </c>
      <c r="O69" s="36">
        <f>SUMIFS(СВЦЭМ!$D$33:$D$776,СВЦЭМ!$A$33:$A$776,$A69,СВЦЭМ!$B$33:$B$776,O$47)+'СЕТ СН'!$G$14+СВЦЭМ!$D$10+'СЕТ СН'!$G$5-'СЕТ СН'!$G$24</f>
        <v>2589.8772099100001</v>
      </c>
      <c r="P69" s="36">
        <f>SUMIFS(СВЦЭМ!$D$33:$D$776,СВЦЭМ!$A$33:$A$776,$A69,СВЦЭМ!$B$33:$B$776,P$47)+'СЕТ СН'!$G$14+СВЦЭМ!$D$10+'СЕТ СН'!$G$5-'СЕТ СН'!$G$24</f>
        <v>2589.8772099100001</v>
      </c>
      <c r="Q69" s="36">
        <f>SUMIFS(СВЦЭМ!$D$33:$D$776,СВЦЭМ!$A$33:$A$776,$A69,СВЦЭМ!$B$33:$B$776,Q$47)+'СЕТ СН'!$G$14+СВЦЭМ!$D$10+'СЕТ СН'!$G$5-'СЕТ СН'!$G$24</f>
        <v>2589.8772099100001</v>
      </c>
      <c r="R69" s="36">
        <f>SUMIFS(СВЦЭМ!$D$33:$D$776,СВЦЭМ!$A$33:$A$776,$A69,СВЦЭМ!$B$33:$B$776,R$47)+'СЕТ СН'!$G$14+СВЦЭМ!$D$10+'СЕТ СН'!$G$5-'СЕТ СН'!$G$24</f>
        <v>2589.8772099100001</v>
      </c>
      <c r="S69" s="36">
        <f>SUMIFS(СВЦЭМ!$D$33:$D$776,СВЦЭМ!$A$33:$A$776,$A69,СВЦЭМ!$B$33:$B$776,S$47)+'СЕТ СН'!$G$14+СВЦЭМ!$D$10+'СЕТ СН'!$G$5-'СЕТ СН'!$G$24</f>
        <v>2589.8772099100001</v>
      </c>
      <c r="T69" s="36">
        <f>SUMIFS(СВЦЭМ!$D$33:$D$776,СВЦЭМ!$A$33:$A$776,$A69,СВЦЭМ!$B$33:$B$776,T$47)+'СЕТ СН'!$G$14+СВЦЭМ!$D$10+'СЕТ СН'!$G$5-'СЕТ СН'!$G$24</f>
        <v>2589.8772099100001</v>
      </c>
      <c r="U69" s="36">
        <f>SUMIFS(СВЦЭМ!$D$33:$D$776,СВЦЭМ!$A$33:$A$776,$A69,СВЦЭМ!$B$33:$B$776,U$47)+'СЕТ СН'!$G$14+СВЦЭМ!$D$10+'СЕТ СН'!$G$5-'СЕТ СН'!$G$24</f>
        <v>2589.8772099100001</v>
      </c>
      <c r="V69" s="36">
        <f>SUMIFS(СВЦЭМ!$D$33:$D$776,СВЦЭМ!$A$33:$A$776,$A69,СВЦЭМ!$B$33:$B$776,V$47)+'СЕТ СН'!$G$14+СВЦЭМ!$D$10+'СЕТ СН'!$G$5-'СЕТ СН'!$G$24</f>
        <v>2589.8772099100001</v>
      </c>
      <c r="W69" s="36">
        <f>SUMIFS(СВЦЭМ!$D$33:$D$776,СВЦЭМ!$A$33:$A$776,$A69,СВЦЭМ!$B$33:$B$776,W$47)+'СЕТ СН'!$G$14+СВЦЭМ!$D$10+'СЕТ СН'!$G$5-'СЕТ СН'!$G$24</f>
        <v>2589.8772099100001</v>
      </c>
      <c r="X69" s="36">
        <f>SUMIFS(СВЦЭМ!$D$33:$D$776,СВЦЭМ!$A$33:$A$776,$A69,СВЦЭМ!$B$33:$B$776,X$47)+'СЕТ СН'!$G$14+СВЦЭМ!$D$10+'СЕТ СН'!$G$5-'СЕТ СН'!$G$24</f>
        <v>2589.8772099100001</v>
      </c>
      <c r="Y69" s="36">
        <f>SUMIFS(СВЦЭМ!$D$33:$D$776,СВЦЭМ!$A$33:$A$776,$A69,СВЦЭМ!$B$33:$B$776,Y$47)+'СЕТ СН'!$G$14+СВЦЭМ!$D$10+'СЕТ СН'!$G$5-'СЕТ СН'!$G$24</f>
        <v>2589.8772099100001</v>
      </c>
    </row>
    <row r="70" spans="1:26" ht="15.75" x14ac:dyDescent="0.2">
      <c r="A70" s="35">
        <f t="shared" si="1"/>
        <v>43639</v>
      </c>
      <c r="B70" s="36">
        <f>SUMIFS(СВЦЭМ!$D$33:$D$776,СВЦЭМ!$A$33:$A$776,$A70,СВЦЭМ!$B$33:$B$776,B$47)+'СЕТ СН'!$G$14+СВЦЭМ!$D$10+'СЕТ СН'!$G$5-'СЕТ СН'!$G$24</f>
        <v>2589.8772099100001</v>
      </c>
      <c r="C70" s="36">
        <f>SUMIFS(СВЦЭМ!$D$33:$D$776,СВЦЭМ!$A$33:$A$776,$A70,СВЦЭМ!$B$33:$B$776,C$47)+'СЕТ СН'!$G$14+СВЦЭМ!$D$10+'СЕТ СН'!$G$5-'СЕТ СН'!$G$24</f>
        <v>2589.8772099100001</v>
      </c>
      <c r="D70" s="36">
        <f>SUMIFS(СВЦЭМ!$D$33:$D$776,СВЦЭМ!$A$33:$A$776,$A70,СВЦЭМ!$B$33:$B$776,D$47)+'СЕТ СН'!$G$14+СВЦЭМ!$D$10+'СЕТ СН'!$G$5-'СЕТ СН'!$G$24</f>
        <v>2589.8772099100001</v>
      </c>
      <c r="E70" s="36">
        <f>SUMIFS(СВЦЭМ!$D$33:$D$776,СВЦЭМ!$A$33:$A$776,$A70,СВЦЭМ!$B$33:$B$776,E$47)+'СЕТ СН'!$G$14+СВЦЭМ!$D$10+'СЕТ СН'!$G$5-'СЕТ СН'!$G$24</f>
        <v>2589.8772099100001</v>
      </c>
      <c r="F70" s="36">
        <f>SUMIFS(СВЦЭМ!$D$33:$D$776,СВЦЭМ!$A$33:$A$776,$A70,СВЦЭМ!$B$33:$B$776,F$47)+'СЕТ СН'!$G$14+СВЦЭМ!$D$10+'СЕТ СН'!$G$5-'СЕТ СН'!$G$24</f>
        <v>2589.8772099100001</v>
      </c>
      <c r="G70" s="36">
        <f>SUMIFS(СВЦЭМ!$D$33:$D$776,СВЦЭМ!$A$33:$A$776,$A70,СВЦЭМ!$B$33:$B$776,G$47)+'СЕТ СН'!$G$14+СВЦЭМ!$D$10+'СЕТ СН'!$G$5-'СЕТ СН'!$G$24</f>
        <v>2589.8772099100001</v>
      </c>
      <c r="H70" s="36">
        <f>SUMIFS(СВЦЭМ!$D$33:$D$776,СВЦЭМ!$A$33:$A$776,$A70,СВЦЭМ!$B$33:$B$776,H$47)+'СЕТ СН'!$G$14+СВЦЭМ!$D$10+'СЕТ СН'!$G$5-'СЕТ СН'!$G$24</f>
        <v>2589.8772099100001</v>
      </c>
      <c r="I70" s="36">
        <f>SUMIFS(СВЦЭМ!$D$33:$D$776,СВЦЭМ!$A$33:$A$776,$A70,СВЦЭМ!$B$33:$B$776,I$47)+'СЕТ СН'!$G$14+СВЦЭМ!$D$10+'СЕТ СН'!$G$5-'СЕТ СН'!$G$24</f>
        <v>2589.8772099100001</v>
      </c>
      <c r="J70" s="36">
        <f>SUMIFS(СВЦЭМ!$D$33:$D$776,СВЦЭМ!$A$33:$A$776,$A70,СВЦЭМ!$B$33:$B$776,J$47)+'СЕТ СН'!$G$14+СВЦЭМ!$D$10+'СЕТ СН'!$G$5-'СЕТ СН'!$G$24</f>
        <v>2589.8772099100001</v>
      </c>
      <c r="K70" s="36">
        <f>SUMIFS(СВЦЭМ!$D$33:$D$776,СВЦЭМ!$A$33:$A$776,$A70,СВЦЭМ!$B$33:$B$776,K$47)+'СЕТ СН'!$G$14+СВЦЭМ!$D$10+'СЕТ СН'!$G$5-'СЕТ СН'!$G$24</f>
        <v>2589.8772099100001</v>
      </c>
      <c r="L70" s="36">
        <f>SUMIFS(СВЦЭМ!$D$33:$D$776,СВЦЭМ!$A$33:$A$776,$A70,СВЦЭМ!$B$33:$B$776,L$47)+'СЕТ СН'!$G$14+СВЦЭМ!$D$10+'СЕТ СН'!$G$5-'СЕТ СН'!$G$24</f>
        <v>2589.8772099100001</v>
      </c>
      <c r="M70" s="36">
        <f>SUMIFS(СВЦЭМ!$D$33:$D$776,СВЦЭМ!$A$33:$A$776,$A70,СВЦЭМ!$B$33:$B$776,M$47)+'СЕТ СН'!$G$14+СВЦЭМ!$D$10+'СЕТ СН'!$G$5-'СЕТ СН'!$G$24</f>
        <v>2589.8772099100001</v>
      </c>
      <c r="N70" s="36">
        <f>SUMIFS(СВЦЭМ!$D$33:$D$776,СВЦЭМ!$A$33:$A$776,$A70,СВЦЭМ!$B$33:$B$776,N$47)+'СЕТ СН'!$G$14+СВЦЭМ!$D$10+'СЕТ СН'!$G$5-'СЕТ СН'!$G$24</f>
        <v>2589.8772099100001</v>
      </c>
      <c r="O70" s="36">
        <f>SUMIFS(СВЦЭМ!$D$33:$D$776,СВЦЭМ!$A$33:$A$776,$A70,СВЦЭМ!$B$33:$B$776,O$47)+'СЕТ СН'!$G$14+СВЦЭМ!$D$10+'СЕТ СН'!$G$5-'СЕТ СН'!$G$24</f>
        <v>2589.8772099100001</v>
      </c>
      <c r="P70" s="36">
        <f>SUMIFS(СВЦЭМ!$D$33:$D$776,СВЦЭМ!$A$33:$A$776,$A70,СВЦЭМ!$B$33:$B$776,P$47)+'СЕТ СН'!$G$14+СВЦЭМ!$D$10+'СЕТ СН'!$G$5-'СЕТ СН'!$G$24</f>
        <v>2589.8772099100001</v>
      </c>
      <c r="Q70" s="36">
        <f>SUMIFS(СВЦЭМ!$D$33:$D$776,СВЦЭМ!$A$33:$A$776,$A70,СВЦЭМ!$B$33:$B$776,Q$47)+'СЕТ СН'!$G$14+СВЦЭМ!$D$10+'СЕТ СН'!$G$5-'СЕТ СН'!$G$24</f>
        <v>2589.8772099100001</v>
      </c>
      <c r="R70" s="36">
        <f>SUMIFS(СВЦЭМ!$D$33:$D$776,СВЦЭМ!$A$33:$A$776,$A70,СВЦЭМ!$B$33:$B$776,R$47)+'СЕТ СН'!$G$14+СВЦЭМ!$D$10+'СЕТ СН'!$G$5-'СЕТ СН'!$G$24</f>
        <v>2589.8772099100001</v>
      </c>
      <c r="S70" s="36">
        <f>SUMIFS(СВЦЭМ!$D$33:$D$776,СВЦЭМ!$A$33:$A$776,$A70,СВЦЭМ!$B$33:$B$776,S$47)+'СЕТ СН'!$G$14+СВЦЭМ!$D$10+'СЕТ СН'!$G$5-'СЕТ СН'!$G$24</f>
        <v>2589.8772099100001</v>
      </c>
      <c r="T70" s="36">
        <f>SUMIFS(СВЦЭМ!$D$33:$D$776,СВЦЭМ!$A$33:$A$776,$A70,СВЦЭМ!$B$33:$B$776,T$47)+'СЕТ СН'!$G$14+СВЦЭМ!$D$10+'СЕТ СН'!$G$5-'СЕТ СН'!$G$24</f>
        <v>2589.8772099100001</v>
      </c>
      <c r="U70" s="36">
        <f>SUMIFS(СВЦЭМ!$D$33:$D$776,СВЦЭМ!$A$33:$A$776,$A70,СВЦЭМ!$B$33:$B$776,U$47)+'СЕТ СН'!$G$14+СВЦЭМ!$D$10+'СЕТ СН'!$G$5-'СЕТ СН'!$G$24</f>
        <v>2589.8772099100001</v>
      </c>
      <c r="V70" s="36">
        <f>SUMIFS(СВЦЭМ!$D$33:$D$776,СВЦЭМ!$A$33:$A$776,$A70,СВЦЭМ!$B$33:$B$776,V$47)+'СЕТ СН'!$G$14+СВЦЭМ!$D$10+'СЕТ СН'!$G$5-'СЕТ СН'!$G$24</f>
        <v>2589.8772099100001</v>
      </c>
      <c r="W70" s="36">
        <f>SUMIFS(СВЦЭМ!$D$33:$D$776,СВЦЭМ!$A$33:$A$776,$A70,СВЦЭМ!$B$33:$B$776,W$47)+'СЕТ СН'!$G$14+СВЦЭМ!$D$10+'СЕТ СН'!$G$5-'СЕТ СН'!$G$24</f>
        <v>2589.8772099100001</v>
      </c>
      <c r="X70" s="36">
        <f>SUMIFS(СВЦЭМ!$D$33:$D$776,СВЦЭМ!$A$33:$A$776,$A70,СВЦЭМ!$B$33:$B$776,X$47)+'СЕТ СН'!$G$14+СВЦЭМ!$D$10+'СЕТ СН'!$G$5-'СЕТ СН'!$G$24</f>
        <v>2589.8772099100001</v>
      </c>
      <c r="Y70" s="36">
        <f>SUMIFS(СВЦЭМ!$D$33:$D$776,СВЦЭМ!$A$33:$A$776,$A70,СВЦЭМ!$B$33:$B$776,Y$47)+'СЕТ СН'!$G$14+СВЦЭМ!$D$10+'СЕТ СН'!$G$5-'СЕТ СН'!$G$24</f>
        <v>2589.8772099100001</v>
      </c>
    </row>
    <row r="71" spans="1:26" ht="15.75" x14ac:dyDescent="0.2">
      <c r="A71" s="35">
        <f t="shared" si="1"/>
        <v>43640</v>
      </c>
      <c r="B71" s="36">
        <f>SUMIFS(СВЦЭМ!$D$33:$D$776,СВЦЭМ!$A$33:$A$776,$A71,СВЦЭМ!$B$33:$B$776,B$47)+'СЕТ СН'!$G$14+СВЦЭМ!$D$10+'СЕТ СН'!$G$5-'СЕТ СН'!$G$24</f>
        <v>2589.8772099100001</v>
      </c>
      <c r="C71" s="36">
        <f>SUMIFS(СВЦЭМ!$D$33:$D$776,СВЦЭМ!$A$33:$A$776,$A71,СВЦЭМ!$B$33:$B$776,C$47)+'СЕТ СН'!$G$14+СВЦЭМ!$D$10+'СЕТ СН'!$G$5-'СЕТ СН'!$G$24</f>
        <v>2589.8772099100001</v>
      </c>
      <c r="D71" s="36">
        <f>SUMIFS(СВЦЭМ!$D$33:$D$776,СВЦЭМ!$A$33:$A$776,$A71,СВЦЭМ!$B$33:$B$776,D$47)+'СЕТ СН'!$G$14+СВЦЭМ!$D$10+'СЕТ СН'!$G$5-'СЕТ СН'!$G$24</f>
        <v>2589.8772099100001</v>
      </c>
      <c r="E71" s="36">
        <f>SUMIFS(СВЦЭМ!$D$33:$D$776,СВЦЭМ!$A$33:$A$776,$A71,СВЦЭМ!$B$33:$B$776,E$47)+'СЕТ СН'!$G$14+СВЦЭМ!$D$10+'СЕТ СН'!$G$5-'СЕТ СН'!$G$24</f>
        <v>2589.8772099100001</v>
      </c>
      <c r="F71" s="36">
        <f>SUMIFS(СВЦЭМ!$D$33:$D$776,СВЦЭМ!$A$33:$A$776,$A71,СВЦЭМ!$B$33:$B$776,F$47)+'СЕТ СН'!$G$14+СВЦЭМ!$D$10+'СЕТ СН'!$G$5-'СЕТ СН'!$G$24</f>
        <v>2589.8772099100001</v>
      </c>
      <c r="G71" s="36">
        <f>SUMIFS(СВЦЭМ!$D$33:$D$776,СВЦЭМ!$A$33:$A$776,$A71,СВЦЭМ!$B$33:$B$776,G$47)+'СЕТ СН'!$G$14+СВЦЭМ!$D$10+'СЕТ СН'!$G$5-'СЕТ СН'!$G$24</f>
        <v>2589.8772099100001</v>
      </c>
      <c r="H71" s="36">
        <f>SUMIFS(СВЦЭМ!$D$33:$D$776,СВЦЭМ!$A$33:$A$776,$A71,СВЦЭМ!$B$33:$B$776,H$47)+'СЕТ СН'!$G$14+СВЦЭМ!$D$10+'СЕТ СН'!$G$5-'СЕТ СН'!$G$24</f>
        <v>2589.8772099100001</v>
      </c>
      <c r="I71" s="36">
        <f>SUMIFS(СВЦЭМ!$D$33:$D$776,СВЦЭМ!$A$33:$A$776,$A71,СВЦЭМ!$B$33:$B$776,I$47)+'СЕТ СН'!$G$14+СВЦЭМ!$D$10+'СЕТ СН'!$G$5-'СЕТ СН'!$G$24</f>
        <v>2589.8772099100001</v>
      </c>
      <c r="J71" s="36">
        <f>SUMIFS(СВЦЭМ!$D$33:$D$776,СВЦЭМ!$A$33:$A$776,$A71,СВЦЭМ!$B$33:$B$776,J$47)+'СЕТ СН'!$G$14+СВЦЭМ!$D$10+'СЕТ СН'!$G$5-'СЕТ СН'!$G$24</f>
        <v>2589.8772099100001</v>
      </c>
      <c r="K71" s="36">
        <f>SUMIFS(СВЦЭМ!$D$33:$D$776,СВЦЭМ!$A$33:$A$776,$A71,СВЦЭМ!$B$33:$B$776,K$47)+'СЕТ СН'!$G$14+СВЦЭМ!$D$10+'СЕТ СН'!$G$5-'СЕТ СН'!$G$24</f>
        <v>2589.8772099100001</v>
      </c>
      <c r="L71" s="36">
        <f>SUMIFS(СВЦЭМ!$D$33:$D$776,СВЦЭМ!$A$33:$A$776,$A71,СВЦЭМ!$B$33:$B$776,L$47)+'СЕТ СН'!$G$14+СВЦЭМ!$D$10+'СЕТ СН'!$G$5-'СЕТ СН'!$G$24</f>
        <v>2589.8772099100001</v>
      </c>
      <c r="M71" s="36">
        <f>SUMIFS(СВЦЭМ!$D$33:$D$776,СВЦЭМ!$A$33:$A$776,$A71,СВЦЭМ!$B$33:$B$776,M$47)+'СЕТ СН'!$G$14+СВЦЭМ!$D$10+'СЕТ СН'!$G$5-'СЕТ СН'!$G$24</f>
        <v>2589.8772099100001</v>
      </c>
      <c r="N71" s="36">
        <f>SUMIFS(СВЦЭМ!$D$33:$D$776,СВЦЭМ!$A$33:$A$776,$A71,СВЦЭМ!$B$33:$B$776,N$47)+'СЕТ СН'!$G$14+СВЦЭМ!$D$10+'СЕТ СН'!$G$5-'СЕТ СН'!$G$24</f>
        <v>2589.8772099100001</v>
      </c>
      <c r="O71" s="36">
        <f>SUMIFS(СВЦЭМ!$D$33:$D$776,СВЦЭМ!$A$33:$A$776,$A71,СВЦЭМ!$B$33:$B$776,O$47)+'СЕТ СН'!$G$14+СВЦЭМ!$D$10+'СЕТ СН'!$G$5-'СЕТ СН'!$G$24</f>
        <v>2589.8772099100001</v>
      </c>
      <c r="P71" s="36">
        <f>SUMIFS(СВЦЭМ!$D$33:$D$776,СВЦЭМ!$A$33:$A$776,$A71,СВЦЭМ!$B$33:$B$776,P$47)+'СЕТ СН'!$G$14+СВЦЭМ!$D$10+'СЕТ СН'!$G$5-'СЕТ СН'!$G$24</f>
        <v>2589.8772099100001</v>
      </c>
      <c r="Q71" s="36">
        <f>SUMIFS(СВЦЭМ!$D$33:$D$776,СВЦЭМ!$A$33:$A$776,$A71,СВЦЭМ!$B$33:$B$776,Q$47)+'СЕТ СН'!$G$14+СВЦЭМ!$D$10+'СЕТ СН'!$G$5-'СЕТ СН'!$G$24</f>
        <v>2589.8772099100001</v>
      </c>
      <c r="R71" s="36">
        <f>SUMIFS(СВЦЭМ!$D$33:$D$776,СВЦЭМ!$A$33:$A$776,$A71,СВЦЭМ!$B$33:$B$776,R$47)+'СЕТ СН'!$G$14+СВЦЭМ!$D$10+'СЕТ СН'!$G$5-'СЕТ СН'!$G$24</f>
        <v>2589.8772099100001</v>
      </c>
      <c r="S71" s="36">
        <f>SUMIFS(СВЦЭМ!$D$33:$D$776,СВЦЭМ!$A$33:$A$776,$A71,СВЦЭМ!$B$33:$B$776,S$47)+'СЕТ СН'!$G$14+СВЦЭМ!$D$10+'СЕТ СН'!$G$5-'СЕТ СН'!$G$24</f>
        <v>2589.8772099100001</v>
      </c>
      <c r="T71" s="36">
        <f>SUMIFS(СВЦЭМ!$D$33:$D$776,СВЦЭМ!$A$33:$A$776,$A71,СВЦЭМ!$B$33:$B$776,T$47)+'СЕТ СН'!$G$14+СВЦЭМ!$D$10+'СЕТ СН'!$G$5-'СЕТ СН'!$G$24</f>
        <v>2589.8772099100001</v>
      </c>
      <c r="U71" s="36">
        <f>SUMIFS(СВЦЭМ!$D$33:$D$776,СВЦЭМ!$A$33:$A$776,$A71,СВЦЭМ!$B$33:$B$776,U$47)+'СЕТ СН'!$G$14+СВЦЭМ!$D$10+'СЕТ СН'!$G$5-'СЕТ СН'!$G$24</f>
        <v>2589.8772099100001</v>
      </c>
      <c r="V71" s="36">
        <f>SUMIFS(СВЦЭМ!$D$33:$D$776,СВЦЭМ!$A$33:$A$776,$A71,СВЦЭМ!$B$33:$B$776,V$47)+'СЕТ СН'!$G$14+СВЦЭМ!$D$10+'СЕТ СН'!$G$5-'СЕТ СН'!$G$24</f>
        <v>2589.8772099100001</v>
      </c>
      <c r="W71" s="36">
        <f>SUMIFS(СВЦЭМ!$D$33:$D$776,СВЦЭМ!$A$33:$A$776,$A71,СВЦЭМ!$B$33:$B$776,W$47)+'СЕТ СН'!$G$14+СВЦЭМ!$D$10+'СЕТ СН'!$G$5-'СЕТ СН'!$G$24</f>
        <v>2589.8772099100001</v>
      </c>
      <c r="X71" s="36">
        <f>SUMIFS(СВЦЭМ!$D$33:$D$776,СВЦЭМ!$A$33:$A$776,$A71,СВЦЭМ!$B$33:$B$776,X$47)+'СЕТ СН'!$G$14+СВЦЭМ!$D$10+'СЕТ СН'!$G$5-'СЕТ СН'!$G$24</f>
        <v>2589.8772099100001</v>
      </c>
      <c r="Y71" s="36">
        <f>SUMIFS(СВЦЭМ!$D$33:$D$776,СВЦЭМ!$A$33:$A$776,$A71,СВЦЭМ!$B$33:$B$776,Y$47)+'СЕТ СН'!$G$14+СВЦЭМ!$D$10+'СЕТ СН'!$G$5-'СЕТ СН'!$G$24</f>
        <v>2589.8772099100001</v>
      </c>
    </row>
    <row r="72" spans="1:26" ht="15.75" x14ac:dyDescent="0.2">
      <c r="A72" s="35">
        <f t="shared" si="1"/>
        <v>43641</v>
      </c>
      <c r="B72" s="36">
        <f>SUMIFS(СВЦЭМ!$D$33:$D$776,СВЦЭМ!$A$33:$A$776,$A72,СВЦЭМ!$B$33:$B$776,B$47)+'СЕТ СН'!$G$14+СВЦЭМ!$D$10+'СЕТ СН'!$G$5-'СЕТ СН'!$G$24</f>
        <v>2589.8772099100001</v>
      </c>
      <c r="C72" s="36">
        <f>SUMIFS(СВЦЭМ!$D$33:$D$776,СВЦЭМ!$A$33:$A$776,$A72,СВЦЭМ!$B$33:$B$776,C$47)+'СЕТ СН'!$G$14+СВЦЭМ!$D$10+'СЕТ СН'!$G$5-'СЕТ СН'!$G$24</f>
        <v>2589.8772099100001</v>
      </c>
      <c r="D72" s="36">
        <f>SUMIFS(СВЦЭМ!$D$33:$D$776,СВЦЭМ!$A$33:$A$776,$A72,СВЦЭМ!$B$33:$B$776,D$47)+'СЕТ СН'!$G$14+СВЦЭМ!$D$10+'СЕТ СН'!$G$5-'СЕТ СН'!$G$24</f>
        <v>2589.8772099100001</v>
      </c>
      <c r="E72" s="36">
        <f>SUMIFS(СВЦЭМ!$D$33:$D$776,СВЦЭМ!$A$33:$A$776,$A72,СВЦЭМ!$B$33:$B$776,E$47)+'СЕТ СН'!$G$14+СВЦЭМ!$D$10+'СЕТ СН'!$G$5-'СЕТ СН'!$G$24</f>
        <v>2589.8772099100001</v>
      </c>
      <c r="F72" s="36">
        <f>SUMIFS(СВЦЭМ!$D$33:$D$776,СВЦЭМ!$A$33:$A$776,$A72,СВЦЭМ!$B$33:$B$776,F$47)+'СЕТ СН'!$G$14+СВЦЭМ!$D$10+'СЕТ СН'!$G$5-'СЕТ СН'!$G$24</f>
        <v>2589.8772099100001</v>
      </c>
      <c r="G72" s="36">
        <f>SUMIFS(СВЦЭМ!$D$33:$D$776,СВЦЭМ!$A$33:$A$776,$A72,СВЦЭМ!$B$33:$B$776,G$47)+'СЕТ СН'!$G$14+СВЦЭМ!$D$10+'СЕТ СН'!$G$5-'СЕТ СН'!$G$24</f>
        <v>2589.8772099100001</v>
      </c>
      <c r="H72" s="36">
        <f>SUMIFS(СВЦЭМ!$D$33:$D$776,СВЦЭМ!$A$33:$A$776,$A72,СВЦЭМ!$B$33:$B$776,H$47)+'СЕТ СН'!$G$14+СВЦЭМ!$D$10+'СЕТ СН'!$G$5-'СЕТ СН'!$G$24</f>
        <v>2589.8772099100001</v>
      </c>
      <c r="I72" s="36">
        <f>SUMIFS(СВЦЭМ!$D$33:$D$776,СВЦЭМ!$A$33:$A$776,$A72,СВЦЭМ!$B$33:$B$776,I$47)+'СЕТ СН'!$G$14+СВЦЭМ!$D$10+'СЕТ СН'!$G$5-'СЕТ СН'!$G$24</f>
        <v>2589.8772099100001</v>
      </c>
      <c r="J72" s="36">
        <f>SUMIFS(СВЦЭМ!$D$33:$D$776,СВЦЭМ!$A$33:$A$776,$A72,СВЦЭМ!$B$33:$B$776,J$47)+'СЕТ СН'!$G$14+СВЦЭМ!$D$10+'СЕТ СН'!$G$5-'СЕТ СН'!$G$24</f>
        <v>2589.8772099100001</v>
      </c>
      <c r="K72" s="36">
        <f>SUMIFS(СВЦЭМ!$D$33:$D$776,СВЦЭМ!$A$33:$A$776,$A72,СВЦЭМ!$B$33:$B$776,K$47)+'СЕТ СН'!$G$14+СВЦЭМ!$D$10+'СЕТ СН'!$G$5-'СЕТ СН'!$G$24</f>
        <v>2589.8772099100001</v>
      </c>
      <c r="L72" s="36">
        <f>SUMIFS(СВЦЭМ!$D$33:$D$776,СВЦЭМ!$A$33:$A$776,$A72,СВЦЭМ!$B$33:$B$776,L$47)+'СЕТ СН'!$G$14+СВЦЭМ!$D$10+'СЕТ СН'!$G$5-'СЕТ СН'!$G$24</f>
        <v>2589.8772099100001</v>
      </c>
      <c r="M72" s="36">
        <f>SUMIFS(СВЦЭМ!$D$33:$D$776,СВЦЭМ!$A$33:$A$776,$A72,СВЦЭМ!$B$33:$B$776,M$47)+'СЕТ СН'!$G$14+СВЦЭМ!$D$10+'СЕТ СН'!$G$5-'СЕТ СН'!$G$24</f>
        <v>2589.8772099100001</v>
      </c>
      <c r="N72" s="36">
        <f>SUMIFS(СВЦЭМ!$D$33:$D$776,СВЦЭМ!$A$33:$A$776,$A72,СВЦЭМ!$B$33:$B$776,N$47)+'СЕТ СН'!$G$14+СВЦЭМ!$D$10+'СЕТ СН'!$G$5-'СЕТ СН'!$G$24</f>
        <v>2589.8772099100001</v>
      </c>
      <c r="O72" s="36">
        <f>SUMIFS(СВЦЭМ!$D$33:$D$776,СВЦЭМ!$A$33:$A$776,$A72,СВЦЭМ!$B$33:$B$776,O$47)+'СЕТ СН'!$G$14+СВЦЭМ!$D$10+'СЕТ СН'!$G$5-'СЕТ СН'!$G$24</f>
        <v>2589.8772099100001</v>
      </c>
      <c r="P72" s="36">
        <f>SUMIFS(СВЦЭМ!$D$33:$D$776,СВЦЭМ!$A$33:$A$776,$A72,СВЦЭМ!$B$33:$B$776,P$47)+'СЕТ СН'!$G$14+СВЦЭМ!$D$10+'СЕТ СН'!$G$5-'СЕТ СН'!$G$24</f>
        <v>2589.8772099100001</v>
      </c>
      <c r="Q72" s="36">
        <f>SUMIFS(СВЦЭМ!$D$33:$D$776,СВЦЭМ!$A$33:$A$776,$A72,СВЦЭМ!$B$33:$B$776,Q$47)+'СЕТ СН'!$G$14+СВЦЭМ!$D$10+'СЕТ СН'!$G$5-'СЕТ СН'!$G$24</f>
        <v>2589.8772099100001</v>
      </c>
      <c r="R72" s="36">
        <f>SUMIFS(СВЦЭМ!$D$33:$D$776,СВЦЭМ!$A$33:$A$776,$A72,СВЦЭМ!$B$33:$B$776,R$47)+'СЕТ СН'!$G$14+СВЦЭМ!$D$10+'СЕТ СН'!$G$5-'СЕТ СН'!$G$24</f>
        <v>2589.8772099100001</v>
      </c>
      <c r="S72" s="36">
        <f>SUMIFS(СВЦЭМ!$D$33:$D$776,СВЦЭМ!$A$33:$A$776,$A72,СВЦЭМ!$B$33:$B$776,S$47)+'СЕТ СН'!$G$14+СВЦЭМ!$D$10+'СЕТ СН'!$G$5-'СЕТ СН'!$G$24</f>
        <v>2589.8772099100001</v>
      </c>
      <c r="T72" s="36">
        <f>SUMIFS(СВЦЭМ!$D$33:$D$776,СВЦЭМ!$A$33:$A$776,$A72,СВЦЭМ!$B$33:$B$776,T$47)+'СЕТ СН'!$G$14+СВЦЭМ!$D$10+'СЕТ СН'!$G$5-'СЕТ СН'!$G$24</f>
        <v>2589.8772099100001</v>
      </c>
      <c r="U72" s="36">
        <f>SUMIFS(СВЦЭМ!$D$33:$D$776,СВЦЭМ!$A$33:$A$776,$A72,СВЦЭМ!$B$33:$B$776,U$47)+'СЕТ СН'!$G$14+СВЦЭМ!$D$10+'СЕТ СН'!$G$5-'СЕТ СН'!$G$24</f>
        <v>2589.8772099100001</v>
      </c>
      <c r="V72" s="36">
        <f>SUMIFS(СВЦЭМ!$D$33:$D$776,СВЦЭМ!$A$33:$A$776,$A72,СВЦЭМ!$B$33:$B$776,V$47)+'СЕТ СН'!$G$14+СВЦЭМ!$D$10+'СЕТ СН'!$G$5-'СЕТ СН'!$G$24</f>
        <v>2589.8772099100001</v>
      </c>
      <c r="W72" s="36">
        <f>SUMIFS(СВЦЭМ!$D$33:$D$776,СВЦЭМ!$A$33:$A$776,$A72,СВЦЭМ!$B$33:$B$776,W$47)+'СЕТ СН'!$G$14+СВЦЭМ!$D$10+'СЕТ СН'!$G$5-'СЕТ СН'!$G$24</f>
        <v>2589.8772099100001</v>
      </c>
      <c r="X72" s="36">
        <f>SUMIFS(СВЦЭМ!$D$33:$D$776,СВЦЭМ!$A$33:$A$776,$A72,СВЦЭМ!$B$33:$B$776,X$47)+'СЕТ СН'!$G$14+СВЦЭМ!$D$10+'СЕТ СН'!$G$5-'СЕТ СН'!$G$24</f>
        <v>2589.8772099100001</v>
      </c>
      <c r="Y72" s="36">
        <f>SUMIFS(СВЦЭМ!$D$33:$D$776,СВЦЭМ!$A$33:$A$776,$A72,СВЦЭМ!$B$33:$B$776,Y$47)+'СЕТ СН'!$G$14+СВЦЭМ!$D$10+'СЕТ СН'!$G$5-'СЕТ СН'!$G$24</f>
        <v>2589.8772099100001</v>
      </c>
    </row>
    <row r="73" spans="1:26" ht="15.75" x14ac:dyDescent="0.2">
      <c r="A73" s="35">
        <f t="shared" si="1"/>
        <v>43642</v>
      </c>
      <c r="B73" s="36">
        <f>SUMIFS(СВЦЭМ!$D$33:$D$776,СВЦЭМ!$A$33:$A$776,$A73,СВЦЭМ!$B$33:$B$776,B$47)+'СЕТ СН'!$G$14+СВЦЭМ!$D$10+'СЕТ СН'!$G$5-'СЕТ СН'!$G$24</f>
        <v>2589.8772099100001</v>
      </c>
      <c r="C73" s="36">
        <f>SUMIFS(СВЦЭМ!$D$33:$D$776,СВЦЭМ!$A$33:$A$776,$A73,СВЦЭМ!$B$33:$B$776,C$47)+'СЕТ СН'!$G$14+СВЦЭМ!$D$10+'СЕТ СН'!$G$5-'СЕТ СН'!$G$24</f>
        <v>2589.8772099100001</v>
      </c>
      <c r="D73" s="36">
        <f>SUMIFS(СВЦЭМ!$D$33:$D$776,СВЦЭМ!$A$33:$A$776,$A73,СВЦЭМ!$B$33:$B$776,D$47)+'СЕТ СН'!$G$14+СВЦЭМ!$D$10+'СЕТ СН'!$G$5-'СЕТ СН'!$G$24</f>
        <v>2589.8772099100001</v>
      </c>
      <c r="E73" s="36">
        <f>SUMIFS(СВЦЭМ!$D$33:$D$776,СВЦЭМ!$A$33:$A$776,$A73,СВЦЭМ!$B$33:$B$776,E$47)+'СЕТ СН'!$G$14+СВЦЭМ!$D$10+'СЕТ СН'!$G$5-'СЕТ СН'!$G$24</f>
        <v>2589.8772099100001</v>
      </c>
      <c r="F73" s="36">
        <f>SUMIFS(СВЦЭМ!$D$33:$D$776,СВЦЭМ!$A$33:$A$776,$A73,СВЦЭМ!$B$33:$B$776,F$47)+'СЕТ СН'!$G$14+СВЦЭМ!$D$10+'СЕТ СН'!$G$5-'СЕТ СН'!$G$24</f>
        <v>2589.8772099100001</v>
      </c>
      <c r="G73" s="36">
        <f>SUMIFS(СВЦЭМ!$D$33:$D$776,СВЦЭМ!$A$33:$A$776,$A73,СВЦЭМ!$B$33:$B$776,G$47)+'СЕТ СН'!$G$14+СВЦЭМ!$D$10+'СЕТ СН'!$G$5-'СЕТ СН'!$G$24</f>
        <v>2589.8772099100001</v>
      </c>
      <c r="H73" s="36">
        <f>SUMIFS(СВЦЭМ!$D$33:$D$776,СВЦЭМ!$A$33:$A$776,$A73,СВЦЭМ!$B$33:$B$776,H$47)+'СЕТ СН'!$G$14+СВЦЭМ!$D$10+'СЕТ СН'!$G$5-'СЕТ СН'!$G$24</f>
        <v>2589.8772099100001</v>
      </c>
      <c r="I73" s="36">
        <f>SUMIFS(СВЦЭМ!$D$33:$D$776,СВЦЭМ!$A$33:$A$776,$A73,СВЦЭМ!$B$33:$B$776,I$47)+'СЕТ СН'!$G$14+СВЦЭМ!$D$10+'СЕТ СН'!$G$5-'СЕТ СН'!$G$24</f>
        <v>2589.8772099100001</v>
      </c>
      <c r="J73" s="36">
        <f>SUMIFS(СВЦЭМ!$D$33:$D$776,СВЦЭМ!$A$33:$A$776,$A73,СВЦЭМ!$B$33:$B$776,J$47)+'СЕТ СН'!$G$14+СВЦЭМ!$D$10+'СЕТ СН'!$G$5-'СЕТ СН'!$G$24</f>
        <v>2589.8772099100001</v>
      </c>
      <c r="K73" s="36">
        <f>SUMIFS(СВЦЭМ!$D$33:$D$776,СВЦЭМ!$A$33:$A$776,$A73,СВЦЭМ!$B$33:$B$776,K$47)+'СЕТ СН'!$G$14+СВЦЭМ!$D$10+'СЕТ СН'!$G$5-'СЕТ СН'!$G$24</f>
        <v>2589.8772099100001</v>
      </c>
      <c r="L73" s="36">
        <f>SUMIFS(СВЦЭМ!$D$33:$D$776,СВЦЭМ!$A$33:$A$776,$A73,СВЦЭМ!$B$33:$B$776,L$47)+'СЕТ СН'!$G$14+СВЦЭМ!$D$10+'СЕТ СН'!$G$5-'СЕТ СН'!$G$24</f>
        <v>2589.8772099100001</v>
      </c>
      <c r="M73" s="36">
        <f>SUMIFS(СВЦЭМ!$D$33:$D$776,СВЦЭМ!$A$33:$A$776,$A73,СВЦЭМ!$B$33:$B$776,M$47)+'СЕТ СН'!$G$14+СВЦЭМ!$D$10+'СЕТ СН'!$G$5-'СЕТ СН'!$G$24</f>
        <v>2589.8772099100001</v>
      </c>
      <c r="N73" s="36">
        <f>SUMIFS(СВЦЭМ!$D$33:$D$776,СВЦЭМ!$A$33:$A$776,$A73,СВЦЭМ!$B$33:$B$776,N$47)+'СЕТ СН'!$G$14+СВЦЭМ!$D$10+'СЕТ СН'!$G$5-'СЕТ СН'!$G$24</f>
        <v>2589.8772099100001</v>
      </c>
      <c r="O73" s="36">
        <f>SUMIFS(СВЦЭМ!$D$33:$D$776,СВЦЭМ!$A$33:$A$776,$A73,СВЦЭМ!$B$33:$B$776,O$47)+'СЕТ СН'!$G$14+СВЦЭМ!$D$10+'СЕТ СН'!$G$5-'СЕТ СН'!$G$24</f>
        <v>2589.8772099100001</v>
      </c>
      <c r="P73" s="36">
        <f>SUMIFS(СВЦЭМ!$D$33:$D$776,СВЦЭМ!$A$33:$A$776,$A73,СВЦЭМ!$B$33:$B$776,P$47)+'СЕТ СН'!$G$14+СВЦЭМ!$D$10+'СЕТ СН'!$G$5-'СЕТ СН'!$G$24</f>
        <v>2589.8772099100001</v>
      </c>
      <c r="Q73" s="36">
        <f>SUMIFS(СВЦЭМ!$D$33:$D$776,СВЦЭМ!$A$33:$A$776,$A73,СВЦЭМ!$B$33:$B$776,Q$47)+'СЕТ СН'!$G$14+СВЦЭМ!$D$10+'СЕТ СН'!$G$5-'СЕТ СН'!$G$24</f>
        <v>2589.8772099100001</v>
      </c>
      <c r="R73" s="36">
        <f>SUMIFS(СВЦЭМ!$D$33:$D$776,СВЦЭМ!$A$33:$A$776,$A73,СВЦЭМ!$B$33:$B$776,R$47)+'СЕТ СН'!$G$14+СВЦЭМ!$D$10+'СЕТ СН'!$G$5-'СЕТ СН'!$G$24</f>
        <v>2589.8772099100001</v>
      </c>
      <c r="S73" s="36">
        <f>SUMIFS(СВЦЭМ!$D$33:$D$776,СВЦЭМ!$A$33:$A$776,$A73,СВЦЭМ!$B$33:$B$776,S$47)+'СЕТ СН'!$G$14+СВЦЭМ!$D$10+'СЕТ СН'!$G$5-'СЕТ СН'!$G$24</f>
        <v>2589.8772099100001</v>
      </c>
      <c r="T73" s="36">
        <f>SUMIFS(СВЦЭМ!$D$33:$D$776,СВЦЭМ!$A$33:$A$776,$A73,СВЦЭМ!$B$33:$B$776,T$47)+'СЕТ СН'!$G$14+СВЦЭМ!$D$10+'СЕТ СН'!$G$5-'СЕТ СН'!$G$24</f>
        <v>2589.8772099100001</v>
      </c>
      <c r="U73" s="36">
        <f>SUMIFS(СВЦЭМ!$D$33:$D$776,СВЦЭМ!$A$33:$A$776,$A73,СВЦЭМ!$B$33:$B$776,U$47)+'СЕТ СН'!$G$14+СВЦЭМ!$D$10+'СЕТ СН'!$G$5-'СЕТ СН'!$G$24</f>
        <v>2589.8772099100001</v>
      </c>
      <c r="V73" s="36">
        <f>SUMIFS(СВЦЭМ!$D$33:$D$776,СВЦЭМ!$A$33:$A$776,$A73,СВЦЭМ!$B$33:$B$776,V$47)+'СЕТ СН'!$G$14+СВЦЭМ!$D$10+'СЕТ СН'!$G$5-'СЕТ СН'!$G$24</f>
        <v>2589.8772099100001</v>
      </c>
      <c r="W73" s="36">
        <f>SUMIFS(СВЦЭМ!$D$33:$D$776,СВЦЭМ!$A$33:$A$776,$A73,СВЦЭМ!$B$33:$B$776,W$47)+'СЕТ СН'!$G$14+СВЦЭМ!$D$10+'СЕТ СН'!$G$5-'СЕТ СН'!$G$24</f>
        <v>2589.8772099100001</v>
      </c>
      <c r="X73" s="36">
        <f>SUMIFS(СВЦЭМ!$D$33:$D$776,СВЦЭМ!$A$33:$A$776,$A73,СВЦЭМ!$B$33:$B$776,X$47)+'СЕТ СН'!$G$14+СВЦЭМ!$D$10+'СЕТ СН'!$G$5-'СЕТ СН'!$G$24</f>
        <v>2589.8772099100001</v>
      </c>
      <c r="Y73" s="36">
        <f>SUMIFS(СВЦЭМ!$D$33:$D$776,СВЦЭМ!$A$33:$A$776,$A73,СВЦЭМ!$B$33:$B$776,Y$47)+'СЕТ СН'!$G$14+СВЦЭМ!$D$10+'СЕТ СН'!$G$5-'СЕТ СН'!$G$24</f>
        <v>2589.8772099100001</v>
      </c>
    </row>
    <row r="74" spans="1:26" ht="15.75" x14ac:dyDescent="0.2">
      <c r="A74" s="35">
        <f t="shared" si="1"/>
        <v>43643</v>
      </c>
      <c r="B74" s="36">
        <f>SUMIFS(СВЦЭМ!$D$33:$D$776,СВЦЭМ!$A$33:$A$776,$A74,СВЦЭМ!$B$33:$B$776,B$47)+'СЕТ СН'!$G$14+СВЦЭМ!$D$10+'СЕТ СН'!$G$5-'СЕТ СН'!$G$24</f>
        <v>2589.8772099100001</v>
      </c>
      <c r="C74" s="36">
        <f>SUMIFS(СВЦЭМ!$D$33:$D$776,СВЦЭМ!$A$33:$A$776,$A74,СВЦЭМ!$B$33:$B$776,C$47)+'СЕТ СН'!$G$14+СВЦЭМ!$D$10+'СЕТ СН'!$G$5-'СЕТ СН'!$G$24</f>
        <v>2589.8772099100001</v>
      </c>
      <c r="D74" s="36">
        <f>SUMIFS(СВЦЭМ!$D$33:$D$776,СВЦЭМ!$A$33:$A$776,$A74,СВЦЭМ!$B$33:$B$776,D$47)+'СЕТ СН'!$G$14+СВЦЭМ!$D$10+'СЕТ СН'!$G$5-'СЕТ СН'!$G$24</f>
        <v>2589.8772099100001</v>
      </c>
      <c r="E74" s="36">
        <f>SUMIFS(СВЦЭМ!$D$33:$D$776,СВЦЭМ!$A$33:$A$776,$A74,СВЦЭМ!$B$33:$B$776,E$47)+'СЕТ СН'!$G$14+СВЦЭМ!$D$10+'СЕТ СН'!$G$5-'СЕТ СН'!$G$24</f>
        <v>2589.8772099100001</v>
      </c>
      <c r="F74" s="36">
        <f>SUMIFS(СВЦЭМ!$D$33:$D$776,СВЦЭМ!$A$33:$A$776,$A74,СВЦЭМ!$B$33:$B$776,F$47)+'СЕТ СН'!$G$14+СВЦЭМ!$D$10+'СЕТ СН'!$G$5-'СЕТ СН'!$G$24</f>
        <v>2589.8772099100001</v>
      </c>
      <c r="G74" s="36">
        <f>SUMIFS(СВЦЭМ!$D$33:$D$776,СВЦЭМ!$A$33:$A$776,$A74,СВЦЭМ!$B$33:$B$776,G$47)+'СЕТ СН'!$G$14+СВЦЭМ!$D$10+'СЕТ СН'!$G$5-'СЕТ СН'!$G$24</f>
        <v>2589.8772099100001</v>
      </c>
      <c r="H74" s="36">
        <f>SUMIFS(СВЦЭМ!$D$33:$D$776,СВЦЭМ!$A$33:$A$776,$A74,СВЦЭМ!$B$33:$B$776,H$47)+'СЕТ СН'!$G$14+СВЦЭМ!$D$10+'СЕТ СН'!$G$5-'СЕТ СН'!$G$24</f>
        <v>2589.8772099100001</v>
      </c>
      <c r="I74" s="36">
        <f>SUMIFS(СВЦЭМ!$D$33:$D$776,СВЦЭМ!$A$33:$A$776,$A74,СВЦЭМ!$B$33:$B$776,I$47)+'СЕТ СН'!$G$14+СВЦЭМ!$D$10+'СЕТ СН'!$G$5-'СЕТ СН'!$G$24</f>
        <v>2589.8772099100001</v>
      </c>
      <c r="J74" s="36">
        <f>SUMIFS(СВЦЭМ!$D$33:$D$776,СВЦЭМ!$A$33:$A$776,$A74,СВЦЭМ!$B$33:$B$776,J$47)+'СЕТ СН'!$G$14+СВЦЭМ!$D$10+'СЕТ СН'!$G$5-'СЕТ СН'!$G$24</f>
        <v>2589.8772099100001</v>
      </c>
      <c r="K74" s="36">
        <f>SUMIFS(СВЦЭМ!$D$33:$D$776,СВЦЭМ!$A$33:$A$776,$A74,СВЦЭМ!$B$33:$B$776,K$47)+'СЕТ СН'!$G$14+СВЦЭМ!$D$10+'СЕТ СН'!$G$5-'СЕТ СН'!$G$24</f>
        <v>2589.8772099100001</v>
      </c>
      <c r="L74" s="36">
        <f>SUMIFS(СВЦЭМ!$D$33:$D$776,СВЦЭМ!$A$33:$A$776,$A74,СВЦЭМ!$B$33:$B$776,L$47)+'СЕТ СН'!$G$14+СВЦЭМ!$D$10+'СЕТ СН'!$G$5-'СЕТ СН'!$G$24</f>
        <v>2589.8772099100001</v>
      </c>
      <c r="M74" s="36">
        <f>SUMIFS(СВЦЭМ!$D$33:$D$776,СВЦЭМ!$A$33:$A$776,$A74,СВЦЭМ!$B$33:$B$776,M$47)+'СЕТ СН'!$G$14+СВЦЭМ!$D$10+'СЕТ СН'!$G$5-'СЕТ СН'!$G$24</f>
        <v>2589.8772099100001</v>
      </c>
      <c r="N74" s="36">
        <f>SUMIFS(СВЦЭМ!$D$33:$D$776,СВЦЭМ!$A$33:$A$776,$A74,СВЦЭМ!$B$33:$B$776,N$47)+'СЕТ СН'!$G$14+СВЦЭМ!$D$10+'СЕТ СН'!$G$5-'СЕТ СН'!$G$24</f>
        <v>2589.8772099100001</v>
      </c>
      <c r="O74" s="36">
        <f>SUMIFS(СВЦЭМ!$D$33:$D$776,СВЦЭМ!$A$33:$A$776,$A74,СВЦЭМ!$B$33:$B$776,O$47)+'СЕТ СН'!$G$14+СВЦЭМ!$D$10+'СЕТ СН'!$G$5-'СЕТ СН'!$G$24</f>
        <v>2589.8772099100001</v>
      </c>
      <c r="P74" s="36">
        <f>SUMIFS(СВЦЭМ!$D$33:$D$776,СВЦЭМ!$A$33:$A$776,$A74,СВЦЭМ!$B$33:$B$776,P$47)+'СЕТ СН'!$G$14+СВЦЭМ!$D$10+'СЕТ СН'!$G$5-'СЕТ СН'!$G$24</f>
        <v>2589.8772099100001</v>
      </c>
      <c r="Q74" s="36">
        <f>SUMIFS(СВЦЭМ!$D$33:$D$776,СВЦЭМ!$A$33:$A$776,$A74,СВЦЭМ!$B$33:$B$776,Q$47)+'СЕТ СН'!$G$14+СВЦЭМ!$D$10+'СЕТ СН'!$G$5-'СЕТ СН'!$G$24</f>
        <v>2589.8772099100001</v>
      </c>
      <c r="R74" s="36">
        <f>SUMIFS(СВЦЭМ!$D$33:$D$776,СВЦЭМ!$A$33:$A$776,$A74,СВЦЭМ!$B$33:$B$776,R$47)+'СЕТ СН'!$G$14+СВЦЭМ!$D$10+'СЕТ СН'!$G$5-'СЕТ СН'!$G$24</f>
        <v>2589.8772099100001</v>
      </c>
      <c r="S74" s="36">
        <f>SUMIFS(СВЦЭМ!$D$33:$D$776,СВЦЭМ!$A$33:$A$776,$A74,СВЦЭМ!$B$33:$B$776,S$47)+'СЕТ СН'!$G$14+СВЦЭМ!$D$10+'СЕТ СН'!$G$5-'СЕТ СН'!$G$24</f>
        <v>2589.8772099100001</v>
      </c>
      <c r="T74" s="36">
        <f>SUMIFS(СВЦЭМ!$D$33:$D$776,СВЦЭМ!$A$33:$A$776,$A74,СВЦЭМ!$B$33:$B$776,T$47)+'СЕТ СН'!$G$14+СВЦЭМ!$D$10+'СЕТ СН'!$G$5-'СЕТ СН'!$G$24</f>
        <v>2589.8772099100001</v>
      </c>
      <c r="U74" s="36">
        <f>SUMIFS(СВЦЭМ!$D$33:$D$776,СВЦЭМ!$A$33:$A$776,$A74,СВЦЭМ!$B$33:$B$776,U$47)+'СЕТ СН'!$G$14+СВЦЭМ!$D$10+'СЕТ СН'!$G$5-'СЕТ СН'!$G$24</f>
        <v>2589.8772099100001</v>
      </c>
      <c r="V74" s="36">
        <f>SUMIFS(СВЦЭМ!$D$33:$D$776,СВЦЭМ!$A$33:$A$776,$A74,СВЦЭМ!$B$33:$B$776,V$47)+'СЕТ СН'!$G$14+СВЦЭМ!$D$10+'СЕТ СН'!$G$5-'СЕТ СН'!$G$24</f>
        <v>2589.8772099100001</v>
      </c>
      <c r="W74" s="36">
        <f>SUMIFS(СВЦЭМ!$D$33:$D$776,СВЦЭМ!$A$33:$A$776,$A74,СВЦЭМ!$B$33:$B$776,W$47)+'СЕТ СН'!$G$14+СВЦЭМ!$D$10+'СЕТ СН'!$G$5-'СЕТ СН'!$G$24</f>
        <v>2589.8772099100001</v>
      </c>
      <c r="X74" s="36">
        <f>SUMIFS(СВЦЭМ!$D$33:$D$776,СВЦЭМ!$A$33:$A$776,$A74,СВЦЭМ!$B$33:$B$776,X$47)+'СЕТ СН'!$G$14+СВЦЭМ!$D$10+'СЕТ СН'!$G$5-'СЕТ СН'!$G$24</f>
        <v>3143.4637048000004</v>
      </c>
      <c r="Y74" s="36">
        <f>SUMIFS(СВЦЭМ!$D$33:$D$776,СВЦЭМ!$A$33:$A$776,$A74,СВЦЭМ!$B$33:$B$776,Y$47)+'СЕТ СН'!$G$14+СВЦЭМ!$D$10+'СЕТ СН'!$G$5-'СЕТ СН'!$G$24</f>
        <v>3204.8019659500001</v>
      </c>
    </row>
    <row r="75" spans="1:26" ht="15.75" x14ac:dyDescent="0.2">
      <c r="A75" s="35">
        <f t="shared" si="1"/>
        <v>43644</v>
      </c>
      <c r="B75" s="36">
        <f>SUMIFS(СВЦЭМ!$D$33:$D$776,СВЦЭМ!$A$33:$A$776,$A75,СВЦЭМ!$B$33:$B$776,B$47)+'СЕТ СН'!$G$14+СВЦЭМ!$D$10+'СЕТ СН'!$G$5-'СЕТ СН'!$G$24</f>
        <v>3295.3179498600002</v>
      </c>
      <c r="C75" s="36">
        <f>SUMIFS(СВЦЭМ!$D$33:$D$776,СВЦЭМ!$A$33:$A$776,$A75,СВЦЭМ!$B$33:$B$776,C$47)+'СЕТ СН'!$G$14+СВЦЭМ!$D$10+'СЕТ СН'!$G$5-'СЕТ СН'!$G$24</f>
        <v>3340.15160169</v>
      </c>
      <c r="D75" s="36">
        <f>SUMIFS(СВЦЭМ!$D$33:$D$776,СВЦЭМ!$A$33:$A$776,$A75,СВЦЭМ!$B$33:$B$776,D$47)+'СЕТ СН'!$G$14+СВЦЭМ!$D$10+'СЕТ СН'!$G$5-'СЕТ СН'!$G$24</f>
        <v>3381.5882325900002</v>
      </c>
      <c r="E75" s="36">
        <f>SUMIFS(СВЦЭМ!$D$33:$D$776,СВЦЭМ!$A$33:$A$776,$A75,СВЦЭМ!$B$33:$B$776,E$47)+'СЕТ СН'!$G$14+СВЦЭМ!$D$10+'СЕТ СН'!$G$5-'СЕТ СН'!$G$24</f>
        <v>3385.92451983</v>
      </c>
      <c r="F75" s="36">
        <f>SUMIFS(СВЦЭМ!$D$33:$D$776,СВЦЭМ!$A$33:$A$776,$A75,СВЦЭМ!$B$33:$B$776,F$47)+'СЕТ СН'!$G$14+СВЦЭМ!$D$10+'СЕТ СН'!$G$5-'СЕТ СН'!$G$24</f>
        <v>3393.35330411</v>
      </c>
      <c r="G75" s="36">
        <f>SUMIFS(СВЦЭМ!$D$33:$D$776,СВЦЭМ!$A$33:$A$776,$A75,СВЦЭМ!$B$33:$B$776,G$47)+'СЕТ СН'!$G$14+СВЦЭМ!$D$10+'СЕТ СН'!$G$5-'СЕТ СН'!$G$24</f>
        <v>3379.8373819900003</v>
      </c>
      <c r="H75" s="36">
        <f>SUMIFS(СВЦЭМ!$D$33:$D$776,СВЦЭМ!$A$33:$A$776,$A75,СВЦЭМ!$B$33:$B$776,H$47)+'СЕТ СН'!$G$14+СВЦЭМ!$D$10+'СЕТ СН'!$G$5-'СЕТ СН'!$G$24</f>
        <v>3320.6803652500002</v>
      </c>
      <c r="I75" s="36">
        <f>SUMIFS(СВЦЭМ!$D$33:$D$776,СВЦЭМ!$A$33:$A$776,$A75,СВЦЭМ!$B$33:$B$776,I$47)+'СЕТ СН'!$G$14+СВЦЭМ!$D$10+'СЕТ СН'!$G$5-'СЕТ СН'!$G$24</f>
        <v>3284.9193178800001</v>
      </c>
      <c r="J75" s="36">
        <f>SUMIFS(СВЦЭМ!$D$33:$D$776,СВЦЭМ!$A$33:$A$776,$A75,СВЦЭМ!$B$33:$B$776,J$47)+'СЕТ СН'!$G$14+СВЦЭМ!$D$10+'СЕТ СН'!$G$5-'СЕТ СН'!$G$24</f>
        <v>3240.22727734</v>
      </c>
      <c r="K75" s="36">
        <f>SUMIFS(СВЦЭМ!$D$33:$D$776,СВЦЭМ!$A$33:$A$776,$A75,СВЦЭМ!$B$33:$B$776,K$47)+'СЕТ СН'!$G$14+СВЦЭМ!$D$10+'СЕТ СН'!$G$5-'СЕТ СН'!$G$24</f>
        <v>3226.17600541</v>
      </c>
      <c r="L75" s="36">
        <f>SUMIFS(СВЦЭМ!$D$33:$D$776,СВЦЭМ!$A$33:$A$776,$A75,СВЦЭМ!$B$33:$B$776,L$47)+'СЕТ СН'!$G$14+СВЦЭМ!$D$10+'СЕТ СН'!$G$5-'СЕТ СН'!$G$24</f>
        <v>3241.2067163800002</v>
      </c>
      <c r="M75" s="36">
        <f>SUMIFS(СВЦЭМ!$D$33:$D$776,СВЦЭМ!$A$33:$A$776,$A75,СВЦЭМ!$B$33:$B$776,M$47)+'СЕТ СН'!$G$14+СВЦЭМ!$D$10+'СЕТ СН'!$G$5-'СЕТ СН'!$G$24</f>
        <v>3251.1417032100003</v>
      </c>
      <c r="N75" s="36">
        <f>SUMIFS(СВЦЭМ!$D$33:$D$776,СВЦЭМ!$A$33:$A$776,$A75,СВЦЭМ!$B$33:$B$776,N$47)+'СЕТ СН'!$G$14+СВЦЭМ!$D$10+'СЕТ СН'!$G$5-'СЕТ СН'!$G$24</f>
        <v>3269.77768096</v>
      </c>
      <c r="O75" s="36">
        <f>SUMIFS(СВЦЭМ!$D$33:$D$776,СВЦЭМ!$A$33:$A$776,$A75,СВЦЭМ!$B$33:$B$776,O$47)+'СЕТ СН'!$G$14+СВЦЭМ!$D$10+'СЕТ СН'!$G$5-'СЕТ СН'!$G$24</f>
        <v>3261.9451583600003</v>
      </c>
      <c r="P75" s="36">
        <f>SUMIFS(СВЦЭМ!$D$33:$D$776,СВЦЭМ!$A$33:$A$776,$A75,СВЦЭМ!$B$33:$B$776,P$47)+'СЕТ СН'!$G$14+СВЦЭМ!$D$10+'СЕТ СН'!$G$5-'СЕТ СН'!$G$24</f>
        <v>3253.44562868</v>
      </c>
      <c r="Q75" s="36">
        <f>SUMIFS(СВЦЭМ!$D$33:$D$776,СВЦЭМ!$A$33:$A$776,$A75,СВЦЭМ!$B$33:$B$776,Q$47)+'СЕТ СН'!$G$14+СВЦЭМ!$D$10+'СЕТ СН'!$G$5-'СЕТ СН'!$G$24</f>
        <v>3231.6565598900002</v>
      </c>
      <c r="R75" s="36">
        <f>SUMIFS(СВЦЭМ!$D$33:$D$776,СВЦЭМ!$A$33:$A$776,$A75,СВЦЭМ!$B$33:$B$776,R$47)+'СЕТ СН'!$G$14+СВЦЭМ!$D$10+'СЕТ СН'!$G$5-'СЕТ СН'!$G$24</f>
        <v>3202.3449353400001</v>
      </c>
      <c r="S75" s="36">
        <f>SUMIFS(СВЦЭМ!$D$33:$D$776,СВЦЭМ!$A$33:$A$776,$A75,СВЦЭМ!$B$33:$B$776,S$47)+'СЕТ СН'!$G$14+СВЦЭМ!$D$10+'СЕТ СН'!$G$5-'СЕТ СН'!$G$24</f>
        <v>3174.4420377800002</v>
      </c>
      <c r="T75" s="36">
        <f>SUMIFS(СВЦЭМ!$D$33:$D$776,СВЦЭМ!$A$33:$A$776,$A75,СВЦЭМ!$B$33:$B$776,T$47)+'СЕТ СН'!$G$14+СВЦЭМ!$D$10+'СЕТ СН'!$G$5-'СЕТ СН'!$G$24</f>
        <v>3190.8960205500002</v>
      </c>
      <c r="U75" s="36">
        <f>SUMIFS(СВЦЭМ!$D$33:$D$776,СВЦЭМ!$A$33:$A$776,$A75,СВЦЭМ!$B$33:$B$776,U$47)+'СЕТ СН'!$G$14+СВЦЭМ!$D$10+'СЕТ СН'!$G$5-'СЕТ СН'!$G$24</f>
        <v>3199.0678937700004</v>
      </c>
      <c r="V75" s="36">
        <f>SUMIFS(СВЦЭМ!$D$33:$D$776,СВЦЭМ!$A$33:$A$776,$A75,СВЦЭМ!$B$33:$B$776,V$47)+'СЕТ СН'!$G$14+СВЦЭМ!$D$10+'СЕТ СН'!$G$5-'СЕТ СН'!$G$24</f>
        <v>3202.6417216899999</v>
      </c>
      <c r="W75" s="36">
        <f>SUMIFS(СВЦЭМ!$D$33:$D$776,СВЦЭМ!$A$33:$A$776,$A75,СВЦЭМ!$B$33:$B$776,W$47)+'СЕТ СН'!$G$14+СВЦЭМ!$D$10+'СЕТ СН'!$G$5-'СЕТ СН'!$G$24</f>
        <v>3170.4590741500001</v>
      </c>
      <c r="X75" s="36">
        <f>SUMIFS(СВЦЭМ!$D$33:$D$776,СВЦЭМ!$A$33:$A$776,$A75,СВЦЭМ!$B$33:$B$776,X$47)+'СЕТ СН'!$G$14+СВЦЭМ!$D$10+'СЕТ СН'!$G$5-'СЕТ СН'!$G$24</f>
        <v>3168.3648004500001</v>
      </c>
      <c r="Y75" s="36">
        <f>SUMIFS(СВЦЭМ!$D$33:$D$776,СВЦЭМ!$A$33:$A$776,$A75,СВЦЭМ!$B$33:$B$776,Y$47)+'СЕТ СН'!$G$14+СВЦЭМ!$D$10+'СЕТ СН'!$G$5-'СЕТ СН'!$G$24</f>
        <v>3255.5946239200002</v>
      </c>
    </row>
    <row r="76" spans="1:26" ht="15.75" x14ac:dyDescent="0.2">
      <c r="A76" s="35">
        <f t="shared" si="1"/>
        <v>43645</v>
      </c>
      <c r="B76" s="36">
        <f>SUMIFS(СВЦЭМ!$D$33:$D$776,СВЦЭМ!$A$33:$A$776,$A76,СВЦЭМ!$B$33:$B$776,B$47)+'СЕТ СН'!$G$14+СВЦЭМ!$D$10+'СЕТ СН'!$G$5-'СЕТ СН'!$G$24</f>
        <v>3287.1677329700001</v>
      </c>
      <c r="C76" s="36">
        <f>SUMIFS(СВЦЭМ!$D$33:$D$776,СВЦЭМ!$A$33:$A$776,$A76,СВЦЭМ!$B$33:$B$776,C$47)+'СЕТ СН'!$G$14+СВЦЭМ!$D$10+'СЕТ СН'!$G$5-'СЕТ СН'!$G$24</f>
        <v>3334.4357695200001</v>
      </c>
      <c r="D76" s="36">
        <f>SUMIFS(СВЦЭМ!$D$33:$D$776,СВЦЭМ!$A$33:$A$776,$A76,СВЦЭМ!$B$33:$B$776,D$47)+'СЕТ СН'!$G$14+СВЦЭМ!$D$10+'СЕТ СН'!$G$5-'СЕТ СН'!$G$24</f>
        <v>3357.9948039400001</v>
      </c>
      <c r="E76" s="36">
        <f>SUMIFS(СВЦЭМ!$D$33:$D$776,СВЦЭМ!$A$33:$A$776,$A76,СВЦЭМ!$B$33:$B$776,E$47)+'СЕТ СН'!$G$14+СВЦЭМ!$D$10+'СЕТ СН'!$G$5-'СЕТ СН'!$G$24</f>
        <v>3377.0826636000002</v>
      </c>
      <c r="F76" s="36">
        <f>SUMIFS(СВЦЭМ!$D$33:$D$776,СВЦЭМ!$A$33:$A$776,$A76,СВЦЭМ!$B$33:$B$776,F$47)+'СЕТ СН'!$G$14+СВЦЭМ!$D$10+'СЕТ СН'!$G$5-'СЕТ СН'!$G$24</f>
        <v>3381.4447133399999</v>
      </c>
      <c r="G76" s="36">
        <f>SUMIFS(СВЦЭМ!$D$33:$D$776,СВЦЭМ!$A$33:$A$776,$A76,СВЦЭМ!$B$33:$B$776,G$47)+'СЕТ СН'!$G$14+СВЦЭМ!$D$10+'СЕТ СН'!$G$5-'СЕТ СН'!$G$24</f>
        <v>3379.1908548500001</v>
      </c>
      <c r="H76" s="36">
        <f>SUMIFS(СВЦЭМ!$D$33:$D$776,СВЦЭМ!$A$33:$A$776,$A76,СВЦЭМ!$B$33:$B$776,H$47)+'СЕТ СН'!$G$14+СВЦЭМ!$D$10+'СЕТ СН'!$G$5-'СЕТ СН'!$G$24</f>
        <v>3342.7617660200003</v>
      </c>
      <c r="I76" s="36">
        <f>SUMIFS(СВЦЭМ!$D$33:$D$776,СВЦЭМ!$A$33:$A$776,$A76,СВЦЭМ!$B$33:$B$776,I$47)+'СЕТ СН'!$G$14+СВЦЭМ!$D$10+'СЕТ СН'!$G$5-'СЕТ СН'!$G$24</f>
        <v>3305.52031076</v>
      </c>
      <c r="J76" s="36">
        <f>SUMIFS(СВЦЭМ!$D$33:$D$776,СВЦЭМ!$A$33:$A$776,$A76,СВЦЭМ!$B$33:$B$776,J$47)+'СЕТ СН'!$G$14+СВЦЭМ!$D$10+'СЕТ СН'!$G$5-'СЕТ СН'!$G$24</f>
        <v>3290.1465469000004</v>
      </c>
      <c r="K76" s="36">
        <f>SUMIFS(СВЦЭМ!$D$33:$D$776,СВЦЭМ!$A$33:$A$776,$A76,СВЦЭМ!$B$33:$B$776,K$47)+'СЕТ СН'!$G$14+СВЦЭМ!$D$10+'СЕТ СН'!$G$5-'СЕТ СН'!$G$24</f>
        <v>3243.9760246000001</v>
      </c>
      <c r="L76" s="36">
        <f>SUMIFS(СВЦЭМ!$D$33:$D$776,СВЦЭМ!$A$33:$A$776,$A76,СВЦЭМ!$B$33:$B$776,L$47)+'СЕТ СН'!$G$14+СВЦЭМ!$D$10+'СЕТ СН'!$G$5-'СЕТ СН'!$G$24</f>
        <v>3225.9895240700002</v>
      </c>
      <c r="M76" s="36">
        <f>SUMIFS(СВЦЭМ!$D$33:$D$776,СВЦЭМ!$A$33:$A$776,$A76,СВЦЭМ!$B$33:$B$776,M$47)+'СЕТ СН'!$G$14+СВЦЭМ!$D$10+'СЕТ СН'!$G$5-'СЕТ СН'!$G$24</f>
        <v>3221.2886626600002</v>
      </c>
      <c r="N76" s="36">
        <f>SUMIFS(СВЦЭМ!$D$33:$D$776,СВЦЭМ!$A$33:$A$776,$A76,СВЦЭМ!$B$33:$B$776,N$47)+'СЕТ СН'!$G$14+СВЦЭМ!$D$10+'СЕТ СН'!$G$5-'СЕТ СН'!$G$24</f>
        <v>3232.3830657200001</v>
      </c>
      <c r="O76" s="36">
        <f>SUMIFS(СВЦЭМ!$D$33:$D$776,СВЦЭМ!$A$33:$A$776,$A76,СВЦЭМ!$B$33:$B$776,O$47)+'СЕТ СН'!$G$14+СВЦЭМ!$D$10+'СЕТ СН'!$G$5-'СЕТ СН'!$G$24</f>
        <v>3233.1960374</v>
      </c>
      <c r="P76" s="36">
        <f>SUMIFS(СВЦЭМ!$D$33:$D$776,СВЦЭМ!$A$33:$A$776,$A76,СВЦЭМ!$B$33:$B$776,P$47)+'СЕТ СН'!$G$14+СВЦЭМ!$D$10+'СЕТ СН'!$G$5-'СЕТ СН'!$G$24</f>
        <v>3236.4649464900003</v>
      </c>
      <c r="Q76" s="36">
        <f>SUMIFS(СВЦЭМ!$D$33:$D$776,СВЦЭМ!$A$33:$A$776,$A76,СВЦЭМ!$B$33:$B$776,Q$47)+'СЕТ СН'!$G$14+СВЦЭМ!$D$10+'СЕТ СН'!$G$5-'СЕТ СН'!$G$24</f>
        <v>3206.9388844300001</v>
      </c>
      <c r="R76" s="36">
        <f>SUMIFS(СВЦЭМ!$D$33:$D$776,СВЦЭМ!$A$33:$A$776,$A76,СВЦЭМ!$B$33:$B$776,R$47)+'СЕТ СН'!$G$14+СВЦЭМ!$D$10+'СЕТ СН'!$G$5-'СЕТ СН'!$G$24</f>
        <v>3169.8061154400002</v>
      </c>
      <c r="S76" s="36">
        <f>SUMIFS(СВЦЭМ!$D$33:$D$776,СВЦЭМ!$A$33:$A$776,$A76,СВЦЭМ!$B$33:$B$776,S$47)+'СЕТ СН'!$G$14+СВЦЭМ!$D$10+'СЕТ СН'!$G$5-'СЕТ СН'!$G$24</f>
        <v>3155.8065844400003</v>
      </c>
      <c r="T76" s="36">
        <f>SUMIFS(СВЦЭМ!$D$33:$D$776,СВЦЭМ!$A$33:$A$776,$A76,СВЦЭМ!$B$33:$B$776,T$47)+'СЕТ СН'!$G$14+СВЦЭМ!$D$10+'СЕТ СН'!$G$5-'СЕТ СН'!$G$24</f>
        <v>3151.2055298300002</v>
      </c>
      <c r="U76" s="36">
        <f>SUMIFS(СВЦЭМ!$D$33:$D$776,СВЦЭМ!$A$33:$A$776,$A76,СВЦЭМ!$B$33:$B$776,U$47)+'СЕТ СН'!$G$14+СВЦЭМ!$D$10+'СЕТ СН'!$G$5-'СЕТ СН'!$G$24</f>
        <v>3155.0101869700002</v>
      </c>
      <c r="V76" s="36">
        <f>SUMIFS(СВЦЭМ!$D$33:$D$776,СВЦЭМ!$A$33:$A$776,$A76,СВЦЭМ!$B$33:$B$776,V$47)+'СЕТ СН'!$G$14+СВЦЭМ!$D$10+'СЕТ СН'!$G$5-'СЕТ СН'!$G$24</f>
        <v>3156.2300765200002</v>
      </c>
      <c r="W76" s="36">
        <f>SUMIFS(СВЦЭМ!$D$33:$D$776,СВЦЭМ!$A$33:$A$776,$A76,СВЦЭМ!$B$33:$B$776,W$47)+'СЕТ СН'!$G$14+СВЦЭМ!$D$10+'СЕТ СН'!$G$5-'СЕТ СН'!$G$24</f>
        <v>3134.4063151</v>
      </c>
      <c r="X76" s="36">
        <f>SUMIFS(СВЦЭМ!$D$33:$D$776,СВЦЭМ!$A$33:$A$776,$A76,СВЦЭМ!$B$33:$B$776,X$47)+'СЕТ СН'!$G$14+СВЦЭМ!$D$10+'СЕТ СН'!$G$5-'СЕТ СН'!$G$24</f>
        <v>3145.9143406500002</v>
      </c>
      <c r="Y76" s="36">
        <f>SUMIFS(СВЦЭМ!$D$33:$D$776,СВЦЭМ!$A$33:$A$776,$A76,СВЦЭМ!$B$33:$B$776,Y$47)+'СЕТ СН'!$G$14+СВЦЭМ!$D$10+'СЕТ СН'!$G$5-'СЕТ СН'!$G$24</f>
        <v>3225.0042416400001</v>
      </c>
    </row>
    <row r="77" spans="1:26" ht="15.75" x14ac:dyDescent="0.2">
      <c r="A77" s="35">
        <f t="shared" si="1"/>
        <v>43646</v>
      </c>
      <c r="B77" s="36">
        <f>SUMIFS(СВЦЭМ!$D$33:$D$776,СВЦЭМ!$A$33:$A$776,$A77,СВЦЭМ!$B$33:$B$776,B$47)+'СЕТ СН'!$G$14+СВЦЭМ!$D$10+'СЕТ СН'!$G$5-'СЕТ СН'!$G$24</f>
        <v>3275.6463584500002</v>
      </c>
      <c r="C77" s="36">
        <f>SUMIFS(СВЦЭМ!$D$33:$D$776,СВЦЭМ!$A$33:$A$776,$A77,СВЦЭМ!$B$33:$B$776,C$47)+'СЕТ СН'!$G$14+СВЦЭМ!$D$10+'СЕТ СН'!$G$5-'СЕТ СН'!$G$24</f>
        <v>3317.6765690000002</v>
      </c>
      <c r="D77" s="36">
        <f>SUMIFS(СВЦЭМ!$D$33:$D$776,СВЦЭМ!$A$33:$A$776,$A77,СВЦЭМ!$B$33:$B$776,D$47)+'СЕТ СН'!$G$14+СВЦЭМ!$D$10+'СЕТ СН'!$G$5-'СЕТ СН'!$G$24</f>
        <v>3357.1243109200004</v>
      </c>
      <c r="E77" s="36">
        <f>SUMIFS(СВЦЭМ!$D$33:$D$776,СВЦЭМ!$A$33:$A$776,$A77,СВЦЭМ!$B$33:$B$776,E$47)+'СЕТ СН'!$G$14+СВЦЭМ!$D$10+'СЕТ СН'!$G$5-'СЕТ СН'!$G$24</f>
        <v>3378.9406683699999</v>
      </c>
      <c r="F77" s="36">
        <f>SUMIFS(СВЦЭМ!$D$33:$D$776,СВЦЭМ!$A$33:$A$776,$A77,СВЦЭМ!$B$33:$B$776,F$47)+'СЕТ СН'!$G$14+СВЦЭМ!$D$10+'СЕТ СН'!$G$5-'СЕТ СН'!$G$24</f>
        <v>3385.4975072800003</v>
      </c>
      <c r="G77" s="36">
        <f>SUMIFS(СВЦЭМ!$D$33:$D$776,СВЦЭМ!$A$33:$A$776,$A77,СВЦЭМ!$B$33:$B$776,G$47)+'СЕТ СН'!$G$14+СВЦЭМ!$D$10+'СЕТ СН'!$G$5-'СЕТ СН'!$G$24</f>
        <v>3391.2441891400003</v>
      </c>
      <c r="H77" s="36">
        <f>SUMIFS(СВЦЭМ!$D$33:$D$776,СВЦЭМ!$A$33:$A$776,$A77,СВЦЭМ!$B$33:$B$776,H$47)+'СЕТ СН'!$G$14+СВЦЭМ!$D$10+'СЕТ СН'!$G$5-'СЕТ СН'!$G$24</f>
        <v>3366.8258534900001</v>
      </c>
      <c r="I77" s="36">
        <f>SUMIFS(СВЦЭМ!$D$33:$D$776,СВЦЭМ!$A$33:$A$776,$A77,СВЦЭМ!$B$33:$B$776,I$47)+'СЕТ СН'!$G$14+СВЦЭМ!$D$10+'СЕТ СН'!$G$5-'СЕТ СН'!$G$24</f>
        <v>3332.9305521000001</v>
      </c>
      <c r="J77" s="36">
        <f>SUMIFS(СВЦЭМ!$D$33:$D$776,СВЦЭМ!$A$33:$A$776,$A77,СВЦЭМ!$B$33:$B$776,J$47)+'СЕТ СН'!$G$14+СВЦЭМ!$D$10+'СЕТ СН'!$G$5-'СЕТ СН'!$G$24</f>
        <v>3275.5025707200002</v>
      </c>
      <c r="K77" s="36">
        <f>SUMIFS(СВЦЭМ!$D$33:$D$776,СВЦЭМ!$A$33:$A$776,$A77,СВЦЭМ!$B$33:$B$776,K$47)+'СЕТ СН'!$G$14+СВЦЭМ!$D$10+'СЕТ СН'!$G$5-'СЕТ СН'!$G$24</f>
        <v>3251.1535836000003</v>
      </c>
      <c r="L77" s="36">
        <f>SUMIFS(СВЦЭМ!$D$33:$D$776,СВЦЭМ!$A$33:$A$776,$A77,СВЦЭМ!$B$33:$B$776,L$47)+'СЕТ СН'!$G$14+СВЦЭМ!$D$10+'СЕТ СН'!$G$5-'СЕТ СН'!$G$24</f>
        <v>3226.4146567800003</v>
      </c>
      <c r="M77" s="36">
        <f>SUMIFS(СВЦЭМ!$D$33:$D$776,СВЦЭМ!$A$33:$A$776,$A77,СВЦЭМ!$B$33:$B$776,M$47)+'СЕТ СН'!$G$14+СВЦЭМ!$D$10+'СЕТ СН'!$G$5-'СЕТ СН'!$G$24</f>
        <v>3210.9686831200002</v>
      </c>
      <c r="N77" s="36">
        <f>SUMIFS(СВЦЭМ!$D$33:$D$776,СВЦЭМ!$A$33:$A$776,$A77,СВЦЭМ!$B$33:$B$776,N$47)+'СЕТ СН'!$G$14+СВЦЭМ!$D$10+'СЕТ СН'!$G$5-'СЕТ СН'!$G$24</f>
        <v>3225.5327280400002</v>
      </c>
      <c r="O77" s="36">
        <f>SUMIFS(СВЦЭМ!$D$33:$D$776,СВЦЭМ!$A$33:$A$776,$A77,СВЦЭМ!$B$33:$B$776,O$47)+'СЕТ СН'!$G$14+СВЦЭМ!$D$10+'СЕТ СН'!$G$5-'СЕТ СН'!$G$24</f>
        <v>3246.3526237800002</v>
      </c>
      <c r="P77" s="36">
        <f>SUMIFS(СВЦЭМ!$D$33:$D$776,СВЦЭМ!$A$33:$A$776,$A77,СВЦЭМ!$B$33:$B$776,P$47)+'СЕТ СН'!$G$14+СВЦЭМ!$D$10+'СЕТ СН'!$G$5-'СЕТ СН'!$G$24</f>
        <v>3253.4119409100003</v>
      </c>
      <c r="Q77" s="36">
        <f>SUMIFS(СВЦЭМ!$D$33:$D$776,СВЦЭМ!$A$33:$A$776,$A77,СВЦЭМ!$B$33:$B$776,Q$47)+'СЕТ СН'!$G$14+СВЦЭМ!$D$10+'СЕТ СН'!$G$5-'СЕТ СН'!$G$24</f>
        <v>3222.0173632400001</v>
      </c>
      <c r="R77" s="36">
        <f>SUMIFS(СВЦЭМ!$D$33:$D$776,СВЦЭМ!$A$33:$A$776,$A77,СВЦЭМ!$B$33:$B$776,R$47)+'СЕТ СН'!$G$14+СВЦЭМ!$D$10+'СЕТ СН'!$G$5-'СЕТ СН'!$G$24</f>
        <v>3162.5308934200002</v>
      </c>
      <c r="S77" s="36">
        <f>SUMIFS(СВЦЭМ!$D$33:$D$776,СВЦЭМ!$A$33:$A$776,$A77,СВЦЭМ!$B$33:$B$776,S$47)+'СЕТ СН'!$G$14+СВЦЭМ!$D$10+'СЕТ СН'!$G$5-'СЕТ СН'!$G$24</f>
        <v>3160.7308286100001</v>
      </c>
      <c r="T77" s="36">
        <f>SUMIFS(СВЦЭМ!$D$33:$D$776,СВЦЭМ!$A$33:$A$776,$A77,СВЦЭМ!$B$33:$B$776,T$47)+'СЕТ СН'!$G$14+СВЦЭМ!$D$10+'СЕТ СН'!$G$5-'СЕТ СН'!$G$24</f>
        <v>3170.5848160100004</v>
      </c>
      <c r="U77" s="36">
        <f>SUMIFS(СВЦЭМ!$D$33:$D$776,СВЦЭМ!$A$33:$A$776,$A77,СВЦЭМ!$B$33:$B$776,U$47)+'СЕТ СН'!$G$14+СВЦЭМ!$D$10+'СЕТ СН'!$G$5-'СЕТ СН'!$G$24</f>
        <v>3186.19703695</v>
      </c>
      <c r="V77" s="36">
        <f>SUMIFS(СВЦЭМ!$D$33:$D$776,СВЦЭМ!$A$33:$A$776,$A77,СВЦЭМ!$B$33:$B$776,V$47)+'СЕТ СН'!$G$14+СВЦЭМ!$D$10+'СЕТ СН'!$G$5-'СЕТ СН'!$G$24</f>
        <v>3155.0029096400003</v>
      </c>
      <c r="W77" s="36">
        <f>SUMIFS(СВЦЭМ!$D$33:$D$776,СВЦЭМ!$A$33:$A$776,$A77,СВЦЭМ!$B$33:$B$776,W$47)+'СЕТ СН'!$G$14+СВЦЭМ!$D$10+'СЕТ СН'!$G$5-'СЕТ СН'!$G$24</f>
        <v>3133.8330224000001</v>
      </c>
      <c r="X77" s="36">
        <f>SUMIFS(СВЦЭМ!$D$33:$D$776,СВЦЭМ!$A$33:$A$776,$A77,СВЦЭМ!$B$33:$B$776,X$47)+'СЕТ СН'!$G$14+СВЦЭМ!$D$10+'СЕТ СН'!$G$5-'СЕТ СН'!$G$24</f>
        <v>3151.2093580200003</v>
      </c>
      <c r="Y77" s="36">
        <f>SUMIFS(СВЦЭМ!$D$33:$D$776,СВЦЭМ!$A$33:$A$776,$A77,СВЦЭМ!$B$33:$B$776,Y$47)+'СЕТ СН'!$G$14+СВЦЭМ!$D$10+'СЕТ СН'!$G$5-'СЕТ СН'!$G$24</f>
        <v>3208.03622275</v>
      </c>
    </row>
    <row r="78" spans="1:26" ht="15.75" hidden="1" x14ac:dyDescent="0.2">
      <c r="A78" s="35">
        <f t="shared" si="1"/>
        <v>43647</v>
      </c>
      <c r="B78" s="36">
        <f>SUMIFS(СВЦЭМ!$D$33:$D$776,СВЦЭМ!$A$33:$A$776,$A78,СВЦЭМ!$B$33:$B$776,B$47)+'СЕТ СН'!$G$14+СВЦЭМ!$D$10+'СЕТ СН'!$G$5-'СЕТ СН'!$G$24</f>
        <v>2589.8772099100001</v>
      </c>
      <c r="C78" s="36">
        <f>SUMIFS(СВЦЭМ!$D$33:$D$776,СВЦЭМ!$A$33:$A$776,$A78,СВЦЭМ!$B$33:$B$776,C$47)+'СЕТ СН'!$G$14+СВЦЭМ!$D$10+'СЕТ СН'!$G$5-'СЕТ СН'!$G$24</f>
        <v>2589.8772099100001</v>
      </c>
      <c r="D78" s="36">
        <f>SUMIFS(СВЦЭМ!$D$33:$D$776,СВЦЭМ!$A$33:$A$776,$A78,СВЦЭМ!$B$33:$B$776,D$47)+'СЕТ СН'!$G$14+СВЦЭМ!$D$10+'СЕТ СН'!$G$5-'СЕТ СН'!$G$24</f>
        <v>2589.8772099100001</v>
      </c>
      <c r="E78" s="36">
        <f>SUMIFS(СВЦЭМ!$D$33:$D$776,СВЦЭМ!$A$33:$A$776,$A78,СВЦЭМ!$B$33:$B$776,E$47)+'СЕТ СН'!$G$14+СВЦЭМ!$D$10+'СЕТ СН'!$G$5-'СЕТ СН'!$G$24</f>
        <v>2589.8772099100001</v>
      </c>
      <c r="F78" s="36">
        <f>SUMIFS(СВЦЭМ!$D$33:$D$776,СВЦЭМ!$A$33:$A$776,$A78,СВЦЭМ!$B$33:$B$776,F$47)+'СЕТ СН'!$G$14+СВЦЭМ!$D$10+'СЕТ СН'!$G$5-'СЕТ СН'!$G$24</f>
        <v>2589.8772099100001</v>
      </c>
      <c r="G78" s="36">
        <f>SUMIFS(СВЦЭМ!$D$33:$D$776,СВЦЭМ!$A$33:$A$776,$A78,СВЦЭМ!$B$33:$B$776,G$47)+'СЕТ СН'!$G$14+СВЦЭМ!$D$10+'СЕТ СН'!$G$5-'СЕТ СН'!$G$24</f>
        <v>2589.8772099100001</v>
      </c>
      <c r="H78" s="36">
        <f>SUMIFS(СВЦЭМ!$D$33:$D$776,СВЦЭМ!$A$33:$A$776,$A78,СВЦЭМ!$B$33:$B$776,H$47)+'СЕТ СН'!$G$14+СВЦЭМ!$D$10+'СЕТ СН'!$G$5-'СЕТ СН'!$G$24</f>
        <v>2589.8772099100001</v>
      </c>
      <c r="I78" s="36">
        <f>SUMIFS(СВЦЭМ!$D$33:$D$776,СВЦЭМ!$A$33:$A$776,$A78,СВЦЭМ!$B$33:$B$776,I$47)+'СЕТ СН'!$G$14+СВЦЭМ!$D$10+'СЕТ СН'!$G$5-'СЕТ СН'!$G$24</f>
        <v>2589.8772099100001</v>
      </c>
      <c r="J78" s="36">
        <f>SUMIFS(СВЦЭМ!$D$33:$D$776,СВЦЭМ!$A$33:$A$776,$A78,СВЦЭМ!$B$33:$B$776,J$47)+'СЕТ СН'!$G$14+СВЦЭМ!$D$10+'СЕТ СН'!$G$5-'СЕТ СН'!$G$24</f>
        <v>2589.8772099100001</v>
      </c>
      <c r="K78" s="36">
        <f>SUMIFS(СВЦЭМ!$D$33:$D$776,СВЦЭМ!$A$33:$A$776,$A78,СВЦЭМ!$B$33:$B$776,K$47)+'СЕТ СН'!$G$14+СВЦЭМ!$D$10+'СЕТ СН'!$G$5-'СЕТ СН'!$G$24</f>
        <v>2589.8772099100001</v>
      </c>
      <c r="L78" s="36">
        <f>SUMIFS(СВЦЭМ!$D$33:$D$776,СВЦЭМ!$A$33:$A$776,$A78,СВЦЭМ!$B$33:$B$776,L$47)+'СЕТ СН'!$G$14+СВЦЭМ!$D$10+'СЕТ СН'!$G$5-'СЕТ СН'!$G$24</f>
        <v>2589.8772099100001</v>
      </c>
      <c r="M78" s="36">
        <f>SUMIFS(СВЦЭМ!$D$33:$D$776,СВЦЭМ!$A$33:$A$776,$A78,СВЦЭМ!$B$33:$B$776,M$47)+'СЕТ СН'!$G$14+СВЦЭМ!$D$10+'СЕТ СН'!$G$5-'СЕТ СН'!$G$24</f>
        <v>2589.8772099100001</v>
      </c>
      <c r="N78" s="36">
        <f>SUMIFS(СВЦЭМ!$D$33:$D$776,СВЦЭМ!$A$33:$A$776,$A78,СВЦЭМ!$B$33:$B$776,N$47)+'СЕТ СН'!$G$14+СВЦЭМ!$D$10+'СЕТ СН'!$G$5-'СЕТ СН'!$G$24</f>
        <v>2589.8772099100001</v>
      </c>
      <c r="O78" s="36">
        <f>SUMIFS(СВЦЭМ!$D$33:$D$776,СВЦЭМ!$A$33:$A$776,$A78,СВЦЭМ!$B$33:$B$776,O$47)+'СЕТ СН'!$G$14+СВЦЭМ!$D$10+'СЕТ СН'!$G$5-'СЕТ СН'!$G$24</f>
        <v>2589.8772099100001</v>
      </c>
      <c r="P78" s="36">
        <f>SUMIFS(СВЦЭМ!$D$33:$D$776,СВЦЭМ!$A$33:$A$776,$A78,СВЦЭМ!$B$33:$B$776,P$47)+'СЕТ СН'!$G$14+СВЦЭМ!$D$10+'СЕТ СН'!$G$5-'СЕТ СН'!$G$24</f>
        <v>2589.8772099100001</v>
      </c>
      <c r="Q78" s="36">
        <f>SUMIFS(СВЦЭМ!$D$33:$D$776,СВЦЭМ!$A$33:$A$776,$A78,СВЦЭМ!$B$33:$B$776,Q$47)+'СЕТ СН'!$G$14+СВЦЭМ!$D$10+'СЕТ СН'!$G$5-'СЕТ СН'!$G$24</f>
        <v>2589.8772099100001</v>
      </c>
      <c r="R78" s="36">
        <f>SUMIFS(СВЦЭМ!$D$33:$D$776,СВЦЭМ!$A$33:$A$776,$A78,СВЦЭМ!$B$33:$B$776,R$47)+'СЕТ СН'!$G$14+СВЦЭМ!$D$10+'СЕТ СН'!$G$5-'СЕТ СН'!$G$24</f>
        <v>2589.8772099100001</v>
      </c>
      <c r="S78" s="36">
        <f>SUMIFS(СВЦЭМ!$D$33:$D$776,СВЦЭМ!$A$33:$A$776,$A78,СВЦЭМ!$B$33:$B$776,S$47)+'СЕТ СН'!$G$14+СВЦЭМ!$D$10+'СЕТ СН'!$G$5-'СЕТ СН'!$G$24</f>
        <v>2589.8772099100001</v>
      </c>
      <c r="T78" s="36">
        <f>SUMIFS(СВЦЭМ!$D$33:$D$776,СВЦЭМ!$A$33:$A$776,$A78,СВЦЭМ!$B$33:$B$776,T$47)+'СЕТ СН'!$G$14+СВЦЭМ!$D$10+'СЕТ СН'!$G$5-'СЕТ СН'!$G$24</f>
        <v>2589.8772099100001</v>
      </c>
      <c r="U78" s="36">
        <f>SUMIFS(СВЦЭМ!$D$33:$D$776,СВЦЭМ!$A$33:$A$776,$A78,СВЦЭМ!$B$33:$B$776,U$47)+'СЕТ СН'!$G$14+СВЦЭМ!$D$10+'СЕТ СН'!$G$5-'СЕТ СН'!$G$24</f>
        <v>2589.8772099100001</v>
      </c>
      <c r="V78" s="36">
        <f>SUMIFS(СВЦЭМ!$D$33:$D$776,СВЦЭМ!$A$33:$A$776,$A78,СВЦЭМ!$B$33:$B$776,V$47)+'СЕТ СН'!$G$14+СВЦЭМ!$D$10+'СЕТ СН'!$G$5-'СЕТ СН'!$G$24</f>
        <v>2589.8772099100001</v>
      </c>
      <c r="W78" s="36">
        <f>SUMIFS(СВЦЭМ!$D$33:$D$776,СВЦЭМ!$A$33:$A$776,$A78,СВЦЭМ!$B$33:$B$776,W$47)+'СЕТ СН'!$G$14+СВЦЭМ!$D$10+'СЕТ СН'!$G$5-'СЕТ СН'!$G$24</f>
        <v>2589.8772099100001</v>
      </c>
      <c r="X78" s="36">
        <f>SUMIFS(СВЦЭМ!$D$33:$D$776,СВЦЭМ!$A$33:$A$776,$A78,СВЦЭМ!$B$33:$B$776,X$47)+'СЕТ СН'!$G$14+СВЦЭМ!$D$10+'СЕТ СН'!$G$5-'СЕТ СН'!$G$24</f>
        <v>2589.8772099100001</v>
      </c>
      <c r="Y78" s="36">
        <f>SUMIFS(СВЦЭМ!$D$33:$D$776,СВЦЭМ!$A$33:$A$776,$A78,СВЦЭМ!$B$33:$B$776,Y$47)+'СЕТ СН'!$G$14+СВЦЭМ!$D$10+'СЕТ СН'!$G$5-'СЕТ СН'!$G$24</f>
        <v>2589.8772099100001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01.06.2019</v>
      </c>
      <c r="B84" s="36">
        <f>SUMIFS(СВЦЭМ!$D$33:$D$776,СВЦЭМ!$A$33:$A$776,$A84,СВЦЭМ!$B$33:$B$776,B$83)+'СЕТ СН'!$H$14+СВЦЭМ!$D$10+'СЕТ СН'!$H$5-'СЕТ СН'!$H$24</f>
        <v>3450.6439769899998</v>
      </c>
      <c r="C84" s="36">
        <f>SUMIFS(СВЦЭМ!$D$33:$D$776,СВЦЭМ!$A$33:$A$776,$A84,СВЦЭМ!$B$33:$B$776,C$83)+'СЕТ СН'!$H$14+СВЦЭМ!$D$10+'СЕТ СН'!$H$5-'СЕТ СН'!$H$24</f>
        <v>3500.6434854300001</v>
      </c>
      <c r="D84" s="36">
        <f>SUMIFS(СВЦЭМ!$D$33:$D$776,СВЦЭМ!$A$33:$A$776,$A84,СВЦЭМ!$B$33:$B$776,D$83)+'СЕТ СН'!$H$14+СВЦЭМ!$D$10+'СЕТ СН'!$H$5-'СЕТ СН'!$H$24</f>
        <v>3548.2634033700001</v>
      </c>
      <c r="E84" s="36">
        <f>SUMIFS(СВЦЭМ!$D$33:$D$776,СВЦЭМ!$A$33:$A$776,$A84,СВЦЭМ!$B$33:$B$776,E$83)+'СЕТ СН'!$H$14+СВЦЭМ!$D$10+'СЕТ СН'!$H$5-'СЕТ СН'!$H$24</f>
        <v>3573.8174036199998</v>
      </c>
      <c r="F84" s="36">
        <f>SUMIFS(СВЦЭМ!$D$33:$D$776,СВЦЭМ!$A$33:$A$776,$A84,СВЦЭМ!$B$33:$B$776,F$83)+'СЕТ СН'!$H$14+СВЦЭМ!$D$10+'СЕТ СН'!$H$5-'СЕТ СН'!$H$24</f>
        <v>3585.9978526499999</v>
      </c>
      <c r="G84" s="36">
        <f>SUMIFS(СВЦЭМ!$D$33:$D$776,СВЦЭМ!$A$33:$A$776,$A84,СВЦЭМ!$B$33:$B$776,G$83)+'СЕТ СН'!$H$14+СВЦЭМ!$D$10+'СЕТ СН'!$H$5-'СЕТ СН'!$H$24</f>
        <v>3591.5483169500003</v>
      </c>
      <c r="H84" s="36">
        <f>SUMIFS(СВЦЭМ!$D$33:$D$776,СВЦЭМ!$A$33:$A$776,$A84,СВЦЭМ!$B$33:$B$776,H$83)+'СЕТ СН'!$H$14+СВЦЭМ!$D$10+'СЕТ СН'!$H$5-'СЕТ СН'!$H$24</f>
        <v>3554.1492222400002</v>
      </c>
      <c r="I84" s="36">
        <f>SUMIFS(СВЦЭМ!$D$33:$D$776,СВЦЭМ!$A$33:$A$776,$A84,СВЦЭМ!$B$33:$B$776,I$83)+'СЕТ СН'!$H$14+СВЦЭМ!$D$10+'СЕТ СН'!$H$5-'СЕТ СН'!$H$24</f>
        <v>3528.6868188200001</v>
      </c>
      <c r="J84" s="36">
        <f>SUMIFS(СВЦЭМ!$D$33:$D$776,СВЦЭМ!$A$33:$A$776,$A84,СВЦЭМ!$B$33:$B$776,J$83)+'СЕТ СН'!$H$14+СВЦЭМ!$D$10+'СЕТ СН'!$H$5-'СЕТ СН'!$H$24</f>
        <v>3489.50550294</v>
      </c>
      <c r="K84" s="36">
        <f>SUMIFS(СВЦЭМ!$D$33:$D$776,СВЦЭМ!$A$33:$A$776,$A84,СВЦЭМ!$B$33:$B$776,K$83)+'СЕТ СН'!$H$14+СВЦЭМ!$D$10+'СЕТ СН'!$H$5-'СЕТ СН'!$H$24</f>
        <v>3420.4202646799999</v>
      </c>
      <c r="L84" s="36">
        <f>SUMIFS(СВЦЭМ!$D$33:$D$776,СВЦЭМ!$A$33:$A$776,$A84,СВЦЭМ!$B$33:$B$776,L$83)+'СЕТ СН'!$H$14+СВЦЭМ!$D$10+'СЕТ СН'!$H$5-'СЕТ СН'!$H$24</f>
        <v>3388.8106231199999</v>
      </c>
      <c r="M84" s="36">
        <f>SUMIFS(СВЦЭМ!$D$33:$D$776,СВЦЭМ!$A$33:$A$776,$A84,СВЦЭМ!$B$33:$B$776,M$83)+'СЕТ СН'!$H$14+СВЦЭМ!$D$10+'СЕТ СН'!$H$5-'СЕТ СН'!$H$24</f>
        <v>3369.4888008799999</v>
      </c>
      <c r="N84" s="36">
        <f>SUMIFS(СВЦЭМ!$D$33:$D$776,СВЦЭМ!$A$33:$A$776,$A84,СВЦЭМ!$B$33:$B$776,N$83)+'СЕТ СН'!$H$14+СВЦЭМ!$D$10+'СЕТ СН'!$H$5-'СЕТ СН'!$H$24</f>
        <v>3397.6845939599998</v>
      </c>
      <c r="O84" s="36">
        <f>SUMIFS(СВЦЭМ!$D$33:$D$776,СВЦЭМ!$A$33:$A$776,$A84,СВЦЭМ!$B$33:$B$776,O$83)+'СЕТ СН'!$H$14+СВЦЭМ!$D$10+'СЕТ СН'!$H$5-'СЕТ СН'!$H$24</f>
        <v>3397.8861939500002</v>
      </c>
      <c r="P84" s="36">
        <f>SUMIFS(СВЦЭМ!$D$33:$D$776,СВЦЭМ!$A$33:$A$776,$A84,СВЦЭМ!$B$33:$B$776,P$83)+'СЕТ СН'!$H$14+СВЦЭМ!$D$10+'СЕТ СН'!$H$5-'СЕТ СН'!$H$24</f>
        <v>3415.4386469700003</v>
      </c>
      <c r="Q84" s="36">
        <f>SUMIFS(СВЦЭМ!$D$33:$D$776,СВЦЭМ!$A$33:$A$776,$A84,СВЦЭМ!$B$33:$B$776,Q$83)+'СЕТ СН'!$H$14+СВЦЭМ!$D$10+'СЕТ СН'!$H$5-'СЕТ СН'!$H$24</f>
        <v>3378.4423795000002</v>
      </c>
      <c r="R84" s="36">
        <f>SUMIFS(СВЦЭМ!$D$33:$D$776,СВЦЭМ!$A$33:$A$776,$A84,СВЦЭМ!$B$33:$B$776,R$83)+'СЕТ СН'!$H$14+СВЦЭМ!$D$10+'СЕТ СН'!$H$5-'СЕТ СН'!$H$24</f>
        <v>3343.4286646</v>
      </c>
      <c r="S84" s="36">
        <f>SUMIFS(СВЦЭМ!$D$33:$D$776,СВЦЭМ!$A$33:$A$776,$A84,СВЦЭМ!$B$33:$B$776,S$83)+'СЕТ СН'!$H$14+СВЦЭМ!$D$10+'СЕТ СН'!$H$5-'СЕТ СН'!$H$24</f>
        <v>3379.3439612800003</v>
      </c>
      <c r="T84" s="36">
        <f>SUMIFS(СВЦЭМ!$D$33:$D$776,СВЦЭМ!$A$33:$A$776,$A84,СВЦЭМ!$B$33:$B$776,T$83)+'СЕТ СН'!$H$14+СВЦЭМ!$D$10+'СЕТ СН'!$H$5-'СЕТ СН'!$H$24</f>
        <v>3358.9686309799999</v>
      </c>
      <c r="U84" s="36">
        <f>SUMIFS(СВЦЭМ!$D$33:$D$776,СВЦЭМ!$A$33:$A$776,$A84,СВЦЭМ!$B$33:$B$776,U$83)+'СЕТ СН'!$H$14+СВЦЭМ!$D$10+'СЕТ СН'!$H$5-'СЕТ СН'!$H$24</f>
        <v>3335.6996185500002</v>
      </c>
      <c r="V84" s="36">
        <f>SUMIFS(СВЦЭМ!$D$33:$D$776,СВЦЭМ!$A$33:$A$776,$A84,СВЦЭМ!$B$33:$B$776,V$83)+'СЕТ СН'!$H$14+СВЦЭМ!$D$10+'СЕТ СН'!$H$5-'СЕТ СН'!$H$24</f>
        <v>3313.3513196700001</v>
      </c>
      <c r="W84" s="36">
        <f>SUMIFS(СВЦЭМ!$D$33:$D$776,СВЦЭМ!$A$33:$A$776,$A84,СВЦЭМ!$B$33:$B$776,W$83)+'СЕТ СН'!$H$14+СВЦЭМ!$D$10+'СЕТ СН'!$H$5-'СЕТ СН'!$H$24</f>
        <v>3285.4972361600003</v>
      </c>
      <c r="X84" s="36">
        <f>SUMIFS(СВЦЭМ!$D$33:$D$776,СВЦЭМ!$A$33:$A$776,$A84,СВЦЭМ!$B$33:$B$776,X$83)+'СЕТ СН'!$H$14+СВЦЭМ!$D$10+'СЕТ СН'!$H$5-'СЕТ СН'!$H$24</f>
        <v>3295.55687958</v>
      </c>
      <c r="Y84" s="36">
        <f>SUMIFS(СВЦЭМ!$D$33:$D$776,СВЦЭМ!$A$33:$A$776,$A84,СВЦЭМ!$B$33:$B$776,Y$83)+'СЕТ СН'!$H$14+СВЦЭМ!$D$10+'СЕТ СН'!$H$5-'СЕТ СН'!$H$24</f>
        <v>3377.0754492200003</v>
      </c>
      <c r="AA84" s="45"/>
    </row>
    <row r="85" spans="1:27" ht="15.75" x14ac:dyDescent="0.2">
      <c r="A85" s="35">
        <f>A84+1</f>
        <v>43618</v>
      </c>
      <c r="B85" s="36">
        <f>SUMIFS(СВЦЭМ!$D$33:$D$776,СВЦЭМ!$A$33:$A$776,$A85,СВЦЭМ!$B$33:$B$776,B$83)+'СЕТ СН'!$H$14+СВЦЭМ!$D$10+'СЕТ СН'!$H$5-'СЕТ СН'!$H$24</f>
        <v>3429.1209746700001</v>
      </c>
      <c r="C85" s="36">
        <f>SUMIFS(СВЦЭМ!$D$33:$D$776,СВЦЭМ!$A$33:$A$776,$A85,СВЦЭМ!$B$33:$B$776,C$83)+'СЕТ СН'!$H$14+СВЦЭМ!$D$10+'СЕТ СН'!$H$5-'СЕТ СН'!$H$24</f>
        <v>3479.3959710600002</v>
      </c>
      <c r="D85" s="36">
        <f>SUMIFS(СВЦЭМ!$D$33:$D$776,СВЦЭМ!$A$33:$A$776,$A85,СВЦЭМ!$B$33:$B$776,D$83)+'СЕТ СН'!$H$14+СВЦЭМ!$D$10+'СЕТ СН'!$H$5-'СЕТ СН'!$H$24</f>
        <v>3511.2679533099999</v>
      </c>
      <c r="E85" s="36">
        <f>SUMIFS(СВЦЭМ!$D$33:$D$776,СВЦЭМ!$A$33:$A$776,$A85,СВЦЭМ!$B$33:$B$776,E$83)+'СЕТ СН'!$H$14+СВЦЭМ!$D$10+'СЕТ СН'!$H$5-'СЕТ СН'!$H$24</f>
        <v>3537.9542128600001</v>
      </c>
      <c r="F85" s="36">
        <f>SUMIFS(СВЦЭМ!$D$33:$D$776,СВЦЭМ!$A$33:$A$776,$A85,СВЦЭМ!$B$33:$B$776,F$83)+'СЕТ СН'!$H$14+СВЦЭМ!$D$10+'СЕТ СН'!$H$5-'СЕТ СН'!$H$24</f>
        <v>3550.1179842800002</v>
      </c>
      <c r="G85" s="36">
        <f>SUMIFS(СВЦЭМ!$D$33:$D$776,СВЦЭМ!$A$33:$A$776,$A85,СВЦЭМ!$B$33:$B$776,G$83)+'СЕТ СН'!$H$14+СВЦЭМ!$D$10+'СЕТ СН'!$H$5-'СЕТ СН'!$H$24</f>
        <v>3554.0776880200001</v>
      </c>
      <c r="H85" s="36">
        <f>SUMIFS(СВЦЭМ!$D$33:$D$776,СВЦЭМ!$A$33:$A$776,$A85,СВЦЭМ!$B$33:$B$776,H$83)+'СЕТ СН'!$H$14+СВЦЭМ!$D$10+'СЕТ СН'!$H$5-'СЕТ СН'!$H$24</f>
        <v>3528.5043407500002</v>
      </c>
      <c r="I85" s="36">
        <f>SUMIFS(СВЦЭМ!$D$33:$D$776,СВЦЭМ!$A$33:$A$776,$A85,СВЦЭМ!$B$33:$B$776,I$83)+'СЕТ СН'!$H$14+СВЦЭМ!$D$10+'СЕТ СН'!$H$5-'СЕТ СН'!$H$24</f>
        <v>3495.59151772</v>
      </c>
      <c r="J85" s="36">
        <f>SUMIFS(СВЦЭМ!$D$33:$D$776,СВЦЭМ!$A$33:$A$776,$A85,СВЦЭМ!$B$33:$B$776,J$83)+'СЕТ СН'!$H$14+СВЦЭМ!$D$10+'СЕТ СН'!$H$5-'СЕТ СН'!$H$24</f>
        <v>3436.2421843299999</v>
      </c>
      <c r="K85" s="36">
        <f>SUMIFS(СВЦЭМ!$D$33:$D$776,СВЦЭМ!$A$33:$A$776,$A85,СВЦЭМ!$B$33:$B$776,K$83)+'СЕТ СН'!$H$14+СВЦЭМ!$D$10+'СЕТ СН'!$H$5-'СЕТ СН'!$H$24</f>
        <v>3396.3046928200001</v>
      </c>
      <c r="L85" s="36">
        <f>SUMIFS(СВЦЭМ!$D$33:$D$776,СВЦЭМ!$A$33:$A$776,$A85,СВЦЭМ!$B$33:$B$776,L$83)+'СЕТ СН'!$H$14+СВЦЭМ!$D$10+'СЕТ СН'!$H$5-'СЕТ СН'!$H$24</f>
        <v>3371.7623020999999</v>
      </c>
      <c r="M85" s="36">
        <f>SUMIFS(СВЦЭМ!$D$33:$D$776,СВЦЭМ!$A$33:$A$776,$A85,СВЦЭМ!$B$33:$B$776,M$83)+'СЕТ СН'!$H$14+СВЦЭМ!$D$10+'СЕТ СН'!$H$5-'СЕТ СН'!$H$24</f>
        <v>3354.2173192</v>
      </c>
      <c r="N85" s="36">
        <f>SUMIFS(СВЦЭМ!$D$33:$D$776,СВЦЭМ!$A$33:$A$776,$A85,СВЦЭМ!$B$33:$B$776,N$83)+'СЕТ СН'!$H$14+СВЦЭМ!$D$10+'СЕТ СН'!$H$5-'СЕТ СН'!$H$24</f>
        <v>3374.2422157000001</v>
      </c>
      <c r="O85" s="36">
        <f>SUMIFS(СВЦЭМ!$D$33:$D$776,СВЦЭМ!$A$33:$A$776,$A85,СВЦЭМ!$B$33:$B$776,O$83)+'СЕТ СН'!$H$14+СВЦЭМ!$D$10+'СЕТ СН'!$H$5-'СЕТ СН'!$H$24</f>
        <v>3365.3556312999999</v>
      </c>
      <c r="P85" s="36">
        <f>SUMIFS(СВЦЭМ!$D$33:$D$776,СВЦЭМ!$A$33:$A$776,$A85,СВЦЭМ!$B$33:$B$776,P$83)+'СЕТ СН'!$H$14+СВЦЭМ!$D$10+'СЕТ СН'!$H$5-'СЕТ СН'!$H$24</f>
        <v>3375.78879495</v>
      </c>
      <c r="Q85" s="36">
        <f>SUMIFS(СВЦЭМ!$D$33:$D$776,СВЦЭМ!$A$33:$A$776,$A85,СВЦЭМ!$B$33:$B$776,Q$83)+'СЕТ СН'!$H$14+СВЦЭМ!$D$10+'СЕТ СН'!$H$5-'СЕТ СН'!$H$24</f>
        <v>3349.7407316600002</v>
      </c>
      <c r="R85" s="36">
        <f>SUMIFS(СВЦЭМ!$D$33:$D$776,СВЦЭМ!$A$33:$A$776,$A85,СВЦЭМ!$B$33:$B$776,R$83)+'СЕТ СН'!$H$14+СВЦЭМ!$D$10+'СЕТ СН'!$H$5-'СЕТ СН'!$H$24</f>
        <v>3304.5161441099999</v>
      </c>
      <c r="S85" s="36">
        <f>SUMIFS(СВЦЭМ!$D$33:$D$776,СВЦЭМ!$A$33:$A$776,$A85,СВЦЭМ!$B$33:$B$776,S$83)+'СЕТ СН'!$H$14+СВЦЭМ!$D$10+'СЕТ СН'!$H$5-'СЕТ СН'!$H$24</f>
        <v>3305.6302298700002</v>
      </c>
      <c r="T85" s="36">
        <f>SUMIFS(СВЦЭМ!$D$33:$D$776,СВЦЭМ!$A$33:$A$776,$A85,СВЦЭМ!$B$33:$B$776,T$83)+'СЕТ СН'!$H$14+СВЦЭМ!$D$10+'СЕТ СН'!$H$5-'СЕТ СН'!$H$24</f>
        <v>3308.9506820199999</v>
      </c>
      <c r="U85" s="36">
        <f>SUMIFS(СВЦЭМ!$D$33:$D$776,СВЦЭМ!$A$33:$A$776,$A85,СВЦЭМ!$B$33:$B$776,U$83)+'СЕТ СН'!$H$14+СВЦЭМ!$D$10+'СЕТ СН'!$H$5-'СЕТ СН'!$H$24</f>
        <v>3287.3539662100002</v>
      </c>
      <c r="V85" s="36">
        <f>SUMIFS(СВЦЭМ!$D$33:$D$776,СВЦЭМ!$A$33:$A$776,$A85,СВЦЭМ!$B$33:$B$776,V$83)+'СЕТ СН'!$H$14+СВЦЭМ!$D$10+'СЕТ СН'!$H$5-'СЕТ СН'!$H$24</f>
        <v>3275.8770812800003</v>
      </c>
      <c r="W85" s="36">
        <f>SUMIFS(СВЦЭМ!$D$33:$D$776,СВЦЭМ!$A$33:$A$776,$A85,СВЦЭМ!$B$33:$B$776,W$83)+'СЕТ СН'!$H$14+СВЦЭМ!$D$10+'СЕТ СН'!$H$5-'СЕТ СН'!$H$24</f>
        <v>3275.7141942600001</v>
      </c>
      <c r="X85" s="36">
        <f>SUMIFS(СВЦЭМ!$D$33:$D$776,СВЦЭМ!$A$33:$A$776,$A85,СВЦЭМ!$B$33:$B$776,X$83)+'СЕТ СН'!$H$14+СВЦЭМ!$D$10+'СЕТ СН'!$H$5-'СЕТ СН'!$H$24</f>
        <v>3285.8978434400001</v>
      </c>
      <c r="Y85" s="36">
        <f>SUMIFS(СВЦЭМ!$D$33:$D$776,СВЦЭМ!$A$33:$A$776,$A85,СВЦЭМ!$B$33:$B$776,Y$83)+'СЕТ СН'!$H$14+СВЦЭМ!$D$10+'СЕТ СН'!$H$5-'СЕТ СН'!$H$24</f>
        <v>3369.8965508900001</v>
      </c>
    </row>
    <row r="86" spans="1:27" ht="15.75" x14ac:dyDescent="0.2">
      <c r="A86" s="35">
        <f t="shared" ref="A86:A114" si="2">A85+1</f>
        <v>43619</v>
      </c>
      <c r="B86" s="36">
        <f>SUMIFS(СВЦЭМ!$D$33:$D$776,СВЦЭМ!$A$33:$A$776,$A86,СВЦЭМ!$B$33:$B$776,B$83)+'СЕТ СН'!$H$14+СВЦЭМ!$D$10+'СЕТ СН'!$H$5-'СЕТ СН'!$H$24</f>
        <v>3506.76216204</v>
      </c>
      <c r="C86" s="36">
        <f>SUMIFS(СВЦЭМ!$D$33:$D$776,СВЦЭМ!$A$33:$A$776,$A86,СВЦЭМ!$B$33:$B$776,C$83)+'СЕТ СН'!$H$14+СВЦЭМ!$D$10+'СЕТ СН'!$H$5-'СЕТ СН'!$H$24</f>
        <v>3549.4755226699999</v>
      </c>
      <c r="D86" s="36">
        <f>SUMIFS(СВЦЭМ!$D$33:$D$776,СВЦЭМ!$A$33:$A$776,$A86,СВЦЭМ!$B$33:$B$776,D$83)+'СЕТ СН'!$H$14+СВЦЭМ!$D$10+'СЕТ СН'!$H$5-'СЕТ СН'!$H$24</f>
        <v>3573.3672678000003</v>
      </c>
      <c r="E86" s="36">
        <f>SUMIFS(СВЦЭМ!$D$33:$D$776,СВЦЭМ!$A$33:$A$776,$A86,СВЦЭМ!$B$33:$B$776,E$83)+'СЕТ СН'!$H$14+СВЦЭМ!$D$10+'СЕТ СН'!$H$5-'СЕТ СН'!$H$24</f>
        <v>3572.04984629</v>
      </c>
      <c r="F86" s="36">
        <f>SUMIFS(СВЦЭМ!$D$33:$D$776,СВЦЭМ!$A$33:$A$776,$A86,СВЦЭМ!$B$33:$B$776,F$83)+'СЕТ СН'!$H$14+СВЦЭМ!$D$10+'СЕТ СН'!$H$5-'СЕТ СН'!$H$24</f>
        <v>3566.29611049</v>
      </c>
      <c r="G86" s="36">
        <f>SUMIFS(СВЦЭМ!$D$33:$D$776,СВЦЭМ!$A$33:$A$776,$A86,СВЦЭМ!$B$33:$B$776,G$83)+'СЕТ СН'!$H$14+СВЦЭМ!$D$10+'СЕТ СН'!$H$5-'СЕТ СН'!$H$24</f>
        <v>3538.7884541600001</v>
      </c>
      <c r="H86" s="36">
        <f>SUMIFS(СВЦЭМ!$D$33:$D$776,СВЦЭМ!$A$33:$A$776,$A86,СВЦЭМ!$B$33:$B$776,H$83)+'СЕТ СН'!$H$14+СВЦЭМ!$D$10+'СЕТ СН'!$H$5-'СЕТ СН'!$H$24</f>
        <v>3525.2030442200003</v>
      </c>
      <c r="I86" s="36">
        <f>SUMIFS(СВЦЭМ!$D$33:$D$776,СВЦЭМ!$A$33:$A$776,$A86,СВЦЭМ!$B$33:$B$776,I$83)+'СЕТ СН'!$H$14+СВЦЭМ!$D$10+'СЕТ СН'!$H$5-'СЕТ СН'!$H$24</f>
        <v>3492.5396922999998</v>
      </c>
      <c r="J86" s="36">
        <f>SUMIFS(СВЦЭМ!$D$33:$D$776,СВЦЭМ!$A$33:$A$776,$A86,СВЦЭМ!$B$33:$B$776,J$83)+'СЕТ СН'!$H$14+СВЦЭМ!$D$10+'СЕТ СН'!$H$5-'СЕТ СН'!$H$24</f>
        <v>3465.0453599399998</v>
      </c>
      <c r="K86" s="36">
        <f>SUMIFS(СВЦЭМ!$D$33:$D$776,СВЦЭМ!$A$33:$A$776,$A86,СВЦЭМ!$B$33:$B$776,K$83)+'СЕТ СН'!$H$14+СВЦЭМ!$D$10+'СЕТ СН'!$H$5-'СЕТ СН'!$H$24</f>
        <v>3449.3899584400001</v>
      </c>
      <c r="L86" s="36">
        <f>SUMIFS(СВЦЭМ!$D$33:$D$776,СВЦЭМ!$A$33:$A$776,$A86,СВЦЭМ!$B$33:$B$776,L$83)+'СЕТ СН'!$H$14+СВЦЭМ!$D$10+'СЕТ СН'!$H$5-'СЕТ СН'!$H$24</f>
        <v>3419.3304637800002</v>
      </c>
      <c r="M86" s="36">
        <f>SUMIFS(СВЦЭМ!$D$33:$D$776,СВЦЭМ!$A$33:$A$776,$A86,СВЦЭМ!$B$33:$B$776,M$83)+'СЕТ СН'!$H$14+СВЦЭМ!$D$10+'СЕТ СН'!$H$5-'СЕТ СН'!$H$24</f>
        <v>3376.92478609</v>
      </c>
      <c r="N86" s="36">
        <f>SUMIFS(СВЦЭМ!$D$33:$D$776,СВЦЭМ!$A$33:$A$776,$A86,СВЦЭМ!$B$33:$B$776,N$83)+'СЕТ СН'!$H$14+СВЦЭМ!$D$10+'СЕТ СН'!$H$5-'СЕТ СН'!$H$24</f>
        <v>3351.6960386800001</v>
      </c>
      <c r="O86" s="36">
        <f>SUMIFS(СВЦЭМ!$D$33:$D$776,СВЦЭМ!$A$33:$A$776,$A86,СВЦЭМ!$B$33:$B$776,O$83)+'СЕТ СН'!$H$14+СВЦЭМ!$D$10+'СЕТ СН'!$H$5-'СЕТ СН'!$H$24</f>
        <v>3353.3008728300001</v>
      </c>
      <c r="P86" s="36">
        <f>SUMIFS(СВЦЭМ!$D$33:$D$776,СВЦЭМ!$A$33:$A$776,$A86,СВЦЭМ!$B$33:$B$776,P$83)+'СЕТ СН'!$H$14+СВЦЭМ!$D$10+'СЕТ СН'!$H$5-'СЕТ СН'!$H$24</f>
        <v>3354.0063911500001</v>
      </c>
      <c r="Q86" s="36">
        <f>SUMIFS(СВЦЭМ!$D$33:$D$776,СВЦЭМ!$A$33:$A$776,$A86,СВЦЭМ!$B$33:$B$776,Q$83)+'СЕТ СН'!$H$14+СВЦЭМ!$D$10+'СЕТ СН'!$H$5-'СЕТ СН'!$H$24</f>
        <v>3318.13973369</v>
      </c>
      <c r="R86" s="36">
        <f>SUMIFS(СВЦЭМ!$D$33:$D$776,СВЦЭМ!$A$33:$A$776,$A86,СВЦЭМ!$B$33:$B$776,R$83)+'СЕТ СН'!$H$14+СВЦЭМ!$D$10+'СЕТ СН'!$H$5-'СЕТ СН'!$H$24</f>
        <v>3275.9984767200003</v>
      </c>
      <c r="S86" s="36">
        <f>SUMIFS(СВЦЭМ!$D$33:$D$776,СВЦЭМ!$A$33:$A$776,$A86,СВЦЭМ!$B$33:$B$776,S$83)+'СЕТ СН'!$H$14+СВЦЭМ!$D$10+'СЕТ СН'!$H$5-'СЕТ СН'!$H$24</f>
        <v>3287.8116016100003</v>
      </c>
      <c r="T86" s="36">
        <f>SUMIFS(СВЦЭМ!$D$33:$D$776,СВЦЭМ!$A$33:$A$776,$A86,СВЦЭМ!$B$33:$B$776,T$83)+'СЕТ СН'!$H$14+СВЦЭМ!$D$10+'СЕТ СН'!$H$5-'СЕТ СН'!$H$24</f>
        <v>3287.79256734</v>
      </c>
      <c r="U86" s="36">
        <f>SUMIFS(СВЦЭМ!$D$33:$D$776,СВЦЭМ!$A$33:$A$776,$A86,СВЦЭМ!$B$33:$B$776,U$83)+'СЕТ СН'!$H$14+СВЦЭМ!$D$10+'СЕТ СН'!$H$5-'СЕТ СН'!$H$24</f>
        <v>3301.1394332499999</v>
      </c>
      <c r="V86" s="36">
        <f>SUMIFS(СВЦЭМ!$D$33:$D$776,СВЦЭМ!$A$33:$A$776,$A86,СВЦЭМ!$B$33:$B$776,V$83)+'СЕТ СН'!$H$14+СВЦЭМ!$D$10+'СЕТ СН'!$H$5-'СЕТ СН'!$H$24</f>
        <v>3358.9842830699999</v>
      </c>
      <c r="W86" s="36">
        <f>SUMIFS(СВЦЭМ!$D$33:$D$776,СВЦЭМ!$A$33:$A$776,$A86,СВЦЭМ!$B$33:$B$776,W$83)+'СЕТ СН'!$H$14+СВЦЭМ!$D$10+'СЕТ СН'!$H$5-'СЕТ СН'!$H$24</f>
        <v>3279.9169864200003</v>
      </c>
      <c r="X86" s="36">
        <f>SUMIFS(СВЦЭМ!$D$33:$D$776,СВЦЭМ!$A$33:$A$776,$A86,СВЦЭМ!$B$33:$B$776,X$83)+'СЕТ СН'!$H$14+СВЦЭМ!$D$10+'СЕТ СН'!$H$5-'СЕТ СН'!$H$24</f>
        <v>3250.6369654499999</v>
      </c>
      <c r="Y86" s="36">
        <f>SUMIFS(СВЦЭМ!$D$33:$D$776,СВЦЭМ!$A$33:$A$776,$A86,СВЦЭМ!$B$33:$B$776,Y$83)+'СЕТ СН'!$H$14+СВЦЭМ!$D$10+'СЕТ СН'!$H$5-'СЕТ СН'!$H$24</f>
        <v>3356.9538685000002</v>
      </c>
    </row>
    <row r="87" spans="1:27" ht="15.75" x14ac:dyDescent="0.2">
      <c r="A87" s="35">
        <f t="shared" si="2"/>
        <v>43620</v>
      </c>
      <c r="B87" s="36">
        <f>SUMIFS(СВЦЭМ!$D$33:$D$776,СВЦЭМ!$A$33:$A$776,$A87,СВЦЭМ!$B$33:$B$776,B$83)+'СЕТ СН'!$H$14+СВЦЭМ!$D$10+'СЕТ СН'!$H$5-'СЕТ СН'!$H$24</f>
        <v>3492.4439501500001</v>
      </c>
      <c r="C87" s="36">
        <f>SUMIFS(СВЦЭМ!$D$33:$D$776,СВЦЭМ!$A$33:$A$776,$A87,СВЦЭМ!$B$33:$B$776,C$83)+'СЕТ СН'!$H$14+СВЦЭМ!$D$10+'СЕТ СН'!$H$5-'СЕТ СН'!$H$24</f>
        <v>3559.0809773700003</v>
      </c>
      <c r="D87" s="36">
        <f>SUMIFS(СВЦЭМ!$D$33:$D$776,СВЦЭМ!$A$33:$A$776,$A87,СВЦЭМ!$B$33:$B$776,D$83)+'СЕТ СН'!$H$14+СВЦЭМ!$D$10+'СЕТ СН'!$H$5-'СЕТ СН'!$H$24</f>
        <v>3569.9775220500001</v>
      </c>
      <c r="E87" s="36">
        <f>SUMIFS(СВЦЭМ!$D$33:$D$776,СВЦЭМ!$A$33:$A$776,$A87,СВЦЭМ!$B$33:$B$776,E$83)+'СЕТ СН'!$H$14+СВЦЭМ!$D$10+'СЕТ СН'!$H$5-'СЕТ СН'!$H$24</f>
        <v>3569.2197627999999</v>
      </c>
      <c r="F87" s="36">
        <f>SUMIFS(СВЦЭМ!$D$33:$D$776,СВЦЭМ!$A$33:$A$776,$A87,СВЦЭМ!$B$33:$B$776,F$83)+'СЕТ СН'!$H$14+СВЦЭМ!$D$10+'СЕТ СН'!$H$5-'СЕТ СН'!$H$24</f>
        <v>3563.60978024</v>
      </c>
      <c r="G87" s="36">
        <f>SUMIFS(СВЦЭМ!$D$33:$D$776,СВЦЭМ!$A$33:$A$776,$A87,СВЦЭМ!$B$33:$B$776,G$83)+'СЕТ СН'!$H$14+СВЦЭМ!$D$10+'СЕТ СН'!$H$5-'СЕТ СН'!$H$24</f>
        <v>3541.7177245299999</v>
      </c>
      <c r="H87" s="36">
        <f>SUMIFS(СВЦЭМ!$D$33:$D$776,СВЦЭМ!$A$33:$A$776,$A87,СВЦЭМ!$B$33:$B$776,H$83)+'СЕТ СН'!$H$14+СВЦЭМ!$D$10+'СЕТ СН'!$H$5-'СЕТ СН'!$H$24</f>
        <v>3517.2877043399999</v>
      </c>
      <c r="I87" s="36">
        <f>SUMIFS(СВЦЭМ!$D$33:$D$776,СВЦЭМ!$A$33:$A$776,$A87,СВЦЭМ!$B$33:$B$776,I$83)+'СЕТ СН'!$H$14+СВЦЭМ!$D$10+'СЕТ СН'!$H$5-'СЕТ СН'!$H$24</f>
        <v>3457.1235815800001</v>
      </c>
      <c r="J87" s="36">
        <f>SUMIFS(СВЦЭМ!$D$33:$D$776,СВЦЭМ!$A$33:$A$776,$A87,СВЦЭМ!$B$33:$B$776,J$83)+'СЕТ СН'!$H$14+СВЦЭМ!$D$10+'СЕТ СН'!$H$5-'СЕТ СН'!$H$24</f>
        <v>3418.2845512100002</v>
      </c>
      <c r="K87" s="36">
        <f>SUMIFS(СВЦЭМ!$D$33:$D$776,СВЦЭМ!$A$33:$A$776,$A87,СВЦЭМ!$B$33:$B$776,K$83)+'СЕТ СН'!$H$14+СВЦЭМ!$D$10+'СЕТ СН'!$H$5-'СЕТ СН'!$H$24</f>
        <v>3403.1645008700002</v>
      </c>
      <c r="L87" s="36">
        <f>SUMIFS(СВЦЭМ!$D$33:$D$776,СВЦЭМ!$A$33:$A$776,$A87,СВЦЭМ!$B$33:$B$776,L$83)+'СЕТ СН'!$H$14+СВЦЭМ!$D$10+'СЕТ СН'!$H$5-'СЕТ СН'!$H$24</f>
        <v>3391.7091527000002</v>
      </c>
      <c r="M87" s="36">
        <f>SUMIFS(СВЦЭМ!$D$33:$D$776,СВЦЭМ!$A$33:$A$776,$A87,СВЦЭМ!$B$33:$B$776,M$83)+'СЕТ СН'!$H$14+СВЦЭМ!$D$10+'СЕТ СН'!$H$5-'СЕТ СН'!$H$24</f>
        <v>3371.5570890700001</v>
      </c>
      <c r="N87" s="36">
        <f>SUMIFS(СВЦЭМ!$D$33:$D$776,СВЦЭМ!$A$33:$A$776,$A87,СВЦЭМ!$B$33:$B$776,N$83)+'СЕТ СН'!$H$14+СВЦЭМ!$D$10+'СЕТ СН'!$H$5-'СЕТ СН'!$H$24</f>
        <v>3378.0938434700001</v>
      </c>
      <c r="O87" s="36">
        <f>SUMIFS(СВЦЭМ!$D$33:$D$776,СВЦЭМ!$A$33:$A$776,$A87,СВЦЭМ!$B$33:$B$776,O$83)+'СЕТ СН'!$H$14+СВЦЭМ!$D$10+'СЕТ СН'!$H$5-'СЕТ СН'!$H$24</f>
        <v>3376.3720818000002</v>
      </c>
      <c r="P87" s="36">
        <f>SUMIFS(СВЦЭМ!$D$33:$D$776,СВЦЭМ!$A$33:$A$776,$A87,СВЦЭМ!$B$33:$B$776,P$83)+'СЕТ СН'!$H$14+СВЦЭМ!$D$10+'СЕТ СН'!$H$5-'СЕТ СН'!$H$24</f>
        <v>3386.9961234800003</v>
      </c>
      <c r="Q87" s="36">
        <f>SUMIFS(СВЦЭМ!$D$33:$D$776,СВЦЭМ!$A$33:$A$776,$A87,СВЦЭМ!$B$33:$B$776,Q$83)+'СЕТ СН'!$H$14+СВЦЭМ!$D$10+'СЕТ СН'!$H$5-'СЕТ СН'!$H$24</f>
        <v>3347.6134030500002</v>
      </c>
      <c r="R87" s="36">
        <f>SUMIFS(СВЦЭМ!$D$33:$D$776,СВЦЭМ!$A$33:$A$776,$A87,СВЦЭМ!$B$33:$B$776,R$83)+'СЕТ СН'!$H$14+СВЦЭМ!$D$10+'СЕТ СН'!$H$5-'СЕТ СН'!$H$24</f>
        <v>3306.8525203999998</v>
      </c>
      <c r="S87" s="36">
        <f>SUMIFS(СВЦЭМ!$D$33:$D$776,СВЦЭМ!$A$33:$A$776,$A87,СВЦЭМ!$B$33:$B$776,S$83)+'СЕТ СН'!$H$14+СВЦЭМ!$D$10+'СЕТ СН'!$H$5-'СЕТ СН'!$H$24</f>
        <v>3323.2612097400001</v>
      </c>
      <c r="T87" s="36">
        <f>SUMIFS(СВЦЭМ!$D$33:$D$776,СВЦЭМ!$A$33:$A$776,$A87,СВЦЭМ!$B$33:$B$776,T$83)+'СЕТ СН'!$H$14+СВЦЭМ!$D$10+'СЕТ СН'!$H$5-'СЕТ СН'!$H$24</f>
        <v>3317.0294318699998</v>
      </c>
      <c r="U87" s="36">
        <f>SUMIFS(СВЦЭМ!$D$33:$D$776,СВЦЭМ!$A$33:$A$776,$A87,СВЦЭМ!$B$33:$B$776,U$83)+'СЕТ СН'!$H$14+СВЦЭМ!$D$10+'СЕТ СН'!$H$5-'СЕТ СН'!$H$24</f>
        <v>3302.1261878400001</v>
      </c>
      <c r="V87" s="36">
        <f>SUMIFS(СВЦЭМ!$D$33:$D$776,СВЦЭМ!$A$33:$A$776,$A87,СВЦЭМ!$B$33:$B$776,V$83)+'СЕТ СН'!$H$14+СВЦЭМ!$D$10+'СЕТ СН'!$H$5-'СЕТ СН'!$H$24</f>
        <v>3294.2602745200002</v>
      </c>
      <c r="W87" s="36">
        <f>SUMIFS(СВЦЭМ!$D$33:$D$776,СВЦЭМ!$A$33:$A$776,$A87,СВЦЭМ!$B$33:$B$776,W$83)+'СЕТ СН'!$H$14+СВЦЭМ!$D$10+'СЕТ СН'!$H$5-'СЕТ СН'!$H$24</f>
        <v>3284.7296903300003</v>
      </c>
      <c r="X87" s="36">
        <f>SUMIFS(СВЦЭМ!$D$33:$D$776,СВЦЭМ!$A$33:$A$776,$A87,СВЦЭМ!$B$33:$B$776,X$83)+'СЕТ СН'!$H$14+СВЦЭМ!$D$10+'СЕТ СН'!$H$5-'СЕТ СН'!$H$24</f>
        <v>3290.6168667400002</v>
      </c>
      <c r="Y87" s="36">
        <f>SUMIFS(СВЦЭМ!$D$33:$D$776,СВЦЭМ!$A$33:$A$776,$A87,СВЦЭМ!$B$33:$B$776,Y$83)+'СЕТ СН'!$H$14+СВЦЭМ!$D$10+'СЕТ СН'!$H$5-'СЕТ СН'!$H$24</f>
        <v>3368.3116876700001</v>
      </c>
    </row>
    <row r="88" spans="1:27" ht="15.75" x14ac:dyDescent="0.2">
      <c r="A88" s="35">
        <f t="shared" si="2"/>
        <v>43621</v>
      </c>
      <c r="B88" s="36">
        <f>SUMIFS(СВЦЭМ!$D$33:$D$776,СВЦЭМ!$A$33:$A$776,$A88,СВЦЭМ!$B$33:$B$776,B$83)+'СЕТ СН'!$H$14+СВЦЭМ!$D$10+'СЕТ СН'!$H$5-'СЕТ СН'!$H$24</f>
        <v>3447.0160494299998</v>
      </c>
      <c r="C88" s="36">
        <f>SUMIFS(СВЦЭМ!$D$33:$D$776,СВЦЭМ!$A$33:$A$776,$A88,СВЦЭМ!$B$33:$B$776,C$83)+'СЕТ СН'!$H$14+СВЦЭМ!$D$10+'СЕТ СН'!$H$5-'СЕТ СН'!$H$24</f>
        <v>3496.3272572200003</v>
      </c>
      <c r="D88" s="36">
        <f>SUMIFS(СВЦЭМ!$D$33:$D$776,СВЦЭМ!$A$33:$A$776,$A88,СВЦЭМ!$B$33:$B$776,D$83)+'СЕТ СН'!$H$14+СВЦЭМ!$D$10+'СЕТ СН'!$H$5-'СЕТ СН'!$H$24</f>
        <v>3529.2010689600002</v>
      </c>
      <c r="E88" s="36">
        <f>SUMIFS(СВЦЭМ!$D$33:$D$776,СВЦЭМ!$A$33:$A$776,$A88,СВЦЭМ!$B$33:$B$776,E$83)+'СЕТ СН'!$H$14+СВЦЭМ!$D$10+'СЕТ СН'!$H$5-'СЕТ СН'!$H$24</f>
        <v>3539.5848282000002</v>
      </c>
      <c r="F88" s="36">
        <f>SUMIFS(СВЦЭМ!$D$33:$D$776,СВЦЭМ!$A$33:$A$776,$A88,СВЦЭМ!$B$33:$B$776,F$83)+'СЕТ СН'!$H$14+СВЦЭМ!$D$10+'СЕТ СН'!$H$5-'СЕТ СН'!$H$24</f>
        <v>3534.68828059</v>
      </c>
      <c r="G88" s="36">
        <f>SUMIFS(СВЦЭМ!$D$33:$D$776,СВЦЭМ!$A$33:$A$776,$A88,СВЦЭМ!$B$33:$B$776,G$83)+'СЕТ СН'!$H$14+СВЦЭМ!$D$10+'СЕТ СН'!$H$5-'СЕТ СН'!$H$24</f>
        <v>3528.9200844300003</v>
      </c>
      <c r="H88" s="36">
        <f>SUMIFS(СВЦЭМ!$D$33:$D$776,СВЦЭМ!$A$33:$A$776,$A88,СВЦЭМ!$B$33:$B$776,H$83)+'СЕТ СН'!$H$14+СВЦЭМ!$D$10+'СЕТ СН'!$H$5-'СЕТ СН'!$H$24</f>
        <v>3487.6052531400001</v>
      </c>
      <c r="I88" s="36">
        <f>SUMIFS(СВЦЭМ!$D$33:$D$776,СВЦЭМ!$A$33:$A$776,$A88,СВЦЭМ!$B$33:$B$776,I$83)+'СЕТ СН'!$H$14+СВЦЭМ!$D$10+'СЕТ СН'!$H$5-'СЕТ СН'!$H$24</f>
        <v>3440.85157824</v>
      </c>
      <c r="J88" s="36">
        <f>SUMIFS(СВЦЭМ!$D$33:$D$776,СВЦЭМ!$A$33:$A$776,$A88,СВЦЭМ!$B$33:$B$776,J$83)+'СЕТ СН'!$H$14+СВЦЭМ!$D$10+'СЕТ СН'!$H$5-'СЕТ СН'!$H$24</f>
        <v>3398.9515331600001</v>
      </c>
      <c r="K88" s="36">
        <f>SUMIFS(СВЦЭМ!$D$33:$D$776,СВЦЭМ!$A$33:$A$776,$A88,СВЦЭМ!$B$33:$B$776,K$83)+'СЕТ СН'!$H$14+СВЦЭМ!$D$10+'СЕТ СН'!$H$5-'СЕТ СН'!$H$24</f>
        <v>3376.37880477</v>
      </c>
      <c r="L88" s="36">
        <f>SUMIFS(СВЦЭМ!$D$33:$D$776,СВЦЭМ!$A$33:$A$776,$A88,СВЦЭМ!$B$33:$B$776,L$83)+'СЕТ СН'!$H$14+СВЦЭМ!$D$10+'СЕТ СН'!$H$5-'СЕТ СН'!$H$24</f>
        <v>3369.9153881500001</v>
      </c>
      <c r="M88" s="36">
        <f>SUMIFS(СВЦЭМ!$D$33:$D$776,СВЦЭМ!$A$33:$A$776,$A88,СВЦЭМ!$B$33:$B$776,M$83)+'СЕТ СН'!$H$14+СВЦЭМ!$D$10+'СЕТ СН'!$H$5-'СЕТ СН'!$H$24</f>
        <v>3353.14259541</v>
      </c>
      <c r="N88" s="36">
        <f>SUMIFS(СВЦЭМ!$D$33:$D$776,СВЦЭМ!$A$33:$A$776,$A88,СВЦЭМ!$B$33:$B$776,N$83)+'СЕТ СН'!$H$14+СВЦЭМ!$D$10+'СЕТ СН'!$H$5-'СЕТ СН'!$H$24</f>
        <v>3380.2779526600002</v>
      </c>
      <c r="O88" s="36">
        <f>SUMIFS(СВЦЭМ!$D$33:$D$776,СВЦЭМ!$A$33:$A$776,$A88,СВЦЭМ!$B$33:$B$776,O$83)+'СЕТ СН'!$H$14+СВЦЭМ!$D$10+'СЕТ СН'!$H$5-'СЕТ СН'!$H$24</f>
        <v>3391.2735429200002</v>
      </c>
      <c r="P88" s="36">
        <f>SUMIFS(СВЦЭМ!$D$33:$D$776,СВЦЭМ!$A$33:$A$776,$A88,СВЦЭМ!$B$33:$B$776,P$83)+'СЕТ СН'!$H$14+СВЦЭМ!$D$10+'СЕТ СН'!$H$5-'СЕТ СН'!$H$24</f>
        <v>3404.7303982200001</v>
      </c>
      <c r="Q88" s="36">
        <f>SUMIFS(СВЦЭМ!$D$33:$D$776,СВЦЭМ!$A$33:$A$776,$A88,СВЦЭМ!$B$33:$B$776,Q$83)+'СЕТ СН'!$H$14+СВЦЭМ!$D$10+'СЕТ СН'!$H$5-'СЕТ СН'!$H$24</f>
        <v>3349.9154245</v>
      </c>
      <c r="R88" s="36">
        <f>SUMIFS(СВЦЭМ!$D$33:$D$776,СВЦЭМ!$A$33:$A$776,$A88,СВЦЭМ!$B$33:$B$776,R$83)+'СЕТ СН'!$H$14+СВЦЭМ!$D$10+'СЕТ СН'!$H$5-'СЕТ СН'!$H$24</f>
        <v>3305.2027097300002</v>
      </c>
      <c r="S88" s="36">
        <f>SUMIFS(СВЦЭМ!$D$33:$D$776,СВЦЭМ!$A$33:$A$776,$A88,СВЦЭМ!$B$33:$B$776,S$83)+'СЕТ СН'!$H$14+СВЦЭМ!$D$10+'СЕТ СН'!$H$5-'СЕТ СН'!$H$24</f>
        <v>3313.5599625100003</v>
      </c>
      <c r="T88" s="36">
        <f>SUMIFS(СВЦЭМ!$D$33:$D$776,СВЦЭМ!$A$33:$A$776,$A88,СВЦЭМ!$B$33:$B$776,T$83)+'СЕТ СН'!$H$14+СВЦЭМ!$D$10+'СЕТ СН'!$H$5-'СЕТ СН'!$H$24</f>
        <v>3313.35950258</v>
      </c>
      <c r="U88" s="36">
        <f>SUMIFS(СВЦЭМ!$D$33:$D$776,СВЦЭМ!$A$33:$A$776,$A88,СВЦЭМ!$B$33:$B$776,U$83)+'СЕТ СН'!$H$14+СВЦЭМ!$D$10+'СЕТ СН'!$H$5-'СЕТ СН'!$H$24</f>
        <v>3297.3773500699999</v>
      </c>
      <c r="V88" s="36">
        <f>SUMIFS(СВЦЭМ!$D$33:$D$776,СВЦЭМ!$A$33:$A$776,$A88,СВЦЭМ!$B$33:$B$776,V$83)+'СЕТ СН'!$H$14+СВЦЭМ!$D$10+'СЕТ СН'!$H$5-'СЕТ СН'!$H$24</f>
        <v>3293.4507987400002</v>
      </c>
      <c r="W88" s="36">
        <f>SUMIFS(СВЦЭМ!$D$33:$D$776,СВЦЭМ!$A$33:$A$776,$A88,СВЦЭМ!$B$33:$B$776,W$83)+'СЕТ СН'!$H$14+СВЦЭМ!$D$10+'СЕТ СН'!$H$5-'СЕТ СН'!$H$24</f>
        <v>3269.992702</v>
      </c>
      <c r="X88" s="36">
        <f>SUMIFS(СВЦЭМ!$D$33:$D$776,СВЦЭМ!$A$33:$A$776,$A88,СВЦЭМ!$B$33:$B$776,X$83)+'СЕТ СН'!$H$14+СВЦЭМ!$D$10+'СЕТ СН'!$H$5-'СЕТ СН'!$H$24</f>
        <v>3296.0645235500001</v>
      </c>
      <c r="Y88" s="36">
        <f>SUMIFS(СВЦЭМ!$D$33:$D$776,СВЦЭМ!$A$33:$A$776,$A88,СВЦЭМ!$B$33:$B$776,Y$83)+'СЕТ СН'!$H$14+СВЦЭМ!$D$10+'СЕТ СН'!$H$5-'СЕТ СН'!$H$24</f>
        <v>3376.8292226799999</v>
      </c>
    </row>
    <row r="89" spans="1:27" ht="15.75" x14ac:dyDescent="0.2">
      <c r="A89" s="35">
        <f t="shared" si="2"/>
        <v>43622</v>
      </c>
      <c r="B89" s="36">
        <f>SUMIFS(СВЦЭМ!$D$33:$D$776,СВЦЭМ!$A$33:$A$776,$A89,СВЦЭМ!$B$33:$B$776,B$83)+'СЕТ СН'!$H$14+СВЦЭМ!$D$10+'СЕТ СН'!$H$5-'СЕТ СН'!$H$24</f>
        <v>3479.7842530100002</v>
      </c>
      <c r="C89" s="36">
        <f>SUMIFS(СВЦЭМ!$D$33:$D$776,СВЦЭМ!$A$33:$A$776,$A89,СВЦЭМ!$B$33:$B$776,C$83)+'СЕТ СН'!$H$14+СВЦЭМ!$D$10+'СЕТ СН'!$H$5-'СЕТ СН'!$H$24</f>
        <v>3520.3515603000001</v>
      </c>
      <c r="D89" s="36">
        <f>SUMIFS(СВЦЭМ!$D$33:$D$776,СВЦЭМ!$A$33:$A$776,$A89,СВЦЭМ!$B$33:$B$776,D$83)+'СЕТ СН'!$H$14+СВЦЭМ!$D$10+'СЕТ СН'!$H$5-'СЕТ СН'!$H$24</f>
        <v>3531.7915141900003</v>
      </c>
      <c r="E89" s="36">
        <f>SUMIFS(СВЦЭМ!$D$33:$D$776,СВЦЭМ!$A$33:$A$776,$A89,СВЦЭМ!$B$33:$B$776,E$83)+'СЕТ СН'!$H$14+СВЦЭМ!$D$10+'СЕТ СН'!$H$5-'СЕТ СН'!$H$24</f>
        <v>3544.1694208899999</v>
      </c>
      <c r="F89" s="36">
        <f>SUMIFS(СВЦЭМ!$D$33:$D$776,СВЦЭМ!$A$33:$A$776,$A89,СВЦЭМ!$B$33:$B$776,F$83)+'СЕТ СН'!$H$14+СВЦЭМ!$D$10+'СЕТ СН'!$H$5-'СЕТ СН'!$H$24</f>
        <v>3539.32419734</v>
      </c>
      <c r="G89" s="36">
        <f>SUMIFS(СВЦЭМ!$D$33:$D$776,СВЦЭМ!$A$33:$A$776,$A89,СВЦЭМ!$B$33:$B$776,G$83)+'СЕТ СН'!$H$14+СВЦЭМ!$D$10+'СЕТ СН'!$H$5-'СЕТ СН'!$H$24</f>
        <v>3533.0681397799999</v>
      </c>
      <c r="H89" s="36">
        <f>SUMIFS(СВЦЭМ!$D$33:$D$776,СВЦЭМ!$A$33:$A$776,$A89,СВЦЭМ!$B$33:$B$776,H$83)+'СЕТ СН'!$H$14+СВЦЭМ!$D$10+'СЕТ СН'!$H$5-'СЕТ СН'!$H$24</f>
        <v>3475.3953555799999</v>
      </c>
      <c r="I89" s="36">
        <f>SUMIFS(СВЦЭМ!$D$33:$D$776,СВЦЭМ!$A$33:$A$776,$A89,СВЦЭМ!$B$33:$B$776,I$83)+'СЕТ СН'!$H$14+СВЦЭМ!$D$10+'СЕТ СН'!$H$5-'СЕТ СН'!$H$24</f>
        <v>3397.9847472000001</v>
      </c>
      <c r="J89" s="36">
        <f>SUMIFS(СВЦЭМ!$D$33:$D$776,СВЦЭМ!$A$33:$A$776,$A89,СВЦЭМ!$B$33:$B$776,J$83)+'СЕТ СН'!$H$14+СВЦЭМ!$D$10+'СЕТ СН'!$H$5-'СЕТ СН'!$H$24</f>
        <v>3354.8687861799999</v>
      </c>
      <c r="K89" s="36">
        <f>SUMIFS(СВЦЭМ!$D$33:$D$776,СВЦЭМ!$A$33:$A$776,$A89,СВЦЭМ!$B$33:$B$776,K$83)+'СЕТ СН'!$H$14+СВЦЭМ!$D$10+'СЕТ СН'!$H$5-'СЕТ СН'!$H$24</f>
        <v>3317.9665337599999</v>
      </c>
      <c r="L89" s="36">
        <f>SUMIFS(СВЦЭМ!$D$33:$D$776,СВЦЭМ!$A$33:$A$776,$A89,СВЦЭМ!$B$33:$B$776,L$83)+'СЕТ СН'!$H$14+СВЦЭМ!$D$10+'СЕТ СН'!$H$5-'СЕТ СН'!$H$24</f>
        <v>3314.9014344100001</v>
      </c>
      <c r="M89" s="36">
        <f>SUMIFS(СВЦЭМ!$D$33:$D$776,СВЦЭМ!$A$33:$A$776,$A89,СВЦЭМ!$B$33:$B$776,M$83)+'СЕТ СН'!$H$14+СВЦЭМ!$D$10+'СЕТ СН'!$H$5-'СЕТ СН'!$H$24</f>
        <v>3319.0685273600002</v>
      </c>
      <c r="N89" s="36">
        <f>SUMIFS(СВЦЭМ!$D$33:$D$776,СВЦЭМ!$A$33:$A$776,$A89,СВЦЭМ!$B$33:$B$776,N$83)+'СЕТ СН'!$H$14+СВЦЭМ!$D$10+'СЕТ СН'!$H$5-'СЕТ СН'!$H$24</f>
        <v>3322.0348677500001</v>
      </c>
      <c r="O89" s="36">
        <f>SUMIFS(СВЦЭМ!$D$33:$D$776,СВЦЭМ!$A$33:$A$776,$A89,СВЦЭМ!$B$33:$B$776,O$83)+'СЕТ СН'!$H$14+СВЦЭМ!$D$10+'СЕТ СН'!$H$5-'СЕТ СН'!$H$24</f>
        <v>3318.3303585499998</v>
      </c>
      <c r="P89" s="36">
        <f>SUMIFS(СВЦЭМ!$D$33:$D$776,СВЦЭМ!$A$33:$A$776,$A89,СВЦЭМ!$B$33:$B$776,P$83)+'СЕТ СН'!$H$14+СВЦЭМ!$D$10+'СЕТ СН'!$H$5-'СЕТ СН'!$H$24</f>
        <v>3338.8859898000001</v>
      </c>
      <c r="Q89" s="36">
        <f>SUMIFS(СВЦЭМ!$D$33:$D$776,СВЦЭМ!$A$33:$A$776,$A89,СВЦЭМ!$B$33:$B$776,Q$83)+'СЕТ СН'!$H$14+СВЦЭМ!$D$10+'СЕТ СН'!$H$5-'СЕТ СН'!$H$24</f>
        <v>3312.52889929</v>
      </c>
      <c r="R89" s="36">
        <f>SUMIFS(СВЦЭМ!$D$33:$D$776,СВЦЭМ!$A$33:$A$776,$A89,СВЦЭМ!$B$33:$B$776,R$83)+'СЕТ СН'!$H$14+СВЦЭМ!$D$10+'СЕТ СН'!$H$5-'СЕТ СН'!$H$24</f>
        <v>3276.0388931100001</v>
      </c>
      <c r="S89" s="36">
        <f>SUMIFS(СВЦЭМ!$D$33:$D$776,СВЦЭМ!$A$33:$A$776,$A89,СВЦЭМ!$B$33:$B$776,S$83)+'СЕТ СН'!$H$14+СВЦЭМ!$D$10+'СЕТ СН'!$H$5-'СЕТ СН'!$H$24</f>
        <v>3266.33992558</v>
      </c>
      <c r="T89" s="36">
        <f>SUMIFS(СВЦЭМ!$D$33:$D$776,СВЦЭМ!$A$33:$A$776,$A89,СВЦЭМ!$B$33:$B$776,T$83)+'СЕТ СН'!$H$14+СВЦЭМ!$D$10+'СЕТ СН'!$H$5-'СЕТ СН'!$H$24</f>
        <v>3261.0700517200003</v>
      </c>
      <c r="U89" s="36">
        <f>SUMIFS(СВЦЭМ!$D$33:$D$776,СВЦЭМ!$A$33:$A$776,$A89,СВЦЭМ!$B$33:$B$776,U$83)+'СЕТ СН'!$H$14+СВЦЭМ!$D$10+'СЕТ СН'!$H$5-'СЕТ СН'!$H$24</f>
        <v>3246.3706018900002</v>
      </c>
      <c r="V89" s="36">
        <f>SUMIFS(СВЦЭМ!$D$33:$D$776,СВЦЭМ!$A$33:$A$776,$A89,СВЦЭМ!$B$33:$B$776,V$83)+'СЕТ СН'!$H$14+СВЦЭМ!$D$10+'СЕТ СН'!$H$5-'СЕТ СН'!$H$24</f>
        <v>3237.3433675699998</v>
      </c>
      <c r="W89" s="36">
        <f>SUMIFS(СВЦЭМ!$D$33:$D$776,СВЦЭМ!$A$33:$A$776,$A89,СВЦЭМ!$B$33:$B$776,W$83)+'СЕТ СН'!$H$14+СВЦЭМ!$D$10+'СЕТ СН'!$H$5-'СЕТ СН'!$H$24</f>
        <v>3220.1490199999998</v>
      </c>
      <c r="X89" s="36">
        <f>SUMIFS(СВЦЭМ!$D$33:$D$776,СВЦЭМ!$A$33:$A$776,$A89,СВЦЭМ!$B$33:$B$776,X$83)+'СЕТ СН'!$H$14+СВЦЭМ!$D$10+'СЕТ СН'!$H$5-'СЕТ СН'!$H$24</f>
        <v>3253.4337323200002</v>
      </c>
      <c r="Y89" s="36">
        <f>SUMIFS(СВЦЭМ!$D$33:$D$776,СВЦЭМ!$A$33:$A$776,$A89,СВЦЭМ!$B$33:$B$776,Y$83)+'СЕТ СН'!$H$14+СВЦЭМ!$D$10+'СЕТ СН'!$H$5-'СЕТ СН'!$H$24</f>
        <v>3354.67997427</v>
      </c>
    </row>
    <row r="90" spans="1:27" ht="15.75" x14ac:dyDescent="0.2">
      <c r="A90" s="35">
        <f t="shared" si="2"/>
        <v>43623</v>
      </c>
      <c r="B90" s="36">
        <f>SUMIFS(СВЦЭМ!$D$33:$D$776,СВЦЭМ!$A$33:$A$776,$A90,СВЦЭМ!$B$33:$B$776,B$83)+'СЕТ СН'!$H$14+СВЦЭМ!$D$10+'СЕТ СН'!$H$5-'СЕТ СН'!$H$24</f>
        <v>3415.5676744399998</v>
      </c>
      <c r="C90" s="36">
        <f>SUMIFS(СВЦЭМ!$D$33:$D$776,СВЦЭМ!$A$33:$A$776,$A90,СВЦЭМ!$B$33:$B$776,C$83)+'СЕТ СН'!$H$14+СВЦЭМ!$D$10+'СЕТ СН'!$H$5-'СЕТ СН'!$H$24</f>
        <v>3470.86051236</v>
      </c>
      <c r="D90" s="36">
        <f>SUMIFS(СВЦЭМ!$D$33:$D$776,СВЦЭМ!$A$33:$A$776,$A90,СВЦЭМ!$B$33:$B$776,D$83)+'СЕТ СН'!$H$14+СВЦЭМ!$D$10+'СЕТ СН'!$H$5-'СЕТ СН'!$H$24</f>
        <v>3503.6506122599999</v>
      </c>
      <c r="E90" s="36">
        <f>SUMIFS(СВЦЭМ!$D$33:$D$776,СВЦЭМ!$A$33:$A$776,$A90,СВЦЭМ!$B$33:$B$776,E$83)+'СЕТ СН'!$H$14+СВЦЭМ!$D$10+'СЕТ СН'!$H$5-'СЕТ СН'!$H$24</f>
        <v>3509.5644890900003</v>
      </c>
      <c r="F90" s="36">
        <f>SUMIFS(СВЦЭМ!$D$33:$D$776,СВЦЭМ!$A$33:$A$776,$A90,СВЦЭМ!$B$33:$B$776,F$83)+'СЕТ СН'!$H$14+СВЦЭМ!$D$10+'СЕТ СН'!$H$5-'СЕТ СН'!$H$24</f>
        <v>3503.4678883699999</v>
      </c>
      <c r="G90" s="36">
        <f>SUMIFS(СВЦЭМ!$D$33:$D$776,СВЦЭМ!$A$33:$A$776,$A90,СВЦЭМ!$B$33:$B$776,G$83)+'СЕТ СН'!$H$14+СВЦЭМ!$D$10+'СЕТ СН'!$H$5-'СЕТ СН'!$H$24</f>
        <v>3501.2744977100001</v>
      </c>
      <c r="H90" s="36">
        <f>SUMIFS(СВЦЭМ!$D$33:$D$776,СВЦЭМ!$A$33:$A$776,$A90,СВЦЭМ!$B$33:$B$776,H$83)+'СЕТ СН'!$H$14+СВЦЭМ!$D$10+'СЕТ СН'!$H$5-'СЕТ СН'!$H$24</f>
        <v>3450.53410639</v>
      </c>
      <c r="I90" s="36">
        <f>SUMIFS(СВЦЭМ!$D$33:$D$776,СВЦЭМ!$A$33:$A$776,$A90,СВЦЭМ!$B$33:$B$776,I$83)+'СЕТ СН'!$H$14+СВЦЭМ!$D$10+'СЕТ СН'!$H$5-'СЕТ СН'!$H$24</f>
        <v>3383.43961309</v>
      </c>
      <c r="J90" s="36">
        <f>SUMIFS(СВЦЭМ!$D$33:$D$776,СВЦЭМ!$A$33:$A$776,$A90,СВЦЭМ!$B$33:$B$776,J$83)+'СЕТ СН'!$H$14+СВЦЭМ!$D$10+'СЕТ СН'!$H$5-'СЕТ СН'!$H$24</f>
        <v>3344.6689239400002</v>
      </c>
      <c r="K90" s="36">
        <f>SUMIFS(СВЦЭМ!$D$33:$D$776,СВЦЭМ!$A$33:$A$776,$A90,СВЦЭМ!$B$33:$B$776,K$83)+'СЕТ СН'!$H$14+СВЦЭМ!$D$10+'СЕТ СН'!$H$5-'СЕТ СН'!$H$24</f>
        <v>3340.9570548299998</v>
      </c>
      <c r="L90" s="36">
        <f>SUMIFS(СВЦЭМ!$D$33:$D$776,СВЦЭМ!$A$33:$A$776,$A90,СВЦЭМ!$B$33:$B$776,L$83)+'СЕТ СН'!$H$14+СВЦЭМ!$D$10+'СЕТ СН'!$H$5-'СЕТ СН'!$H$24</f>
        <v>3346.1087527099999</v>
      </c>
      <c r="M90" s="36">
        <f>SUMIFS(СВЦЭМ!$D$33:$D$776,СВЦЭМ!$A$33:$A$776,$A90,СВЦЭМ!$B$33:$B$776,M$83)+'СЕТ СН'!$H$14+СВЦЭМ!$D$10+'СЕТ СН'!$H$5-'СЕТ СН'!$H$24</f>
        <v>3334.50463145</v>
      </c>
      <c r="N90" s="36">
        <f>SUMIFS(СВЦЭМ!$D$33:$D$776,СВЦЭМ!$A$33:$A$776,$A90,СВЦЭМ!$B$33:$B$776,N$83)+'СЕТ СН'!$H$14+СВЦЭМ!$D$10+'СЕТ СН'!$H$5-'СЕТ СН'!$H$24</f>
        <v>3346.8685317700001</v>
      </c>
      <c r="O90" s="36">
        <f>SUMIFS(СВЦЭМ!$D$33:$D$776,СВЦЭМ!$A$33:$A$776,$A90,СВЦЭМ!$B$33:$B$776,O$83)+'СЕТ СН'!$H$14+СВЦЭМ!$D$10+'СЕТ СН'!$H$5-'СЕТ СН'!$H$24</f>
        <v>3344.26107043</v>
      </c>
      <c r="P90" s="36">
        <f>SUMIFS(СВЦЭМ!$D$33:$D$776,СВЦЭМ!$A$33:$A$776,$A90,СВЦЭМ!$B$33:$B$776,P$83)+'СЕТ СН'!$H$14+СВЦЭМ!$D$10+'СЕТ СН'!$H$5-'СЕТ СН'!$H$24</f>
        <v>3357.6975038999999</v>
      </c>
      <c r="Q90" s="36">
        <f>SUMIFS(СВЦЭМ!$D$33:$D$776,СВЦЭМ!$A$33:$A$776,$A90,СВЦЭМ!$B$33:$B$776,Q$83)+'СЕТ СН'!$H$14+СВЦЭМ!$D$10+'СЕТ СН'!$H$5-'СЕТ СН'!$H$24</f>
        <v>3312.5101890300002</v>
      </c>
      <c r="R90" s="36">
        <f>SUMIFS(СВЦЭМ!$D$33:$D$776,СВЦЭМ!$A$33:$A$776,$A90,СВЦЭМ!$B$33:$B$776,R$83)+'СЕТ СН'!$H$14+СВЦЭМ!$D$10+'СЕТ СН'!$H$5-'СЕТ СН'!$H$24</f>
        <v>3271.5188462699998</v>
      </c>
      <c r="S90" s="36">
        <f>SUMIFS(СВЦЭМ!$D$33:$D$776,СВЦЭМ!$A$33:$A$776,$A90,СВЦЭМ!$B$33:$B$776,S$83)+'СЕТ СН'!$H$14+СВЦЭМ!$D$10+'СЕТ СН'!$H$5-'СЕТ СН'!$H$24</f>
        <v>3278.86486332</v>
      </c>
      <c r="T90" s="36">
        <f>SUMIFS(СВЦЭМ!$D$33:$D$776,СВЦЭМ!$A$33:$A$776,$A90,СВЦЭМ!$B$33:$B$776,T$83)+'СЕТ СН'!$H$14+СВЦЭМ!$D$10+'СЕТ СН'!$H$5-'СЕТ СН'!$H$24</f>
        <v>3275.90309806</v>
      </c>
      <c r="U90" s="36">
        <f>SUMIFS(СВЦЭМ!$D$33:$D$776,СВЦЭМ!$A$33:$A$776,$A90,СВЦЭМ!$B$33:$B$776,U$83)+'СЕТ СН'!$H$14+СВЦЭМ!$D$10+'СЕТ СН'!$H$5-'СЕТ СН'!$H$24</f>
        <v>3265.2559719700002</v>
      </c>
      <c r="V90" s="36">
        <f>SUMIFS(СВЦЭМ!$D$33:$D$776,СВЦЭМ!$A$33:$A$776,$A90,СВЦЭМ!$B$33:$B$776,V$83)+'СЕТ СН'!$H$14+СВЦЭМ!$D$10+'СЕТ СН'!$H$5-'СЕТ СН'!$H$24</f>
        <v>3247.9773665299999</v>
      </c>
      <c r="W90" s="36">
        <f>SUMIFS(СВЦЭМ!$D$33:$D$776,СВЦЭМ!$A$33:$A$776,$A90,СВЦЭМ!$B$33:$B$776,W$83)+'СЕТ СН'!$H$14+СВЦЭМ!$D$10+'СЕТ СН'!$H$5-'СЕТ СН'!$H$24</f>
        <v>3213.51143538</v>
      </c>
      <c r="X90" s="36">
        <f>SUMIFS(СВЦЭМ!$D$33:$D$776,СВЦЭМ!$A$33:$A$776,$A90,СВЦЭМ!$B$33:$B$776,X$83)+'СЕТ СН'!$H$14+СВЦЭМ!$D$10+'СЕТ СН'!$H$5-'СЕТ СН'!$H$24</f>
        <v>3189.0632601000002</v>
      </c>
      <c r="Y90" s="36">
        <f>SUMIFS(СВЦЭМ!$D$33:$D$776,СВЦЭМ!$A$33:$A$776,$A90,СВЦЭМ!$B$33:$B$776,Y$83)+'СЕТ СН'!$H$14+СВЦЭМ!$D$10+'СЕТ СН'!$H$5-'СЕТ СН'!$H$24</f>
        <v>3268.6192670099999</v>
      </c>
    </row>
    <row r="91" spans="1:27" ht="15.75" x14ac:dyDescent="0.2">
      <c r="A91" s="35">
        <f t="shared" si="2"/>
        <v>43624</v>
      </c>
      <c r="B91" s="36">
        <f>SUMIFS(СВЦЭМ!$D$33:$D$776,СВЦЭМ!$A$33:$A$776,$A91,СВЦЭМ!$B$33:$B$776,B$83)+'СЕТ СН'!$H$14+СВЦЭМ!$D$10+'СЕТ СН'!$H$5-'СЕТ СН'!$H$24</f>
        <v>3318.7344873400002</v>
      </c>
      <c r="C91" s="36">
        <f>SUMIFS(СВЦЭМ!$D$33:$D$776,СВЦЭМ!$A$33:$A$776,$A91,СВЦЭМ!$B$33:$B$776,C$83)+'СЕТ СН'!$H$14+СВЦЭМ!$D$10+'СЕТ СН'!$H$5-'СЕТ СН'!$H$24</f>
        <v>3312.2741526099999</v>
      </c>
      <c r="D91" s="36">
        <f>SUMIFS(СВЦЭМ!$D$33:$D$776,СВЦЭМ!$A$33:$A$776,$A91,СВЦЭМ!$B$33:$B$776,D$83)+'СЕТ СН'!$H$14+СВЦЭМ!$D$10+'СЕТ СН'!$H$5-'СЕТ СН'!$H$24</f>
        <v>3335.49826269</v>
      </c>
      <c r="E91" s="36">
        <f>SUMIFS(СВЦЭМ!$D$33:$D$776,СВЦЭМ!$A$33:$A$776,$A91,СВЦЭМ!$B$33:$B$776,E$83)+'СЕТ СН'!$H$14+СВЦЭМ!$D$10+'СЕТ СН'!$H$5-'СЕТ СН'!$H$24</f>
        <v>3369.7482613299999</v>
      </c>
      <c r="F91" s="36">
        <f>SUMIFS(СВЦЭМ!$D$33:$D$776,СВЦЭМ!$A$33:$A$776,$A91,СВЦЭМ!$B$33:$B$776,F$83)+'СЕТ СН'!$H$14+СВЦЭМ!$D$10+'СЕТ СН'!$H$5-'СЕТ СН'!$H$24</f>
        <v>3371.6083989899998</v>
      </c>
      <c r="G91" s="36">
        <f>SUMIFS(СВЦЭМ!$D$33:$D$776,СВЦЭМ!$A$33:$A$776,$A91,СВЦЭМ!$B$33:$B$776,G$83)+'СЕТ СН'!$H$14+СВЦЭМ!$D$10+'СЕТ СН'!$H$5-'СЕТ СН'!$H$24</f>
        <v>3361.6135681599999</v>
      </c>
      <c r="H91" s="36">
        <f>SUMIFS(СВЦЭМ!$D$33:$D$776,СВЦЭМ!$A$33:$A$776,$A91,СВЦЭМ!$B$33:$B$776,H$83)+'СЕТ СН'!$H$14+СВЦЭМ!$D$10+'СЕТ СН'!$H$5-'СЕТ СН'!$H$24</f>
        <v>3364.8642458600002</v>
      </c>
      <c r="I91" s="36">
        <f>SUMIFS(СВЦЭМ!$D$33:$D$776,СВЦЭМ!$A$33:$A$776,$A91,СВЦЭМ!$B$33:$B$776,I$83)+'СЕТ СН'!$H$14+СВЦЭМ!$D$10+'СЕТ СН'!$H$5-'СЕТ СН'!$H$24</f>
        <v>3334.9776604500003</v>
      </c>
      <c r="J91" s="36">
        <f>SUMIFS(СВЦЭМ!$D$33:$D$776,СВЦЭМ!$A$33:$A$776,$A91,СВЦЭМ!$B$33:$B$776,J$83)+'СЕТ СН'!$H$14+СВЦЭМ!$D$10+'СЕТ СН'!$H$5-'СЕТ СН'!$H$24</f>
        <v>3345.0066015000002</v>
      </c>
      <c r="K91" s="36">
        <f>SUMIFS(СВЦЭМ!$D$33:$D$776,СВЦЭМ!$A$33:$A$776,$A91,СВЦЭМ!$B$33:$B$776,K$83)+'СЕТ СН'!$H$14+СВЦЭМ!$D$10+'СЕТ СН'!$H$5-'СЕТ СН'!$H$24</f>
        <v>3367.5070497900001</v>
      </c>
      <c r="L91" s="36">
        <f>SUMIFS(СВЦЭМ!$D$33:$D$776,СВЦЭМ!$A$33:$A$776,$A91,СВЦЭМ!$B$33:$B$776,L$83)+'СЕТ СН'!$H$14+СВЦЭМ!$D$10+'СЕТ СН'!$H$5-'СЕТ СН'!$H$24</f>
        <v>3374.6545867200002</v>
      </c>
      <c r="M91" s="36">
        <f>SUMIFS(СВЦЭМ!$D$33:$D$776,СВЦЭМ!$A$33:$A$776,$A91,СВЦЭМ!$B$33:$B$776,M$83)+'СЕТ СН'!$H$14+СВЦЭМ!$D$10+'СЕТ СН'!$H$5-'СЕТ СН'!$H$24</f>
        <v>3360.3475752499999</v>
      </c>
      <c r="N91" s="36">
        <f>SUMIFS(СВЦЭМ!$D$33:$D$776,СВЦЭМ!$A$33:$A$776,$A91,СВЦЭМ!$B$33:$B$776,N$83)+'СЕТ СН'!$H$14+СВЦЭМ!$D$10+'СЕТ СН'!$H$5-'СЕТ СН'!$H$24</f>
        <v>3366.0914198300002</v>
      </c>
      <c r="O91" s="36">
        <f>SUMIFS(СВЦЭМ!$D$33:$D$776,СВЦЭМ!$A$33:$A$776,$A91,СВЦЭМ!$B$33:$B$776,O$83)+'СЕТ СН'!$H$14+СВЦЭМ!$D$10+'СЕТ СН'!$H$5-'СЕТ СН'!$H$24</f>
        <v>3354.7540549200003</v>
      </c>
      <c r="P91" s="36">
        <f>SUMIFS(СВЦЭМ!$D$33:$D$776,СВЦЭМ!$A$33:$A$776,$A91,СВЦЭМ!$B$33:$B$776,P$83)+'СЕТ СН'!$H$14+СВЦЭМ!$D$10+'СЕТ СН'!$H$5-'СЕТ СН'!$H$24</f>
        <v>3361.6457054800003</v>
      </c>
      <c r="Q91" s="36">
        <f>SUMIFS(СВЦЭМ!$D$33:$D$776,СВЦЭМ!$A$33:$A$776,$A91,СВЦЭМ!$B$33:$B$776,Q$83)+'СЕТ СН'!$H$14+СВЦЭМ!$D$10+'СЕТ СН'!$H$5-'СЕТ СН'!$H$24</f>
        <v>3246.9312829099999</v>
      </c>
      <c r="R91" s="36">
        <f>SUMIFS(СВЦЭМ!$D$33:$D$776,СВЦЭМ!$A$33:$A$776,$A91,СВЦЭМ!$B$33:$B$776,R$83)+'СЕТ СН'!$H$14+СВЦЭМ!$D$10+'СЕТ СН'!$H$5-'СЕТ СН'!$H$24</f>
        <v>3206.0693265199998</v>
      </c>
      <c r="S91" s="36">
        <f>SUMIFS(СВЦЭМ!$D$33:$D$776,СВЦЭМ!$A$33:$A$776,$A91,СВЦЭМ!$B$33:$B$776,S$83)+'СЕТ СН'!$H$14+СВЦЭМ!$D$10+'СЕТ СН'!$H$5-'СЕТ СН'!$H$24</f>
        <v>3196.5146921400001</v>
      </c>
      <c r="T91" s="36">
        <f>SUMIFS(СВЦЭМ!$D$33:$D$776,СВЦЭМ!$A$33:$A$776,$A91,СВЦЭМ!$B$33:$B$776,T$83)+'СЕТ СН'!$H$14+СВЦЭМ!$D$10+'СЕТ СН'!$H$5-'СЕТ СН'!$H$24</f>
        <v>3193.07268574</v>
      </c>
      <c r="U91" s="36">
        <f>SUMIFS(СВЦЭМ!$D$33:$D$776,СВЦЭМ!$A$33:$A$776,$A91,СВЦЭМ!$B$33:$B$776,U$83)+'СЕТ СН'!$H$14+СВЦЭМ!$D$10+'СЕТ СН'!$H$5-'СЕТ СН'!$H$24</f>
        <v>3184.9585143100003</v>
      </c>
      <c r="V91" s="36">
        <f>SUMIFS(СВЦЭМ!$D$33:$D$776,СВЦЭМ!$A$33:$A$776,$A91,СВЦЭМ!$B$33:$B$776,V$83)+'СЕТ СН'!$H$14+СВЦЭМ!$D$10+'СЕТ СН'!$H$5-'СЕТ СН'!$H$24</f>
        <v>3171.4309225900001</v>
      </c>
      <c r="W91" s="36">
        <f>SUMIFS(СВЦЭМ!$D$33:$D$776,СВЦЭМ!$A$33:$A$776,$A91,СВЦЭМ!$B$33:$B$776,W$83)+'СЕТ СН'!$H$14+СВЦЭМ!$D$10+'СЕТ СН'!$H$5-'СЕТ СН'!$H$24</f>
        <v>3150.88180513</v>
      </c>
      <c r="X91" s="36">
        <f>SUMIFS(СВЦЭМ!$D$33:$D$776,СВЦЭМ!$A$33:$A$776,$A91,СВЦЭМ!$B$33:$B$776,X$83)+'СЕТ СН'!$H$14+СВЦЭМ!$D$10+'СЕТ СН'!$H$5-'СЕТ СН'!$H$24</f>
        <v>3162.8432620900003</v>
      </c>
      <c r="Y91" s="36">
        <f>SUMIFS(СВЦЭМ!$D$33:$D$776,СВЦЭМ!$A$33:$A$776,$A91,СВЦЭМ!$B$33:$B$776,Y$83)+'СЕТ СН'!$H$14+СВЦЭМ!$D$10+'СЕТ СН'!$H$5-'СЕТ СН'!$H$24</f>
        <v>3231.6962997300002</v>
      </c>
    </row>
    <row r="92" spans="1:27" ht="15.75" x14ac:dyDescent="0.2">
      <c r="A92" s="35">
        <f t="shared" si="2"/>
        <v>43625</v>
      </c>
      <c r="B92" s="36">
        <f>SUMIFS(СВЦЭМ!$D$33:$D$776,СВЦЭМ!$A$33:$A$776,$A92,СВЦЭМ!$B$33:$B$776,B$83)+'СЕТ СН'!$H$14+СВЦЭМ!$D$10+'СЕТ СН'!$H$5-'СЕТ СН'!$H$24</f>
        <v>3365.0689121700002</v>
      </c>
      <c r="C92" s="36">
        <f>SUMIFS(СВЦЭМ!$D$33:$D$776,СВЦЭМ!$A$33:$A$776,$A92,СВЦЭМ!$B$33:$B$776,C$83)+'СЕТ СН'!$H$14+СВЦЭМ!$D$10+'СЕТ СН'!$H$5-'СЕТ СН'!$H$24</f>
        <v>3393.26266833</v>
      </c>
      <c r="D92" s="36">
        <f>SUMIFS(СВЦЭМ!$D$33:$D$776,СВЦЭМ!$A$33:$A$776,$A92,СВЦЭМ!$B$33:$B$776,D$83)+'СЕТ СН'!$H$14+СВЦЭМ!$D$10+'СЕТ СН'!$H$5-'СЕТ СН'!$H$24</f>
        <v>3422.3516896800002</v>
      </c>
      <c r="E92" s="36">
        <f>SUMIFS(СВЦЭМ!$D$33:$D$776,СВЦЭМ!$A$33:$A$776,$A92,СВЦЭМ!$B$33:$B$776,E$83)+'СЕТ СН'!$H$14+СВЦЭМ!$D$10+'СЕТ СН'!$H$5-'СЕТ СН'!$H$24</f>
        <v>3432.2085315600002</v>
      </c>
      <c r="F92" s="36">
        <f>SUMIFS(СВЦЭМ!$D$33:$D$776,СВЦЭМ!$A$33:$A$776,$A92,СВЦЭМ!$B$33:$B$776,F$83)+'СЕТ СН'!$H$14+СВЦЭМ!$D$10+'СЕТ СН'!$H$5-'СЕТ СН'!$H$24</f>
        <v>3426.7038747300003</v>
      </c>
      <c r="G92" s="36">
        <f>SUMIFS(СВЦЭМ!$D$33:$D$776,СВЦЭМ!$A$33:$A$776,$A92,СВЦЭМ!$B$33:$B$776,G$83)+'СЕТ СН'!$H$14+СВЦЭМ!$D$10+'СЕТ СН'!$H$5-'СЕТ СН'!$H$24</f>
        <v>3435.3598994600002</v>
      </c>
      <c r="H92" s="36">
        <f>SUMIFS(СВЦЭМ!$D$33:$D$776,СВЦЭМ!$A$33:$A$776,$A92,СВЦЭМ!$B$33:$B$776,H$83)+'СЕТ СН'!$H$14+СВЦЭМ!$D$10+'СЕТ СН'!$H$5-'СЕТ СН'!$H$24</f>
        <v>3442.2400568900002</v>
      </c>
      <c r="I92" s="36">
        <f>SUMIFS(СВЦЭМ!$D$33:$D$776,СВЦЭМ!$A$33:$A$776,$A92,СВЦЭМ!$B$33:$B$776,I$83)+'СЕТ СН'!$H$14+СВЦЭМ!$D$10+'СЕТ СН'!$H$5-'СЕТ СН'!$H$24</f>
        <v>3398.16748134</v>
      </c>
      <c r="J92" s="36">
        <f>SUMIFS(СВЦЭМ!$D$33:$D$776,СВЦЭМ!$A$33:$A$776,$A92,СВЦЭМ!$B$33:$B$776,J$83)+'СЕТ СН'!$H$14+СВЦЭМ!$D$10+'СЕТ СН'!$H$5-'СЕТ СН'!$H$24</f>
        <v>3346.3004073000002</v>
      </c>
      <c r="K92" s="36">
        <f>SUMIFS(СВЦЭМ!$D$33:$D$776,СВЦЭМ!$A$33:$A$776,$A92,СВЦЭМ!$B$33:$B$776,K$83)+'СЕТ СН'!$H$14+СВЦЭМ!$D$10+'СЕТ СН'!$H$5-'СЕТ СН'!$H$24</f>
        <v>3320.2432361400001</v>
      </c>
      <c r="L92" s="36">
        <f>SUMIFS(СВЦЭМ!$D$33:$D$776,СВЦЭМ!$A$33:$A$776,$A92,СВЦЭМ!$B$33:$B$776,L$83)+'СЕТ СН'!$H$14+СВЦЭМ!$D$10+'СЕТ СН'!$H$5-'СЕТ СН'!$H$24</f>
        <v>3295.3374834800002</v>
      </c>
      <c r="M92" s="36">
        <f>SUMIFS(СВЦЭМ!$D$33:$D$776,СВЦЭМ!$A$33:$A$776,$A92,СВЦЭМ!$B$33:$B$776,M$83)+'СЕТ СН'!$H$14+СВЦЭМ!$D$10+'СЕТ СН'!$H$5-'СЕТ СН'!$H$24</f>
        <v>3268.4433620700001</v>
      </c>
      <c r="N92" s="36">
        <f>SUMIFS(СВЦЭМ!$D$33:$D$776,СВЦЭМ!$A$33:$A$776,$A92,СВЦЭМ!$B$33:$B$776,N$83)+'СЕТ СН'!$H$14+СВЦЭМ!$D$10+'СЕТ СН'!$H$5-'СЕТ СН'!$H$24</f>
        <v>3267.0419821700002</v>
      </c>
      <c r="O92" s="36">
        <f>SUMIFS(СВЦЭМ!$D$33:$D$776,СВЦЭМ!$A$33:$A$776,$A92,СВЦЭМ!$B$33:$B$776,O$83)+'СЕТ СН'!$H$14+СВЦЭМ!$D$10+'СЕТ СН'!$H$5-'СЕТ СН'!$H$24</f>
        <v>3266.0738568199999</v>
      </c>
      <c r="P92" s="36">
        <f>SUMIFS(СВЦЭМ!$D$33:$D$776,СВЦЭМ!$A$33:$A$776,$A92,СВЦЭМ!$B$33:$B$776,P$83)+'СЕТ СН'!$H$14+СВЦЭМ!$D$10+'СЕТ СН'!$H$5-'СЕТ СН'!$H$24</f>
        <v>3278.8109272700003</v>
      </c>
      <c r="Q92" s="36">
        <f>SUMIFS(СВЦЭМ!$D$33:$D$776,СВЦЭМ!$A$33:$A$776,$A92,СВЦЭМ!$B$33:$B$776,Q$83)+'СЕТ СН'!$H$14+СВЦЭМ!$D$10+'СЕТ СН'!$H$5-'СЕТ СН'!$H$24</f>
        <v>3243.0017873500001</v>
      </c>
      <c r="R92" s="36">
        <f>SUMIFS(СВЦЭМ!$D$33:$D$776,СВЦЭМ!$A$33:$A$776,$A92,СВЦЭМ!$B$33:$B$776,R$83)+'СЕТ СН'!$H$14+СВЦЭМ!$D$10+'СЕТ СН'!$H$5-'СЕТ СН'!$H$24</f>
        <v>3203.9809795700003</v>
      </c>
      <c r="S92" s="36">
        <f>SUMIFS(СВЦЭМ!$D$33:$D$776,СВЦЭМ!$A$33:$A$776,$A92,СВЦЭМ!$B$33:$B$776,S$83)+'СЕТ СН'!$H$14+СВЦЭМ!$D$10+'СЕТ СН'!$H$5-'СЕТ СН'!$H$24</f>
        <v>3211.0881778100002</v>
      </c>
      <c r="T92" s="36">
        <f>SUMIFS(СВЦЭМ!$D$33:$D$776,СВЦЭМ!$A$33:$A$776,$A92,СВЦЭМ!$B$33:$B$776,T$83)+'СЕТ СН'!$H$14+СВЦЭМ!$D$10+'СЕТ СН'!$H$5-'СЕТ СН'!$H$24</f>
        <v>3219.5815104000003</v>
      </c>
      <c r="U92" s="36">
        <f>SUMIFS(СВЦЭМ!$D$33:$D$776,СВЦЭМ!$A$33:$A$776,$A92,СВЦЭМ!$B$33:$B$776,U$83)+'СЕТ СН'!$H$14+СВЦЭМ!$D$10+'СЕТ СН'!$H$5-'СЕТ СН'!$H$24</f>
        <v>3207.3055038100001</v>
      </c>
      <c r="V92" s="36">
        <f>SUMIFS(СВЦЭМ!$D$33:$D$776,СВЦЭМ!$A$33:$A$776,$A92,СВЦЭМ!$B$33:$B$776,V$83)+'СЕТ СН'!$H$14+СВЦЭМ!$D$10+'СЕТ СН'!$H$5-'СЕТ СН'!$H$24</f>
        <v>3204.2158890700002</v>
      </c>
      <c r="W92" s="36">
        <f>SUMIFS(СВЦЭМ!$D$33:$D$776,СВЦЭМ!$A$33:$A$776,$A92,СВЦЭМ!$B$33:$B$776,W$83)+'СЕТ СН'!$H$14+СВЦЭМ!$D$10+'СЕТ СН'!$H$5-'СЕТ СН'!$H$24</f>
        <v>3186.1382859300002</v>
      </c>
      <c r="X92" s="36">
        <f>SUMIFS(СВЦЭМ!$D$33:$D$776,СВЦЭМ!$A$33:$A$776,$A92,СВЦЭМ!$B$33:$B$776,X$83)+'СЕТ СН'!$H$14+СВЦЭМ!$D$10+'СЕТ СН'!$H$5-'СЕТ СН'!$H$24</f>
        <v>3193.29565164</v>
      </c>
      <c r="Y92" s="36">
        <f>SUMIFS(СВЦЭМ!$D$33:$D$776,СВЦЭМ!$A$33:$A$776,$A92,СВЦЭМ!$B$33:$B$776,Y$83)+'СЕТ СН'!$H$14+СВЦЭМ!$D$10+'СЕТ СН'!$H$5-'СЕТ СН'!$H$24</f>
        <v>3271.5546580999999</v>
      </c>
    </row>
    <row r="93" spans="1:27" ht="15.75" x14ac:dyDescent="0.2">
      <c r="A93" s="35">
        <f t="shared" si="2"/>
        <v>43626</v>
      </c>
      <c r="B93" s="36">
        <f>SUMIFS(СВЦЭМ!$D$33:$D$776,СВЦЭМ!$A$33:$A$776,$A93,СВЦЭМ!$B$33:$B$776,B$83)+'СЕТ СН'!$H$14+СВЦЭМ!$D$10+'СЕТ СН'!$H$5-'СЕТ СН'!$H$24</f>
        <v>3382.8572962400003</v>
      </c>
      <c r="C93" s="36">
        <f>SUMIFS(СВЦЭМ!$D$33:$D$776,СВЦЭМ!$A$33:$A$776,$A93,СВЦЭМ!$B$33:$B$776,C$83)+'СЕТ СН'!$H$14+СВЦЭМ!$D$10+'СЕТ СН'!$H$5-'СЕТ СН'!$H$24</f>
        <v>3426.0034584099999</v>
      </c>
      <c r="D93" s="36">
        <f>SUMIFS(СВЦЭМ!$D$33:$D$776,СВЦЭМ!$A$33:$A$776,$A93,СВЦЭМ!$B$33:$B$776,D$83)+'СЕТ СН'!$H$14+СВЦЭМ!$D$10+'СЕТ СН'!$H$5-'СЕТ СН'!$H$24</f>
        <v>3446.55159925</v>
      </c>
      <c r="E93" s="36">
        <f>SUMIFS(СВЦЭМ!$D$33:$D$776,СВЦЭМ!$A$33:$A$776,$A93,СВЦЭМ!$B$33:$B$776,E$83)+'СЕТ СН'!$H$14+СВЦЭМ!$D$10+'СЕТ СН'!$H$5-'СЕТ СН'!$H$24</f>
        <v>3445.8570004000003</v>
      </c>
      <c r="F93" s="36">
        <f>SUMIFS(СВЦЭМ!$D$33:$D$776,СВЦЭМ!$A$33:$A$776,$A93,СВЦЭМ!$B$33:$B$776,F$83)+'СЕТ СН'!$H$14+СВЦЭМ!$D$10+'СЕТ СН'!$H$5-'СЕТ СН'!$H$24</f>
        <v>3445.82157216</v>
      </c>
      <c r="G93" s="36">
        <f>SUMIFS(СВЦЭМ!$D$33:$D$776,СВЦЭМ!$A$33:$A$776,$A93,СВЦЭМ!$B$33:$B$776,G$83)+'СЕТ СН'!$H$14+СВЦЭМ!$D$10+'СЕТ СН'!$H$5-'СЕТ СН'!$H$24</f>
        <v>3445.6887450200002</v>
      </c>
      <c r="H93" s="36">
        <f>SUMIFS(СВЦЭМ!$D$33:$D$776,СВЦЭМ!$A$33:$A$776,$A93,СВЦЭМ!$B$33:$B$776,H$83)+'СЕТ СН'!$H$14+СВЦЭМ!$D$10+'СЕТ СН'!$H$5-'СЕТ СН'!$H$24</f>
        <v>3438.26337457</v>
      </c>
      <c r="I93" s="36">
        <f>SUMIFS(СВЦЭМ!$D$33:$D$776,СВЦЭМ!$A$33:$A$776,$A93,СВЦЭМ!$B$33:$B$776,I$83)+'СЕТ СН'!$H$14+СВЦЭМ!$D$10+'СЕТ СН'!$H$5-'СЕТ СН'!$H$24</f>
        <v>3390.9925709899999</v>
      </c>
      <c r="J93" s="36">
        <f>SUMIFS(СВЦЭМ!$D$33:$D$776,СВЦЭМ!$A$33:$A$776,$A93,СВЦЭМ!$B$33:$B$776,J$83)+'СЕТ СН'!$H$14+СВЦЭМ!$D$10+'СЕТ СН'!$H$5-'СЕТ СН'!$H$24</f>
        <v>3355.4457409900001</v>
      </c>
      <c r="K93" s="36">
        <f>SUMIFS(СВЦЭМ!$D$33:$D$776,СВЦЭМ!$A$33:$A$776,$A93,СВЦЭМ!$B$33:$B$776,K$83)+'СЕТ СН'!$H$14+СВЦЭМ!$D$10+'СЕТ СН'!$H$5-'СЕТ СН'!$H$24</f>
        <v>3329.3925665300003</v>
      </c>
      <c r="L93" s="36">
        <f>SUMIFS(СВЦЭМ!$D$33:$D$776,СВЦЭМ!$A$33:$A$776,$A93,СВЦЭМ!$B$33:$B$776,L$83)+'СЕТ СН'!$H$14+СВЦЭМ!$D$10+'СЕТ СН'!$H$5-'СЕТ СН'!$H$24</f>
        <v>3314.9421529700003</v>
      </c>
      <c r="M93" s="36">
        <f>SUMIFS(СВЦЭМ!$D$33:$D$776,СВЦЭМ!$A$33:$A$776,$A93,СВЦЭМ!$B$33:$B$776,M$83)+'СЕТ СН'!$H$14+СВЦЭМ!$D$10+'СЕТ СН'!$H$5-'СЕТ СН'!$H$24</f>
        <v>3294.0701293500001</v>
      </c>
      <c r="N93" s="36">
        <f>SUMIFS(СВЦЭМ!$D$33:$D$776,СВЦЭМ!$A$33:$A$776,$A93,СВЦЭМ!$B$33:$B$776,N$83)+'СЕТ СН'!$H$14+СВЦЭМ!$D$10+'СЕТ СН'!$H$5-'СЕТ СН'!$H$24</f>
        <v>3317.0868535099999</v>
      </c>
      <c r="O93" s="36">
        <f>SUMIFS(СВЦЭМ!$D$33:$D$776,СВЦЭМ!$A$33:$A$776,$A93,СВЦЭМ!$B$33:$B$776,O$83)+'СЕТ СН'!$H$14+СВЦЭМ!$D$10+'СЕТ СН'!$H$5-'СЕТ СН'!$H$24</f>
        <v>3310.6544521300002</v>
      </c>
      <c r="P93" s="36">
        <f>SUMIFS(СВЦЭМ!$D$33:$D$776,СВЦЭМ!$A$33:$A$776,$A93,СВЦЭМ!$B$33:$B$776,P$83)+'СЕТ СН'!$H$14+СВЦЭМ!$D$10+'СЕТ СН'!$H$5-'СЕТ СН'!$H$24</f>
        <v>3324.8335634200002</v>
      </c>
      <c r="Q93" s="36">
        <f>SUMIFS(СВЦЭМ!$D$33:$D$776,СВЦЭМ!$A$33:$A$776,$A93,СВЦЭМ!$B$33:$B$776,Q$83)+'СЕТ СН'!$H$14+СВЦЭМ!$D$10+'СЕТ СН'!$H$5-'СЕТ СН'!$H$24</f>
        <v>3281.8057773099999</v>
      </c>
      <c r="R93" s="36">
        <f>SUMIFS(СВЦЭМ!$D$33:$D$776,СВЦЭМ!$A$33:$A$776,$A93,СВЦЭМ!$B$33:$B$776,R$83)+'СЕТ СН'!$H$14+СВЦЭМ!$D$10+'СЕТ СН'!$H$5-'СЕТ СН'!$H$24</f>
        <v>3241.10091668</v>
      </c>
      <c r="S93" s="36">
        <f>SUMIFS(СВЦЭМ!$D$33:$D$776,СВЦЭМ!$A$33:$A$776,$A93,СВЦЭМ!$B$33:$B$776,S$83)+'СЕТ СН'!$H$14+СВЦЭМ!$D$10+'СЕТ СН'!$H$5-'СЕТ СН'!$H$24</f>
        <v>3264.3812412799998</v>
      </c>
      <c r="T93" s="36">
        <f>SUMIFS(СВЦЭМ!$D$33:$D$776,СВЦЭМ!$A$33:$A$776,$A93,СВЦЭМ!$B$33:$B$776,T$83)+'СЕТ СН'!$H$14+СВЦЭМ!$D$10+'СЕТ СН'!$H$5-'СЕТ СН'!$H$24</f>
        <v>3269.75830795</v>
      </c>
      <c r="U93" s="36">
        <f>SUMIFS(СВЦЭМ!$D$33:$D$776,СВЦЭМ!$A$33:$A$776,$A93,СВЦЭМ!$B$33:$B$776,U$83)+'СЕТ СН'!$H$14+СВЦЭМ!$D$10+'СЕТ СН'!$H$5-'СЕТ СН'!$H$24</f>
        <v>3253.7914562300002</v>
      </c>
      <c r="V93" s="36">
        <f>SUMIFS(СВЦЭМ!$D$33:$D$776,СВЦЭМ!$A$33:$A$776,$A93,СВЦЭМ!$B$33:$B$776,V$83)+'СЕТ СН'!$H$14+СВЦЭМ!$D$10+'СЕТ СН'!$H$5-'СЕТ СН'!$H$24</f>
        <v>3239.6098308999999</v>
      </c>
      <c r="W93" s="36">
        <f>SUMIFS(СВЦЭМ!$D$33:$D$776,СВЦЭМ!$A$33:$A$776,$A93,СВЦЭМ!$B$33:$B$776,W$83)+'СЕТ СН'!$H$14+СВЦЭМ!$D$10+'СЕТ СН'!$H$5-'СЕТ СН'!$H$24</f>
        <v>3223.7926524700001</v>
      </c>
      <c r="X93" s="36">
        <f>SUMIFS(СВЦЭМ!$D$33:$D$776,СВЦЭМ!$A$33:$A$776,$A93,СВЦЭМ!$B$33:$B$776,X$83)+'СЕТ СН'!$H$14+СВЦЭМ!$D$10+'СЕТ СН'!$H$5-'СЕТ СН'!$H$24</f>
        <v>3230.3578690100003</v>
      </c>
      <c r="Y93" s="36">
        <f>SUMIFS(СВЦЭМ!$D$33:$D$776,СВЦЭМ!$A$33:$A$776,$A93,СВЦЭМ!$B$33:$B$776,Y$83)+'СЕТ СН'!$H$14+СВЦЭМ!$D$10+'СЕТ СН'!$H$5-'СЕТ СН'!$H$24</f>
        <v>3313.7073055199999</v>
      </c>
    </row>
    <row r="94" spans="1:27" ht="15.75" x14ac:dyDescent="0.2">
      <c r="A94" s="35">
        <f t="shared" si="2"/>
        <v>43627</v>
      </c>
      <c r="B94" s="36">
        <f>SUMIFS(СВЦЭМ!$D$33:$D$776,СВЦЭМ!$A$33:$A$776,$A94,СВЦЭМ!$B$33:$B$776,B$83)+'СЕТ СН'!$H$14+СВЦЭМ!$D$10+'СЕТ СН'!$H$5-'СЕТ СН'!$H$24</f>
        <v>3424.60516968</v>
      </c>
      <c r="C94" s="36">
        <f>SUMIFS(СВЦЭМ!$D$33:$D$776,СВЦЭМ!$A$33:$A$776,$A94,СВЦЭМ!$B$33:$B$776,C$83)+'СЕТ СН'!$H$14+СВЦЭМ!$D$10+'СЕТ СН'!$H$5-'СЕТ СН'!$H$24</f>
        <v>3492.01643792</v>
      </c>
      <c r="D94" s="36">
        <f>SUMIFS(СВЦЭМ!$D$33:$D$776,СВЦЭМ!$A$33:$A$776,$A94,СВЦЭМ!$B$33:$B$776,D$83)+'СЕТ СН'!$H$14+СВЦЭМ!$D$10+'СЕТ СН'!$H$5-'СЕТ СН'!$H$24</f>
        <v>3474.3950937</v>
      </c>
      <c r="E94" s="36">
        <f>SUMIFS(СВЦЭМ!$D$33:$D$776,СВЦЭМ!$A$33:$A$776,$A94,СВЦЭМ!$B$33:$B$776,E$83)+'СЕТ СН'!$H$14+СВЦЭМ!$D$10+'СЕТ СН'!$H$5-'СЕТ СН'!$H$24</f>
        <v>3470.7132959700002</v>
      </c>
      <c r="F94" s="36">
        <f>SUMIFS(СВЦЭМ!$D$33:$D$776,СВЦЭМ!$A$33:$A$776,$A94,СВЦЭМ!$B$33:$B$776,F$83)+'СЕТ СН'!$H$14+СВЦЭМ!$D$10+'СЕТ СН'!$H$5-'СЕТ СН'!$H$24</f>
        <v>3466.8701363999999</v>
      </c>
      <c r="G94" s="36">
        <f>SUMIFS(СВЦЭМ!$D$33:$D$776,СВЦЭМ!$A$33:$A$776,$A94,СВЦЭМ!$B$33:$B$776,G$83)+'СЕТ СН'!$H$14+СВЦЭМ!$D$10+'СЕТ СН'!$H$5-'СЕТ СН'!$H$24</f>
        <v>3468.0383949799998</v>
      </c>
      <c r="H94" s="36">
        <f>SUMIFS(СВЦЭМ!$D$33:$D$776,СВЦЭМ!$A$33:$A$776,$A94,СВЦЭМ!$B$33:$B$776,H$83)+'СЕТ СН'!$H$14+СВЦЭМ!$D$10+'СЕТ СН'!$H$5-'СЕТ СН'!$H$24</f>
        <v>3470.10980608</v>
      </c>
      <c r="I94" s="36">
        <f>SUMIFS(СВЦЭМ!$D$33:$D$776,СВЦЭМ!$A$33:$A$776,$A94,СВЦЭМ!$B$33:$B$776,I$83)+'СЕТ СН'!$H$14+СВЦЭМ!$D$10+'СЕТ СН'!$H$5-'СЕТ СН'!$H$24</f>
        <v>3385.3536823600002</v>
      </c>
      <c r="J94" s="36">
        <f>SUMIFS(СВЦЭМ!$D$33:$D$776,СВЦЭМ!$A$33:$A$776,$A94,СВЦЭМ!$B$33:$B$776,J$83)+'СЕТ СН'!$H$14+СВЦЭМ!$D$10+'СЕТ СН'!$H$5-'СЕТ СН'!$H$24</f>
        <v>3357.7350889899999</v>
      </c>
      <c r="K94" s="36">
        <f>SUMIFS(СВЦЭМ!$D$33:$D$776,СВЦЭМ!$A$33:$A$776,$A94,СВЦЭМ!$B$33:$B$776,K$83)+'СЕТ СН'!$H$14+СВЦЭМ!$D$10+'СЕТ СН'!$H$5-'СЕТ СН'!$H$24</f>
        <v>3336.7735283699999</v>
      </c>
      <c r="L94" s="36">
        <f>SUMIFS(СВЦЭМ!$D$33:$D$776,СВЦЭМ!$A$33:$A$776,$A94,СВЦЭМ!$B$33:$B$776,L$83)+'СЕТ СН'!$H$14+СВЦЭМ!$D$10+'СЕТ СН'!$H$5-'СЕТ СН'!$H$24</f>
        <v>3333.3802574000001</v>
      </c>
      <c r="M94" s="36">
        <f>SUMIFS(СВЦЭМ!$D$33:$D$776,СВЦЭМ!$A$33:$A$776,$A94,СВЦЭМ!$B$33:$B$776,M$83)+'СЕТ СН'!$H$14+СВЦЭМ!$D$10+'СЕТ СН'!$H$5-'СЕТ СН'!$H$24</f>
        <v>3325.3113252200001</v>
      </c>
      <c r="N94" s="36">
        <f>SUMIFS(СВЦЭМ!$D$33:$D$776,СВЦЭМ!$A$33:$A$776,$A94,СВЦЭМ!$B$33:$B$776,N$83)+'СЕТ СН'!$H$14+СВЦЭМ!$D$10+'СЕТ СН'!$H$5-'СЕТ СН'!$H$24</f>
        <v>3335.9319805599998</v>
      </c>
      <c r="O94" s="36">
        <f>SUMIFS(СВЦЭМ!$D$33:$D$776,СВЦЭМ!$A$33:$A$776,$A94,СВЦЭМ!$B$33:$B$776,O$83)+'СЕТ СН'!$H$14+СВЦЭМ!$D$10+'СЕТ СН'!$H$5-'СЕТ СН'!$H$24</f>
        <v>3327.5000390599998</v>
      </c>
      <c r="P94" s="36">
        <f>SUMIFS(СВЦЭМ!$D$33:$D$776,СВЦЭМ!$A$33:$A$776,$A94,СВЦЭМ!$B$33:$B$776,P$83)+'СЕТ СН'!$H$14+СВЦЭМ!$D$10+'СЕТ СН'!$H$5-'СЕТ СН'!$H$24</f>
        <v>3341.2617922600002</v>
      </c>
      <c r="Q94" s="36">
        <f>SUMIFS(СВЦЭМ!$D$33:$D$776,СВЦЭМ!$A$33:$A$776,$A94,СВЦЭМ!$B$33:$B$776,Q$83)+'СЕТ СН'!$H$14+СВЦЭМ!$D$10+'СЕТ СН'!$H$5-'СЕТ СН'!$H$24</f>
        <v>3304.8673830400003</v>
      </c>
      <c r="R94" s="36">
        <f>SUMIFS(СВЦЭМ!$D$33:$D$776,СВЦЭМ!$A$33:$A$776,$A94,СВЦЭМ!$B$33:$B$776,R$83)+'СЕТ СН'!$H$14+СВЦЭМ!$D$10+'СЕТ СН'!$H$5-'СЕТ СН'!$H$24</f>
        <v>3268.8459725600001</v>
      </c>
      <c r="S94" s="36">
        <f>SUMIFS(СВЦЭМ!$D$33:$D$776,СВЦЭМ!$A$33:$A$776,$A94,СВЦЭМ!$B$33:$B$776,S$83)+'СЕТ СН'!$H$14+СВЦЭМ!$D$10+'СЕТ СН'!$H$5-'СЕТ СН'!$H$24</f>
        <v>3274.5971059100002</v>
      </c>
      <c r="T94" s="36">
        <f>SUMIFS(СВЦЭМ!$D$33:$D$776,СВЦЭМ!$A$33:$A$776,$A94,СВЦЭМ!$B$33:$B$776,T$83)+'СЕТ СН'!$H$14+СВЦЭМ!$D$10+'СЕТ СН'!$H$5-'СЕТ СН'!$H$24</f>
        <v>3279.7742986900003</v>
      </c>
      <c r="U94" s="36">
        <f>SUMIFS(СВЦЭМ!$D$33:$D$776,СВЦЭМ!$A$33:$A$776,$A94,СВЦЭМ!$B$33:$B$776,U$83)+'СЕТ СН'!$H$14+СВЦЭМ!$D$10+'СЕТ СН'!$H$5-'СЕТ СН'!$H$24</f>
        <v>3271.0832148099998</v>
      </c>
      <c r="V94" s="36">
        <f>SUMIFS(СВЦЭМ!$D$33:$D$776,СВЦЭМ!$A$33:$A$776,$A94,СВЦЭМ!$B$33:$B$776,V$83)+'СЕТ СН'!$H$14+СВЦЭМ!$D$10+'СЕТ СН'!$H$5-'СЕТ СН'!$H$24</f>
        <v>3257.2771158</v>
      </c>
      <c r="W94" s="36">
        <f>SUMIFS(СВЦЭМ!$D$33:$D$776,СВЦЭМ!$A$33:$A$776,$A94,СВЦЭМ!$B$33:$B$776,W$83)+'СЕТ СН'!$H$14+СВЦЭМ!$D$10+'СЕТ СН'!$H$5-'СЕТ СН'!$H$24</f>
        <v>3253.7150567200001</v>
      </c>
      <c r="X94" s="36">
        <f>SUMIFS(СВЦЭМ!$D$33:$D$776,СВЦЭМ!$A$33:$A$776,$A94,СВЦЭМ!$B$33:$B$776,X$83)+'СЕТ СН'!$H$14+СВЦЭМ!$D$10+'СЕТ СН'!$H$5-'СЕТ СН'!$H$24</f>
        <v>3257.24987216</v>
      </c>
      <c r="Y94" s="36">
        <f>SUMIFS(СВЦЭМ!$D$33:$D$776,СВЦЭМ!$A$33:$A$776,$A94,СВЦЭМ!$B$33:$B$776,Y$83)+'СЕТ СН'!$H$14+СВЦЭМ!$D$10+'СЕТ СН'!$H$5-'СЕТ СН'!$H$24</f>
        <v>3332.0583531800003</v>
      </c>
    </row>
    <row r="95" spans="1:27" ht="15.75" x14ac:dyDescent="0.2">
      <c r="A95" s="35">
        <f t="shared" si="2"/>
        <v>43628</v>
      </c>
      <c r="B95" s="36">
        <f>SUMIFS(СВЦЭМ!$D$33:$D$776,СВЦЭМ!$A$33:$A$776,$A95,СВЦЭМ!$B$33:$B$776,B$83)+'СЕТ СН'!$H$14+СВЦЭМ!$D$10+'СЕТ СН'!$H$5-'СЕТ СН'!$H$24</f>
        <v>3374.1741129900001</v>
      </c>
      <c r="C95" s="36">
        <f>SUMIFS(СВЦЭМ!$D$33:$D$776,СВЦЭМ!$A$33:$A$776,$A95,СВЦЭМ!$B$33:$B$776,C$83)+'СЕТ СН'!$H$14+СВЦЭМ!$D$10+'СЕТ СН'!$H$5-'СЕТ СН'!$H$24</f>
        <v>3424.2449338800002</v>
      </c>
      <c r="D95" s="36">
        <f>SUMIFS(СВЦЭМ!$D$33:$D$776,СВЦЭМ!$A$33:$A$776,$A95,СВЦЭМ!$B$33:$B$776,D$83)+'СЕТ СН'!$H$14+СВЦЭМ!$D$10+'СЕТ СН'!$H$5-'СЕТ СН'!$H$24</f>
        <v>3460.80018363</v>
      </c>
      <c r="E95" s="36">
        <f>SUMIFS(СВЦЭМ!$D$33:$D$776,СВЦЭМ!$A$33:$A$776,$A95,СВЦЭМ!$B$33:$B$776,E$83)+'СЕТ СН'!$H$14+СВЦЭМ!$D$10+'СЕТ СН'!$H$5-'СЕТ СН'!$H$24</f>
        <v>3469.3914147</v>
      </c>
      <c r="F95" s="36">
        <f>SUMIFS(СВЦЭМ!$D$33:$D$776,СВЦЭМ!$A$33:$A$776,$A95,СВЦЭМ!$B$33:$B$776,F$83)+'СЕТ СН'!$H$14+СВЦЭМ!$D$10+'СЕТ СН'!$H$5-'СЕТ СН'!$H$24</f>
        <v>3481.3666917700002</v>
      </c>
      <c r="G95" s="36">
        <f>SUMIFS(СВЦЭМ!$D$33:$D$776,СВЦЭМ!$A$33:$A$776,$A95,СВЦЭМ!$B$33:$B$776,G$83)+'СЕТ СН'!$H$14+СВЦЭМ!$D$10+'СЕТ СН'!$H$5-'СЕТ СН'!$H$24</f>
        <v>3488.4888846100002</v>
      </c>
      <c r="H95" s="36">
        <f>SUMIFS(СВЦЭМ!$D$33:$D$776,СВЦЭМ!$A$33:$A$776,$A95,СВЦЭМ!$B$33:$B$776,H$83)+'СЕТ СН'!$H$14+СВЦЭМ!$D$10+'СЕТ СН'!$H$5-'СЕТ СН'!$H$24</f>
        <v>3473.4056383400002</v>
      </c>
      <c r="I95" s="36">
        <f>SUMIFS(СВЦЭМ!$D$33:$D$776,СВЦЭМ!$A$33:$A$776,$A95,СВЦЭМ!$B$33:$B$776,I$83)+'СЕТ СН'!$H$14+СВЦЭМ!$D$10+'СЕТ СН'!$H$5-'СЕТ СН'!$H$24</f>
        <v>3441.4967392799999</v>
      </c>
      <c r="J95" s="36">
        <f>SUMIFS(СВЦЭМ!$D$33:$D$776,СВЦЭМ!$A$33:$A$776,$A95,СВЦЭМ!$B$33:$B$776,J$83)+'СЕТ СН'!$H$14+СВЦЭМ!$D$10+'СЕТ СН'!$H$5-'СЕТ СН'!$H$24</f>
        <v>3389.9977363899998</v>
      </c>
      <c r="K95" s="36">
        <f>SUMIFS(СВЦЭМ!$D$33:$D$776,СВЦЭМ!$A$33:$A$776,$A95,СВЦЭМ!$B$33:$B$776,K$83)+'СЕТ СН'!$H$14+СВЦЭМ!$D$10+'СЕТ СН'!$H$5-'СЕТ СН'!$H$24</f>
        <v>3340.7434588000001</v>
      </c>
      <c r="L95" s="36">
        <f>SUMIFS(СВЦЭМ!$D$33:$D$776,СВЦЭМ!$A$33:$A$776,$A95,СВЦЭМ!$B$33:$B$776,L$83)+'СЕТ СН'!$H$14+СВЦЭМ!$D$10+'СЕТ СН'!$H$5-'СЕТ СН'!$H$24</f>
        <v>3312.75972305</v>
      </c>
      <c r="M95" s="36">
        <f>SUMIFS(СВЦЭМ!$D$33:$D$776,СВЦЭМ!$A$33:$A$776,$A95,СВЦЭМ!$B$33:$B$776,M$83)+'СЕТ СН'!$H$14+СВЦЭМ!$D$10+'СЕТ СН'!$H$5-'СЕТ СН'!$H$24</f>
        <v>3288.5124024699999</v>
      </c>
      <c r="N95" s="36">
        <f>SUMIFS(СВЦЭМ!$D$33:$D$776,СВЦЭМ!$A$33:$A$776,$A95,СВЦЭМ!$B$33:$B$776,N$83)+'СЕТ СН'!$H$14+СВЦЭМ!$D$10+'СЕТ СН'!$H$5-'СЕТ СН'!$H$24</f>
        <v>3308.8728343399998</v>
      </c>
      <c r="O95" s="36">
        <f>SUMIFS(СВЦЭМ!$D$33:$D$776,СВЦЭМ!$A$33:$A$776,$A95,СВЦЭМ!$B$33:$B$776,O$83)+'СЕТ СН'!$H$14+СВЦЭМ!$D$10+'СЕТ СН'!$H$5-'СЕТ СН'!$H$24</f>
        <v>3298.2919919000001</v>
      </c>
      <c r="P95" s="36">
        <f>SUMIFS(СВЦЭМ!$D$33:$D$776,СВЦЭМ!$A$33:$A$776,$A95,СВЦЭМ!$B$33:$B$776,P$83)+'СЕТ СН'!$H$14+СВЦЭМ!$D$10+'СЕТ СН'!$H$5-'СЕТ СН'!$H$24</f>
        <v>3303.5748785400001</v>
      </c>
      <c r="Q95" s="36">
        <f>SUMIFS(СВЦЭМ!$D$33:$D$776,СВЦЭМ!$A$33:$A$776,$A95,СВЦЭМ!$B$33:$B$776,Q$83)+'СЕТ СН'!$H$14+СВЦЭМ!$D$10+'СЕТ СН'!$H$5-'СЕТ СН'!$H$24</f>
        <v>3272.7599543199999</v>
      </c>
      <c r="R95" s="36">
        <f>SUMIFS(СВЦЭМ!$D$33:$D$776,СВЦЭМ!$A$33:$A$776,$A95,СВЦЭМ!$B$33:$B$776,R$83)+'СЕТ СН'!$H$14+СВЦЭМ!$D$10+'СЕТ СН'!$H$5-'СЕТ СН'!$H$24</f>
        <v>3233.5871838000003</v>
      </c>
      <c r="S95" s="36">
        <f>SUMIFS(СВЦЭМ!$D$33:$D$776,СВЦЭМ!$A$33:$A$776,$A95,СВЦЭМ!$B$33:$B$776,S$83)+'СЕТ СН'!$H$14+СВЦЭМ!$D$10+'СЕТ СН'!$H$5-'СЕТ СН'!$H$24</f>
        <v>3249.9294540000001</v>
      </c>
      <c r="T95" s="36">
        <f>SUMIFS(СВЦЭМ!$D$33:$D$776,СВЦЭМ!$A$33:$A$776,$A95,СВЦЭМ!$B$33:$B$776,T$83)+'СЕТ СН'!$H$14+СВЦЭМ!$D$10+'СЕТ СН'!$H$5-'СЕТ СН'!$H$24</f>
        <v>3245.7401579699999</v>
      </c>
      <c r="U95" s="36">
        <f>SUMIFS(СВЦЭМ!$D$33:$D$776,СВЦЭМ!$A$33:$A$776,$A95,СВЦЭМ!$B$33:$B$776,U$83)+'СЕТ СН'!$H$14+СВЦЭМ!$D$10+'СЕТ СН'!$H$5-'СЕТ СН'!$H$24</f>
        <v>3232.3714161500002</v>
      </c>
      <c r="V95" s="36">
        <f>SUMIFS(СВЦЭМ!$D$33:$D$776,СВЦЭМ!$A$33:$A$776,$A95,СВЦЭМ!$B$33:$B$776,V$83)+'СЕТ СН'!$H$14+СВЦЭМ!$D$10+'СЕТ СН'!$H$5-'СЕТ СН'!$H$24</f>
        <v>3220.6782410699998</v>
      </c>
      <c r="W95" s="36">
        <f>SUMIFS(СВЦЭМ!$D$33:$D$776,СВЦЭМ!$A$33:$A$776,$A95,СВЦЭМ!$B$33:$B$776,W$83)+'СЕТ СН'!$H$14+СВЦЭМ!$D$10+'СЕТ СН'!$H$5-'СЕТ СН'!$H$24</f>
        <v>3201.0483251800001</v>
      </c>
      <c r="X95" s="36">
        <f>SUMIFS(СВЦЭМ!$D$33:$D$776,СВЦЭМ!$A$33:$A$776,$A95,СВЦЭМ!$B$33:$B$776,X$83)+'СЕТ СН'!$H$14+СВЦЭМ!$D$10+'СЕТ СН'!$H$5-'СЕТ СН'!$H$24</f>
        <v>3222.3420802400001</v>
      </c>
      <c r="Y95" s="36">
        <f>SUMIFS(СВЦЭМ!$D$33:$D$776,СВЦЭМ!$A$33:$A$776,$A95,СВЦЭМ!$B$33:$B$776,Y$83)+'СЕТ СН'!$H$14+СВЦЭМ!$D$10+'СЕТ СН'!$H$5-'СЕТ СН'!$H$24</f>
        <v>3304.8647245000002</v>
      </c>
    </row>
    <row r="96" spans="1:27" ht="15.75" x14ac:dyDescent="0.2">
      <c r="A96" s="35">
        <f t="shared" si="2"/>
        <v>43629</v>
      </c>
      <c r="B96" s="36">
        <f>SUMIFS(СВЦЭМ!$D$33:$D$776,СВЦЭМ!$A$33:$A$776,$A96,СВЦЭМ!$B$33:$B$776,B$83)+'СЕТ СН'!$H$14+СВЦЭМ!$D$10+'СЕТ СН'!$H$5-'СЕТ СН'!$H$24</f>
        <v>3379.5193070400001</v>
      </c>
      <c r="C96" s="36">
        <f>SUMIFS(СВЦЭМ!$D$33:$D$776,СВЦЭМ!$A$33:$A$776,$A96,СВЦЭМ!$B$33:$B$776,C$83)+'СЕТ СН'!$H$14+СВЦЭМ!$D$10+'СЕТ СН'!$H$5-'СЕТ СН'!$H$24</f>
        <v>3437.50577995</v>
      </c>
      <c r="D96" s="36">
        <f>SUMIFS(СВЦЭМ!$D$33:$D$776,СВЦЭМ!$A$33:$A$776,$A96,СВЦЭМ!$B$33:$B$776,D$83)+'СЕТ СН'!$H$14+СВЦЭМ!$D$10+'СЕТ СН'!$H$5-'СЕТ СН'!$H$24</f>
        <v>3458.65889182</v>
      </c>
      <c r="E96" s="36">
        <f>SUMIFS(СВЦЭМ!$D$33:$D$776,СВЦЭМ!$A$33:$A$776,$A96,СВЦЭМ!$B$33:$B$776,E$83)+'СЕТ СН'!$H$14+СВЦЭМ!$D$10+'СЕТ СН'!$H$5-'СЕТ СН'!$H$24</f>
        <v>3470.0582128999999</v>
      </c>
      <c r="F96" s="36">
        <f>SUMIFS(СВЦЭМ!$D$33:$D$776,СВЦЭМ!$A$33:$A$776,$A96,СВЦЭМ!$B$33:$B$776,F$83)+'СЕТ СН'!$H$14+СВЦЭМ!$D$10+'СЕТ СН'!$H$5-'СЕТ СН'!$H$24</f>
        <v>3472.34130521</v>
      </c>
      <c r="G96" s="36">
        <f>SUMIFS(СВЦЭМ!$D$33:$D$776,СВЦЭМ!$A$33:$A$776,$A96,СВЦЭМ!$B$33:$B$776,G$83)+'СЕТ СН'!$H$14+СВЦЭМ!$D$10+'СЕТ СН'!$H$5-'СЕТ СН'!$H$24</f>
        <v>3482.11213834</v>
      </c>
      <c r="H96" s="36">
        <f>SUMIFS(СВЦЭМ!$D$33:$D$776,СВЦЭМ!$A$33:$A$776,$A96,СВЦЭМ!$B$33:$B$776,H$83)+'СЕТ СН'!$H$14+СВЦЭМ!$D$10+'СЕТ СН'!$H$5-'СЕТ СН'!$H$24</f>
        <v>3414.56021917</v>
      </c>
      <c r="I96" s="36">
        <f>SUMIFS(СВЦЭМ!$D$33:$D$776,СВЦЭМ!$A$33:$A$776,$A96,СВЦЭМ!$B$33:$B$776,I$83)+'СЕТ СН'!$H$14+СВЦЭМ!$D$10+'СЕТ СН'!$H$5-'СЕТ СН'!$H$24</f>
        <v>3366.9776356699999</v>
      </c>
      <c r="J96" s="36">
        <f>SUMIFS(СВЦЭМ!$D$33:$D$776,СВЦЭМ!$A$33:$A$776,$A96,СВЦЭМ!$B$33:$B$776,J$83)+'СЕТ СН'!$H$14+СВЦЭМ!$D$10+'СЕТ СН'!$H$5-'СЕТ СН'!$H$24</f>
        <v>3352.2844166100003</v>
      </c>
      <c r="K96" s="36">
        <f>SUMIFS(СВЦЭМ!$D$33:$D$776,СВЦЭМ!$A$33:$A$776,$A96,СВЦЭМ!$B$33:$B$776,K$83)+'СЕТ СН'!$H$14+СВЦЭМ!$D$10+'СЕТ СН'!$H$5-'СЕТ СН'!$H$24</f>
        <v>3322.7721346600001</v>
      </c>
      <c r="L96" s="36">
        <f>SUMIFS(СВЦЭМ!$D$33:$D$776,СВЦЭМ!$A$33:$A$776,$A96,СВЦЭМ!$B$33:$B$776,L$83)+'СЕТ СН'!$H$14+СВЦЭМ!$D$10+'СЕТ СН'!$H$5-'СЕТ СН'!$H$24</f>
        <v>3313.4450134099998</v>
      </c>
      <c r="M96" s="36">
        <f>SUMIFS(СВЦЭМ!$D$33:$D$776,СВЦЭМ!$A$33:$A$776,$A96,СВЦЭМ!$B$33:$B$776,M$83)+'СЕТ СН'!$H$14+СВЦЭМ!$D$10+'СЕТ СН'!$H$5-'СЕТ СН'!$H$24</f>
        <v>3306.0544437399999</v>
      </c>
      <c r="N96" s="36">
        <f>SUMIFS(СВЦЭМ!$D$33:$D$776,СВЦЭМ!$A$33:$A$776,$A96,СВЦЭМ!$B$33:$B$776,N$83)+'СЕТ СН'!$H$14+СВЦЭМ!$D$10+'СЕТ СН'!$H$5-'СЕТ СН'!$H$24</f>
        <v>3330.7693478800002</v>
      </c>
      <c r="O96" s="36">
        <f>SUMIFS(СВЦЭМ!$D$33:$D$776,СВЦЭМ!$A$33:$A$776,$A96,СВЦЭМ!$B$33:$B$776,O$83)+'СЕТ СН'!$H$14+СВЦЭМ!$D$10+'СЕТ СН'!$H$5-'СЕТ СН'!$H$24</f>
        <v>3317.5444466600002</v>
      </c>
      <c r="P96" s="36">
        <f>SUMIFS(СВЦЭМ!$D$33:$D$776,СВЦЭМ!$A$33:$A$776,$A96,СВЦЭМ!$B$33:$B$776,P$83)+'СЕТ СН'!$H$14+СВЦЭМ!$D$10+'СЕТ СН'!$H$5-'СЕТ СН'!$H$24</f>
        <v>3326.9277162600001</v>
      </c>
      <c r="Q96" s="36">
        <f>SUMIFS(СВЦЭМ!$D$33:$D$776,СВЦЭМ!$A$33:$A$776,$A96,СВЦЭМ!$B$33:$B$776,Q$83)+'СЕТ СН'!$H$14+СВЦЭМ!$D$10+'СЕТ СН'!$H$5-'СЕТ СН'!$H$24</f>
        <v>3297.1020966900001</v>
      </c>
      <c r="R96" s="36">
        <f>SUMIFS(СВЦЭМ!$D$33:$D$776,СВЦЭМ!$A$33:$A$776,$A96,СВЦЭМ!$B$33:$B$776,R$83)+'СЕТ СН'!$H$14+СВЦЭМ!$D$10+'СЕТ СН'!$H$5-'СЕТ СН'!$H$24</f>
        <v>3264.6276017</v>
      </c>
      <c r="S96" s="36">
        <f>SUMIFS(СВЦЭМ!$D$33:$D$776,СВЦЭМ!$A$33:$A$776,$A96,СВЦЭМ!$B$33:$B$776,S$83)+'СЕТ СН'!$H$14+СВЦЭМ!$D$10+'СЕТ СН'!$H$5-'СЕТ СН'!$H$24</f>
        <v>3284.6564619800001</v>
      </c>
      <c r="T96" s="36">
        <f>SUMIFS(СВЦЭМ!$D$33:$D$776,СВЦЭМ!$A$33:$A$776,$A96,СВЦЭМ!$B$33:$B$776,T$83)+'СЕТ СН'!$H$14+СВЦЭМ!$D$10+'СЕТ СН'!$H$5-'СЕТ СН'!$H$24</f>
        <v>3279.5300217499998</v>
      </c>
      <c r="U96" s="36">
        <f>SUMIFS(СВЦЭМ!$D$33:$D$776,СВЦЭМ!$A$33:$A$776,$A96,СВЦЭМ!$B$33:$B$776,U$83)+'СЕТ СН'!$H$14+СВЦЭМ!$D$10+'СЕТ СН'!$H$5-'СЕТ СН'!$H$24</f>
        <v>3249.3123020900002</v>
      </c>
      <c r="V96" s="36">
        <f>SUMIFS(СВЦЭМ!$D$33:$D$776,СВЦЭМ!$A$33:$A$776,$A96,СВЦЭМ!$B$33:$B$776,V$83)+'СЕТ СН'!$H$14+СВЦЭМ!$D$10+'СЕТ СН'!$H$5-'СЕТ СН'!$H$24</f>
        <v>3242.6796011000001</v>
      </c>
      <c r="W96" s="36">
        <f>SUMIFS(СВЦЭМ!$D$33:$D$776,СВЦЭМ!$A$33:$A$776,$A96,СВЦЭМ!$B$33:$B$776,W$83)+'СЕТ СН'!$H$14+СВЦЭМ!$D$10+'СЕТ СН'!$H$5-'СЕТ СН'!$H$24</f>
        <v>3237.7024794500003</v>
      </c>
      <c r="X96" s="36">
        <f>SUMIFS(СВЦЭМ!$D$33:$D$776,СВЦЭМ!$A$33:$A$776,$A96,СВЦЭМ!$B$33:$B$776,X$83)+'СЕТ СН'!$H$14+СВЦЭМ!$D$10+'СЕТ СН'!$H$5-'СЕТ СН'!$H$24</f>
        <v>3234.7742047800002</v>
      </c>
      <c r="Y96" s="36">
        <f>SUMIFS(СВЦЭМ!$D$33:$D$776,СВЦЭМ!$A$33:$A$776,$A96,СВЦЭМ!$B$33:$B$776,Y$83)+'СЕТ СН'!$H$14+СВЦЭМ!$D$10+'СЕТ СН'!$H$5-'СЕТ СН'!$H$24</f>
        <v>3311.0078523399998</v>
      </c>
    </row>
    <row r="97" spans="1:25" ht="15.75" x14ac:dyDescent="0.2">
      <c r="A97" s="35">
        <f t="shared" si="2"/>
        <v>43630</v>
      </c>
      <c r="B97" s="36">
        <f>SUMIFS(СВЦЭМ!$D$33:$D$776,СВЦЭМ!$A$33:$A$776,$A97,СВЦЭМ!$B$33:$B$776,B$83)+'СЕТ СН'!$H$14+СВЦЭМ!$D$10+'СЕТ СН'!$H$5-'СЕТ СН'!$H$24</f>
        <v>3395.0206595099999</v>
      </c>
      <c r="C97" s="36">
        <f>SUMIFS(СВЦЭМ!$D$33:$D$776,СВЦЭМ!$A$33:$A$776,$A97,СВЦЭМ!$B$33:$B$776,C$83)+'СЕТ СН'!$H$14+СВЦЭМ!$D$10+'СЕТ СН'!$H$5-'СЕТ СН'!$H$24</f>
        <v>3437.6355477000002</v>
      </c>
      <c r="D97" s="36">
        <f>SUMIFS(СВЦЭМ!$D$33:$D$776,СВЦЭМ!$A$33:$A$776,$A97,СВЦЭМ!$B$33:$B$776,D$83)+'СЕТ СН'!$H$14+СВЦЭМ!$D$10+'СЕТ СН'!$H$5-'СЕТ СН'!$H$24</f>
        <v>3463.58622311</v>
      </c>
      <c r="E97" s="36">
        <f>SUMIFS(СВЦЭМ!$D$33:$D$776,СВЦЭМ!$A$33:$A$776,$A97,СВЦЭМ!$B$33:$B$776,E$83)+'СЕТ СН'!$H$14+СВЦЭМ!$D$10+'СЕТ СН'!$H$5-'СЕТ СН'!$H$24</f>
        <v>3468.5458225699999</v>
      </c>
      <c r="F97" s="36">
        <f>SUMIFS(СВЦЭМ!$D$33:$D$776,СВЦЭМ!$A$33:$A$776,$A97,СВЦЭМ!$B$33:$B$776,F$83)+'СЕТ СН'!$H$14+СВЦЭМ!$D$10+'СЕТ СН'!$H$5-'СЕТ СН'!$H$24</f>
        <v>3458.4092881000001</v>
      </c>
      <c r="G97" s="36">
        <f>SUMIFS(СВЦЭМ!$D$33:$D$776,СВЦЭМ!$A$33:$A$776,$A97,СВЦЭМ!$B$33:$B$776,G$83)+'СЕТ СН'!$H$14+СВЦЭМ!$D$10+'СЕТ СН'!$H$5-'СЕТ СН'!$H$24</f>
        <v>3484.4970846300002</v>
      </c>
      <c r="H97" s="36">
        <f>SUMIFS(СВЦЭМ!$D$33:$D$776,СВЦЭМ!$A$33:$A$776,$A97,СВЦЭМ!$B$33:$B$776,H$83)+'СЕТ СН'!$H$14+СВЦЭМ!$D$10+'СЕТ СН'!$H$5-'СЕТ СН'!$H$24</f>
        <v>3424.40163575</v>
      </c>
      <c r="I97" s="36">
        <f>SUMIFS(СВЦЭМ!$D$33:$D$776,СВЦЭМ!$A$33:$A$776,$A97,СВЦЭМ!$B$33:$B$776,I$83)+'СЕТ СН'!$H$14+СВЦЭМ!$D$10+'СЕТ СН'!$H$5-'СЕТ СН'!$H$24</f>
        <v>3376.2392704700001</v>
      </c>
      <c r="J97" s="36">
        <f>SUMIFS(СВЦЭМ!$D$33:$D$776,СВЦЭМ!$A$33:$A$776,$A97,СВЦЭМ!$B$33:$B$776,J$83)+'СЕТ СН'!$H$14+СВЦЭМ!$D$10+'СЕТ СН'!$H$5-'СЕТ СН'!$H$24</f>
        <v>3329.23822298</v>
      </c>
      <c r="K97" s="36">
        <f>SUMIFS(СВЦЭМ!$D$33:$D$776,СВЦЭМ!$A$33:$A$776,$A97,СВЦЭМ!$B$33:$B$776,K$83)+'СЕТ СН'!$H$14+СВЦЭМ!$D$10+'СЕТ СН'!$H$5-'СЕТ СН'!$H$24</f>
        <v>3318.73782222</v>
      </c>
      <c r="L97" s="36">
        <f>SUMIFS(СВЦЭМ!$D$33:$D$776,СВЦЭМ!$A$33:$A$776,$A97,СВЦЭМ!$B$33:$B$776,L$83)+'СЕТ СН'!$H$14+СВЦЭМ!$D$10+'СЕТ СН'!$H$5-'СЕТ СН'!$H$24</f>
        <v>3309.5188619099999</v>
      </c>
      <c r="M97" s="36">
        <f>SUMIFS(СВЦЭМ!$D$33:$D$776,СВЦЭМ!$A$33:$A$776,$A97,СВЦЭМ!$B$33:$B$776,M$83)+'СЕТ СН'!$H$14+СВЦЭМ!$D$10+'СЕТ СН'!$H$5-'СЕТ СН'!$H$24</f>
        <v>3290.8737472100001</v>
      </c>
      <c r="N97" s="36">
        <f>SUMIFS(СВЦЭМ!$D$33:$D$776,СВЦЭМ!$A$33:$A$776,$A97,СВЦЭМ!$B$33:$B$776,N$83)+'СЕТ СН'!$H$14+СВЦЭМ!$D$10+'СЕТ СН'!$H$5-'СЕТ СН'!$H$24</f>
        <v>3317.0400738200001</v>
      </c>
      <c r="O97" s="36">
        <f>SUMIFS(СВЦЭМ!$D$33:$D$776,СВЦЭМ!$A$33:$A$776,$A97,СВЦЭМ!$B$33:$B$776,O$83)+'СЕТ СН'!$H$14+СВЦЭМ!$D$10+'СЕТ СН'!$H$5-'СЕТ СН'!$H$24</f>
        <v>3305.1441354899998</v>
      </c>
      <c r="P97" s="36">
        <f>SUMIFS(СВЦЭМ!$D$33:$D$776,СВЦЭМ!$A$33:$A$776,$A97,СВЦЭМ!$B$33:$B$776,P$83)+'СЕТ СН'!$H$14+СВЦЭМ!$D$10+'СЕТ СН'!$H$5-'СЕТ СН'!$H$24</f>
        <v>3303.4329488200001</v>
      </c>
      <c r="Q97" s="36">
        <f>SUMIFS(СВЦЭМ!$D$33:$D$776,СВЦЭМ!$A$33:$A$776,$A97,СВЦЭМ!$B$33:$B$776,Q$83)+'СЕТ СН'!$H$14+СВЦЭМ!$D$10+'СЕТ СН'!$H$5-'СЕТ СН'!$H$24</f>
        <v>3275.1719212600001</v>
      </c>
      <c r="R97" s="36">
        <f>SUMIFS(СВЦЭМ!$D$33:$D$776,СВЦЭМ!$A$33:$A$776,$A97,СВЦЭМ!$B$33:$B$776,R$83)+'СЕТ СН'!$H$14+СВЦЭМ!$D$10+'СЕТ СН'!$H$5-'СЕТ СН'!$H$24</f>
        <v>3239.3514510800001</v>
      </c>
      <c r="S97" s="36">
        <f>SUMIFS(СВЦЭМ!$D$33:$D$776,СВЦЭМ!$A$33:$A$776,$A97,СВЦЭМ!$B$33:$B$776,S$83)+'СЕТ СН'!$H$14+СВЦЭМ!$D$10+'СЕТ СН'!$H$5-'СЕТ СН'!$H$24</f>
        <v>3258.1774896100001</v>
      </c>
      <c r="T97" s="36">
        <f>SUMIFS(СВЦЭМ!$D$33:$D$776,СВЦЭМ!$A$33:$A$776,$A97,СВЦЭМ!$B$33:$B$776,T$83)+'СЕТ СН'!$H$14+СВЦЭМ!$D$10+'СЕТ СН'!$H$5-'СЕТ СН'!$H$24</f>
        <v>3250.1976832800001</v>
      </c>
      <c r="U97" s="36">
        <f>SUMIFS(СВЦЭМ!$D$33:$D$776,СВЦЭМ!$A$33:$A$776,$A97,СВЦЭМ!$B$33:$B$776,U$83)+'СЕТ СН'!$H$14+СВЦЭМ!$D$10+'СЕТ СН'!$H$5-'СЕТ СН'!$H$24</f>
        <v>3245.9392163800003</v>
      </c>
      <c r="V97" s="36">
        <f>SUMIFS(СВЦЭМ!$D$33:$D$776,СВЦЭМ!$A$33:$A$776,$A97,СВЦЭМ!$B$33:$B$776,V$83)+'СЕТ СН'!$H$14+СВЦЭМ!$D$10+'СЕТ СН'!$H$5-'СЕТ СН'!$H$24</f>
        <v>3240.8304267799999</v>
      </c>
      <c r="W97" s="36">
        <f>SUMIFS(СВЦЭМ!$D$33:$D$776,СВЦЭМ!$A$33:$A$776,$A97,СВЦЭМ!$B$33:$B$776,W$83)+'СЕТ СН'!$H$14+СВЦЭМ!$D$10+'СЕТ СН'!$H$5-'СЕТ СН'!$H$24</f>
        <v>3234.7785259900002</v>
      </c>
      <c r="X97" s="36">
        <f>SUMIFS(СВЦЭМ!$D$33:$D$776,СВЦЭМ!$A$33:$A$776,$A97,СВЦЭМ!$B$33:$B$776,X$83)+'СЕТ СН'!$H$14+СВЦЭМ!$D$10+'СЕТ СН'!$H$5-'СЕТ СН'!$H$24</f>
        <v>3251.7688328700001</v>
      </c>
      <c r="Y97" s="36">
        <f>SUMIFS(СВЦЭМ!$D$33:$D$776,СВЦЭМ!$A$33:$A$776,$A97,СВЦЭМ!$B$33:$B$776,Y$83)+'СЕТ СН'!$H$14+СВЦЭМ!$D$10+'СЕТ СН'!$H$5-'СЕТ СН'!$H$24</f>
        <v>3286.28502703</v>
      </c>
    </row>
    <row r="98" spans="1:25" ht="15.75" x14ac:dyDescent="0.2">
      <c r="A98" s="35">
        <f t="shared" si="2"/>
        <v>43631</v>
      </c>
      <c r="B98" s="36">
        <f>SUMIFS(СВЦЭМ!$D$33:$D$776,СВЦЭМ!$A$33:$A$776,$A98,СВЦЭМ!$B$33:$B$776,B$83)+'СЕТ СН'!$H$14+СВЦЭМ!$D$10+'СЕТ СН'!$H$5-'СЕТ СН'!$H$24</f>
        <v>3278.6723619899999</v>
      </c>
      <c r="C98" s="36">
        <f>SUMIFS(СВЦЭМ!$D$33:$D$776,СВЦЭМ!$A$33:$A$776,$A98,СВЦЭМ!$B$33:$B$776,C$83)+'СЕТ СН'!$H$14+СВЦЭМ!$D$10+'СЕТ СН'!$H$5-'СЕТ СН'!$H$24</f>
        <v>3319.34771099</v>
      </c>
      <c r="D98" s="36">
        <f>SUMIFS(СВЦЭМ!$D$33:$D$776,СВЦЭМ!$A$33:$A$776,$A98,СВЦЭМ!$B$33:$B$776,D$83)+'СЕТ СН'!$H$14+СВЦЭМ!$D$10+'СЕТ СН'!$H$5-'СЕТ СН'!$H$24</f>
        <v>3353.3275948400001</v>
      </c>
      <c r="E98" s="36">
        <f>SUMIFS(СВЦЭМ!$D$33:$D$776,СВЦЭМ!$A$33:$A$776,$A98,СВЦЭМ!$B$33:$B$776,E$83)+'СЕТ СН'!$H$14+СВЦЭМ!$D$10+'СЕТ СН'!$H$5-'СЕТ СН'!$H$24</f>
        <v>3373.83070567</v>
      </c>
      <c r="F98" s="36">
        <f>SUMIFS(СВЦЭМ!$D$33:$D$776,СВЦЭМ!$A$33:$A$776,$A98,СВЦЭМ!$B$33:$B$776,F$83)+'СЕТ СН'!$H$14+СВЦЭМ!$D$10+'СЕТ СН'!$H$5-'СЕТ СН'!$H$24</f>
        <v>3379.8696114200002</v>
      </c>
      <c r="G98" s="36">
        <f>SUMIFS(СВЦЭМ!$D$33:$D$776,СВЦЭМ!$A$33:$A$776,$A98,СВЦЭМ!$B$33:$B$776,G$83)+'СЕТ СН'!$H$14+СВЦЭМ!$D$10+'СЕТ СН'!$H$5-'СЕТ СН'!$H$24</f>
        <v>3388.93336383</v>
      </c>
      <c r="H98" s="36">
        <f>SUMIFS(СВЦЭМ!$D$33:$D$776,СВЦЭМ!$A$33:$A$776,$A98,СВЦЭМ!$B$33:$B$776,H$83)+'СЕТ СН'!$H$14+СВЦЭМ!$D$10+'СЕТ СН'!$H$5-'СЕТ СН'!$H$24</f>
        <v>3390.4724326800001</v>
      </c>
      <c r="I98" s="36">
        <f>SUMIFS(СВЦЭМ!$D$33:$D$776,СВЦЭМ!$A$33:$A$776,$A98,СВЦЭМ!$B$33:$B$776,I$83)+'СЕТ СН'!$H$14+СВЦЭМ!$D$10+'СЕТ СН'!$H$5-'СЕТ СН'!$H$24</f>
        <v>3343.1485492299998</v>
      </c>
      <c r="J98" s="36">
        <f>SUMIFS(СВЦЭМ!$D$33:$D$776,СВЦЭМ!$A$33:$A$776,$A98,СВЦЭМ!$B$33:$B$776,J$83)+'СЕТ СН'!$H$14+СВЦЭМ!$D$10+'СЕТ СН'!$H$5-'СЕТ СН'!$H$24</f>
        <v>3294.3729345299998</v>
      </c>
      <c r="K98" s="36">
        <f>SUMIFS(СВЦЭМ!$D$33:$D$776,СВЦЭМ!$A$33:$A$776,$A98,СВЦЭМ!$B$33:$B$776,K$83)+'СЕТ СН'!$H$14+СВЦЭМ!$D$10+'СЕТ СН'!$H$5-'СЕТ СН'!$H$24</f>
        <v>3236.7802757099998</v>
      </c>
      <c r="L98" s="36">
        <f>SUMIFS(СВЦЭМ!$D$33:$D$776,СВЦЭМ!$A$33:$A$776,$A98,СВЦЭМ!$B$33:$B$776,L$83)+'СЕТ СН'!$H$14+СВЦЭМ!$D$10+'СЕТ СН'!$H$5-'СЕТ СН'!$H$24</f>
        <v>3238.1747022700001</v>
      </c>
      <c r="M98" s="36">
        <f>SUMIFS(СВЦЭМ!$D$33:$D$776,СВЦЭМ!$A$33:$A$776,$A98,СВЦЭМ!$B$33:$B$776,M$83)+'СЕТ СН'!$H$14+СВЦЭМ!$D$10+'СЕТ СН'!$H$5-'СЕТ СН'!$H$24</f>
        <v>3233.69239573</v>
      </c>
      <c r="N98" s="36">
        <f>SUMIFS(СВЦЭМ!$D$33:$D$776,СВЦЭМ!$A$33:$A$776,$A98,СВЦЭМ!$B$33:$B$776,N$83)+'СЕТ СН'!$H$14+СВЦЭМ!$D$10+'СЕТ СН'!$H$5-'СЕТ СН'!$H$24</f>
        <v>3229.2688429999998</v>
      </c>
      <c r="O98" s="36">
        <f>SUMIFS(СВЦЭМ!$D$33:$D$776,СВЦЭМ!$A$33:$A$776,$A98,СВЦЭМ!$B$33:$B$776,O$83)+'СЕТ СН'!$H$14+СВЦЭМ!$D$10+'СЕТ СН'!$H$5-'СЕТ СН'!$H$24</f>
        <v>3224.8297365500002</v>
      </c>
      <c r="P98" s="36">
        <f>SUMIFS(СВЦЭМ!$D$33:$D$776,СВЦЭМ!$A$33:$A$776,$A98,СВЦЭМ!$B$33:$B$776,P$83)+'СЕТ СН'!$H$14+СВЦЭМ!$D$10+'СЕТ СН'!$H$5-'СЕТ СН'!$H$24</f>
        <v>3234.7049320800002</v>
      </c>
      <c r="Q98" s="36">
        <f>SUMIFS(СВЦЭМ!$D$33:$D$776,СВЦЭМ!$A$33:$A$776,$A98,СВЦЭМ!$B$33:$B$776,Q$83)+'СЕТ СН'!$H$14+СВЦЭМ!$D$10+'СЕТ СН'!$H$5-'СЕТ СН'!$H$24</f>
        <v>3202.08327362</v>
      </c>
      <c r="R98" s="36">
        <f>SUMIFS(СВЦЭМ!$D$33:$D$776,СВЦЭМ!$A$33:$A$776,$A98,СВЦЭМ!$B$33:$B$776,R$83)+'СЕТ СН'!$H$14+СВЦЭМ!$D$10+'СЕТ СН'!$H$5-'СЕТ СН'!$H$24</f>
        <v>3169.0469338299999</v>
      </c>
      <c r="S98" s="36">
        <f>SUMIFS(СВЦЭМ!$D$33:$D$776,СВЦЭМ!$A$33:$A$776,$A98,СВЦЭМ!$B$33:$B$776,S$83)+'СЕТ СН'!$H$14+СВЦЭМ!$D$10+'СЕТ СН'!$H$5-'СЕТ СН'!$H$24</f>
        <v>3176.8326684600001</v>
      </c>
      <c r="T98" s="36">
        <f>SUMIFS(СВЦЭМ!$D$33:$D$776,СВЦЭМ!$A$33:$A$776,$A98,СВЦЭМ!$B$33:$B$776,T$83)+'СЕТ СН'!$H$14+СВЦЭМ!$D$10+'СЕТ СН'!$H$5-'СЕТ СН'!$H$24</f>
        <v>3264.0988801100002</v>
      </c>
      <c r="U98" s="36">
        <f>SUMIFS(СВЦЭМ!$D$33:$D$776,СВЦЭМ!$A$33:$A$776,$A98,СВЦЭМ!$B$33:$B$776,U$83)+'СЕТ СН'!$H$14+СВЦЭМ!$D$10+'СЕТ СН'!$H$5-'СЕТ СН'!$H$24</f>
        <v>3211.7793451699999</v>
      </c>
      <c r="V98" s="36">
        <f>SUMIFS(СВЦЭМ!$D$33:$D$776,СВЦЭМ!$A$33:$A$776,$A98,СВЦЭМ!$B$33:$B$776,V$83)+'СЕТ СН'!$H$14+СВЦЭМ!$D$10+'СЕТ СН'!$H$5-'СЕТ СН'!$H$24</f>
        <v>3185.9169790999999</v>
      </c>
      <c r="W98" s="36">
        <f>SUMIFS(СВЦЭМ!$D$33:$D$776,СВЦЭМ!$A$33:$A$776,$A98,СВЦЭМ!$B$33:$B$776,W$83)+'СЕТ СН'!$H$14+СВЦЭМ!$D$10+'СЕТ СН'!$H$5-'СЕТ СН'!$H$24</f>
        <v>3194.0239806200002</v>
      </c>
      <c r="X98" s="36">
        <f>SUMIFS(СВЦЭМ!$D$33:$D$776,СВЦЭМ!$A$33:$A$776,$A98,СВЦЭМ!$B$33:$B$776,X$83)+'СЕТ СН'!$H$14+СВЦЭМ!$D$10+'СЕТ СН'!$H$5-'СЕТ СН'!$H$24</f>
        <v>3168.2167488700002</v>
      </c>
      <c r="Y98" s="36">
        <f>SUMIFS(СВЦЭМ!$D$33:$D$776,СВЦЭМ!$A$33:$A$776,$A98,СВЦЭМ!$B$33:$B$776,Y$83)+'СЕТ СН'!$H$14+СВЦЭМ!$D$10+'СЕТ СН'!$H$5-'СЕТ СН'!$H$24</f>
        <v>3178.6370661599999</v>
      </c>
    </row>
    <row r="99" spans="1:25" ht="15.75" x14ac:dyDescent="0.2">
      <c r="A99" s="35">
        <f t="shared" si="2"/>
        <v>43632</v>
      </c>
      <c r="B99" s="36">
        <f>SUMIFS(СВЦЭМ!$D$33:$D$776,СВЦЭМ!$A$33:$A$776,$A99,СВЦЭМ!$B$33:$B$776,B$83)+'СЕТ СН'!$H$14+СВЦЭМ!$D$10+'СЕТ СН'!$H$5-'СЕТ СН'!$H$24</f>
        <v>3240.5396023200001</v>
      </c>
      <c r="C99" s="36">
        <f>SUMIFS(СВЦЭМ!$D$33:$D$776,СВЦЭМ!$A$33:$A$776,$A99,СВЦЭМ!$B$33:$B$776,C$83)+'СЕТ СН'!$H$14+СВЦЭМ!$D$10+'СЕТ СН'!$H$5-'СЕТ СН'!$H$24</f>
        <v>3265.28661848</v>
      </c>
      <c r="D99" s="36">
        <f>SUMIFS(СВЦЭМ!$D$33:$D$776,СВЦЭМ!$A$33:$A$776,$A99,СВЦЭМ!$B$33:$B$776,D$83)+'СЕТ СН'!$H$14+СВЦЭМ!$D$10+'СЕТ СН'!$H$5-'СЕТ СН'!$H$24</f>
        <v>3284.6681552099999</v>
      </c>
      <c r="E99" s="36">
        <f>SUMIFS(СВЦЭМ!$D$33:$D$776,СВЦЭМ!$A$33:$A$776,$A99,СВЦЭМ!$B$33:$B$776,E$83)+'СЕТ СН'!$H$14+СВЦЭМ!$D$10+'СЕТ СН'!$H$5-'СЕТ СН'!$H$24</f>
        <v>3294.2943417900001</v>
      </c>
      <c r="F99" s="36">
        <f>SUMIFS(СВЦЭМ!$D$33:$D$776,СВЦЭМ!$A$33:$A$776,$A99,СВЦЭМ!$B$33:$B$776,F$83)+'СЕТ СН'!$H$14+СВЦЭМ!$D$10+'СЕТ СН'!$H$5-'СЕТ СН'!$H$24</f>
        <v>3303.5258691200002</v>
      </c>
      <c r="G99" s="36">
        <f>SUMIFS(СВЦЭМ!$D$33:$D$776,СВЦЭМ!$A$33:$A$776,$A99,СВЦЭМ!$B$33:$B$776,G$83)+'СЕТ СН'!$H$14+СВЦЭМ!$D$10+'СЕТ СН'!$H$5-'СЕТ СН'!$H$24</f>
        <v>3299.2168206900001</v>
      </c>
      <c r="H99" s="36">
        <f>SUMIFS(СВЦЭМ!$D$33:$D$776,СВЦЭМ!$A$33:$A$776,$A99,СВЦЭМ!$B$33:$B$776,H$83)+'СЕТ СН'!$H$14+СВЦЭМ!$D$10+'СЕТ СН'!$H$5-'СЕТ СН'!$H$24</f>
        <v>3290.2844542299999</v>
      </c>
      <c r="I99" s="36">
        <f>SUMIFS(СВЦЭМ!$D$33:$D$776,СВЦЭМ!$A$33:$A$776,$A99,СВЦЭМ!$B$33:$B$776,I$83)+'СЕТ СН'!$H$14+СВЦЭМ!$D$10+'СЕТ СН'!$H$5-'СЕТ СН'!$H$24</f>
        <v>3261.54726471</v>
      </c>
      <c r="J99" s="36">
        <f>SUMIFS(СВЦЭМ!$D$33:$D$776,СВЦЭМ!$A$33:$A$776,$A99,СВЦЭМ!$B$33:$B$776,J$83)+'СЕТ СН'!$H$14+СВЦЭМ!$D$10+'СЕТ СН'!$H$5-'СЕТ СН'!$H$24</f>
        <v>3235.6843322100003</v>
      </c>
      <c r="K99" s="36">
        <f>SUMIFS(СВЦЭМ!$D$33:$D$776,СВЦЭМ!$A$33:$A$776,$A99,СВЦЭМ!$B$33:$B$776,K$83)+'СЕТ СН'!$H$14+СВЦЭМ!$D$10+'СЕТ СН'!$H$5-'СЕТ СН'!$H$24</f>
        <v>3212.7427419599999</v>
      </c>
      <c r="L99" s="36">
        <f>SUMIFS(СВЦЭМ!$D$33:$D$776,СВЦЭМ!$A$33:$A$776,$A99,СВЦЭМ!$B$33:$B$776,L$83)+'СЕТ СН'!$H$14+СВЦЭМ!$D$10+'СЕТ СН'!$H$5-'СЕТ СН'!$H$24</f>
        <v>3192.8569300099998</v>
      </c>
      <c r="M99" s="36">
        <f>SUMIFS(СВЦЭМ!$D$33:$D$776,СВЦЭМ!$A$33:$A$776,$A99,СВЦЭМ!$B$33:$B$776,M$83)+'СЕТ СН'!$H$14+СВЦЭМ!$D$10+'СЕТ СН'!$H$5-'СЕТ СН'!$H$24</f>
        <v>3191.5594752900001</v>
      </c>
      <c r="N99" s="36">
        <f>SUMIFS(СВЦЭМ!$D$33:$D$776,СВЦЭМ!$A$33:$A$776,$A99,СВЦЭМ!$B$33:$B$776,N$83)+'СЕТ СН'!$H$14+СВЦЭМ!$D$10+'СЕТ СН'!$H$5-'СЕТ СН'!$H$24</f>
        <v>3184.7458551099999</v>
      </c>
      <c r="O99" s="36">
        <f>SUMIFS(СВЦЭМ!$D$33:$D$776,СВЦЭМ!$A$33:$A$776,$A99,СВЦЭМ!$B$33:$B$776,O$83)+'СЕТ СН'!$H$14+СВЦЭМ!$D$10+'СЕТ СН'!$H$5-'СЕТ СН'!$H$24</f>
        <v>3193.4585859600002</v>
      </c>
      <c r="P99" s="36">
        <f>SUMIFS(СВЦЭМ!$D$33:$D$776,СВЦЭМ!$A$33:$A$776,$A99,СВЦЭМ!$B$33:$B$776,P$83)+'СЕТ СН'!$H$14+СВЦЭМ!$D$10+'СЕТ СН'!$H$5-'СЕТ СН'!$H$24</f>
        <v>3226.7303196900002</v>
      </c>
      <c r="Q99" s="36">
        <f>SUMIFS(СВЦЭМ!$D$33:$D$776,СВЦЭМ!$A$33:$A$776,$A99,СВЦЭМ!$B$33:$B$776,Q$83)+'СЕТ СН'!$H$14+СВЦЭМ!$D$10+'СЕТ СН'!$H$5-'СЕТ СН'!$H$24</f>
        <v>3200.6029836900002</v>
      </c>
      <c r="R99" s="36">
        <f>SUMIFS(СВЦЭМ!$D$33:$D$776,СВЦЭМ!$A$33:$A$776,$A99,СВЦЭМ!$B$33:$B$776,R$83)+'СЕТ СН'!$H$14+СВЦЭМ!$D$10+'СЕТ СН'!$H$5-'СЕТ СН'!$H$24</f>
        <v>3229.7551673400003</v>
      </c>
      <c r="S99" s="36">
        <f>SUMIFS(СВЦЭМ!$D$33:$D$776,СВЦЭМ!$A$33:$A$776,$A99,СВЦЭМ!$B$33:$B$776,S$83)+'СЕТ СН'!$H$14+СВЦЭМ!$D$10+'СЕТ СН'!$H$5-'СЕТ СН'!$H$24</f>
        <v>3241.6404151500001</v>
      </c>
      <c r="T99" s="36">
        <f>SUMIFS(СВЦЭМ!$D$33:$D$776,СВЦЭМ!$A$33:$A$776,$A99,СВЦЭМ!$B$33:$B$776,T$83)+'СЕТ СН'!$H$14+СВЦЭМ!$D$10+'СЕТ СН'!$H$5-'СЕТ СН'!$H$24</f>
        <v>3247.3090251200001</v>
      </c>
      <c r="U99" s="36">
        <f>SUMIFS(СВЦЭМ!$D$33:$D$776,СВЦЭМ!$A$33:$A$776,$A99,СВЦЭМ!$B$33:$B$776,U$83)+'СЕТ СН'!$H$14+СВЦЭМ!$D$10+'СЕТ СН'!$H$5-'СЕТ СН'!$H$24</f>
        <v>3247.0544990100002</v>
      </c>
      <c r="V99" s="36">
        <f>SUMIFS(СВЦЭМ!$D$33:$D$776,СВЦЭМ!$A$33:$A$776,$A99,СВЦЭМ!$B$33:$B$776,V$83)+'СЕТ СН'!$H$14+СВЦЭМ!$D$10+'СЕТ СН'!$H$5-'СЕТ СН'!$H$24</f>
        <v>3258.7968259700001</v>
      </c>
      <c r="W99" s="36">
        <f>SUMIFS(СВЦЭМ!$D$33:$D$776,СВЦЭМ!$A$33:$A$776,$A99,СВЦЭМ!$B$33:$B$776,W$83)+'СЕТ СН'!$H$14+СВЦЭМ!$D$10+'СЕТ СН'!$H$5-'СЕТ СН'!$H$24</f>
        <v>3288.4421833699998</v>
      </c>
      <c r="X99" s="36">
        <f>SUMIFS(СВЦЭМ!$D$33:$D$776,СВЦЭМ!$A$33:$A$776,$A99,СВЦЭМ!$B$33:$B$776,X$83)+'СЕТ СН'!$H$14+СВЦЭМ!$D$10+'СЕТ СН'!$H$5-'СЕТ СН'!$H$24</f>
        <v>3254.7351793900002</v>
      </c>
      <c r="Y99" s="36">
        <f>SUMIFS(СВЦЭМ!$D$33:$D$776,СВЦЭМ!$A$33:$A$776,$A99,СВЦЭМ!$B$33:$B$776,Y$83)+'СЕТ СН'!$H$14+СВЦЭМ!$D$10+'СЕТ СН'!$H$5-'СЕТ СН'!$H$24</f>
        <v>3227.3925877400002</v>
      </c>
    </row>
    <row r="100" spans="1:25" ht="15.75" x14ac:dyDescent="0.2">
      <c r="A100" s="35">
        <f t="shared" si="2"/>
        <v>43633</v>
      </c>
      <c r="B100" s="36">
        <f>SUMIFS(СВЦЭМ!$D$33:$D$776,СВЦЭМ!$A$33:$A$776,$A100,СВЦЭМ!$B$33:$B$776,B$83)+'СЕТ СН'!$H$14+СВЦЭМ!$D$10+'СЕТ СН'!$H$5-'СЕТ СН'!$H$24</f>
        <v>3290.0952663200001</v>
      </c>
      <c r="C100" s="36">
        <f>SUMIFS(СВЦЭМ!$D$33:$D$776,СВЦЭМ!$A$33:$A$776,$A100,СВЦЭМ!$B$33:$B$776,C$83)+'СЕТ СН'!$H$14+СВЦЭМ!$D$10+'СЕТ СН'!$H$5-'СЕТ СН'!$H$24</f>
        <v>3322.3601780399999</v>
      </c>
      <c r="D100" s="36">
        <f>SUMIFS(СВЦЭМ!$D$33:$D$776,СВЦЭМ!$A$33:$A$776,$A100,СВЦЭМ!$B$33:$B$776,D$83)+'СЕТ СН'!$H$14+СВЦЭМ!$D$10+'СЕТ СН'!$H$5-'СЕТ СН'!$H$24</f>
        <v>3357.1922564500001</v>
      </c>
      <c r="E100" s="36">
        <f>SUMIFS(СВЦЭМ!$D$33:$D$776,СВЦЭМ!$A$33:$A$776,$A100,СВЦЭМ!$B$33:$B$776,E$83)+'СЕТ СН'!$H$14+СВЦЭМ!$D$10+'СЕТ СН'!$H$5-'СЕТ СН'!$H$24</f>
        <v>3372.96861021</v>
      </c>
      <c r="F100" s="36">
        <f>SUMIFS(СВЦЭМ!$D$33:$D$776,СВЦЭМ!$A$33:$A$776,$A100,СВЦЭМ!$B$33:$B$776,F$83)+'СЕТ СН'!$H$14+СВЦЭМ!$D$10+'СЕТ СН'!$H$5-'СЕТ СН'!$H$24</f>
        <v>3389.4700388299998</v>
      </c>
      <c r="G100" s="36">
        <f>SUMIFS(СВЦЭМ!$D$33:$D$776,СВЦЭМ!$A$33:$A$776,$A100,СВЦЭМ!$B$33:$B$776,G$83)+'СЕТ СН'!$H$14+СВЦЭМ!$D$10+'СЕТ СН'!$H$5-'СЕТ СН'!$H$24</f>
        <v>3383.2337513800003</v>
      </c>
      <c r="H100" s="36">
        <f>SUMIFS(СВЦЭМ!$D$33:$D$776,СВЦЭМ!$A$33:$A$776,$A100,СВЦЭМ!$B$33:$B$776,H$83)+'СЕТ СН'!$H$14+СВЦЭМ!$D$10+'СЕТ СН'!$H$5-'СЕТ СН'!$H$24</f>
        <v>3319.0512353900003</v>
      </c>
      <c r="I100" s="36">
        <f>SUMIFS(СВЦЭМ!$D$33:$D$776,СВЦЭМ!$A$33:$A$776,$A100,СВЦЭМ!$B$33:$B$776,I$83)+'СЕТ СН'!$H$14+СВЦЭМ!$D$10+'СЕТ СН'!$H$5-'СЕТ СН'!$H$24</f>
        <v>3288.5644582</v>
      </c>
      <c r="J100" s="36">
        <f>SUMIFS(СВЦЭМ!$D$33:$D$776,СВЦЭМ!$A$33:$A$776,$A100,СВЦЭМ!$B$33:$B$776,J$83)+'СЕТ СН'!$H$14+СВЦЭМ!$D$10+'СЕТ СН'!$H$5-'СЕТ СН'!$H$24</f>
        <v>3274.4972027200001</v>
      </c>
      <c r="K100" s="36">
        <f>SUMIFS(СВЦЭМ!$D$33:$D$776,СВЦЭМ!$A$33:$A$776,$A100,СВЦЭМ!$B$33:$B$776,K$83)+'СЕТ СН'!$H$14+СВЦЭМ!$D$10+'СЕТ СН'!$H$5-'СЕТ СН'!$H$24</f>
        <v>3257.2068678599999</v>
      </c>
      <c r="L100" s="36">
        <f>SUMIFS(СВЦЭМ!$D$33:$D$776,СВЦЭМ!$A$33:$A$776,$A100,СВЦЭМ!$B$33:$B$776,L$83)+'СЕТ СН'!$H$14+СВЦЭМ!$D$10+'СЕТ СН'!$H$5-'СЕТ СН'!$H$24</f>
        <v>3245.56825832</v>
      </c>
      <c r="M100" s="36">
        <f>SUMIFS(СВЦЭМ!$D$33:$D$776,СВЦЭМ!$A$33:$A$776,$A100,СВЦЭМ!$B$33:$B$776,M$83)+'СЕТ СН'!$H$14+СВЦЭМ!$D$10+'СЕТ СН'!$H$5-'СЕТ СН'!$H$24</f>
        <v>3248.2986446300001</v>
      </c>
      <c r="N100" s="36">
        <f>SUMIFS(СВЦЭМ!$D$33:$D$776,СВЦЭМ!$A$33:$A$776,$A100,СВЦЭМ!$B$33:$B$776,N$83)+'СЕТ СН'!$H$14+СВЦЭМ!$D$10+'СЕТ СН'!$H$5-'СЕТ СН'!$H$24</f>
        <v>3252.80892584</v>
      </c>
      <c r="O100" s="36">
        <f>SUMIFS(СВЦЭМ!$D$33:$D$776,СВЦЭМ!$A$33:$A$776,$A100,СВЦЭМ!$B$33:$B$776,O$83)+'СЕТ СН'!$H$14+СВЦЭМ!$D$10+'СЕТ СН'!$H$5-'СЕТ СН'!$H$24</f>
        <v>3253.4342720100003</v>
      </c>
      <c r="P100" s="36">
        <f>SUMIFS(СВЦЭМ!$D$33:$D$776,СВЦЭМ!$A$33:$A$776,$A100,СВЦЭМ!$B$33:$B$776,P$83)+'СЕТ СН'!$H$14+СВЦЭМ!$D$10+'СЕТ СН'!$H$5-'СЕТ СН'!$H$24</f>
        <v>3271.66625221</v>
      </c>
      <c r="Q100" s="36">
        <f>SUMIFS(СВЦЭМ!$D$33:$D$776,СВЦЭМ!$A$33:$A$776,$A100,СВЦЭМ!$B$33:$B$776,Q$83)+'СЕТ СН'!$H$14+СВЦЭМ!$D$10+'СЕТ СН'!$H$5-'СЕТ СН'!$H$24</f>
        <v>3263.61691174</v>
      </c>
      <c r="R100" s="36">
        <f>SUMIFS(СВЦЭМ!$D$33:$D$776,СВЦЭМ!$A$33:$A$776,$A100,СВЦЭМ!$B$33:$B$776,R$83)+'СЕТ СН'!$H$14+СВЦЭМ!$D$10+'СЕТ СН'!$H$5-'СЕТ СН'!$H$24</f>
        <v>3301.5771224600003</v>
      </c>
      <c r="S100" s="36">
        <f>SUMIFS(СВЦЭМ!$D$33:$D$776,СВЦЭМ!$A$33:$A$776,$A100,СВЦЭМ!$B$33:$B$776,S$83)+'СЕТ СН'!$H$14+СВЦЭМ!$D$10+'СЕТ СН'!$H$5-'СЕТ СН'!$H$24</f>
        <v>3310.76558974</v>
      </c>
      <c r="T100" s="36">
        <f>SUMIFS(СВЦЭМ!$D$33:$D$776,СВЦЭМ!$A$33:$A$776,$A100,СВЦЭМ!$B$33:$B$776,T$83)+'СЕТ СН'!$H$14+СВЦЭМ!$D$10+'СЕТ СН'!$H$5-'СЕТ СН'!$H$24</f>
        <v>3317.1276196500003</v>
      </c>
      <c r="U100" s="36">
        <f>SUMIFS(СВЦЭМ!$D$33:$D$776,СВЦЭМ!$A$33:$A$776,$A100,СВЦЭМ!$B$33:$B$776,U$83)+'СЕТ СН'!$H$14+СВЦЭМ!$D$10+'СЕТ СН'!$H$5-'СЕТ СН'!$H$24</f>
        <v>3313.07336863</v>
      </c>
      <c r="V100" s="36">
        <f>SUMIFS(СВЦЭМ!$D$33:$D$776,СВЦЭМ!$A$33:$A$776,$A100,СВЦЭМ!$B$33:$B$776,V$83)+'СЕТ СН'!$H$14+СВЦЭМ!$D$10+'СЕТ СН'!$H$5-'СЕТ СН'!$H$24</f>
        <v>3316.6071843999998</v>
      </c>
      <c r="W100" s="36">
        <f>SUMIFS(СВЦЭМ!$D$33:$D$776,СВЦЭМ!$A$33:$A$776,$A100,СВЦЭМ!$B$33:$B$776,W$83)+'СЕТ СН'!$H$14+СВЦЭМ!$D$10+'СЕТ СН'!$H$5-'СЕТ СН'!$H$24</f>
        <v>3333.4635450800001</v>
      </c>
      <c r="X100" s="36">
        <f>SUMIFS(СВЦЭМ!$D$33:$D$776,СВЦЭМ!$A$33:$A$776,$A100,СВЦЭМ!$B$33:$B$776,X$83)+'СЕТ СН'!$H$14+СВЦЭМ!$D$10+'СЕТ СН'!$H$5-'СЕТ СН'!$H$24</f>
        <v>3311.9823590800002</v>
      </c>
      <c r="Y100" s="36">
        <f>SUMIFS(СВЦЭМ!$D$33:$D$776,СВЦЭМ!$A$33:$A$776,$A100,СВЦЭМ!$B$33:$B$776,Y$83)+'СЕТ СН'!$H$14+СВЦЭМ!$D$10+'СЕТ СН'!$H$5-'СЕТ СН'!$H$24</f>
        <v>3219.6007117899999</v>
      </c>
    </row>
    <row r="101" spans="1:25" ht="15.75" x14ac:dyDescent="0.2">
      <c r="A101" s="35">
        <f t="shared" si="2"/>
        <v>43634</v>
      </c>
      <c r="B101" s="36">
        <f>SUMIFS(СВЦЭМ!$D$33:$D$776,СВЦЭМ!$A$33:$A$776,$A101,СВЦЭМ!$B$33:$B$776,B$83)+'СЕТ СН'!$H$14+СВЦЭМ!$D$10+'СЕТ СН'!$H$5-'СЕТ СН'!$H$24</f>
        <v>3425.4037894100002</v>
      </c>
      <c r="C101" s="36">
        <f>SUMIFS(СВЦЭМ!$D$33:$D$776,СВЦЭМ!$A$33:$A$776,$A101,СВЦЭМ!$B$33:$B$776,C$83)+'СЕТ СН'!$H$14+СВЦЭМ!$D$10+'СЕТ СН'!$H$5-'СЕТ СН'!$H$24</f>
        <v>3472.8175726600002</v>
      </c>
      <c r="D101" s="36">
        <f>SUMIFS(СВЦЭМ!$D$33:$D$776,СВЦЭМ!$A$33:$A$776,$A101,СВЦЭМ!$B$33:$B$776,D$83)+'СЕТ СН'!$H$14+СВЦЭМ!$D$10+'СЕТ СН'!$H$5-'СЕТ СН'!$H$24</f>
        <v>3489.3587602299999</v>
      </c>
      <c r="E101" s="36">
        <f>SUMIFS(СВЦЭМ!$D$33:$D$776,СВЦЭМ!$A$33:$A$776,$A101,СВЦЭМ!$B$33:$B$776,E$83)+'СЕТ СН'!$H$14+СВЦЭМ!$D$10+'СЕТ СН'!$H$5-'СЕТ СН'!$H$24</f>
        <v>3509.2273451800002</v>
      </c>
      <c r="F101" s="36">
        <f>SUMIFS(СВЦЭМ!$D$33:$D$776,СВЦЭМ!$A$33:$A$776,$A101,СВЦЭМ!$B$33:$B$776,F$83)+'СЕТ СН'!$H$14+СВЦЭМ!$D$10+'СЕТ СН'!$H$5-'СЕТ СН'!$H$24</f>
        <v>3503.75952181</v>
      </c>
      <c r="G101" s="36">
        <f>SUMIFS(СВЦЭМ!$D$33:$D$776,СВЦЭМ!$A$33:$A$776,$A101,СВЦЭМ!$B$33:$B$776,G$83)+'СЕТ СН'!$H$14+СВЦЭМ!$D$10+'СЕТ СН'!$H$5-'СЕТ СН'!$H$24</f>
        <v>3482.57111803</v>
      </c>
      <c r="H101" s="36">
        <f>SUMIFS(СВЦЭМ!$D$33:$D$776,СВЦЭМ!$A$33:$A$776,$A101,СВЦЭМ!$B$33:$B$776,H$83)+'СЕТ СН'!$H$14+СВЦЭМ!$D$10+'СЕТ СН'!$H$5-'СЕТ СН'!$H$24</f>
        <v>3446.1456104600002</v>
      </c>
      <c r="I101" s="36">
        <f>SUMIFS(СВЦЭМ!$D$33:$D$776,СВЦЭМ!$A$33:$A$776,$A101,СВЦЭМ!$B$33:$B$776,I$83)+'СЕТ СН'!$H$14+СВЦЭМ!$D$10+'СЕТ СН'!$H$5-'СЕТ СН'!$H$24</f>
        <v>3395.39616892</v>
      </c>
      <c r="J101" s="36">
        <f>SUMIFS(СВЦЭМ!$D$33:$D$776,СВЦЭМ!$A$33:$A$776,$A101,СВЦЭМ!$B$33:$B$776,J$83)+'СЕТ СН'!$H$14+СВЦЭМ!$D$10+'СЕТ СН'!$H$5-'СЕТ СН'!$H$24</f>
        <v>3333.9323498200001</v>
      </c>
      <c r="K101" s="36">
        <f>SUMIFS(СВЦЭМ!$D$33:$D$776,СВЦЭМ!$A$33:$A$776,$A101,СВЦЭМ!$B$33:$B$776,K$83)+'СЕТ СН'!$H$14+СВЦЭМ!$D$10+'СЕТ СН'!$H$5-'СЕТ СН'!$H$24</f>
        <v>3300.37411028</v>
      </c>
      <c r="L101" s="36">
        <f>SUMIFS(СВЦЭМ!$D$33:$D$776,СВЦЭМ!$A$33:$A$776,$A101,СВЦЭМ!$B$33:$B$776,L$83)+'СЕТ СН'!$H$14+СВЦЭМ!$D$10+'СЕТ СН'!$H$5-'СЕТ СН'!$H$24</f>
        <v>3297.85040669</v>
      </c>
      <c r="M101" s="36">
        <f>SUMIFS(СВЦЭМ!$D$33:$D$776,СВЦЭМ!$A$33:$A$776,$A101,СВЦЭМ!$B$33:$B$776,M$83)+'СЕТ СН'!$H$14+СВЦЭМ!$D$10+'СЕТ СН'!$H$5-'СЕТ СН'!$H$24</f>
        <v>3305.04403258</v>
      </c>
      <c r="N101" s="36">
        <f>SUMIFS(СВЦЭМ!$D$33:$D$776,СВЦЭМ!$A$33:$A$776,$A101,СВЦЭМ!$B$33:$B$776,N$83)+'СЕТ СН'!$H$14+СВЦЭМ!$D$10+'СЕТ СН'!$H$5-'СЕТ СН'!$H$24</f>
        <v>3305.8783791599999</v>
      </c>
      <c r="O101" s="36">
        <f>SUMIFS(СВЦЭМ!$D$33:$D$776,СВЦЭМ!$A$33:$A$776,$A101,СВЦЭМ!$B$33:$B$776,O$83)+'СЕТ СН'!$H$14+СВЦЭМ!$D$10+'СЕТ СН'!$H$5-'СЕТ СН'!$H$24</f>
        <v>3309.7983802200001</v>
      </c>
      <c r="P101" s="36">
        <f>SUMIFS(СВЦЭМ!$D$33:$D$776,СВЦЭМ!$A$33:$A$776,$A101,СВЦЭМ!$B$33:$B$776,P$83)+'СЕТ СН'!$H$14+СВЦЭМ!$D$10+'СЕТ СН'!$H$5-'СЕТ СН'!$H$24</f>
        <v>3324.2949475099999</v>
      </c>
      <c r="Q101" s="36">
        <f>SUMIFS(СВЦЭМ!$D$33:$D$776,СВЦЭМ!$A$33:$A$776,$A101,СВЦЭМ!$B$33:$B$776,Q$83)+'СЕТ СН'!$H$14+СВЦЭМ!$D$10+'СЕТ СН'!$H$5-'СЕТ СН'!$H$24</f>
        <v>3295.2334021800002</v>
      </c>
      <c r="R101" s="36">
        <f>SUMIFS(СВЦЭМ!$D$33:$D$776,СВЦЭМ!$A$33:$A$776,$A101,СВЦЭМ!$B$33:$B$776,R$83)+'СЕТ СН'!$H$14+СВЦЭМ!$D$10+'СЕТ СН'!$H$5-'СЕТ СН'!$H$24</f>
        <v>3303.5609871300003</v>
      </c>
      <c r="S101" s="36">
        <f>SUMIFS(СВЦЭМ!$D$33:$D$776,СВЦЭМ!$A$33:$A$776,$A101,СВЦЭМ!$B$33:$B$776,S$83)+'СЕТ СН'!$H$14+СВЦЭМ!$D$10+'СЕТ СН'!$H$5-'СЕТ СН'!$H$24</f>
        <v>3305.6883079300001</v>
      </c>
      <c r="T101" s="36">
        <f>SUMIFS(СВЦЭМ!$D$33:$D$776,СВЦЭМ!$A$33:$A$776,$A101,СВЦЭМ!$B$33:$B$776,T$83)+'СЕТ СН'!$H$14+СВЦЭМ!$D$10+'СЕТ СН'!$H$5-'СЕТ СН'!$H$24</f>
        <v>3309.0565364600002</v>
      </c>
      <c r="U101" s="36">
        <f>SUMIFS(СВЦЭМ!$D$33:$D$776,СВЦЭМ!$A$33:$A$776,$A101,СВЦЭМ!$B$33:$B$776,U$83)+'СЕТ СН'!$H$14+СВЦЭМ!$D$10+'СЕТ СН'!$H$5-'СЕТ СН'!$H$24</f>
        <v>3309.9217202300001</v>
      </c>
      <c r="V101" s="36">
        <f>SUMIFS(СВЦЭМ!$D$33:$D$776,СВЦЭМ!$A$33:$A$776,$A101,СВЦЭМ!$B$33:$B$776,V$83)+'СЕТ СН'!$H$14+СВЦЭМ!$D$10+'СЕТ СН'!$H$5-'СЕТ СН'!$H$24</f>
        <v>3313.1508609699999</v>
      </c>
      <c r="W101" s="36">
        <f>SUMIFS(СВЦЭМ!$D$33:$D$776,СВЦЭМ!$A$33:$A$776,$A101,СВЦЭМ!$B$33:$B$776,W$83)+'СЕТ СН'!$H$14+СВЦЭМ!$D$10+'СЕТ СН'!$H$5-'СЕТ СН'!$H$24</f>
        <v>3312.1983169099999</v>
      </c>
      <c r="X101" s="36">
        <f>SUMIFS(СВЦЭМ!$D$33:$D$776,СВЦЭМ!$A$33:$A$776,$A101,СВЦЭМ!$B$33:$B$776,X$83)+'СЕТ СН'!$H$14+СВЦЭМ!$D$10+'СЕТ СН'!$H$5-'СЕТ СН'!$H$24</f>
        <v>3212.66664511</v>
      </c>
      <c r="Y101" s="36">
        <f>SUMIFS(СВЦЭМ!$D$33:$D$776,СВЦЭМ!$A$33:$A$776,$A101,СВЦЭМ!$B$33:$B$776,Y$83)+'СЕТ СН'!$H$14+СВЦЭМ!$D$10+'СЕТ СН'!$H$5-'СЕТ СН'!$H$24</f>
        <v>3237.9680909500003</v>
      </c>
    </row>
    <row r="102" spans="1:25" ht="15.75" x14ac:dyDescent="0.2">
      <c r="A102" s="35">
        <f t="shared" si="2"/>
        <v>43635</v>
      </c>
      <c r="B102" s="36">
        <f>SUMIFS(СВЦЭМ!$D$33:$D$776,СВЦЭМ!$A$33:$A$776,$A102,СВЦЭМ!$B$33:$B$776,B$83)+'СЕТ СН'!$H$14+СВЦЭМ!$D$10+'СЕТ СН'!$H$5-'СЕТ СН'!$H$24</f>
        <v>3365.2130869500002</v>
      </c>
      <c r="C102" s="36">
        <f>SUMIFS(СВЦЭМ!$D$33:$D$776,СВЦЭМ!$A$33:$A$776,$A102,СВЦЭМ!$B$33:$B$776,C$83)+'СЕТ СН'!$H$14+СВЦЭМ!$D$10+'СЕТ СН'!$H$5-'СЕТ СН'!$H$24</f>
        <v>3415.58813242</v>
      </c>
      <c r="D102" s="36">
        <f>SUMIFS(СВЦЭМ!$D$33:$D$776,СВЦЭМ!$A$33:$A$776,$A102,СВЦЭМ!$B$33:$B$776,D$83)+'СЕТ СН'!$H$14+СВЦЭМ!$D$10+'СЕТ СН'!$H$5-'СЕТ СН'!$H$24</f>
        <v>3451.54592809</v>
      </c>
      <c r="E102" s="36">
        <f>SUMIFS(СВЦЭМ!$D$33:$D$776,СВЦЭМ!$A$33:$A$776,$A102,СВЦЭМ!$B$33:$B$776,E$83)+'СЕТ СН'!$H$14+СВЦЭМ!$D$10+'СЕТ СН'!$H$5-'СЕТ СН'!$H$24</f>
        <v>3460.5488162299998</v>
      </c>
      <c r="F102" s="36">
        <f>SUMIFS(СВЦЭМ!$D$33:$D$776,СВЦЭМ!$A$33:$A$776,$A102,СВЦЭМ!$B$33:$B$776,F$83)+'СЕТ СН'!$H$14+СВЦЭМ!$D$10+'СЕТ СН'!$H$5-'СЕТ СН'!$H$24</f>
        <v>3452.33205292</v>
      </c>
      <c r="G102" s="36">
        <f>SUMIFS(СВЦЭМ!$D$33:$D$776,СВЦЭМ!$A$33:$A$776,$A102,СВЦЭМ!$B$33:$B$776,G$83)+'СЕТ СН'!$H$14+СВЦЭМ!$D$10+'СЕТ СН'!$H$5-'СЕТ СН'!$H$24</f>
        <v>3454.53316722</v>
      </c>
      <c r="H102" s="36">
        <f>SUMIFS(СВЦЭМ!$D$33:$D$776,СВЦЭМ!$A$33:$A$776,$A102,СВЦЭМ!$B$33:$B$776,H$83)+'СЕТ СН'!$H$14+СВЦЭМ!$D$10+'СЕТ СН'!$H$5-'СЕТ СН'!$H$24</f>
        <v>3395.2955955400002</v>
      </c>
      <c r="I102" s="36">
        <f>SUMIFS(СВЦЭМ!$D$33:$D$776,СВЦЭМ!$A$33:$A$776,$A102,СВЦЭМ!$B$33:$B$776,I$83)+'СЕТ СН'!$H$14+СВЦЭМ!$D$10+'СЕТ СН'!$H$5-'СЕТ СН'!$H$24</f>
        <v>3338.5225225300001</v>
      </c>
      <c r="J102" s="36">
        <f>SUMIFS(СВЦЭМ!$D$33:$D$776,СВЦЭМ!$A$33:$A$776,$A102,СВЦЭМ!$B$33:$B$776,J$83)+'СЕТ СН'!$H$14+СВЦЭМ!$D$10+'СЕТ СН'!$H$5-'СЕТ СН'!$H$24</f>
        <v>3314.11283675</v>
      </c>
      <c r="K102" s="36">
        <f>SUMIFS(СВЦЭМ!$D$33:$D$776,СВЦЭМ!$A$33:$A$776,$A102,СВЦЭМ!$B$33:$B$776,K$83)+'СЕТ СН'!$H$14+СВЦЭМ!$D$10+'СЕТ СН'!$H$5-'СЕТ СН'!$H$24</f>
        <v>3268.3695620899998</v>
      </c>
      <c r="L102" s="36">
        <f>SUMIFS(СВЦЭМ!$D$33:$D$776,СВЦЭМ!$A$33:$A$776,$A102,СВЦЭМ!$B$33:$B$776,L$83)+'СЕТ СН'!$H$14+СВЦЭМ!$D$10+'СЕТ СН'!$H$5-'СЕТ СН'!$H$24</f>
        <v>3273.3072404300001</v>
      </c>
      <c r="M102" s="36">
        <f>SUMIFS(СВЦЭМ!$D$33:$D$776,СВЦЭМ!$A$33:$A$776,$A102,СВЦЭМ!$B$33:$B$776,M$83)+'СЕТ СН'!$H$14+СВЦЭМ!$D$10+'СЕТ СН'!$H$5-'СЕТ СН'!$H$24</f>
        <v>3270.68463539</v>
      </c>
      <c r="N102" s="36">
        <f>SUMIFS(СВЦЭМ!$D$33:$D$776,СВЦЭМ!$A$33:$A$776,$A102,СВЦЭМ!$B$33:$B$776,N$83)+'СЕТ СН'!$H$14+СВЦЭМ!$D$10+'СЕТ СН'!$H$5-'СЕТ СН'!$H$24</f>
        <v>3298.52775449</v>
      </c>
      <c r="O102" s="36">
        <f>SUMIFS(СВЦЭМ!$D$33:$D$776,СВЦЭМ!$A$33:$A$776,$A102,СВЦЭМ!$B$33:$B$776,O$83)+'СЕТ СН'!$H$14+СВЦЭМ!$D$10+'СЕТ СН'!$H$5-'СЕТ СН'!$H$24</f>
        <v>3281.8592677400002</v>
      </c>
      <c r="P102" s="36">
        <f>SUMIFS(СВЦЭМ!$D$33:$D$776,СВЦЭМ!$A$33:$A$776,$A102,СВЦЭМ!$B$33:$B$776,P$83)+'СЕТ СН'!$H$14+СВЦЭМ!$D$10+'СЕТ СН'!$H$5-'СЕТ СН'!$H$24</f>
        <v>3287.88472705</v>
      </c>
      <c r="Q102" s="36">
        <f>SUMIFS(СВЦЭМ!$D$33:$D$776,СВЦЭМ!$A$33:$A$776,$A102,СВЦЭМ!$B$33:$B$776,Q$83)+'СЕТ СН'!$H$14+СВЦЭМ!$D$10+'СЕТ СН'!$H$5-'СЕТ СН'!$H$24</f>
        <v>3248.94436326</v>
      </c>
      <c r="R102" s="36">
        <f>SUMIFS(СВЦЭМ!$D$33:$D$776,СВЦЭМ!$A$33:$A$776,$A102,СВЦЭМ!$B$33:$B$776,R$83)+'СЕТ СН'!$H$14+СВЦЭМ!$D$10+'СЕТ СН'!$H$5-'СЕТ СН'!$H$24</f>
        <v>3206.8014342500001</v>
      </c>
      <c r="S102" s="36">
        <f>SUMIFS(СВЦЭМ!$D$33:$D$776,СВЦЭМ!$A$33:$A$776,$A102,СВЦЭМ!$B$33:$B$776,S$83)+'СЕТ СН'!$H$14+СВЦЭМ!$D$10+'СЕТ СН'!$H$5-'СЕТ СН'!$H$24</f>
        <v>3235.1145659900003</v>
      </c>
      <c r="T102" s="36">
        <f>SUMIFS(СВЦЭМ!$D$33:$D$776,СВЦЭМ!$A$33:$A$776,$A102,СВЦЭМ!$B$33:$B$776,T$83)+'СЕТ СН'!$H$14+СВЦЭМ!$D$10+'СЕТ СН'!$H$5-'СЕТ СН'!$H$24</f>
        <v>3222.9983223500003</v>
      </c>
      <c r="U102" s="36">
        <f>SUMIFS(СВЦЭМ!$D$33:$D$776,СВЦЭМ!$A$33:$A$776,$A102,СВЦЭМ!$B$33:$B$776,U$83)+'СЕТ СН'!$H$14+СВЦЭМ!$D$10+'СЕТ СН'!$H$5-'СЕТ СН'!$H$24</f>
        <v>3216.3705212</v>
      </c>
      <c r="V102" s="36">
        <f>SUMIFS(СВЦЭМ!$D$33:$D$776,СВЦЭМ!$A$33:$A$776,$A102,СВЦЭМ!$B$33:$B$776,V$83)+'СЕТ СН'!$H$14+СВЦЭМ!$D$10+'СЕТ СН'!$H$5-'СЕТ СН'!$H$24</f>
        <v>3207.6985111600002</v>
      </c>
      <c r="W102" s="36">
        <f>SUMIFS(СВЦЭМ!$D$33:$D$776,СВЦЭМ!$A$33:$A$776,$A102,СВЦЭМ!$B$33:$B$776,W$83)+'СЕТ СН'!$H$14+СВЦЭМ!$D$10+'СЕТ СН'!$H$5-'СЕТ СН'!$H$24</f>
        <v>3196.5548896300002</v>
      </c>
      <c r="X102" s="36">
        <f>SUMIFS(СВЦЭМ!$D$33:$D$776,СВЦЭМ!$A$33:$A$776,$A102,СВЦЭМ!$B$33:$B$776,X$83)+'СЕТ СН'!$H$14+СВЦЭМ!$D$10+'СЕТ СН'!$H$5-'СЕТ СН'!$H$24</f>
        <v>3207.8570299399998</v>
      </c>
      <c r="Y102" s="36">
        <f>SUMIFS(СВЦЭМ!$D$33:$D$776,СВЦЭМ!$A$33:$A$776,$A102,СВЦЭМ!$B$33:$B$776,Y$83)+'СЕТ СН'!$H$14+СВЦЭМ!$D$10+'СЕТ СН'!$H$5-'СЕТ СН'!$H$24</f>
        <v>3279.56533193</v>
      </c>
    </row>
    <row r="103" spans="1:25" ht="15.75" x14ac:dyDescent="0.2">
      <c r="A103" s="35">
        <f t="shared" si="2"/>
        <v>43636</v>
      </c>
      <c r="B103" s="36">
        <f>SUMIFS(СВЦЭМ!$D$33:$D$776,СВЦЭМ!$A$33:$A$776,$A103,СВЦЭМ!$B$33:$B$776,B$83)+'СЕТ СН'!$H$14+СВЦЭМ!$D$10+'СЕТ СН'!$H$5-'СЕТ СН'!$H$24</f>
        <v>3322.0431056100001</v>
      </c>
      <c r="C103" s="36">
        <f>SUMIFS(СВЦЭМ!$D$33:$D$776,СВЦЭМ!$A$33:$A$776,$A103,СВЦЭМ!$B$33:$B$776,C$83)+'СЕТ СН'!$H$14+СВЦЭМ!$D$10+'СЕТ СН'!$H$5-'СЕТ СН'!$H$24</f>
        <v>3368.88609331</v>
      </c>
      <c r="D103" s="36">
        <f>SUMIFS(СВЦЭМ!$D$33:$D$776,СВЦЭМ!$A$33:$A$776,$A103,СВЦЭМ!$B$33:$B$776,D$83)+'СЕТ СН'!$H$14+СВЦЭМ!$D$10+'СЕТ СН'!$H$5-'СЕТ СН'!$H$24</f>
        <v>3401.04092928</v>
      </c>
      <c r="E103" s="36">
        <f>SUMIFS(СВЦЭМ!$D$33:$D$776,СВЦЭМ!$A$33:$A$776,$A103,СВЦЭМ!$B$33:$B$776,E$83)+'СЕТ СН'!$H$14+СВЦЭМ!$D$10+'СЕТ СН'!$H$5-'СЕТ СН'!$H$24</f>
        <v>3405.00733132</v>
      </c>
      <c r="F103" s="36">
        <f>SUMIFS(СВЦЭМ!$D$33:$D$776,СВЦЭМ!$A$33:$A$776,$A103,СВЦЭМ!$B$33:$B$776,F$83)+'СЕТ СН'!$H$14+СВЦЭМ!$D$10+'СЕТ СН'!$H$5-'СЕТ СН'!$H$24</f>
        <v>3405.65757386</v>
      </c>
      <c r="G103" s="36">
        <f>SUMIFS(СВЦЭМ!$D$33:$D$776,СВЦЭМ!$A$33:$A$776,$A103,СВЦЭМ!$B$33:$B$776,G$83)+'СЕТ СН'!$H$14+СВЦЭМ!$D$10+'СЕТ СН'!$H$5-'СЕТ СН'!$H$24</f>
        <v>3418.1737851799999</v>
      </c>
      <c r="H103" s="36">
        <f>SUMIFS(СВЦЭМ!$D$33:$D$776,СВЦЭМ!$A$33:$A$776,$A103,СВЦЭМ!$B$33:$B$776,H$83)+'СЕТ СН'!$H$14+СВЦЭМ!$D$10+'СЕТ СН'!$H$5-'СЕТ СН'!$H$24</f>
        <v>3410.1579309600002</v>
      </c>
      <c r="I103" s="36">
        <f>SUMIFS(СВЦЭМ!$D$33:$D$776,СВЦЭМ!$A$33:$A$776,$A103,СВЦЭМ!$B$33:$B$776,I$83)+'СЕТ СН'!$H$14+СВЦЭМ!$D$10+'СЕТ СН'!$H$5-'СЕТ СН'!$H$24</f>
        <v>3387.2355900699999</v>
      </c>
      <c r="J103" s="36">
        <f>SUMIFS(СВЦЭМ!$D$33:$D$776,СВЦЭМ!$A$33:$A$776,$A103,СВЦЭМ!$B$33:$B$776,J$83)+'СЕТ СН'!$H$14+СВЦЭМ!$D$10+'СЕТ СН'!$H$5-'СЕТ СН'!$H$24</f>
        <v>3362.03633399</v>
      </c>
      <c r="K103" s="36">
        <f>SUMIFS(СВЦЭМ!$D$33:$D$776,СВЦЭМ!$A$33:$A$776,$A103,СВЦЭМ!$B$33:$B$776,K$83)+'СЕТ СН'!$H$14+СВЦЭМ!$D$10+'СЕТ СН'!$H$5-'СЕТ СН'!$H$24</f>
        <v>3336.34507334</v>
      </c>
      <c r="L103" s="36">
        <f>SUMIFS(СВЦЭМ!$D$33:$D$776,СВЦЭМ!$A$33:$A$776,$A103,СВЦЭМ!$B$33:$B$776,L$83)+'СЕТ СН'!$H$14+СВЦЭМ!$D$10+'СЕТ СН'!$H$5-'СЕТ СН'!$H$24</f>
        <v>3339.5228972300001</v>
      </c>
      <c r="M103" s="36">
        <f>SUMIFS(СВЦЭМ!$D$33:$D$776,СВЦЭМ!$A$33:$A$776,$A103,СВЦЭМ!$B$33:$B$776,M$83)+'СЕТ СН'!$H$14+СВЦЭМ!$D$10+'СЕТ СН'!$H$5-'СЕТ СН'!$H$24</f>
        <v>3342.0813893899999</v>
      </c>
      <c r="N103" s="36">
        <f>SUMIFS(СВЦЭМ!$D$33:$D$776,СВЦЭМ!$A$33:$A$776,$A103,СВЦЭМ!$B$33:$B$776,N$83)+'СЕТ СН'!$H$14+СВЦЭМ!$D$10+'СЕТ СН'!$H$5-'СЕТ СН'!$H$24</f>
        <v>3345.7953965800002</v>
      </c>
      <c r="O103" s="36">
        <f>SUMIFS(СВЦЭМ!$D$33:$D$776,СВЦЭМ!$A$33:$A$776,$A103,СВЦЭМ!$B$33:$B$776,O$83)+'СЕТ СН'!$H$14+СВЦЭМ!$D$10+'СЕТ СН'!$H$5-'СЕТ СН'!$H$24</f>
        <v>3348.3471220500001</v>
      </c>
      <c r="P103" s="36">
        <f>SUMIFS(СВЦЭМ!$D$33:$D$776,СВЦЭМ!$A$33:$A$776,$A103,СВЦЭМ!$B$33:$B$776,P$83)+'СЕТ СН'!$H$14+СВЦЭМ!$D$10+'СЕТ СН'!$H$5-'СЕТ СН'!$H$24</f>
        <v>3358.6571436100003</v>
      </c>
      <c r="Q103" s="36">
        <f>SUMIFS(СВЦЭМ!$D$33:$D$776,СВЦЭМ!$A$33:$A$776,$A103,СВЦЭМ!$B$33:$B$776,Q$83)+'СЕТ СН'!$H$14+СВЦЭМ!$D$10+'СЕТ СН'!$H$5-'СЕТ СН'!$H$24</f>
        <v>3322.7694156900002</v>
      </c>
      <c r="R103" s="36">
        <f>SUMIFS(СВЦЭМ!$D$33:$D$776,СВЦЭМ!$A$33:$A$776,$A103,СВЦЭМ!$B$33:$B$776,R$83)+'СЕТ СН'!$H$14+СВЦЭМ!$D$10+'СЕТ СН'!$H$5-'СЕТ СН'!$H$24</f>
        <v>3273.2098401100002</v>
      </c>
      <c r="S103" s="36">
        <f>SUMIFS(СВЦЭМ!$D$33:$D$776,СВЦЭМ!$A$33:$A$776,$A103,СВЦЭМ!$B$33:$B$776,S$83)+'СЕТ СН'!$H$14+СВЦЭМ!$D$10+'СЕТ СН'!$H$5-'СЕТ СН'!$H$24</f>
        <v>3277.3481366699998</v>
      </c>
      <c r="T103" s="36">
        <f>SUMIFS(СВЦЭМ!$D$33:$D$776,СВЦЭМ!$A$33:$A$776,$A103,СВЦЭМ!$B$33:$B$776,T$83)+'СЕТ СН'!$H$14+СВЦЭМ!$D$10+'СЕТ СН'!$H$5-'СЕТ СН'!$H$24</f>
        <v>3283.4410387200001</v>
      </c>
      <c r="U103" s="36">
        <f>SUMIFS(СВЦЭМ!$D$33:$D$776,СВЦЭМ!$A$33:$A$776,$A103,СВЦЭМ!$B$33:$B$776,U$83)+'СЕТ СН'!$H$14+СВЦЭМ!$D$10+'СЕТ СН'!$H$5-'СЕТ СН'!$H$24</f>
        <v>3296.0489422300002</v>
      </c>
      <c r="V103" s="36">
        <f>SUMIFS(СВЦЭМ!$D$33:$D$776,СВЦЭМ!$A$33:$A$776,$A103,СВЦЭМ!$B$33:$B$776,V$83)+'СЕТ СН'!$H$14+СВЦЭМ!$D$10+'СЕТ СН'!$H$5-'СЕТ СН'!$H$24</f>
        <v>3314.17990831</v>
      </c>
      <c r="W103" s="36">
        <f>SUMIFS(СВЦЭМ!$D$33:$D$776,СВЦЭМ!$A$33:$A$776,$A103,СВЦЭМ!$B$33:$B$776,W$83)+'СЕТ СН'!$H$14+СВЦЭМ!$D$10+'СЕТ СН'!$H$5-'СЕТ СН'!$H$24</f>
        <v>3318.0313754099998</v>
      </c>
      <c r="X103" s="36">
        <f>SUMIFS(СВЦЭМ!$D$33:$D$776,СВЦЭМ!$A$33:$A$776,$A103,СВЦЭМ!$B$33:$B$776,X$83)+'СЕТ СН'!$H$14+СВЦЭМ!$D$10+'СЕТ СН'!$H$5-'СЕТ СН'!$H$24</f>
        <v>3308.4541705900001</v>
      </c>
      <c r="Y103" s="36">
        <f>SUMIFS(СВЦЭМ!$D$33:$D$776,СВЦЭМ!$A$33:$A$776,$A103,СВЦЭМ!$B$33:$B$776,Y$83)+'СЕТ СН'!$H$14+СВЦЭМ!$D$10+'СЕТ СН'!$H$5-'СЕТ СН'!$H$24</f>
        <v>3347.3201604599999</v>
      </c>
    </row>
    <row r="104" spans="1:25" ht="15.75" x14ac:dyDescent="0.2">
      <c r="A104" s="35">
        <f t="shared" si="2"/>
        <v>43637</v>
      </c>
      <c r="B104" s="36">
        <f>SUMIFS(СВЦЭМ!$D$33:$D$776,СВЦЭМ!$A$33:$A$776,$A104,СВЦЭМ!$B$33:$B$776,B$83)+'СЕТ СН'!$H$14+СВЦЭМ!$D$10+'СЕТ СН'!$H$5-'СЕТ СН'!$H$24</f>
        <v>3338.7154776799998</v>
      </c>
      <c r="C104" s="36">
        <f>SUMIFS(СВЦЭМ!$D$33:$D$776,СВЦЭМ!$A$33:$A$776,$A104,СВЦЭМ!$B$33:$B$776,C$83)+'СЕТ СН'!$H$14+СВЦЭМ!$D$10+'СЕТ СН'!$H$5-'СЕТ СН'!$H$24</f>
        <v>3342.2116933000002</v>
      </c>
      <c r="D104" s="36">
        <f>SUMIFS(СВЦЭМ!$D$33:$D$776,СВЦЭМ!$A$33:$A$776,$A104,СВЦЭМ!$B$33:$B$776,D$83)+'СЕТ СН'!$H$14+СВЦЭМ!$D$10+'СЕТ СН'!$H$5-'СЕТ СН'!$H$24</f>
        <v>3365.5080582800001</v>
      </c>
      <c r="E104" s="36">
        <f>SUMIFS(СВЦЭМ!$D$33:$D$776,СВЦЭМ!$A$33:$A$776,$A104,СВЦЭМ!$B$33:$B$776,E$83)+'СЕТ СН'!$H$14+СВЦЭМ!$D$10+'СЕТ СН'!$H$5-'СЕТ СН'!$H$24</f>
        <v>3400.4794206199999</v>
      </c>
      <c r="F104" s="36">
        <f>SUMIFS(СВЦЭМ!$D$33:$D$776,СВЦЭМ!$A$33:$A$776,$A104,СВЦЭМ!$B$33:$B$776,F$83)+'СЕТ СН'!$H$14+СВЦЭМ!$D$10+'СЕТ СН'!$H$5-'СЕТ СН'!$H$24</f>
        <v>3407.42000362</v>
      </c>
      <c r="G104" s="36">
        <f>SUMIFS(СВЦЭМ!$D$33:$D$776,СВЦЭМ!$A$33:$A$776,$A104,СВЦЭМ!$B$33:$B$776,G$83)+'СЕТ СН'!$H$14+СВЦЭМ!$D$10+'СЕТ СН'!$H$5-'СЕТ СН'!$H$24</f>
        <v>3411.5708979999999</v>
      </c>
      <c r="H104" s="36">
        <f>SUMIFS(СВЦЭМ!$D$33:$D$776,СВЦЭМ!$A$33:$A$776,$A104,СВЦЭМ!$B$33:$B$776,H$83)+'СЕТ СН'!$H$14+СВЦЭМ!$D$10+'СЕТ СН'!$H$5-'СЕТ СН'!$H$24</f>
        <v>3357.49274332</v>
      </c>
      <c r="I104" s="36">
        <f>SUMIFS(СВЦЭМ!$D$33:$D$776,СВЦЭМ!$A$33:$A$776,$A104,СВЦЭМ!$B$33:$B$776,I$83)+'СЕТ СН'!$H$14+СВЦЭМ!$D$10+'СЕТ СН'!$H$5-'СЕТ СН'!$H$24</f>
        <v>3347.2889434200001</v>
      </c>
      <c r="J104" s="36">
        <f>SUMIFS(СВЦЭМ!$D$33:$D$776,СВЦЭМ!$A$33:$A$776,$A104,СВЦЭМ!$B$33:$B$776,J$83)+'СЕТ СН'!$H$14+СВЦЭМ!$D$10+'СЕТ СН'!$H$5-'СЕТ СН'!$H$24</f>
        <v>3352.1599410700001</v>
      </c>
      <c r="K104" s="36">
        <f>SUMIFS(СВЦЭМ!$D$33:$D$776,СВЦЭМ!$A$33:$A$776,$A104,СВЦЭМ!$B$33:$B$776,K$83)+'СЕТ СН'!$H$14+СВЦЭМ!$D$10+'СЕТ СН'!$H$5-'СЕТ СН'!$H$24</f>
        <v>3351.4826356100002</v>
      </c>
      <c r="L104" s="36">
        <f>SUMIFS(СВЦЭМ!$D$33:$D$776,СВЦЭМ!$A$33:$A$776,$A104,СВЦЭМ!$B$33:$B$776,L$83)+'СЕТ СН'!$H$14+СВЦЭМ!$D$10+'СЕТ СН'!$H$5-'СЕТ СН'!$H$24</f>
        <v>3361.8823365200001</v>
      </c>
      <c r="M104" s="36">
        <f>SUMIFS(СВЦЭМ!$D$33:$D$776,СВЦЭМ!$A$33:$A$776,$A104,СВЦЭМ!$B$33:$B$776,M$83)+'СЕТ СН'!$H$14+СВЦЭМ!$D$10+'СЕТ СН'!$H$5-'СЕТ СН'!$H$24</f>
        <v>3351.5550046899998</v>
      </c>
      <c r="N104" s="36">
        <f>SUMIFS(СВЦЭМ!$D$33:$D$776,СВЦЭМ!$A$33:$A$776,$A104,СВЦЭМ!$B$33:$B$776,N$83)+'СЕТ СН'!$H$14+СВЦЭМ!$D$10+'СЕТ СН'!$H$5-'СЕТ СН'!$H$24</f>
        <v>3349.9232830700003</v>
      </c>
      <c r="O104" s="36">
        <f>SUMIFS(СВЦЭМ!$D$33:$D$776,СВЦЭМ!$A$33:$A$776,$A104,СВЦЭМ!$B$33:$B$776,O$83)+'СЕТ СН'!$H$14+СВЦЭМ!$D$10+'СЕТ СН'!$H$5-'СЕТ СН'!$H$24</f>
        <v>3350.8037877100001</v>
      </c>
      <c r="P104" s="36">
        <f>SUMIFS(СВЦЭМ!$D$33:$D$776,СВЦЭМ!$A$33:$A$776,$A104,СВЦЭМ!$B$33:$B$776,P$83)+'СЕТ СН'!$H$14+СВЦЭМ!$D$10+'СЕТ СН'!$H$5-'СЕТ СН'!$H$24</f>
        <v>3359.88744051</v>
      </c>
      <c r="Q104" s="36">
        <f>SUMIFS(СВЦЭМ!$D$33:$D$776,СВЦЭМ!$A$33:$A$776,$A104,СВЦЭМ!$B$33:$B$776,Q$83)+'СЕТ СН'!$H$14+СВЦЭМ!$D$10+'СЕТ СН'!$H$5-'СЕТ СН'!$H$24</f>
        <v>3314.8289845200002</v>
      </c>
      <c r="R104" s="36">
        <f>SUMIFS(СВЦЭМ!$D$33:$D$776,СВЦЭМ!$A$33:$A$776,$A104,СВЦЭМ!$B$33:$B$776,R$83)+'СЕТ СН'!$H$14+СВЦЭМ!$D$10+'СЕТ СН'!$H$5-'СЕТ СН'!$H$24</f>
        <v>3258.7813112200001</v>
      </c>
      <c r="S104" s="36">
        <f>SUMIFS(СВЦЭМ!$D$33:$D$776,СВЦЭМ!$A$33:$A$776,$A104,СВЦЭМ!$B$33:$B$776,S$83)+'СЕТ СН'!$H$14+СВЦЭМ!$D$10+'СЕТ СН'!$H$5-'СЕТ СН'!$H$24</f>
        <v>3190.4203185599999</v>
      </c>
      <c r="T104" s="36">
        <f>SUMIFS(СВЦЭМ!$D$33:$D$776,СВЦЭМ!$A$33:$A$776,$A104,СВЦЭМ!$B$33:$B$776,T$83)+'СЕТ СН'!$H$14+СВЦЭМ!$D$10+'СЕТ СН'!$H$5-'СЕТ СН'!$H$24</f>
        <v>3194.1458481600002</v>
      </c>
      <c r="U104" s="36">
        <f>SUMIFS(СВЦЭМ!$D$33:$D$776,СВЦЭМ!$A$33:$A$776,$A104,СВЦЭМ!$B$33:$B$776,U$83)+'СЕТ СН'!$H$14+СВЦЭМ!$D$10+'СЕТ СН'!$H$5-'СЕТ СН'!$H$24</f>
        <v>3189.7126940600001</v>
      </c>
      <c r="V104" s="36">
        <f>SUMIFS(СВЦЭМ!$D$33:$D$776,СВЦЭМ!$A$33:$A$776,$A104,СВЦЭМ!$B$33:$B$776,V$83)+'СЕТ СН'!$H$14+СВЦЭМ!$D$10+'СЕТ СН'!$H$5-'СЕТ СН'!$H$24</f>
        <v>3203.7774046100003</v>
      </c>
      <c r="W104" s="36">
        <f>SUMIFS(СВЦЭМ!$D$33:$D$776,СВЦЭМ!$A$33:$A$776,$A104,СВЦЭМ!$B$33:$B$776,W$83)+'СЕТ СН'!$H$14+СВЦЭМ!$D$10+'СЕТ СН'!$H$5-'СЕТ СН'!$H$24</f>
        <v>3216.27459705</v>
      </c>
      <c r="X104" s="36">
        <f>SUMIFS(СВЦЭМ!$D$33:$D$776,СВЦЭМ!$A$33:$A$776,$A104,СВЦЭМ!$B$33:$B$776,X$83)+'СЕТ СН'!$H$14+СВЦЭМ!$D$10+'СЕТ СН'!$H$5-'СЕТ СН'!$H$24</f>
        <v>3192.3623991700001</v>
      </c>
      <c r="Y104" s="36">
        <f>SUMIFS(СВЦЭМ!$D$33:$D$776,СВЦЭМ!$A$33:$A$776,$A104,СВЦЭМ!$B$33:$B$776,Y$83)+'СЕТ СН'!$H$14+СВЦЭМ!$D$10+'СЕТ СН'!$H$5-'СЕТ СН'!$H$24</f>
        <v>3212.9057401099999</v>
      </c>
    </row>
    <row r="105" spans="1:25" ht="15.75" x14ac:dyDescent="0.2">
      <c r="A105" s="35">
        <f t="shared" si="2"/>
        <v>43638</v>
      </c>
      <c r="B105" s="36">
        <f>SUMIFS(СВЦЭМ!$D$33:$D$776,СВЦЭМ!$A$33:$A$776,$A105,СВЦЭМ!$B$33:$B$776,B$83)+'СЕТ СН'!$H$14+СВЦЭМ!$D$10+'СЕТ СН'!$H$5-'СЕТ СН'!$H$24</f>
        <v>3362.68983669</v>
      </c>
      <c r="C105" s="36">
        <f>SUMIFS(СВЦЭМ!$D$33:$D$776,СВЦЭМ!$A$33:$A$776,$A105,СВЦЭМ!$B$33:$B$776,C$83)+'СЕТ СН'!$H$14+СВЦЭМ!$D$10+'СЕТ СН'!$H$5-'СЕТ СН'!$H$24</f>
        <v>3400.5915193199999</v>
      </c>
      <c r="D105" s="36">
        <f>SUMIFS(СВЦЭМ!$D$33:$D$776,СВЦЭМ!$A$33:$A$776,$A105,СВЦЭМ!$B$33:$B$776,D$83)+'СЕТ СН'!$H$14+СВЦЭМ!$D$10+'СЕТ СН'!$H$5-'СЕТ СН'!$H$24</f>
        <v>3425.1993988900003</v>
      </c>
      <c r="E105" s="36">
        <f>SUMIFS(СВЦЭМ!$D$33:$D$776,СВЦЭМ!$A$33:$A$776,$A105,СВЦЭМ!$B$33:$B$776,E$83)+'СЕТ СН'!$H$14+СВЦЭМ!$D$10+'СЕТ СН'!$H$5-'СЕТ СН'!$H$24</f>
        <v>3458.85264607</v>
      </c>
      <c r="F105" s="36">
        <f>SUMIFS(СВЦЭМ!$D$33:$D$776,СВЦЭМ!$A$33:$A$776,$A105,СВЦЭМ!$B$33:$B$776,F$83)+'СЕТ СН'!$H$14+СВЦЭМ!$D$10+'СЕТ СН'!$H$5-'СЕТ СН'!$H$24</f>
        <v>3460.2032240100002</v>
      </c>
      <c r="G105" s="36">
        <f>SUMIFS(СВЦЭМ!$D$33:$D$776,СВЦЭМ!$A$33:$A$776,$A105,СВЦЭМ!$B$33:$B$776,G$83)+'СЕТ СН'!$H$14+СВЦЭМ!$D$10+'СЕТ СН'!$H$5-'СЕТ СН'!$H$24</f>
        <v>3463.1852906900003</v>
      </c>
      <c r="H105" s="36">
        <f>SUMIFS(СВЦЭМ!$D$33:$D$776,СВЦЭМ!$A$33:$A$776,$A105,СВЦЭМ!$B$33:$B$776,H$83)+'СЕТ СН'!$H$14+СВЦЭМ!$D$10+'СЕТ СН'!$H$5-'СЕТ СН'!$H$24</f>
        <v>3439.2416339400002</v>
      </c>
      <c r="I105" s="36">
        <f>SUMIFS(СВЦЭМ!$D$33:$D$776,СВЦЭМ!$A$33:$A$776,$A105,СВЦЭМ!$B$33:$B$776,I$83)+'СЕТ СН'!$H$14+СВЦЭМ!$D$10+'СЕТ СН'!$H$5-'СЕТ СН'!$H$24</f>
        <v>3394.5069377600003</v>
      </c>
      <c r="J105" s="36">
        <f>SUMIFS(СВЦЭМ!$D$33:$D$776,СВЦЭМ!$A$33:$A$776,$A105,СВЦЭМ!$B$33:$B$776,J$83)+'СЕТ СН'!$H$14+СВЦЭМ!$D$10+'СЕТ СН'!$H$5-'СЕТ СН'!$H$24</f>
        <v>2653.2272099100001</v>
      </c>
      <c r="K105" s="36">
        <f>SUMIFS(СВЦЭМ!$D$33:$D$776,СВЦЭМ!$A$33:$A$776,$A105,СВЦЭМ!$B$33:$B$776,K$83)+'СЕТ СН'!$H$14+СВЦЭМ!$D$10+'СЕТ СН'!$H$5-'СЕТ СН'!$H$24</f>
        <v>2653.2272099100001</v>
      </c>
      <c r="L105" s="36">
        <f>SUMIFS(СВЦЭМ!$D$33:$D$776,СВЦЭМ!$A$33:$A$776,$A105,СВЦЭМ!$B$33:$B$776,L$83)+'СЕТ СН'!$H$14+СВЦЭМ!$D$10+'СЕТ СН'!$H$5-'СЕТ СН'!$H$24</f>
        <v>2653.2272099100001</v>
      </c>
      <c r="M105" s="36">
        <f>SUMIFS(СВЦЭМ!$D$33:$D$776,СВЦЭМ!$A$33:$A$776,$A105,СВЦЭМ!$B$33:$B$776,M$83)+'СЕТ СН'!$H$14+СВЦЭМ!$D$10+'СЕТ СН'!$H$5-'СЕТ СН'!$H$24</f>
        <v>2653.2272099100001</v>
      </c>
      <c r="N105" s="36">
        <f>SUMIFS(СВЦЭМ!$D$33:$D$776,СВЦЭМ!$A$33:$A$776,$A105,СВЦЭМ!$B$33:$B$776,N$83)+'СЕТ СН'!$H$14+СВЦЭМ!$D$10+'СЕТ СН'!$H$5-'СЕТ СН'!$H$24</f>
        <v>2653.2272099100001</v>
      </c>
      <c r="O105" s="36">
        <f>SUMIFS(СВЦЭМ!$D$33:$D$776,СВЦЭМ!$A$33:$A$776,$A105,СВЦЭМ!$B$33:$B$776,O$83)+'СЕТ СН'!$H$14+СВЦЭМ!$D$10+'СЕТ СН'!$H$5-'СЕТ СН'!$H$24</f>
        <v>2653.2272099100001</v>
      </c>
      <c r="P105" s="36">
        <f>SUMIFS(СВЦЭМ!$D$33:$D$776,СВЦЭМ!$A$33:$A$776,$A105,СВЦЭМ!$B$33:$B$776,P$83)+'СЕТ СН'!$H$14+СВЦЭМ!$D$10+'СЕТ СН'!$H$5-'СЕТ СН'!$H$24</f>
        <v>2653.2272099100001</v>
      </c>
      <c r="Q105" s="36">
        <f>SUMIFS(СВЦЭМ!$D$33:$D$776,СВЦЭМ!$A$33:$A$776,$A105,СВЦЭМ!$B$33:$B$776,Q$83)+'СЕТ СН'!$H$14+СВЦЭМ!$D$10+'СЕТ СН'!$H$5-'СЕТ СН'!$H$24</f>
        <v>2653.2272099100001</v>
      </c>
      <c r="R105" s="36">
        <f>SUMIFS(СВЦЭМ!$D$33:$D$776,СВЦЭМ!$A$33:$A$776,$A105,СВЦЭМ!$B$33:$B$776,R$83)+'СЕТ СН'!$H$14+СВЦЭМ!$D$10+'СЕТ СН'!$H$5-'СЕТ СН'!$H$24</f>
        <v>2653.2272099100001</v>
      </c>
      <c r="S105" s="36">
        <f>SUMIFS(СВЦЭМ!$D$33:$D$776,СВЦЭМ!$A$33:$A$776,$A105,СВЦЭМ!$B$33:$B$776,S$83)+'СЕТ СН'!$H$14+СВЦЭМ!$D$10+'СЕТ СН'!$H$5-'СЕТ СН'!$H$24</f>
        <v>2653.2272099100001</v>
      </c>
      <c r="T105" s="36">
        <f>SUMIFS(СВЦЭМ!$D$33:$D$776,СВЦЭМ!$A$33:$A$776,$A105,СВЦЭМ!$B$33:$B$776,T$83)+'СЕТ СН'!$H$14+СВЦЭМ!$D$10+'СЕТ СН'!$H$5-'СЕТ СН'!$H$24</f>
        <v>2653.2272099100001</v>
      </c>
      <c r="U105" s="36">
        <f>SUMIFS(СВЦЭМ!$D$33:$D$776,СВЦЭМ!$A$33:$A$776,$A105,СВЦЭМ!$B$33:$B$776,U$83)+'СЕТ СН'!$H$14+СВЦЭМ!$D$10+'СЕТ СН'!$H$5-'СЕТ СН'!$H$24</f>
        <v>2653.2272099100001</v>
      </c>
      <c r="V105" s="36">
        <f>SUMIFS(СВЦЭМ!$D$33:$D$776,СВЦЭМ!$A$33:$A$776,$A105,СВЦЭМ!$B$33:$B$776,V$83)+'СЕТ СН'!$H$14+СВЦЭМ!$D$10+'СЕТ СН'!$H$5-'СЕТ СН'!$H$24</f>
        <v>2653.2272099100001</v>
      </c>
      <c r="W105" s="36">
        <f>SUMIFS(СВЦЭМ!$D$33:$D$776,СВЦЭМ!$A$33:$A$776,$A105,СВЦЭМ!$B$33:$B$776,W$83)+'СЕТ СН'!$H$14+СВЦЭМ!$D$10+'СЕТ СН'!$H$5-'СЕТ СН'!$H$24</f>
        <v>2653.2272099100001</v>
      </c>
      <c r="X105" s="36">
        <f>SUMIFS(СВЦЭМ!$D$33:$D$776,СВЦЭМ!$A$33:$A$776,$A105,СВЦЭМ!$B$33:$B$776,X$83)+'СЕТ СН'!$H$14+СВЦЭМ!$D$10+'СЕТ СН'!$H$5-'СЕТ СН'!$H$24</f>
        <v>2653.2272099100001</v>
      </c>
      <c r="Y105" s="36">
        <f>SUMIFS(СВЦЭМ!$D$33:$D$776,СВЦЭМ!$A$33:$A$776,$A105,СВЦЭМ!$B$33:$B$776,Y$83)+'СЕТ СН'!$H$14+СВЦЭМ!$D$10+'СЕТ СН'!$H$5-'СЕТ СН'!$H$24</f>
        <v>2653.2272099100001</v>
      </c>
    </row>
    <row r="106" spans="1:25" ht="15.75" x14ac:dyDescent="0.2">
      <c r="A106" s="35">
        <f t="shared" si="2"/>
        <v>43639</v>
      </c>
      <c r="B106" s="36">
        <f>SUMIFS(СВЦЭМ!$D$33:$D$776,СВЦЭМ!$A$33:$A$776,$A106,СВЦЭМ!$B$33:$B$776,B$83)+'СЕТ СН'!$H$14+СВЦЭМ!$D$10+'СЕТ СН'!$H$5-'СЕТ СН'!$H$24</f>
        <v>2653.2272099100001</v>
      </c>
      <c r="C106" s="36">
        <f>SUMIFS(СВЦЭМ!$D$33:$D$776,СВЦЭМ!$A$33:$A$776,$A106,СВЦЭМ!$B$33:$B$776,C$83)+'СЕТ СН'!$H$14+СВЦЭМ!$D$10+'СЕТ СН'!$H$5-'СЕТ СН'!$H$24</f>
        <v>2653.2272099100001</v>
      </c>
      <c r="D106" s="36">
        <f>SUMIFS(СВЦЭМ!$D$33:$D$776,СВЦЭМ!$A$33:$A$776,$A106,СВЦЭМ!$B$33:$B$776,D$83)+'СЕТ СН'!$H$14+СВЦЭМ!$D$10+'СЕТ СН'!$H$5-'СЕТ СН'!$H$24</f>
        <v>2653.2272099100001</v>
      </c>
      <c r="E106" s="36">
        <f>SUMIFS(СВЦЭМ!$D$33:$D$776,СВЦЭМ!$A$33:$A$776,$A106,СВЦЭМ!$B$33:$B$776,E$83)+'СЕТ СН'!$H$14+СВЦЭМ!$D$10+'СЕТ СН'!$H$5-'СЕТ СН'!$H$24</f>
        <v>2653.2272099100001</v>
      </c>
      <c r="F106" s="36">
        <f>SUMIFS(СВЦЭМ!$D$33:$D$776,СВЦЭМ!$A$33:$A$776,$A106,СВЦЭМ!$B$33:$B$776,F$83)+'СЕТ СН'!$H$14+СВЦЭМ!$D$10+'СЕТ СН'!$H$5-'СЕТ СН'!$H$24</f>
        <v>2653.2272099100001</v>
      </c>
      <c r="G106" s="36">
        <f>SUMIFS(СВЦЭМ!$D$33:$D$776,СВЦЭМ!$A$33:$A$776,$A106,СВЦЭМ!$B$33:$B$776,G$83)+'СЕТ СН'!$H$14+СВЦЭМ!$D$10+'СЕТ СН'!$H$5-'СЕТ СН'!$H$24</f>
        <v>2653.2272099100001</v>
      </c>
      <c r="H106" s="36">
        <f>SUMIFS(СВЦЭМ!$D$33:$D$776,СВЦЭМ!$A$33:$A$776,$A106,СВЦЭМ!$B$33:$B$776,H$83)+'СЕТ СН'!$H$14+СВЦЭМ!$D$10+'СЕТ СН'!$H$5-'СЕТ СН'!$H$24</f>
        <v>2653.2272099100001</v>
      </c>
      <c r="I106" s="36">
        <f>SUMIFS(СВЦЭМ!$D$33:$D$776,СВЦЭМ!$A$33:$A$776,$A106,СВЦЭМ!$B$33:$B$776,I$83)+'СЕТ СН'!$H$14+СВЦЭМ!$D$10+'СЕТ СН'!$H$5-'СЕТ СН'!$H$24</f>
        <v>2653.2272099100001</v>
      </c>
      <c r="J106" s="36">
        <f>SUMIFS(СВЦЭМ!$D$33:$D$776,СВЦЭМ!$A$33:$A$776,$A106,СВЦЭМ!$B$33:$B$776,J$83)+'СЕТ СН'!$H$14+СВЦЭМ!$D$10+'СЕТ СН'!$H$5-'СЕТ СН'!$H$24</f>
        <v>2653.2272099100001</v>
      </c>
      <c r="K106" s="36">
        <f>SUMIFS(СВЦЭМ!$D$33:$D$776,СВЦЭМ!$A$33:$A$776,$A106,СВЦЭМ!$B$33:$B$776,K$83)+'СЕТ СН'!$H$14+СВЦЭМ!$D$10+'СЕТ СН'!$H$5-'СЕТ СН'!$H$24</f>
        <v>2653.2272099100001</v>
      </c>
      <c r="L106" s="36">
        <f>SUMIFS(СВЦЭМ!$D$33:$D$776,СВЦЭМ!$A$33:$A$776,$A106,СВЦЭМ!$B$33:$B$776,L$83)+'СЕТ СН'!$H$14+СВЦЭМ!$D$10+'СЕТ СН'!$H$5-'СЕТ СН'!$H$24</f>
        <v>2653.2272099100001</v>
      </c>
      <c r="M106" s="36">
        <f>SUMIFS(СВЦЭМ!$D$33:$D$776,СВЦЭМ!$A$33:$A$776,$A106,СВЦЭМ!$B$33:$B$776,M$83)+'СЕТ СН'!$H$14+СВЦЭМ!$D$10+'СЕТ СН'!$H$5-'СЕТ СН'!$H$24</f>
        <v>2653.2272099100001</v>
      </c>
      <c r="N106" s="36">
        <f>SUMIFS(СВЦЭМ!$D$33:$D$776,СВЦЭМ!$A$33:$A$776,$A106,СВЦЭМ!$B$33:$B$776,N$83)+'СЕТ СН'!$H$14+СВЦЭМ!$D$10+'СЕТ СН'!$H$5-'СЕТ СН'!$H$24</f>
        <v>2653.2272099100001</v>
      </c>
      <c r="O106" s="36">
        <f>SUMIFS(СВЦЭМ!$D$33:$D$776,СВЦЭМ!$A$33:$A$776,$A106,СВЦЭМ!$B$33:$B$776,O$83)+'СЕТ СН'!$H$14+СВЦЭМ!$D$10+'СЕТ СН'!$H$5-'СЕТ СН'!$H$24</f>
        <v>2653.2272099100001</v>
      </c>
      <c r="P106" s="36">
        <f>SUMIFS(СВЦЭМ!$D$33:$D$776,СВЦЭМ!$A$33:$A$776,$A106,СВЦЭМ!$B$33:$B$776,P$83)+'СЕТ СН'!$H$14+СВЦЭМ!$D$10+'СЕТ СН'!$H$5-'СЕТ СН'!$H$24</f>
        <v>2653.2272099100001</v>
      </c>
      <c r="Q106" s="36">
        <f>SUMIFS(СВЦЭМ!$D$33:$D$776,СВЦЭМ!$A$33:$A$776,$A106,СВЦЭМ!$B$33:$B$776,Q$83)+'СЕТ СН'!$H$14+СВЦЭМ!$D$10+'СЕТ СН'!$H$5-'СЕТ СН'!$H$24</f>
        <v>2653.2272099100001</v>
      </c>
      <c r="R106" s="36">
        <f>SUMIFS(СВЦЭМ!$D$33:$D$776,СВЦЭМ!$A$33:$A$776,$A106,СВЦЭМ!$B$33:$B$776,R$83)+'СЕТ СН'!$H$14+СВЦЭМ!$D$10+'СЕТ СН'!$H$5-'СЕТ СН'!$H$24</f>
        <v>2653.2272099100001</v>
      </c>
      <c r="S106" s="36">
        <f>SUMIFS(СВЦЭМ!$D$33:$D$776,СВЦЭМ!$A$33:$A$776,$A106,СВЦЭМ!$B$33:$B$776,S$83)+'СЕТ СН'!$H$14+СВЦЭМ!$D$10+'СЕТ СН'!$H$5-'СЕТ СН'!$H$24</f>
        <v>2653.2272099100001</v>
      </c>
      <c r="T106" s="36">
        <f>SUMIFS(СВЦЭМ!$D$33:$D$776,СВЦЭМ!$A$33:$A$776,$A106,СВЦЭМ!$B$33:$B$776,T$83)+'СЕТ СН'!$H$14+СВЦЭМ!$D$10+'СЕТ СН'!$H$5-'СЕТ СН'!$H$24</f>
        <v>2653.2272099100001</v>
      </c>
      <c r="U106" s="36">
        <f>SUMIFS(СВЦЭМ!$D$33:$D$776,СВЦЭМ!$A$33:$A$776,$A106,СВЦЭМ!$B$33:$B$776,U$83)+'СЕТ СН'!$H$14+СВЦЭМ!$D$10+'СЕТ СН'!$H$5-'СЕТ СН'!$H$24</f>
        <v>2653.2272099100001</v>
      </c>
      <c r="V106" s="36">
        <f>SUMIFS(СВЦЭМ!$D$33:$D$776,СВЦЭМ!$A$33:$A$776,$A106,СВЦЭМ!$B$33:$B$776,V$83)+'СЕТ СН'!$H$14+СВЦЭМ!$D$10+'СЕТ СН'!$H$5-'СЕТ СН'!$H$24</f>
        <v>2653.2272099100001</v>
      </c>
      <c r="W106" s="36">
        <f>SUMIFS(СВЦЭМ!$D$33:$D$776,СВЦЭМ!$A$33:$A$776,$A106,СВЦЭМ!$B$33:$B$776,W$83)+'СЕТ СН'!$H$14+СВЦЭМ!$D$10+'СЕТ СН'!$H$5-'СЕТ СН'!$H$24</f>
        <v>2653.2272099100001</v>
      </c>
      <c r="X106" s="36">
        <f>SUMIFS(СВЦЭМ!$D$33:$D$776,СВЦЭМ!$A$33:$A$776,$A106,СВЦЭМ!$B$33:$B$776,X$83)+'СЕТ СН'!$H$14+СВЦЭМ!$D$10+'СЕТ СН'!$H$5-'СЕТ СН'!$H$24</f>
        <v>2653.2272099100001</v>
      </c>
      <c r="Y106" s="36">
        <f>SUMIFS(СВЦЭМ!$D$33:$D$776,СВЦЭМ!$A$33:$A$776,$A106,СВЦЭМ!$B$33:$B$776,Y$83)+'СЕТ СН'!$H$14+СВЦЭМ!$D$10+'СЕТ СН'!$H$5-'СЕТ СН'!$H$24</f>
        <v>2653.2272099100001</v>
      </c>
    </row>
    <row r="107" spans="1:25" ht="15.75" x14ac:dyDescent="0.2">
      <c r="A107" s="35">
        <f t="shared" si="2"/>
        <v>43640</v>
      </c>
      <c r="B107" s="36">
        <f>SUMIFS(СВЦЭМ!$D$33:$D$776,СВЦЭМ!$A$33:$A$776,$A107,СВЦЭМ!$B$33:$B$776,B$83)+'СЕТ СН'!$H$14+СВЦЭМ!$D$10+'СЕТ СН'!$H$5-'СЕТ СН'!$H$24</f>
        <v>2653.2272099100001</v>
      </c>
      <c r="C107" s="36">
        <f>SUMIFS(СВЦЭМ!$D$33:$D$776,СВЦЭМ!$A$33:$A$776,$A107,СВЦЭМ!$B$33:$B$776,C$83)+'СЕТ СН'!$H$14+СВЦЭМ!$D$10+'СЕТ СН'!$H$5-'СЕТ СН'!$H$24</f>
        <v>2653.2272099100001</v>
      </c>
      <c r="D107" s="36">
        <f>SUMIFS(СВЦЭМ!$D$33:$D$776,СВЦЭМ!$A$33:$A$776,$A107,СВЦЭМ!$B$33:$B$776,D$83)+'СЕТ СН'!$H$14+СВЦЭМ!$D$10+'СЕТ СН'!$H$5-'СЕТ СН'!$H$24</f>
        <v>2653.2272099100001</v>
      </c>
      <c r="E107" s="36">
        <f>SUMIFS(СВЦЭМ!$D$33:$D$776,СВЦЭМ!$A$33:$A$776,$A107,СВЦЭМ!$B$33:$B$776,E$83)+'СЕТ СН'!$H$14+СВЦЭМ!$D$10+'СЕТ СН'!$H$5-'СЕТ СН'!$H$24</f>
        <v>2653.2272099100001</v>
      </c>
      <c r="F107" s="36">
        <f>SUMIFS(СВЦЭМ!$D$33:$D$776,СВЦЭМ!$A$33:$A$776,$A107,СВЦЭМ!$B$33:$B$776,F$83)+'СЕТ СН'!$H$14+СВЦЭМ!$D$10+'СЕТ СН'!$H$5-'СЕТ СН'!$H$24</f>
        <v>2653.2272099100001</v>
      </c>
      <c r="G107" s="36">
        <f>SUMIFS(СВЦЭМ!$D$33:$D$776,СВЦЭМ!$A$33:$A$776,$A107,СВЦЭМ!$B$33:$B$776,G$83)+'СЕТ СН'!$H$14+СВЦЭМ!$D$10+'СЕТ СН'!$H$5-'СЕТ СН'!$H$24</f>
        <v>2653.2272099100001</v>
      </c>
      <c r="H107" s="36">
        <f>SUMIFS(СВЦЭМ!$D$33:$D$776,СВЦЭМ!$A$33:$A$776,$A107,СВЦЭМ!$B$33:$B$776,H$83)+'СЕТ СН'!$H$14+СВЦЭМ!$D$10+'СЕТ СН'!$H$5-'СЕТ СН'!$H$24</f>
        <v>2653.2272099100001</v>
      </c>
      <c r="I107" s="36">
        <f>SUMIFS(СВЦЭМ!$D$33:$D$776,СВЦЭМ!$A$33:$A$776,$A107,СВЦЭМ!$B$33:$B$776,I$83)+'СЕТ СН'!$H$14+СВЦЭМ!$D$10+'СЕТ СН'!$H$5-'СЕТ СН'!$H$24</f>
        <v>2653.2272099100001</v>
      </c>
      <c r="J107" s="36">
        <f>SUMIFS(СВЦЭМ!$D$33:$D$776,СВЦЭМ!$A$33:$A$776,$A107,СВЦЭМ!$B$33:$B$776,J$83)+'СЕТ СН'!$H$14+СВЦЭМ!$D$10+'СЕТ СН'!$H$5-'СЕТ СН'!$H$24</f>
        <v>2653.2272099100001</v>
      </c>
      <c r="K107" s="36">
        <f>SUMIFS(СВЦЭМ!$D$33:$D$776,СВЦЭМ!$A$33:$A$776,$A107,СВЦЭМ!$B$33:$B$776,K$83)+'СЕТ СН'!$H$14+СВЦЭМ!$D$10+'СЕТ СН'!$H$5-'СЕТ СН'!$H$24</f>
        <v>2653.2272099100001</v>
      </c>
      <c r="L107" s="36">
        <f>SUMIFS(СВЦЭМ!$D$33:$D$776,СВЦЭМ!$A$33:$A$776,$A107,СВЦЭМ!$B$33:$B$776,L$83)+'СЕТ СН'!$H$14+СВЦЭМ!$D$10+'СЕТ СН'!$H$5-'СЕТ СН'!$H$24</f>
        <v>2653.2272099100001</v>
      </c>
      <c r="M107" s="36">
        <f>SUMIFS(СВЦЭМ!$D$33:$D$776,СВЦЭМ!$A$33:$A$776,$A107,СВЦЭМ!$B$33:$B$776,M$83)+'СЕТ СН'!$H$14+СВЦЭМ!$D$10+'СЕТ СН'!$H$5-'СЕТ СН'!$H$24</f>
        <v>2653.2272099100001</v>
      </c>
      <c r="N107" s="36">
        <f>SUMIFS(СВЦЭМ!$D$33:$D$776,СВЦЭМ!$A$33:$A$776,$A107,СВЦЭМ!$B$33:$B$776,N$83)+'СЕТ СН'!$H$14+СВЦЭМ!$D$10+'СЕТ СН'!$H$5-'СЕТ СН'!$H$24</f>
        <v>2653.2272099100001</v>
      </c>
      <c r="O107" s="36">
        <f>SUMIFS(СВЦЭМ!$D$33:$D$776,СВЦЭМ!$A$33:$A$776,$A107,СВЦЭМ!$B$33:$B$776,O$83)+'СЕТ СН'!$H$14+СВЦЭМ!$D$10+'СЕТ СН'!$H$5-'СЕТ СН'!$H$24</f>
        <v>2653.2272099100001</v>
      </c>
      <c r="P107" s="36">
        <f>SUMIFS(СВЦЭМ!$D$33:$D$776,СВЦЭМ!$A$33:$A$776,$A107,СВЦЭМ!$B$33:$B$776,P$83)+'СЕТ СН'!$H$14+СВЦЭМ!$D$10+'СЕТ СН'!$H$5-'СЕТ СН'!$H$24</f>
        <v>2653.2272099100001</v>
      </c>
      <c r="Q107" s="36">
        <f>SUMIFS(СВЦЭМ!$D$33:$D$776,СВЦЭМ!$A$33:$A$776,$A107,СВЦЭМ!$B$33:$B$776,Q$83)+'СЕТ СН'!$H$14+СВЦЭМ!$D$10+'СЕТ СН'!$H$5-'СЕТ СН'!$H$24</f>
        <v>2653.2272099100001</v>
      </c>
      <c r="R107" s="36">
        <f>SUMIFS(СВЦЭМ!$D$33:$D$776,СВЦЭМ!$A$33:$A$776,$A107,СВЦЭМ!$B$33:$B$776,R$83)+'СЕТ СН'!$H$14+СВЦЭМ!$D$10+'СЕТ СН'!$H$5-'СЕТ СН'!$H$24</f>
        <v>2653.2272099100001</v>
      </c>
      <c r="S107" s="36">
        <f>SUMIFS(СВЦЭМ!$D$33:$D$776,СВЦЭМ!$A$33:$A$776,$A107,СВЦЭМ!$B$33:$B$776,S$83)+'СЕТ СН'!$H$14+СВЦЭМ!$D$10+'СЕТ СН'!$H$5-'СЕТ СН'!$H$24</f>
        <v>2653.2272099100001</v>
      </c>
      <c r="T107" s="36">
        <f>SUMIFS(СВЦЭМ!$D$33:$D$776,СВЦЭМ!$A$33:$A$776,$A107,СВЦЭМ!$B$33:$B$776,T$83)+'СЕТ СН'!$H$14+СВЦЭМ!$D$10+'СЕТ СН'!$H$5-'СЕТ СН'!$H$24</f>
        <v>2653.2272099100001</v>
      </c>
      <c r="U107" s="36">
        <f>SUMIFS(СВЦЭМ!$D$33:$D$776,СВЦЭМ!$A$33:$A$776,$A107,СВЦЭМ!$B$33:$B$776,U$83)+'СЕТ СН'!$H$14+СВЦЭМ!$D$10+'СЕТ СН'!$H$5-'СЕТ СН'!$H$24</f>
        <v>2653.2272099100001</v>
      </c>
      <c r="V107" s="36">
        <f>SUMIFS(СВЦЭМ!$D$33:$D$776,СВЦЭМ!$A$33:$A$776,$A107,СВЦЭМ!$B$33:$B$776,V$83)+'СЕТ СН'!$H$14+СВЦЭМ!$D$10+'СЕТ СН'!$H$5-'СЕТ СН'!$H$24</f>
        <v>2653.2272099100001</v>
      </c>
      <c r="W107" s="36">
        <f>SUMIFS(СВЦЭМ!$D$33:$D$776,СВЦЭМ!$A$33:$A$776,$A107,СВЦЭМ!$B$33:$B$776,W$83)+'СЕТ СН'!$H$14+СВЦЭМ!$D$10+'СЕТ СН'!$H$5-'СЕТ СН'!$H$24</f>
        <v>2653.2272099100001</v>
      </c>
      <c r="X107" s="36">
        <f>SUMIFS(СВЦЭМ!$D$33:$D$776,СВЦЭМ!$A$33:$A$776,$A107,СВЦЭМ!$B$33:$B$776,X$83)+'СЕТ СН'!$H$14+СВЦЭМ!$D$10+'СЕТ СН'!$H$5-'СЕТ СН'!$H$24</f>
        <v>2653.2272099100001</v>
      </c>
      <c r="Y107" s="36">
        <f>SUMIFS(СВЦЭМ!$D$33:$D$776,СВЦЭМ!$A$33:$A$776,$A107,СВЦЭМ!$B$33:$B$776,Y$83)+'СЕТ СН'!$H$14+СВЦЭМ!$D$10+'СЕТ СН'!$H$5-'СЕТ СН'!$H$24</f>
        <v>2653.2272099100001</v>
      </c>
    </row>
    <row r="108" spans="1:25" ht="15.75" x14ac:dyDescent="0.2">
      <c r="A108" s="35">
        <f t="shared" si="2"/>
        <v>43641</v>
      </c>
      <c r="B108" s="36">
        <f>SUMIFS(СВЦЭМ!$D$33:$D$776,СВЦЭМ!$A$33:$A$776,$A108,СВЦЭМ!$B$33:$B$776,B$83)+'СЕТ СН'!$H$14+СВЦЭМ!$D$10+'СЕТ СН'!$H$5-'СЕТ СН'!$H$24</f>
        <v>2653.2272099100001</v>
      </c>
      <c r="C108" s="36">
        <f>SUMIFS(СВЦЭМ!$D$33:$D$776,СВЦЭМ!$A$33:$A$776,$A108,СВЦЭМ!$B$33:$B$776,C$83)+'СЕТ СН'!$H$14+СВЦЭМ!$D$10+'СЕТ СН'!$H$5-'СЕТ СН'!$H$24</f>
        <v>2653.2272099100001</v>
      </c>
      <c r="D108" s="36">
        <f>SUMIFS(СВЦЭМ!$D$33:$D$776,СВЦЭМ!$A$33:$A$776,$A108,СВЦЭМ!$B$33:$B$776,D$83)+'СЕТ СН'!$H$14+СВЦЭМ!$D$10+'СЕТ СН'!$H$5-'СЕТ СН'!$H$24</f>
        <v>2653.2272099100001</v>
      </c>
      <c r="E108" s="36">
        <f>SUMIFS(СВЦЭМ!$D$33:$D$776,СВЦЭМ!$A$33:$A$776,$A108,СВЦЭМ!$B$33:$B$776,E$83)+'СЕТ СН'!$H$14+СВЦЭМ!$D$10+'СЕТ СН'!$H$5-'СЕТ СН'!$H$24</f>
        <v>2653.2272099100001</v>
      </c>
      <c r="F108" s="36">
        <f>SUMIFS(СВЦЭМ!$D$33:$D$776,СВЦЭМ!$A$33:$A$776,$A108,СВЦЭМ!$B$33:$B$776,F$83)+'СЕТ СН'!$H$14+СВЦЭМ!$D$10+'СЕТ СН'!$H$5-'СЕТ СН'!$H$24</f>
        <v>2653.2272099100001</v>
      </c>
      <c r="G108" s="36">
        <f>SUMIFS(СВЦЭМ!$D$33:$D$776,СВЦЭМ!$A$33:$A$776,$A108,СВЦЭМ!$B$33:$B$776,G$83)+'СЕТ СН'!$H$14+СВЦЭМ!$D$10+'СЕТ СН'!$H$5-'СЕТ СН'!$H$24</f>
        <v>2653.2272099100001</v>
      </c>
      <c r="H108" s="36">
        <f>SUMIFS(СВЦЭМ!$D$33:$D$776,СВЦЭМ!$A$33:$A$776,$A108,СВЦЭМ!$B$33:$B$776,H$83)+'СЕТ СН'!$H$14+СВЦЭМ!$D$10+'СЕТ СН'!$H$5-'СЕТ СН'!$H$24</f>
        <v>2653.2272099100001</v>
      </c>
      <c r="I108" s="36">
        <f>SUMIFS(СВЦЭМ!$D$33:$D$776,СВЦЭМ!$A$33:$A$776,$A108,СВЦЭМ!$B$33:$B$776,I$83)+'СЕТ СН'!$H$14+СВЦЭМ!$D$10+'СЕТ СН'!$H$5-'СЕТ СН'!$H$24</f>
        <v>2653.2272099100001</v>
      </c>
      <c r="J108" s="36">
        <f>SUMIFS(СВЦЭМ!$D$33:$D$776,СВЦЭМ!$A$33:$A$776,$A108,СВЦЭМ!$B$33:$B$776,J$83)+'СЕТ СН'!$H$14+СВЦЭМ!$D$10+'СЕТ СН'!$H$5-'СЕТ СН'!$H$24</f>
        <v>2653.2272099100001</v>
      </c>
      <c r="K108" s="36">
        <f>SUMIFS(СВЦЭМ!$D$33:$D$776,СВЦЭМ!$A$33:$A$776,$A108,СВЦЭМ!$B$33:$B$776,K$83)+'СЕТ СН'!$H$14+СВЦЭМ!$D$10+'СЕТ СН'!$H$5-'СЕТ СН'!$H$24</f>
        <v>2653.2272099100001</v>
      </c>
      <c r="L108" s="36">
        <f>SUMIFS(СВЦЭМ!$D$33:$D$776,СВЦЭМ!$A$33:$A$776,$A108,СВЦЭМ!$B$33:$B$776,L$83)+'СЕТ СН'!$H$14+СВЦЭМ!$D$10+'СЕТ СН'!$H$5-'СЕТ СН'!$H$24</f>
        <v>2653.2272099100001</v>
      </c>
      <c r="M108" s="36">
        <f>SUMIFS(СВЦЭМ!$D$33:$D$776,СВЦЭМ!$A$33:$A$776,$A108,СВЦЭМ!$B$33:$B$776,M$83)+'СЕТ СН'!$H$14+СВЦЭМ!$D$10+'СЕТ СН'!$H$5-'СЕТ СН'!$H$24</f>
        <v>2653.2272099100001</v>
      </c>
      <c r="N108" s="36">
        <f>SUMIFS(СВЦЭМ!$D$33:$D$776,СВЦЭМ!$A$33:$A$776,$A108,СВЦЭМ!$B$33:$B$776,N$83)+'СЕТ СН'!$H$14+СВЦЭМ!$D$10+'СЕТ СН'!$H$5-'СЕТ СН'!$H$24</f>
        <v>2653.2272099100001</v>
      </c>
      <c r="O108" s="36">
        <f>SUMIFS(СВЦЭМ!$D$33:$D$776,СВЦЭМ!$A$33:$A$776,$A108,СВЦЭМ!$B$33:$B$776,O$83)+'СЕТ СН'!$H$14+СВЦЭМ!$D$10+'СЕТ СН'!$H$5-'СЕТ СН'!$H$24</f>
        <v>2653.2272099100001</v>
      </c>
      <c r="P108" s="36">
        <f>SUMIFS(СВЦЭМ!$D$33:$D$776,СВЦЭМ!$A$33:$A$776,$A108,СВЦЭМ!$B$33:$B$776,P$83)+'СЕТ СН'!$H$14+СВЦЭМ!$D$10+'СЕТ СН'!$H$5-'СЕТ СН'!$H$24</f>
        <v>2653.2272099100001</v>
      </c>
      <c r="Q108" s="36">
        <f>SUMIFS(СВЦЭМ!$D$33:$D$776,СВЦЭМ!$A$33:$A$776,$A108,СВЦЭМ!$B$33:$B$776,Q$83)+'СЕТ СН'!$H$14+СВЦЭМ!$D$10+'СЕТ СН'!$H$5-'СЕТ СН'!$H$24</f>
        <v>2653.2272099100001</v>
      </c>
      <c r="R108" s="36">
        <f>SUMIFS(СВЦЭМ!$D$33:$D$776,СВЦЭМ!$A$33:$A$776,$A108,СВЦЭМ!$B$33:$B$776,R$83)+'СЕТ СН'!$H$14+СВЦЭМ!$D$10+'СЕТ СН'!$H$5-'СЕТ СН'!$H$24</f>
        <v>2653.2272099100001</v>
      </c>
      <c r="S108" s="36">
        <f>SUMIFS(СВЦЭМ!$D$33:$D$776,СВЦЭМ!$A$33:$A$776,$A108,СВЦЭМ!$B$33:$B$776,S$83)+'СЕТ СН'!$H$14+СВЦЭМ!$D$10+'СЕТ СН'!$H$5-'СЕТ СН'!$H$24</f>
        <v>2653.2272099100001</v>
      </c>
      <c r="T108" s="36">
        <f>SUMIFS(СВЦЭМ!$D$33:$D$776,СВЦЭМ!$A$33:$A$776,$A108,СВЦЭМ!$B$33:$B$776,T$83)+'СЕТ СН'!$H$14+СВЦЭМ!$D$10+'СЕТ СН'!$H$5-'СЕТ СН'!$H$24</f>
        <v>2653.2272099100001</v>
      </c>
      <c r="U108" s="36">
        <f>SUMIFS(СВЦЭМ!$D$33:$D$776,СВЦЭМ!$A$33:$A$776,$A108,СВЦЭМ!$B$33:$B$776,U$83)+'СЕТ СН'!$H$14+СВЦЭМ!$D$10+'СЕТ СН'!$H$5-'СЕТ СН'!$H$24</f>
        <v>2653.2272099100001</v>
      </c>
      <c r="V108" s="36">
        <f>SUMIFS(СВЦЭМ!$D$33:$D$776,СВЦЭМ!$A$33:$A$776,$A108,СВЦЭМ!$B$33:$B$776,V$83)+'СЕТ СН'!$H$14+СВЦЭМ!$D$10+'СЕТ СН'!$H$5-'СЕТ СН'!$H$24</f>
        <v>2653.2272099100001</v>
      </c>
      <c r="W108" s="36">
        <f>SUMIFS(СВЦЭМ!$D$33:$D$776,СВЦЭМ!$A$33:$A$776,$A108,СВЦЭМ!$B$33:$B$776,W$83)+'СЕТ СН'!$H$14+СВЦЭМ!$D$10+'СЕТ СН'!$H$5-'СЕТ СН'!$H$24</f>
        <v>2653.2272099100001</v>
      </c>
      <c r="X108" s="36">
        <f>SUMIFS(СВЦЭМ!$D$33:$D$776,СВЦЭМ!$A$33:$A$776,$A108,СВЦЭМ!$B$33:$B$776,X$83)+'СЕТ СН'!$H$14+СВЦЭМ!$D$10+'СЕТ СН'!$H$5-'СЕТ СН'!$H$24</f>
        <v>2653.2272099100001</v>
      </c>
      <c r="Y108" s="36">
        <f>SUMIFS(СВЦЭМ!$D$33:$D$776,СВЦЭМ!$A$33:$A$776,$A108,СВЦЭМ!$B$33:$B$776,Y$83)+'СЕТ СН'!$H$14+СВЦЭМ!$D$10+'СЕТ СН'!$H$5-'СЕТ СН'!$H$24</f>
        <v>2653.2272099100001</v>
      </c>
    </row>
    <row r="109" spans="1:25" ht="15.75" x14ac:dyDescent="0.2">
      <c r="A109" s="35">
        <f t="shared" si="2"/>
        <v>43642</v>
      </c>
      <c r="B109" s="36">
        <f>SUMIFS(СВЦЭМ!$D$33:$D$776,СВЦЭМ!$A$33:$A$776,$A109,СВЦЭМ!$B$33:$B$776,B$83)+'СЕТ СН'!$H$14+СВЦЭМ!$D$10+'СЕТ СН'!$H$5-'СЕТ СН'!$H$24</f>
        <v>2653.2272099100001</v>
      </c>
      <c r="C109" s="36">
        <f>SUMIFS(СВЦЭМ!$D$33:$D$776,СВЦЭМ!$A$33:$A$776,$A109,СВЦЭМ!$B$33:$B$776,C$83)+'СЕТ СН'!$H$14+СВЦЭМ!$D$10+'СЕТ СН'!$H$5-'СЕТ СН'!$H$24</f>
        <v>2653.2272099100001</v>
      </c>
      <c r="D109" s="36">
        <f>SUMIFS(СВЦЭМ!$D$33:$D$776,СВЦЭМ!$A$33:$A$776,$A109,СВЦЭМ!$B$33:$B$776,D$83)+'СЕТ СН'!$H$14+СВЦЭМ!$D$10+'СЕТ СН'!$H$5-'СЕТ СН'!$H$24</f>
        <v>2653.2272099100001</v>
      </c>
      <c r="E109" s="36">
        <f>SUMIFS(СВЦЭМ!$D$33:$D$776,СВЦЭМ!$A$33:$A$776,$A109,СВЦЭМ!$B$33:$B$776,E$83)+'СЕТ СН'!$H$14+СВЦЭМ!$D$10+'СЕТ СН'!$H$5-'СЕТ СН'!$H$24</f>
        <v>2653.2272099100001</v>
      </c>
      <c r="F109" s="36">
        <f>SUMIFS(СВЦЭМ!$D$33:$D$776,СВЦЭМ!$A$33:$A$776,$A109,СВЦЭМ!$B$33:$B$776,F$83)+'СЕТ СН'!$H$14+СВЦЭМ!$D$10+'СЕТ СН'!$H$5-'СЕТ СН'!$H$24</f>
        <v>2653.2272099100001</v>
      </c>
      <c r="G109" s="36">
        <f>SUMIFS(СВЦЭМ!$D$33:$D$776,СВЦЭМ!$A$33:$A$776,$A109,СВЦЭМ!$B$33:$B$776,G$83)+'СЕТ СН'!$H$14+СВЦЭМ!$D$10+'СЕТ СН'!$H$5-'СЕТ СН'!$H$24</f>
        <v>2653.2272099100001</v>
      </c>
      <c r="H109" s="36">
        <f>SUMIFS(СВЦЭМ!$D$33:$D$776,СВЦЭМ!$A$33:$A$776,$A109,СВЦЭМ!$B$33:$B$776,H$83)+'СЕТ СН'!$H$14+СВЦЭМ!$D$10+'СЕТ СН'!$H$5-'СЕТ СН'!$H$24</f>
        <v>2653.2272099100001</v>
      </c>
      <c r="I109" s="36">
        <f>SUMIFS(СВЦЭМ!$D$33:$D$776,СВЦЭМ!$A$33:$A$776,$A109,СВЦЭМ!$B$33:$B$776,I$83)+'СЕТ СН'!$H$14+СВЦЭМ!$D$10+'СЕТ СН'!$H$5-'СЕТ СН'!$H$24</f>
        <v>2653.2272099100001</v>
      </c>
      <c r="J109" s="36">
        <f>SUMIFS(СВЦЭМ!$D$33:$D$776,СВЦЭМ!$A$33:$A$776,$A109,СВЦЭМ!$B$33:$B$776,J$83)+'СЕТ СН'!$H$14+СВЦЭМ!$D$10+'СЕТ СН'!$H$5-'СЕТ СН'!$H$24</f>
        <v>2653.2272099100001</v>
      </c>
      <c r="K109" s="36">
        <f>SUMIFS(СВЦЭМ!$D$33:$D$776,СВЦЭМ!$A$33:$A$776,$A109,СВЦЭМ!$B$33:$B$776,K$83)+'СЕТ СН'!$H$14+СВЦЭМ!$D$10+'СЕТ СН'!$H$5-'СЕТ СН'!$H$24</f>
        <v>2653.2272099100001</v>
      </c>
      <c r="L109" s="36">
        <f>SUMIFS(СВЦЭМ!$D$33:$D$776,СВЦЭМ!$A$33:$A$776,$A109,СВЦЭМ!$B$33:$B$776,L$83)+'СЕТ СН'!$H$14+СВЦЭМ!$D$10+'СЕТ СН'!$H$5-'СЕТ СН'!$H$24</f>
        <v>2653.2272099100001</v>
      </c>
      <c r="M109" s="36">
        <f>SUMIFS(СВЦЭМ!$D$33:$D$776,СВЦЭМ!$A$33:$A$776,$A109,СВЦЭМ!$B$33:$B$776,M$83)+'СЕТ СН'!$H$14+СВЦЭМ!$D$10+'СЕТ СН'!$H$5-'СЕТ СН'!$H$24</f>
        <v>2653.2272099100001</v>
      </c>
      <c r="N109" s="36">
        <f>SUMIFS(СВЦЭМ!$D$33:$D$776,СВЦЭМ!$A$33:$A$776,$A109,СВЦЭМ!$B$33:$B$776,N$83)+'СЕТ СН'!$H$14+СВЦЭМ!$D$10+'СЕТ СН'!$H$5-'СЕТ СН'!$H$24</f>
        <v>2653.2272099100001</v>
      </c>
      <c r="O109" s="36">
        <f>SUMIFS(СВЦЭМ!$D$33:$D$776,СВЦЭМ!$A$33:$A$776,$A109,СВЦЭМ!$B$33:$B$776,O$83)+'СЕТ СН'!$H$14+СВЦЭМ!$D$10+'СЕТ СН'!$H$5-'СЕТ СН'!$H$24</f>
        <v>2653.2272099100001</v>
      </c>
      <c r="P109" s="36">
        <f>SUMIFS(СВЦЭМ!$D$33:$D$776,СВЦЭМ!$A$33:$A$776,$A109,СВЦЭМ!$B$33:$B$776,P$83)+'СЕТ СН'!$H$14+СВЦЭМ!$D$10+'СЕТ СН'!$H$5-'СЕТ СН'!$H$24</f>
        <v>2653.2272099100001</v>
      </c>
      <c r="Q109" s="36">
        <f>SUMIFS(СВЦЭМ!$D$33:$D$776,СВЦЭМ!$A$33:$A$776,$A109,СВЦЭМ!$B$33:$B$776,Q$83)+'СЕТ СН'!$H$14+СВЦЭМ!$D$10+'СЕТ СН'!$H$5-'СЕТ СН'!$H$24</f>
        <v>2653.2272099100001</v>
      </c>
      <c r="R109" s="36">
        <f>SUMIFS(СВЦЭМ!$D$33:$D$776,СВЦЭМ!$A$33:$A$776,$A109,СВЦЭМ!$B$33:$B$776,R$83)+'СЕТ СН'!$H$14+СВЦЭМ!$D$10+'СЕТ СН'!$H$5-'СЕТ СН'!$H$24</f>
        <v>2653.2272099100001</v>
      </c>
      <c r="S109" s="36">
        <f>SUMIFS(СВЦЭМ!$D$33:$D$776,СВЦЭМ!$A$33:$A$776,$A109,СВЦЭМ!$B$33:$B$776,S$83)+'СЕТ СН'!$H$14+СВЦЭМ!$D$10+'СЕТ СН'!$H$5-'СЕТ СН'!$H$24</f>
        <v>2653.2272099100001</v>
      </c>
      <c r="T109" s="36">
        <f>SUMIFS(СВЦЭМ!$D$33:$D$776,СВЦЭМ!$A$33:$A$776,$A109,СВЦЭМ!$B$33:$B$776,T$83)+'СЕТ СН'!$H$14+СВЦЭМ!$D$10+'СЕТ СН'!$H$5-'СЕТ СН'!$H$24</f>
        <v>2653.2272099100001</v>
      </c>
      <c r="U109" s="36">
        <f>SUMIFS(СВЦЭМ!$D$33:$D$776,СВЦЭМ!$A$33:$A$776,$A109,СВЦЭМ!$B$33:$B$776,U$83)+'СЕТ СН'!$H$14+СВЦЭМ!$D$10+'СЕТ СН'!$H$5-'СЕТ СН'!$H$24</f>
        <v>2653.2272099100001</v>
      </c>
      <c r="V109" s="36">
        <f>SUMIFS(СВЦЭМ!$D$33:$D$776,СВЦЭМ!$A$33:$A$776,$A109,СВЦЭМ!$B$33:$B$776,V$83)+'СЕТ СН'!$H$14+СВЦЭМ!$D$10+'СЕТ СН'!$H$5-'СЕТ СН'!$H$24</f>
        <v>2653.2272099100001</v>
      </c>
      <c r="W109" s="36">
        <f>SUMIFS(СВЦЭМ!$D$33:$D$776,СВЦЭМ!$A$33:$A$776,$A109,СВЦЭМ!$B$33:$B$776,W$83)+'СЕТ СН'!$H$14+СВЦЭМ!$D$10+'СЕТ СН'!$H$5-'СЕТ СН'!$H$24</f>
        <v>2653.2272099100001</v>
      </c>
      <c r="X109" s="36">
        <f>SUMIFS(СВЦЭМ!$D$33:$D$776,СВЦЭМ!$A$33:$A$776,$A109,СВЦЭМ!$B$33:$B$776,X$83)+'СЕТ СН'!$H$14+СВЦЭМ!$D$10+'СЕТ СН'!$H$5-'СЕТ СН'!$H$24</f>
        <v>2653.2272099100001</v>
      </c>
      <c r="Y109" s="36">
        <f>SUMIFS(СВЦЭМ!$D$33:$D$776,СВЦЭМ!$A$33:$A$776,$A109,СВЦЭМ!$B$33:$B$776,Y$83)+'СЕТ СН'!$H$14+СВЦЭМ!$D$10+'СЕТ СН'!$H$5-'СЕТ СН'!$H$24</f>
        <v>2653.2272099100001</v>
      </c>
    </row>
    <row r="110" spans="1:25" ht="15.75" x14ac:dyDescent="0.2">
      <c r="A110" s="35">
        <f t="shared" si="2"/>
        <v>43643</v>
      </c>
      <c r="B110" s="36">
        <f>SUMIFS(СВЦЭМ!$D$33:$D$776,СВЦЭМ!$A$33:$A$776,$A110,СВЦЭМ!$B$33:$B$776,B$83)+'СЕТ СН'!$H$14+СВЦЭМ!$D$10+'СЕТ СН'!$H$5-'СЕТ СН'!$H$24</f>
        <v>2653.2272099100001</v>
      </c>
      <c r="C110" s="36">
        <f>SUMIFS(СВЦЭМ!$D$33:$D$776,СВЦЭМ!$A$33:$A$776,$A110,СВЦЭМ!$B$33:$B$776,C$83)+'СЕТ СН'!$H$14+СВЦЭМ!$D$10+'СЕТ СН'!$H$5-'СЕТ СН'!$H$24</f>
        <v>2653.2272099100001</v>
      </c>
      <c r="D110" s="36">
        <f>SUMIFS(СВЦЭМ!$D$33:$D$776,СВЦЭМ!$A$33:$A$776,$A110,СВЦЭМ!$B$33:$B$776,D$83)+'СЕТ СН'!$H$14+СВЦЭМ!$D$10+'СЕТ СН'!$H$5-'СЕТ СН'!$H$24</f>
        <v>2653.2272099100001</v>
      </c>
      <c r="E110" s="36">
        <f>SUMIFS(СВЦЭМ!$D$33:$D$776,СВЦЭМ!$A$33:$A$776,$A110,СВЦЭМ!$B$33:$B$776,E$83)+'СЕТ СН'!$H$14+СВЦЭМ!$D$10+'СЕТ СН'!$H$5-'СЕТ СН'!$H$24</f>
        <v>2653.2272099100001</v>
      </c>
      <c r="F110" s="36">
        <f>SUMIFS(СВЦЭМ!$D$33:$D$776,СВЦЭМ!$A$33:$A$776,$A110,СВЦЭМ!$B$33:$B$776,F$83)+'СЕТ СН'!$H$14+СВЦЭМ!$D$10+'СЕТ СН'!$H$5-'СЕТ СН'!$H$24</f>
        <v>2653.2272099100001</v>
      </c>
      <c r="G110" s="36">
        <f>SUMIFS(СВЦЭМ!$D$33:$D$776,СВЦЭМ!$A$33:$A$776,$A110,СВЦЭМ!$B$33:$B$776,G$83)+'СЕТ СН'!$H$14+СВЦЭМ!$D$10+'СЕТ СН'!$H$5-'СЕТ СН'!$H$24</f>
        <v>2653.2272099100001</v>
      </c>
      <c r="H110" s="36">
        <f>SUMIFS(СВЦЭМ!$D$33:$D$776,СВЦЭМ!$A$33:$A$776,$A110,СВЦЭМ!$B$33:$B$776,H$83)+'СЕТ СН'!$H$14+СВЦЭМ!$D$10+'СЕТ СН'!$H$5-'СЕТ СН'!$H$24</f>
        <v>2653.2272099100001</v>
      </c>
      <c r="I110" s="36">
        <f>SUMIFS(СВЦЭМ!$D$33:$D$776,СВЦЭМ!$A$33:$A$776,$A110,СВЦЭМ!$B$33:$B$776,I$83)+'СЕТ СН'!$H$14+СВЦЭМ!$D$10+'СЕТ СН'!$H$5-'СЕТ СН'!$H$24</f>
        <v>2653.2272099100001</v>
      </c>
      <c r="J110" s="36">
        <f>SUMIFS(СВЦЭМ!$D$33:$D$776,СВЦЭМ!$A$33:$A$776,$A110,СВЦЭМ!$B$33:$B$776,J$83)+'СЕТ СН'!$H$14+СВЦЭМ!$D$10+'СЕТ СН'!$H$5-'СЕТ СН'!$H$24</f>
        <v>2653.2272099100001</v>
      </c>
      <c r="K110" s="36">
        <f>SUMIFS(СВЦЭМ!$D$33:$D$776,СВЦЭМ!$A$33:$A$776,$A110,СВЦЭМ!$B$33:$B$776,K$83)+'СЕТ СН'!$H$14+СВЦЭМ!$D$10+'СЕТ СН'!$H$5-'СЕТ СН'!$H$24</f>
        <v>2653.2272099100001</v>
      </c>
      <c r="L110" s="36">
        <f>SUMIFS(СВЦЭМ!$D$33:$D$776,СВЦЭМ!$A$33:$A$776,$A110,СВЦЭМ!$B$33:$B$776,L$83)+'СЕТ СН'!$H$14+СВЦЭМ!$D$10+'СЕТ СН'!$H$5-'СЕТ СН'!$H$24</f>
        <v>2653.2272099100001</v>
      </c>
      <c r="M110" s="36">
        <f>SUMIFS(СВЦЭМ!$D$33:$D$776,СВЦЭМ!$A$33:$A$776,$A110,СВЦЭМ!$B$33:$B$776,M$83)+'СЕТ СН'!$H$14+СВЦЭМ!$D$10+'СЕТ СН'!$H$5-'СЕТ СН'!$H$24</f>
        <v>2653.2272099100001</v>
      </c>
      <c r="N110" s="36">
        <f>SUMIFS(СВЦЭМ!$D$33:$D$776,СВЦЭМ!$A$33:$A$776,$A110,СВЦЭМ!$B$33:$B$776,N$83)+'СЕТ СН'!$H$14+СВЦЭМ!$D$10+'СЕТ СН'!$H$5-'СЕТ СН'!$H$24</f>
        <v>2653.2272099100001</v>
      </c>
      <c r="O110" s="36">
        <f>SUMIFS(СВЦЭМ!$D$33:$D$776,СВЦЭМ!$A$33:$A$776,$A110,СВЦЭМ!$B$33:$B$776,O$83)+'СЕТ СН'!$H$14+СВЦЭМ!$D$10+'СЕТ СН'!$H$5-'СЕТ СН'!$H$24</f>
        <v>2653.2272099100001</v>
      </c>
      <c r="P110" s="36">
        <f>SUMIFS(СВЦЭМ!$D$33:$D$776,СВЦЭМ!$A$33:$A$776,$A110,СВЦЭМ!$B$33:$B$776,P$83)+'СЕТ СН'!$H$14+СВЦЭМ!$D$10+'СЕТ СН'!$H$5-'СЕТ СН'!$H$24</f>
        <v>2653.2272099100001</v>
      </c>
      <c r="Q110" s="36">
        <f>SUMIFS(СВЦЭМ!$D$33:$D$776,СВЦЭМ!$A$33:$A$776,$A110,СВЦЭМ!$B$33:$B$776,Q$83)+'СЕТ СН'!$H$14+СВЦЭМ!$D$10+'СЕТ СН'!$H$5-'СЕТ СН'!$H$24</f>
        <v>2653.2272099100001</v>
      </c>
      <c r="R110" s="36">
        <f>SUMIFS(СВЦЭМ!$D$33:$D$776,СВЦЭМ!$A$33:$A$776,$A110,СВЦЭМ!$B$33:$B$776,R$83)+'СЕТ СН'!$H$14+СВЦЭМ!$D$10+'СЕТ СН'!$H$5-'СЕТ СН'!$H$24</f>
        <v>2653.2272099100001</v>
      </c>
      <c r="S110" s="36">
        <f>SUMIFS(СВЦЭМ!$D$33:$D$776,СВЦЭМ!$A$33:$A$776,$A110,СВЦЭМ!$B$33:$B$776,S$83)+'СЕТ СН'!$H$14+СВЦЭМ!$D$10+'СЕТ СН'!$H$5-'СЕТ СН'!$H$24</f>
        <v>2653.2272099100001</v>
      </c>
      <c r="T110" s="36">
        <f>SUMIFS(СВЦЭМ!$D$33:$D$776,СВЦЭМ!$A$33:$A$776,$A110,СВЦЭМ!$B$33:$B$776,T$83)+'СЕТ СН'!$H$14+СВЦЭМ!$D$10+'СЕТ СН'!$H$5-'СЕТ СН'!$H$24</f>
        <v>2653.2272099100001</v>
      </c>
      <c r="U110" s="36">
        <f>SUMIFS(СВЦЭМ!$D$33:$D$776,СВЦЭМ!$A$33:$A$776,$A110,СВЦЭМ!$B$33:$B$776,U$83)+'СЕТ СН'!$H$14+СВЦЭМ!$D$10+'СЕТ СН'!$H$5-'СЕТ СН'!$H$24</f>
        <v>2653.2272099100001</v>
      </c>
      <c r="V110" s="36">
        <f>SUMIFS(СВЦЭМ!$D$33:$D$776,СВЦЭМ!$A$33:$A$776,$A110,СВЦЭМ!$B$33:$B$776,V$83)+'СЕТ СН'!$H$14+СВЦЭМ!$D$10+'СЕТ СН'!$H$5-'СЕТ СН'!$H$24</f>
        <v>2653.2272099100001</v>
      </c>
      <c r="W110" s="36">
        <f>SUMIFS(СВЦЭМ!$D$33:$D$776,СВЦЭМ!$A$33:$A$776,$A110,СВЦЭМ!$B$33:$B$776,W$83)+'СЕТ СН'!$H$14+СВЦЭМ!$D$10+'СЕТ СН'!$H$5-'СЕТ СН'!$H$24</f>
        <v>2653.2272099100001</v>
      </c>
      <c r="X110" s="36">
        <f>SUMIFS(СВЦЭМ!$D$33:$D$776,СВЦЭМ!$A$33:$A$776,$A110,СВЦЭМ!$B$33:$B$776,X$83)+'СЕТ СН'!$H$14+СВЦЭМ!$D$10+'СЕТ СН'!$H$5-'СЕТ СН'!$H$24</f>
        <v>3206.8137047999999</v>
      </c>
      <c r="Y110" s="36">
        <f>SUMIFS(СВЦЭМ!$D$33:$D$776,СВЦЭМ!$A$33:$A$776,$A110,СВЦЭМ!$B$33:$B$776,Y$83)+'СЕТ СН'!$H$14+СВЦЭМ!$D$10+'СЕТ СН'!$H$5-'СЕТ СН'!$H$24</f>
        <v>3268.15196595</v>
      </c>
    </row>
    <row r="111" spans="1:25" ht="15.75" x14ac:dyDescent="0.2">
      <c r="A111" s="35">
        <f t="shared" si="2"/>
        <v>43644</v>
      </c>
      <c r="B111" s="36">
        <f>SUMIFS(СВЦЭМ!$D$33:$D$776,СВЦЭМ!$A$33:$A$776,$A111,СВЦЭМ!$B$33:$B$776,B$83)+'СЕТ СН'!$H$14+СВЦЭМ!$D$10+'СЕТ СН'!$H$5-'СЕТ СН'!$H$24</f>
        <v>3358.6679498600001</v>
      </c>
      <c r="C111" s="36">
        <f>SUMIFS(СВЦЭМ!$D$33:$D$776,СВЦЭМ!$A$33:$A$776,$A111,СВЦЭМ!$B$33:$B$776,C$83)+'СЕТ СН'!$H$14+СВЦЭМ!$D$10+'СЕТ СН'!$H$5-'СЕТ СН'!$H$24</f>
        <v>3403.5016016899999</v>
      </c>
      <c r="D111" s="36">
        <f>SUMIFS(СВЦЭМ!$D$33:$D$776,СВЦЭМ!$A$33:$A$776,$A111,СВЦЭМ!$B$33:$B$776,D$83)+'СЕТ СН'!$H$14+СВЦЭМ!$D$10+'СЕТ СН'!$H$5-'СЕТ СН'!$H$24</f>
        <v>3444.9382325900001</v>
      </c>
      <c r="E111" s="36">
        <f>SUMIFS(СВЦЭМ!$D$33:$D$776,СВЦЭМ!$A$33:$A$776,$A111,СВЦЭМ!$B$33:$B$776,E$83)+'СЕТ СН'!$H$14+СВЦЭМ!$D$10+'СЕТ СН'!$H$5-'СЕТ СН'!$H$24</f>
        <v>3449.2745198299999</v>
      </c>
      <c r="F111" s="36">
        <f>SUMIFS(СВЦЭМ!$D$33:$D$776,СВЦЭМ!$A$33:$A$776,$A111,СВЦЭМ!$B$33:$B$776,F$83)+'СЕТ СН'!$H$14+СВЦЭМ!$D$10+'СЕТ СН'!$H$5-'СЕТ СН'!$H$24</f>
        <v>3456.7033041100003</v>
      </c>
      <c r="G111" s="36">
        <f>SUMIFS(СВЦЭМ!$D$33:$D$776,СВЦЭМ!$A$33:$A$776,$A111,СВЦЭМ!$B$33:$B$776,G$83)+'СЕТ СН'!$H$14+СВЦЭМ!$D$10+'СЕТ СН'!$H$5-'СЕТ СН'!$H$24</f>
        <v>3443.1873819900002</v>
      </c>
      <c r="H111" s="36">
        <f>SUMIFS(СВЦЭМ!$D$33:$D$776,СВЦЭМ!$A$33:$A$776,$A111,СВЦЭМ!$B$33:$B$776,H$83)+'СЕТ СН'!$H$14+СВЦЭМ!$D$10+'СЕТ СН'!$H$5-'СЕТ СН'!$H$24</f>
        <v>3384.0303652500002</v>
      </c>
      <c r="I111" s="36">
        <f>SUMIFS(СВЦЭМ!$D$33:$D$776,СВЦЭМ!$A$33:$A$776,$A111,СВЦЭМ!$B$33:$B$776,I$83)+'СЕТ СН'!$H$14+СВЦЭМ!$D$10+'СЕТ СН'!$H$5-'СЕТ СН'!$H$24</f>
        <v>3348.26931788</v>
      </c>
      <c r="J111" s="36">
        <f>SUMIFS(СВЦЭМ!$D$33:$D$776,СВЦЭМ!$A$33:$A$776,$A111,СВЦЭМ!$B$33:$B$776,J$83)+'СЕТ СН'!$H$14+СВЦЭМ!$D$10+'СЕТ СН'!$H$5-'СЕТ СН'!$H$24</f>
        <v>3303.5772773399999</v>
      </c>
      <c r="K111" s="36">
        <f>SUMIFS(СВЦЭМ!$D$33:$D$776,СВЦЭМ!$A$33:$A$776,$A111,СВЦЭМ!$B$33:$B$776,K$83)+'СЕТ СН'!$H$14+СВЦЭМ!$D$10+'СЕТ СН'!$H$5-'СЕТ СН'!$H$24</f>
        <v>3289.5260054099999</v>
      </c>
      <c r="L111" s="36">
        <f>SUMIFS(СВЦЭМ!$D$33:$D$776,СВЦЭМ!$A$33:$A$776,$A111,СВЦЭМ!$B$33:$B$776,L$83)+'СЕТ СН'!$H$14+СВЦЭМ!$D$10+'СЕТ СН'!$H$5-'СЕТ СН'!$H$24</f>
        <v>3304.5567163800001</v>
      </c>
      <c r="M111" s="36">
        <f>SUMIFS(СВЦЭМ!$D$33:$D$776,СВЦЭМ!$A$33:$A$776,$A111,СВЦЭМ!$B$33:$B$776,M$83)+'СЕТ СН'!$H$14+СВЦЭМ!$D$10+'СЕТ СН'!$H$5-'СЕТ СН'!$H$24</f>
        <v>3314.4917032100002</v>
      </c>
      <c r="N111" s="36">
        <f>SUMIFS(СВЦЭМ!$D$33:$D$776,СВЦЭМ!$A$33:$A$776,$A111,СВЦЭМ!$B$33:$B$776,N$83)+'СЕТ СН'!$H$14+СВЦЭМ!$D$10+'СЕТ СН'!$H$5-'СЕТ СН'!$H$24</f>
        <v>3333.1276809599999</v>
      </c>
      <c r="O111" s="36">
        <f>SUMIFS(СВЦЭМ!$D$33:$D$776,СВЦЭМ!$A$33:$A$776,$A111,СВЦЭМ!$B$33:$B$776,O$83)+'СЕТ СН'!$H$14+СВЦЭМ!$D$10+'СЕТ СН'!$H$5-'СЕТ СН'!$H$24</f>
        <v>3325.2951583600002</v>
      </c>
      <c r="P111" s="36">
        <f>SUMIFS(СВЦЭМ!$D$33:$D$776,СВЦЭМ!$A$33:$A$776,$A111,СВЦЭМ!$B$33:$B$776,P$83)+'СЕТ СН'!$H$14+СВЦЭМ!$D$10+'СЕТ СН'!$H$5-'СЕТ СН'!$H$24</f>
        <v>3316.7956286799999</v>
      </c>
      <c r="Q111" s="36">
        <f>SUMIFS(СВЦЭМ!$D$33:$D$776,СВЦЭМ!$A$33:$A$776,$A111,СВЦЭМ!$B$33:$B$776,Q$83)+'СЕТ СН'!$H$14+СВЦЭМ!$D$10+'СЕТ СН'!$H$5-'СЕТ СН'!$H$24</f>
        <v>3295.0065598900001</v>
      </c>
      <c r="R111" s="36">
        <f>SUMIFS(СВЦЭМ!$D$33:$D$776,СВЦЭМ!$A$33:$A$776,$A111,СВЦЭМ!$B$33:$B$776,R$83)+'СЕТ СН'!$H$14+СВЦЭМ!$D$10+'СЕТ СН'!$H$5-'СЕТ СН'!$H$24</f>
        <v>3265.69493534</v>
      </c>
      <c r="S111" s="36">
        <f>SUMIFS(СВЦЭМ!$D$33:$D$776,СВЦЭМ!$A$33:$A$776,$A111,СВЦЭМ!$B$33:$B$776,S$83)+'СЕТ СН'!$H$14+СВЦЭМ!$D$10+'СЕТ СН'!$H$5-'СЕТ СН'!$H$24</f>
        <v>3237.7920377800001</v>
      </c>
      <c r="T111" s="36">
        <f>SUMIFS(СВЦЭМ!$D$33:$D$776,СВЦЭМ!$A$33:$A$776,$A111,СВЦЭМ!$B$33:$B$776,T$83)+'СЕТ СН'!$H$14+СВЦЭМ!$D$10+'СЕТ СН'!$H$5-'СЕТ СН'!$H$24</f>
        <v>3254.2460205500001</v>
      </c>
      <c r="U111" s="36">
        <f>SUMIFS(СВЦЭМ!$D$33:$D$776,СВЦЭМ!$A$33:$A$776,$A111,СВЦЭМ!$B$33:$B$776,U$83)+'СЕТ СН'!$H$14+СВЦЭМ!$D$10+'СЕТ СН'!$H$5-'СЕТ СН'!$H$24</f>
        <v>3262.4178937699999</v>
      </c>
      <c r="V111" s="36">
        <f>SUMIFS(СВЦЭМ!$D$33:$D$776,СВЦЭМ!$A$33:$A$776,$A111,СВЦЭМ!$B$33:$B$776,V$83)+'СЕТ СН'!$H$14+СВЦЭМ!$D$10+'СЕТ СН'!$H$5-'СЕТ СН'!$H$24</f>
        <v>3265.9917216900003</v>
      </c>
      <c r="W111" s="36">
        <f>SUMIFS(СВЦЭМ!$D$33:$D$776,СВЦЭМ!$A$33:$A$776,$A111,СВЦЭМ!$B$33:$B$776,W$83)+'СЕТ СН'!$H$14+СВЦЭМ!$D$10+'СЕТ СН'!$H$5-'СЕТ СН'!$H$24</f>
        <v>3233.80907415</v>
      </c>
      <c r="X111" s="36">
        <f>SUMIFS(СВЦЭМ!$D$33:$D$776,СВЦЭМ!$A$33:$A$776,$A111,СВЦЭМ!$B$33:$B$776,X$83)+'СЕТ СН'!$H$14+СВЦЭМ!$D$10+'СЕТ СН'!$H$5-'СЕТ СН'!$H$24</f>
        <v>3231.71480045</v>
      </c>
      <c r="Y111" s="36">
        <f>SUMIFS(СВЦЭМ!$D$33:$D$776,СВЦЭМ!$A$33:$A$776,$A111,СВЦЭМ!$B$33:$B$776,Y$83)+'СЕТ СН'!$H$14+СВЦЭМ!$D$10+'СЕТ СН'!$H$5-'СЕТ СН'!$H$24</f>
        <v>3318.9446239200001</v>
      </c>
    </row>
    <row r="112" spans="1:25" ht="15.75" x14ac:dyDescent="0.2">
      <c r="A112" s="35">
        <f t="shared" si="2"/>
        <v>43645</v>
      </c>
      <c r="B112" s="36">
        <f>SUMIFS(СВЦЭМ!$D$33:$D$776,СВЦЭМ!$A$33:$A$776,$A112,СВЦЭМ!$B$33:$B$776,B$83)+'СЕТ СН'!$H$14+СВЦЭМ!$D$10+'СЕТ СН'!$H$5-'СЕТ СН'!$H$24</f>
        <v>3350.51773297</v>
      </c>
      <c r="C112" s="36">
        <f>SUMIFS(СВЦЭМ!$D$33:$D$776,СВЦЭМ!$A$33:$A$776,$A112,СВЦЭМ!$B$33:$B$776,C$83)+'СЕТ СН'!$H$14+СВЦЭМ!$D$10+'СЕТ СН'!$H$5-'СЕТ СН'!$H$24</f>
        <v>3397.78576952</v>
      </c>
      <c r="D112" s="36">
        <f>SUMIFS(СВЦЭМ!$D$33:$D$776,СВЦЭМ!$A$33:$A$776,$A112,СВЦЭМ!$B$33:$B$776,D$83)+'СЕТ СН'!$H$14+СВЦЭМ!$D$10+'СЕТ СН'!$H$5-'СЕТ СН'!$H$24</f>
        <v>3421.34480394</v>
      </c>
      <c r="E112" s="36">
        <f>SUMIFS(СВЦЭМ!$D$33:$D$776,СВЦЭМ!$A$33:$A$776,$A112,СВЦЭМ!$B$33:$B$776,E$83)+'СЕТ СН'!$H$14+СВЦЭМ!$D$10+'СЕТ СН'!$H$5-'СЕТ СН'!$H$24</f>
        <v>3440.4326636000001</v>
      </c>
      <c r="F112" s="36">
        <f>SUMIFS(СВЦЭМ!$D$33:$D$776,СВЦЭМ!$A$33:$A$776,$A112,СВЦЭМ!$B$33:$B$776,F$83)+'СЕТ СН'!$H$14+СВЦЭМ!$D$10+'СЕТ СН'!$H$5-'СЕТ СН'!$H$24</f>
        <v>3444.7947133400003</v>
      </c>
      <c r="G112" s="36">
        <f>SUMIFS(СВЦЭМ!$D$33:$D$776,СВЦЭМ!$A$33:$A$776,$A112,СВЦЭМ!$B$33:$B$776,G$83)+'СЕТ СН'!$H$14+СВЦЭМ!$D$10+'СЕТ СН'!$H$5-'СЕТ СН'!$H$24</f>
        <v>3442.54085485</v>
      </c>
      <c r="H112" s="36">
        <f>SUMIFS(СВЦЭМ!$D$33:$D$776,СВЦЭМ!$A$33:$A$776,$A112,СВЦЭМ!$B$33:$B$776,H$83)+'СЕТ СН'!$H$14+СВЦЭМ!$D$10+'СЕТ СН'!$H$5-'СЕТ СН'!$H$24</f>
        <v>3406.1117660199998</v>
      </c>
      <c r="I112" s="36">
        <f>SUMIFS(СВЦЭМ!$D$33:$D$776,СВЦЭМ!$A$33:$A$776,$A112,СВЦЭМ!$B$33:$B$776,I$83)+'СЕТ СН'!$H$14+СВЦЭМ!$D$10+'СЕТ СН'!$H$5-'СЕТ СН'!$H$24</f>
        <v>3368.8703107599999</v>
      </c>
      <c r="J112" s="36">
        <f>SUMIFS(СВЦЭМ!$D$33:$D$776,СВЦЭМ!$A$33:$A$776,$A112,СВЦЭМ!$B$33:$B$776,J$83)+'СЕТ СН'!$H$14+СВЦЭМ!$D$10+'СЕТ СН'!$H$5-'СЕТ СН'!$H$24</f>
        <v>3353.4965468999999</v>
      </c>
      <c r="K112" s="36">
        <f>SUMIFS(СВЦЭМ!$D$33:$D$776,СВЦЭМ!$A$33:$A$776,$A112,СВЦЭМ!$B$33:$B$776,K$83)+'СЕТ СН'!$H$14+СВЦЭМ!$D$10+'СЕТ СН'!$H$5-'СЕТ СН'!$H$24</f>
        <v>3307.3260246</v>
      </c>
      <c r="L112" s="36">
        <f>SUMIFS(СВЦЭМ!$D$33:$D$776,СВЦЭМ!$A$33:$A$776,$A112,СВЦЭМ!$B$33:$B$776,L$83)+'СЕТ СН'!$H$14+СВЦЭМ!$D$10+'СЕТ СН'!$H$5-'СЕТ СН'!$H$24</f>
        <v>3289.3395240700002</v>
      </c>
      <c r="M112" s="36">
        <f>SUMIFS(СВЦЭМ!$D$33:$D$776,СВЦЭМ!$A$33:$A$776,$A112,СВЦЭМ!$B$33:$B$776,M$83)+'СЕТ СН'!$H$14+СВЦЭМ!$D$10+'СЕТ СН'!$H$5-'СЕТ СН'!$H$24</f>
        <v>3284.6386626600001</v>
      </c>
      <c r="N112" s="36">
        <f>SUMIFS(СВЦЭМ!$D$33:$D$776,СВЦЭМ!$A$33:$A$776,$A112,СВЦЭМ!$B$33:$B$776,N$83)+'СЕТ СН'!$H$14+СВЦЭМ!$D$10+'СЕТ СН'!$H$5-'СЕТ СН'!$H$24</f>
        <v>3295.73306572</v>
      </c>
      <c r="O112" s="36">
        <f>SUMIFS(СВЦЭМ!$D$33:$D$776,СВЦЭМ!$A$33:$A$776,$A112,СВЦЭМ!$B$33:$B$776,O$83)+'СЕТ СН'!$H$14+СВЦЭМ!$D$10+'СЕТ СН'!$H$5-'СЕТ СН'!$H$24</f>
        <v>3296.5460373999999</v>
      </c>
      <c r="P112" s="36">
        <f>SUMIFS(СВЦЭМ!$D$33:$D$776,СВЦЭМ!$A$33:$A$776,$A112,СВЦЭМ!$B$33:$B$776,P$83)+'СЕТ СН'!$H$14+СВЦЭМ!$D$10+'СЕТ СН'!$H$5-'СЕТ СН'!$H$24</f>
        <v>3299.8149464899998</v>
      </c>
      <c r="Q112" s="36">
        <f>SUMIFS(СВЦЭМ!$D$33:$D$776,СВЦЭМ!$A$33:$A$776,$A112,СВЦЭМ!$B$33:$B$776,Q$83)+'СЕТ СН'!$H$14+СВЦЭМ!$D$10+'СЕТ СН'!$H$5-'СЕТ СН'!$H$24</f>
        <v>3270.2888844300001</v>
      </c>
      <c r="R112" s="36">
        <f>SUMIFS(СВЦЭМ!$D$33:$D$776,СВЦЭМ!$A$33:$A$776,$A112,СВЦЭМ!$B$33:$B$776,R$83)+'СЕТ СН'!$H$14+СВЦЭМ!$D$10+'СЕТ СН'!$H$5-'СЕТ СН'!$H$24</f>
        <v>3233.1561154400001</v>
      </c>
      <c r="S112" s="36">
        <f>SUMIFS(СВЦЭМ!$D$33:$D$776,СВЦЭМ!$A$33:$A$776,$A112,СВЦЭМ!$B$33:$B$776,S$83)+'СЕТ СН'!$H$14+СВЦЭМ!$D$10+'СЕТ СН'!$H$5-'СЕТ СН'!$H$24</f>
        <v>3219.1565844400002</v>
      </c>
      <c r="T112" s="36">
        <f>SUMIFS(СВЦЭМ!$D$33:$D$776,СВЦЭМ!$A$33:$A$776,$A112,СВЦЭМ!$B$33:$B$776,T$83)+'СЕТ СН'!$H$14+СВЦЭМ!$D$10+'СЕТ СН'!$H$5-'СЕТ СН'!$H$24</f>
        <v>3214.5555298300001</v>
      </c>
      <c r="U112" s="36">
        <f>SUMIFS(СВЦЭМ!$D$33:$D$776,СВЦЭМ!$A$33:$A$776,$A112,СВЦЭМ!$B$33:$B$776,U$83)+'СЕТ СН'!$H$14+СВЦЭМ!$D$10+'СЕТ СН'!$H$5-'СЕТ СН'!$H$24</f>
        <v>3218.3601869700001</v>
      </c>
      <c r="V112" s="36">
        <f>SUMIFS(СВЦЭМ!$D$33:$D$776,СВЦЭМ!$A$33:$A$776,$A112,СВЦЭМ!$B$33:$B$776,V$83)+'СЕТ СН'!$H$14+СВЦЭМ!$D$10+'СЕТ СН'!$H$5-'СЕТ СН'!$H$24</f>
        <v>3219.5800765200001</v>
      </c>
      <c r="W112" s="36">
        <f>SUMIFS(СВЦЭМ!$D$33:$D$776,СВЦЭМ!$A$33:$A$776,$A112,СВЦЭМ!$B$33:$B$776,W$83)+'СЕТ СН'!$H$14+СВЦЭМ!$D$10+'СЕТ СН'!$H$5-'СЕТ СН'!$H$24</f>
        <v>3197.7563150999999</v>
      </c>
      <c r="X112" s="36">
        <f>SUMIFS(СВЦЭМ!$D$33:$D$776,СВЦЭМ!$A$33:$A$776,$A112,СВЦЭМ!$B$33:$B$776,X$83)+'СЕТ СН'!$H$14+СВЦЭМ!$D$10+'СЕТ СН'!$H$5-'СЕТ СН'!$H$24</f>
        <v>3209.2643406500001</v>
      </c>
      <c r="Y112" s="36">
        <f>SUMIFS(СВЦЭМ!$D$33:$D$776,СВЦЭМ!$A$33:$A$776,$A112,СВЦЭМ!$B$33:$B$776,Y$83)+'СЕТ СН'!$H$14+СВЦЭМ!$D$10+'СЕТ СН'!$H$5-'СЕТ СН'!$H$24</f>
        <v>3288.3542416400001</v>
      </c>
    </row>
    <row r="113" spans="1:27" ht="15.75" x14ac:dyDescent="0.2">
      <c r="A113" s="35">
        <f t="shared" si="2"/>
        <v>43646</v>
      </c>
      <c r="B113" s="36">
        <f>SUMIFS(СВЦЭМ!$D$33:$D$776,СВЦЭМ!$A$33:$A$776,$A113,СВЦЭМ!$B$33:$B$776,B$83)+'СЕТ СН'!$H$14+СВЦЭМ!$D$10+'СЕТ СН'!$H$5-'СЕТ СН'!$H$24</f>
        <v>3338.9963584500001</v>
      </c>
      <c r="C113" s="36">
        <f>SUMIFS(СВЦЭМ!$D$33:$D$776,СВЦЭМ!$A$33:$A$776,$A113,СВЦЭМ!$B$33:$B$776,C$83)+'СЕТ СН'!$H$14+СВЦЭМ!$D$10+'СЕТ СН'!$H$5-'СЕТ СН'!$H$24</f>
        <v>3381.0265690000001</v>
      </c>
      <c r="D113" s="36">
        <f>SUMIFS(СВЦЭМ!$D$33:$D$776,СВЦЭМ!$A$33:$A$776,$A113,СВЦЭМ!$B$33:$B$776,D$83)+'СЕТ СН'!$H$14+СВЦЭМ!$D$10+'СЕТ СН'!$H$5-'СЕТ СН'!$H$24</f>
        <v>3420.4743109199999</v>
      </c>
      <c r="E113" s="36">
        <f>SUMIFS(СВЦЭМ!$D$33:$D$776,СВЦЭМ!$A$33:$A$776,$A113,СВЦЭМ!$B$33:$B$776,E$83)+'СЕТ СН'!$H$14+СВЦЭМ!$D$10+'СЕТ СН'!$H$5-'СЕТ СН'!$H$24</f>
        <v>3442.2906683700003</v>
      </c>
      <c r="F113" s="36">
        <f>SUMIFS(СВЦЭМ!$D$33:$D$776,СВЦЭМ!$A$33:$A$776,$A113,СВЦЭМ!$B$33:$B$776,F$83)+'СЕТ СН'!$H$14+СВЦЭМ!$D$10+'СЕТ СН'!$H$5-'СЕТ СН'!$H$24</f>
        <v>3448.8475072800002</v>
      </c>
      <c r="G113" s="36">
        <f>SUMIFS(СВЦЭМ!$D$33:$D$776,СВЦЭМ!$A$33:$A$776,$A113,СВЦЭМ!$B$33:$B$776,G$83)+'СЕТ СН'!$H$14+СВЦЭМ!$D$10+'СЕТ СН'!$H$5-'СЕТ СН'!$H$24</f>
        <v>3454.5941891399998</v>
      </c>
      <c r="H113" s="36">
        <f>SUMIFS(СВЦЭМ!$D$33:$D$776,СВЦЭМ!$A$33:$A$776,$A113,СВЦЭМ!$B$33:$B$776,H$83)+'СЕТ СН'!$H$14+СВЦЭМ!$D$10+'СЕТ СН'!$H$5-'СЕТ СН'!$H$24</f>
        <v>3430.17585349</v>
      </c>
      <c r="I113" s="36">
        <f>SUMIFS(СВЦЭМ!$D$33:$D$776,СВЦЭМ!$A$33:$A$776,$A113,СВЦЭМ!$B$33:$B$776,I$83)+'СЕТ СН'!$H$14+СВЦЭМ!$D$10+'СЕТ СН'!$H$5-'СЕТ СН'!$H$24</f>
        <v>3396.2805521</v>
      </c>
      <c r="J113" s="36">
        <f>SUMIFS(СВЦЭМ!$D$33:$D$776,СВЦЭМ!$A$33:$A$776,$A113,СВЦЭМ!$B$33:$B$776,J$83)+'СЕТ СН'!$H$14+СВЦЭМ!$D$10+'СЕТ СН'!$H$5-'СЕТ СН'!$H$24</f>
        <v>3338.8525707200001</v>
      </c>
      <c r="K113" s="36">
        <f>SUMIFS(СВЦЭМ!$D$33:$D$776,СВЦЭМ!$A$33:$A$776,$A113,СВЦЭМ!$B$33:$B$776,K$83)+'СЕТ СН'!$H$14+СВЦЭМ!$D$10+'СЕТ СН'!$H$5-'СЕТ СН'!$H$24</f>
        <v>3314.5035836000002</v>
      </c>
      <c r="L113" s="36">
        <f>SUMIFS(СВЦЭМ!$D$33:$D$776,СВЦЭМ!$A$33:$A$776,$A113,СВЦЭМ!$B$33:$B$776,L$83)+'СЕТ СН'!$H$14+СВЦЭМ!$D$10+'СЕТ СН'!$H$5-'СЕТ СН'!$H$24</f>
        <v>3289.7646567800002</v>
      </c>
      <c r="M113" s="36">
        <f>SUMIFS(СВЦЭМ!$D$33:$D$776,СВЦЭМ!$A$33:$A$776,$A113,СВЦЭМ!$B$33:$B$776,M$83)+'СЕТ СН'!$H$14+СВЦЭМ!$D$10+'СЕТ СН'!$H$5-'СЕТ СН'!$H$24</f>
        <v>3274.3186831200001</v>
      </c>
      <c r="N113" s="36">
        <f>SUMIFS(СВЦЭМ!$D$33:$D$776,СВЦЭМ!$A$33:$A$776,$A113,СВЦЭМ!$B$33:$B$776,N$83)+'СЕТ СН'!$H$14+СВЦЭМ!$D$10+'СЕТ СН'!$H$5-'СЕТ СН'!$H$24</f>
        <v>3288.8827280400001</v>
      </c>
      <c r="O113" s="36">
        <f>SUMIFS(СВЦЭМ!$D$33:$D$776,СВЦЭМ!$A$33:$A$776,$A113,СВЦЭМ!$B$33:$B$776,O$83)+'СЕТ СН'!$H$14+СВЦЭМ!$D$10+'СЕТ СН'!$H$5-'СЕТ СН'!$H$24</f>
        <v>3309.7026237800001</v>
      </c>
      <c r="P113" s="36">
        <f>SUMIFS(СВЦЭМ!$D$33:$D$776,СВЦЭМ!$A$33:$A$776,$A113,СВЦЭМ!$B$33:$B$776,P$83)+'СЕТ СН'!$H$14+СВЦЭМ!$D$10+'СЕТ СН'!$H$5-'СЕТ СН'!$H$24</f>
        <v>3316.7619409099998</v>
      </c>
      <c r="Q113" s="36">
        <f>SUMIFS(СВЦЭМ!$D$33:$D$776,СВЦЭМ!$A$33:$A$776,$A113,СВЦЭМ!$B$33:$B$776,Q$83)+'СЕТ СН'!$H$14+СВЦЭМ!$D$10+'СЕТ СН'!$H$5-'СЕТ СН'!$H$24</f>
        <v>3285.36736324</v>
      </c>
      <c r="R113" s="36">
        <f>SUMIFS(СВЦЭМ!$D$33:$D$776,СВЦЭМ!$A$33:$A$776,$A113,СВЦЭМ!$B$33:$B$776,R$83)+'СЕТ СН'!$H$14+СВЦЭМ!$D$10+'СЕТ СН'!$H$5-'СЕТ СН'!$H$24</f>
        <v>3225.8808934200001</v>
      </c>
      <c r="S113" s="36">
        <f>SUMIFS(СВЦЭМ!$D$33:$D$776,СВЦЭМ!$A$33:$A$776,$A113,СВЦЭМ!$B$33:$B$776,S$83)+'СЕТ СН'!$H$14+СВЦЭМ!$D$10+'СЕТ СН'!$H$5-'СЕТ СН'!$H$24</f>
        <v>3224.08082861</v>
      </c>
      <c r="T113" s="36">
        <f>SUMIFS(СВЦЭМ!$D$33:$D$776,СВЦЭМ!$A$33:$A$776,$A113,СВЦЭМ!$B$33:$B$776,T$83)+'СЕТ СН'!$H$14+СВЦЭМ!$D$10+'СЕТ СН'!$H$5-'СЕТ СН'!$H$24</f>
        <v>3233.9348160099998</v>
      </c>
      <c r="U113" s="36">
        <f>SUMIFS(СВЦЭМ!$D$33:$D$776,СВЦЭМ!$A$33:$A$776,$A113,СВЦЭМ!$B$33:$B$776,U$83)+'СЕТ СН'!$H$14+СВЦЭМ!$D$10+'СЕТ СН'!$H$5-'СЕТ СН'!$H$24</f>
        <v>3249.5470369499999</v>
      </c>
      <c r="V113" s="36">
        <f>SUMIFS(СВЦЭМ!$D$33:$D$776,СВЦЭМ!$A$33:$A$776,$A113,СВЦЭМ!$B$33:$B$776,V$83)+'СЕТ СН'!$H$14+СВЦЭМ!$D$10+'СЕТ СН'!$H$5-'СЕТ СН'!$H$24</f>
        <v>3218.3529096399998</v>
      </c>
      <c r="W113" s="36">
        <f>SUMIFS(СВЦЭМ!$D$33:$D$776,СВЦЭМ!$A$33:$A$776,$A113,СВЦЭМ!$B$33:$B$776,W$83)+'СЕТ СН'!$H$14+СВЦЭМ!$D$10+'СЕТ СН'!$H$5-'СЕТ СН'!$H$24</f>
        <v>3197.1830224</v>
      </c>
      <c r="X113" s="36">
        <f>SUMIFS(СВЦЭМ!$D$33:$D$776,СВЦЭМ!$A$33:$A$776,$A113,СВЦЭМ!$B$33:$B$776,X$83)+'СЕТ СН'!$H$14+СВЦЭМ!$D$10+'СЕТ СН'!$H$5-'СЕТ СН'!$H$24</f>
        <v>3214.5593580200002</v>
      </c>
      <c r="Y113" s="36">
        <f>SUMIFS(СВЦЭМ!$D$33:$D$776,СВЦЭМ!$A$33:$A$776,$A113,СВЦЭМ!$B$33:$B$776,Y$83)+'СЕТ СН'!$H$14+СВЦЭМ!$D$10+'СЕТ СН'!$H$5-'СЕТ СН'!$H$24</f>
        <v>3271.3862227499999</v>
      </c>
    </row>
    <row r="114" spans="1:27" ht="15.75" hidden="1" x14ac:dyDescent="0.2">
      <c r="A114" s="35">
        <f t="shared" si="2"/>
        <v>43647</v>
      </c>
      <c r="B114" s="36">
        <f>SUMIFS(СВЦЭМ!$D$33:$D$776,СВЦЭМ!$A$33:$A$776,$A114,СВЦЭМ!$B$33:$B$776,B$83)+'СЕТ СН'!$H$14+СВЦЭМ!$D$10+'СЕТ СН'!$H$5-'СЕТ СН'!$H$24</f>
        <v>2653.2272099100001</v>
      </c>
      <c r="C114" s="36">
        <f>SUMIFS(СВЦЭМ!$D$33:$D$776,СВЦЭМ!$A$33:$A$776,$A114,СВЦЭМ!$B$33:$B$776,C$83)+'СЕТ СН'!$H$14+СВЦЭМ!$D$10+'СЕТ СН'!$H$5-'СЕТ СН'!$H$24</f>
        <v>2653.2272099100001</v>
      </c>
      <c r="D114" s="36">
        <f>SUMIFS(СВЦЭМ!$D$33:$D$776,СВЦЭМ!$A$33:$A$776,$A114,СВЦЭМ!$B$33:$B$776,D$83)+'СЕТ СН'!$H$14+СВЦЭМ!$D$10+'СЕТ СН'!$H$5-'СЕТ СН'!$H$24</f>
        <v>2653.2272099100001</v>
      </c>
      <c r="E114" s="36">
        <f>SUMIFS(СВЦЭМ!$D$33:$D$776,СВЦЭМ!$A$33:$A$776,$A114,СВЦЭМ!$B$33:$B$776,E$83)+'СЕТ СН'!$H$14+СВЦЭМ!$D$10+'СЕТ СН'!$H$5-'СЕТ СН'!$H$24</f>
        <v>2653.2272099100001</v>
      </c>
      <c r="F114" s="36">
        <f>SUMIFS(СВЦЭМ!$D$33:$D$776,СВЦЭМ!$A$33:$A$776,$A114,СВЦЭМ!$B$33:$B$776,F$83)+'СЕТ СН'!$H$14+СВЦЭМ!$D$10+'СЕТ СН'!$H$5-'СЕТ СН'!$H$24</f>
        <v>2653.2272099100001</v>
      </c>
      <c r="G114" s="36">
        <f>SUMIFS(СВЦЭМ!$D$33:$D$776,СВЦЭМ!$A$33:$A$776,$A114,СВЦЭМ!$B$33:$B$776,G$83)+'СЕТ СН'!$H$14+СВЦЭМ!$D$10+'СЕТ СН'!$H$5-'СЕТ СН'!$H$24</f>
        <v>2653.2272099100001</v>
      </c>
      <c r="H114" s="36">
        <f>SUMIFS(СВЦЭМ!$D$33:$D$776,СВЦЭМ!$A$33:$A$776,$A114,СВЦЭМ!$B$33:$B$776,H$83)+'СЕТ СН'!$H$14+СВЦЭМ!$D$10+'СЕТ СН'!$H$5-'СЕТ СН'!$H$24</f>
        <v>2653.2272099100001</v>
      </c>
      <c r="I114" s="36">
        <f>SUMIFS(СВЦЭМ!$D$33:$D$776,СВЦЭМ!$A$33:$A$776,$A114,СВЦЭМ!$B$33:$B$776,I$83)+'СЕТ СН'!$H$14+СВЦЭМ!$D$10+'СЕТ СН'!$H$5-'СЕТ СН'!$H$24</f>
        <v>2653.2272099100001</v>
      </c>
      <c r="J114" s="36">
        <f>SUMIFS(СВЦЭМ!$D$33:$D$776,СВЦЭМ!$A$33:$A$776,$A114,СВЦЭМ!$B$33:$B$776,J$83)+'СЕТ СН'!$H$14+СВЦЭМ!$D$10+'СЕТ СН'!$H$5-'СЕТ СН'!$H$24</f>
        <v>2653.2272099100001</v>
      </c>
      <c r="K114" s="36">
        <f>SUMIFS(СВЦЭМ!$D$33:$D$776,СВЦЭМ!$A$33:$A$776,$A114,СВЦЭМ!$B$33:$B$776,K$83)+'СЕТ СН'!$H$14+СВЦЭМ!$D$10+'СЕТ СН'!$H$5-'СЕТ СН'!$H$24</f>
        <v>2653.2272099100001</v>
      </c>
      <c r="L114" s="36">
        <f>SUMIFS(СВЦЭМ!$D$33:$D$776,СВЦЭМ!$A$33:$A$776,$A114,СВЦЭМ!$B$33:$B$776,L$83)+'СЕТ СН'!$H$14+СВЦЭМ!$D$10+'СЕТ СН'!$H$5-'СЕТ СН'!$H$24</f>
        <v>2653.2272099100001</v>
      </c>
      <c r="M114" s="36">
        <f>SUMIFS(СВЦЭМ!$D$33:$D$776,СВЦЭМ!$A$33:$A$776,$A114,СВЦЭМ!$B$33:$B$776,M$83)+'СЕТ СН'!$H$14+СВЦЭМ!$D$10+'СЕТ СН'!$H$5-'СЕТ СН'!$H$24</f>
        <v>2653.2272099100001</v>
      </c>
      <c r="N114" s="36">
        <f>SUMIFS(СВЦЭМ!$D$33:$D$776,СВЦЭМ!$A$33:$A$776,$A114,СВЦЭМ!$B$33:$B$776,N$83)+'СЕТ СН'!$H$14+СВЦЭМ!$D$10+'СЕТ СН'!$H$5-'СЕТ СН'!$H$24</f>
        <v>2653.2272099100001</v>
      </c>
      <c r="O114" s="36">
        <f>SUMIFS(СВЦЭМ!$D$33:$D$776,СВЦЭМ!$A$33:$A$776,$A114,СВЦЭМ!$B$33:$B$776,O$83)+'СЕТ СН'!$H$14+СВЦЭМ!$D$10+'СЕТ СН'!$H$5-'СЕТ СН'!$H$24</f>
        <v>2653.2272099100001</v>
      </c>
      <c r="P114" s="36">
        <f>SUMIFS(СВЦЭМ!$D$33:$D$776,СВЦЭМ!$A$33:$A$776,$A114,СВЦЭМ!$B$33:$B$776,P$83)+'СЕТ СН'!$H$14+СВЦЭМ!$D$10+'СЕТ СН'!$H$5-'СЕТ СН'!$H$24</f>
        <v>2653.2272099100001</v>
      </c>
      <c r="Q114" s="36">
        <f>SUMIFS(СВЦЭМ!$D$33:$D$776,СВЦЭМ!$A$33:$A$776,$A114,СВЦЭМ!$B$33:$B$776,Q$83)+'СЕТ СН'!$H$14+СВЦЭМ!$D$10+'СЕТ СН'!$H$5-'СЕТ СН'!$H$24</f>
        <v>2653.2272099100001</v>
      </c>
      <c r="R114" s="36">
        <f>SUMIFS(СВЦЭМ!$D$33:$D$776,СВЦЭМ!$A$33:$A$776,$A114,СВЦЭМ!$B$33:$B$776,R$83)+'СЕТ СН'!$H$14+СВЦЭМ!$D$10+'СЕТ СН'!$H$5-'СЕТ СН'!$H$24</f>
        <v>2653.2272099100001</v>
      </c>
      <c r="S114" s="36">
        <f>SUMIFS(СВЦЭМ!$D$33:$D$776,СВЦЭМ!$A$33:$A$776,$A114,СВЦЭМ!$B$33:$B$776,S$83)+'СЕТ СН'!$H$14+СВЦЭМ!$D$10+'СЕТ СН'!$H$5-'СЕТ СН'!$H$24</f>
        <v>2653.2272099100001</v>
      </c>
      <c r="T114" s="36">
        <f>SUMIFS(СВЦЭМ!$D$33:$D$776,СВЦЭМ!$A$33:$A$776,$A114,СВЦЭМ!$B$33:$B$776,T$83)+'СЕТ СН'!$H$14+СВЦЭМ!$D$10+'СЕТ СН'!$H$5-'СЕТ СН'!$H$24</f>
        <v>2653.2272099100001</v>
      </c>
      <c r="U114" s="36">
        <f>SUMIFS(СВЦЭМ!$D$33:$D$776,СВЦЭМ!$A$33:$A$776,$A114,СВЦЭМ!$B$33:$B$776,U$83)+'СЕТ СН'!$H$14+СВЦЭМ!$D$10+'СЕТ СН'!$H$5-'СЕТ СН'!$H$24</f>
        <v>2653.2272099100001</v>
      </c>
      <c r="V114" s="36">
        <f>SUMIFS(СВЦЭМ!$D$33:$D$776,СВЦЭМ!$A$33:$A$776,$A114,СВЦЭМ!$B$33:$B$776,V$83)+'СЕТ СН'!$H$14+СВЦЭМ!$D$10+'СЕТ СН'!$H$5-'СЕТ СН'!$H$24</f>
        <v>2653.2272099100001</v>
      </c>
      <c r="W114" s="36">
        <f>SUMIFS(СВЦЭМ!$D$33:$D$776,СВЦЭМ!$A$33:$A$776,$A114,СВЦЭМ!$B$33:$B$776,W$83)+'СЕТ СН'!$H$14+СВЦЭМ!$D$10+'СЕТ СН'!$H$5-'СЕТ СН'!$H$24</f>
        <v>2653.2272099100001</v>
      </c>
      <c r="X114" s="36">
        <f>SUMIFS(СВЦЭМ!$D$33:$D$776,СВЦЭМ!$A$33:$A$776,$A114,СВЦЭМ!$B$33:$B$776,X$83)+'СЕТ СН'!$H$14+СВЦЭМ!$D$10+'СЕТ СН'!$H$5-'СЕТ СН'!$H$24</f>
        <v>2653.2272099100001</v>
      </c>
      <c r="Y114" s="36">
        <f>SUMIFS(СВЦЭМ!$D$33:$D$776,СВЦЭМ!$A$33:$A$776,$A114,СВЦЭМ!$B$33:$B$776,Y$83)+'СЕТ СН'!$H$14+СВЦЭМ!$D$10+'СЕТ СН'!$H$5-'СЕТ СН'!$H$24</f>
        <v>2653.2272099100001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01.06.2019</v>
      </c>
      <c r="B120" s="36">
        <f>SUMIFS(СВЦЭМ!$D$33:$D$776,СВЦЭМ!$A$33:$A$776,$A120,СВЦЭМ!$B$33:$B$776,B$119)+'СЕТ СН'!$I$14+СВЦЭМ!$D$10+'СЕТ СН'!$I$5-'СЕТ СН'!$I$24</f>
        <v>3519.2039769900002</v>
      </c>
      <c r="C120" s="36">
        <f>SUMIFS(СВЦЭМ!$D$33:$D$776,СВЦЭМ!$A$33:$A$776,$A120,СВЦЭМ!$B$33:$B$776,C$119)+'СЕТ СН'!$I$14+СВЦЭМ!$D$10+'СЕТ СН'!$I$5-'СЕТ СН'!$I$24</f>
        <v>3569.20348543</v>
      </c>
      <c r="D120" s="36">
        <f>SUMIFS(СВЦЭМ!$D$33:$D$776,СВЦЭМ!$A$33:$A$776,$A120,СВЦЭМ!$B$33:$B$776,D$119)+'СЕТ СН'!$I$14+СВЦЭМ!$D$10+'СЕТ СН'!$I$5-'СЕТ СН'!$I$24</f>
        <v>3616.8234033700001</v>
      </c>
      <c r="E120" s="36">
        <f>SUMIFS(СВЦЭМ!$D$33:$D$776,СВЦЭМ!$A$33:$A$776,$A120,СВЦЭМ!$B$33:$B$776,E$119)+'СЕТ СН'!$I$14+СВЦЭМ!$D$10+'СЕТ СН'!$I$5-'СЕТ СН'!$I$24</f>
        <v>3642.3774036200002</v>
      </c>
      <c r="F120" s="36">
        <f>SUMIFS(СВЦЭМ!$D$33:$D$776,СВЦЭМ!$A$33:$A$776,$A120,СВЦЭМ!$B$33:$B$776,F$119)+'СЕТ СН'!$I$14+СВЦЭМ!$D$10+'СЕТ СН'!$I$5-'СЕТ СН'!$I$24</f>
        <v>3654.5578526499999</v>
      </c>
      <c r="G120" s="36">
        <f>SUMIFS(СВЦЭМ!$D$33:$D$776,СВЦЭМ!$A$33:$A$776,$A120,СВЦЭМ!$B$33:$B$776,G$119)+'СЕТ СН'!$I$14+СВЦЭМ!$D$10+'СЕТ СН'!$I$5-'СЕТ СН'!$I$24</f>
        <v>3660.1083169499998</v>
      </c>
      <c r="H120" s="36">
        <f>SUMIFS(СВЦЭМ!$D$33:$D$776,СВЦЭМ!$A$33:$A$776,$A120,СВЦЭМ!$B$33:$B$776,H$119)+'СЕТ СН'!$I$14+СВЦЭМ!$D$10+'СЕТ СН'!$I$5-'СЕТ СН'!$I$24</f>
        <v>3622.7092222400001</v>
      </c>
      <c r="I120" s="36">
        <f>SUMIFS(СВЦЭМ!$D$33:$D$776,СВЦЭМ!$A$33:$A$776,$A120,СВЦЭМ!$B$33:$B$776,I$119)+'СЕТ СН'!$I$14+СВЦЭМ!$D$10+'СЕТ СН'!$I$5-'СЕТ СН'!$I$24</f>
        <v>3597.24681882</v>
      </c>
      <c r="J120" s="36">
        <f>SUMIFS(СВЦЭМ!$D$33:$D$776,СВЦЭМ!$A$33:$A$776,$A120,СВЦЭМ!$B$33:$B$776,J$119)+'СЕТ СН'!$I$14+СВЦЭМ!$D$10+'СЕТ СН'!$I$5-'СЕТ СН'!$I$24</f>
        <v>3558.06550294</v>
      </c>
      <c r="K120" s="36">
        <f>SUMIFS(СВЦЭМ!$D$33:$D$776,СВЦЭМ!$A$33:$A$776,$A120,СВЦЭМ!$B$33:$B$776,K$119)+'СЕТ СН'!$I$14+СВЦЭМ!$D$10+'СЕТ СН'!$I$5-'СЕТ СН'!$I$24</f>
        <v>3488.9802646799999</v>
      </c>
      <c r="L120" s="36">
        <f>SUMIFS(СВЦЭМ!$D$33:$D$776,СВЦЭМ!$A$33:$A$776,$A120,СВЦЭМ!$B$33:$B$776,L$119)+'СЕТ СН'!$I$14+СВЦЭМ!$D$10+'СЕТ СН'!$I$5-'СЕТ СН'!$I$24</f>
        <v>3457.3706231199999</v>
      </c>
      <c r="M120" s="36">
        <f>SUMIFS(СВЦЭМ!$D$33:$D$776,СВЦЭМ!$A$33:$A$776,$A120,СВЦЭМ!$B$33:$B$776,M$119)+'СЕТ СН'!$I$14+СВЦЭМ!$D$10+'СЕТ СН'!$I$5-'СЕТ СН'!$I$24</f>
        <v>3438.0488008800003</v>
      </c>
      <c r="N120" s="36">
        <f>SUMIFS(СВЦЭМ!$D$33:$D$776,СВЦЭМ!$A$33:$A$776,$A120,СВЦЭМ!$B$33:$B$776,N$119)+'СЕТ СН'!$I$14+СВЦЭМ!$D$10+'СЕТ СН'!$I$5-'СЕТ СН'!$I$24</f>
        <v>3466.2445939600002</v>
      </c>
      <c r="O120" s="36">
        <f>SUMIFS(СВЦЭМ!$D$33:$D$776,СВЦЭМ!$A$33:$A$776,$A120,СВЦЭМ!$B$33:$B$776,O$119)+'СЕТ СН'!$I$14+СВЦЭМ!$D$10+'СЕТ СН'!$I$5-'СЕТ СН'!$I$24</f>
        <v>3466.4461939499997</v>
      </c>
      <c r="P120" s="36">
        <f>SUMIFS(СВЦЭМ!$D$33:$D$776,СВЦЭМ!$A$33:$A$776,$A120,СВЦЭМ!$B$33:$B$776,P$119)+'СЕТ СН'!$I$14+СВЦЭМ!$D$10+'СЕТ СН'!$I$5-'СЕТ СН'!$I$24</f>
        <v>3483.9986469699998</v>
      </c>
      <c r="Q120" s="36">
        <f>SUMIFS(СВЦЭМ!$D$33:$D$776,СВЦЭМ!$A$33:$A$776,$A120,СВЦЭМ!$B$33:$B$776,Q$119)+'СЕТ СН'!$I$14+СВЦЭМ!$D$10+'СЕТ СН'!$I$5-'СЕТ СН'!$I$24</f>
        <v>3447.0023794999997</v>
      </c>
      <c r="R120" s="36">
        <f>SUMIFS(СВЦЭМ!$D$33:$D$776,СВЦЭМ!$A$33:$A$776,$A120,СВЦЭМ!$B$33:$B$776,R$119)+'СЕТ СН'!$I$14+СВЦЭМ!$D$10+'СЕТ СН'!$I$5-'СЕТ СН'!$I$24</f>
        <v>3411.9886646</v>
      </c>
      <c r="S120" s="36">
        <f>SUMIFS(СВЦЭМ!$D$33:$D$776,СВЦЭМ!$A$33:$A$776,$A120,СВЦЭМ!$B$33:$B$776,S$119)+'СЕТ СН'!$I$14+СВЦЭМ!$D$10+'СЕТ СН'!$I$5-'СЕТ СН'!$I$24</f>
        <v>3447.9039612799997</v>
      </c>
      <c r="T120" s="36">
        <f>SUMIFS(СВЦЭМ!$D$33:$D$776,СВЦЭМ!$A$33:$A$776,$A120,СВЦЭМ!$B$33:$B$776,T$119)+'СЕТ СН'!$I$14+СВЦЭМ!$D$10+'СЕТ СН'!$I$5-'СЕТ СН'!$I$24</f>
        <v>3427.5286309799999</v>
      </c>
      <c r="U120" s="36">
        <f>SUMIFS(СВЦЭМ!$D$33:$D$776,СВЦЭМ!$A$33:$A$776,$A120,СВЦЭМ!$B$33:$B$776,U$119)+'СЕТ СН'!$I$14+СВЦЭМ!$D$10+'СЕТ СН'!$I$5-'СЕТ СН'!$I$24</f>
        <v>3404.2596185500001</v>
      </c>
      <c r="V120" s="36">
        <f>SUMIFS(СВЦЭМ!$D$33:$D$776,СВЦЭМ!$A$33:$A$776,$A120,СВЦЭМ!$B$33:$B$776,V$119)+'СЕТ СН'!$I$14+СВЦЭМ!$D$10+'СЕТ СН'!$I$5-'СЕТ СН'!$I$24</f>
        <v>3381.91131967</v>
      </c>
      <c r="W120" s="36">
        <f>SUMIFS(СВЦЭМ!$D$33:$D$776,СВЦЭМ!$A$33:$A$776,$A120,СВЦЭМ!$B$33:$B$776,W$119)+'СЕТ СН'!$I$14+СВЦЭМ!$D$10+'СЕТ СН'!$I$5-'СЕТ СН'!$I$24</f>
        <v>3354.0572361599998</v>
      </c>
      <c r="X120" s="36">
        <f>SUMIFS(СВЦЭМ!$D$33:$D$776,СВЦЭМ!$A$33:$A$776,$A120,СВЦЭМ!$B$33:$B$776,X$119)+'СЕТ СН'!$I$14+СВЦЭМ!$D$10+'СЕТ СН'!$I$5-'СЕТ СН'!$I$24</f>
        <v>3364.1168795799999</v>
      </c>
      <c r="Y120" s="36">
        <f>SUMIFS(СВЦЭМ!$D$33:$D$776,СВЦЭМ!$A$33:$A$776,$A120,СВЦЭМ!$B$33:$B$776,Y$119)+'СЕТ СН'!$I$14+СВЦЭМ!$D$10+'СЕТ СН'!$I$5-'СЕТ СН'!$I$24</f>
        <v>3445.6354492199998</v>
      </c>
      <c r="AA120" s="45"/>
    </row>
    <row r="121" spans="1:27" ht="15.75" x14ac:dyDescent="0.2">
      <c r="A121" s="35">
        <f>A120+1</f>
        <v>43618</v>
      </c>
      <c r="B121" s="36">
        <f>SUMIFS(СВЦЭМ!$D$33:$D$776,СВЦЭМ!$A$33:$A$776,$A121,СВЦЭМ!$B$33:$B$776,B$119)+'СЕТ СН'!$I$14+СВЦЭМ!$D$10+'СЕТ СН'!$I$5-'СЕТ СН'!$I$24</f>
        <v>3497.6809746700001</v>
      </c>
      <c r="C121" s="36">
        <f>SUMIFS(СВЦЭМ!$D$33:$D$776,СВЦЭМ!$A$33:$A$776,$A121,СВЦЭМ!$B$33:$B$776,C$119)+'СЕТ СН'!$I$14+СВЦЭМ!$D$10+'СЕТ СН'!$I$5-'СЕТ СН'!$I$24</f>
        <v>3547.9559710600001</v>
      </c>
      <c r="D121" s="36">
        <f>SUMIFS(СВЦЭМ!$D$33:$D$776,СВЦЭМ!$A$33:$A$776,$A121,СВЦЭМ!$B$33:$B$776,D$119)+'СЕТ СН'!$I$14+СВЦЭМ!$D$10+'СЕТ СН'!$I$5-'СЕТ СН'!$I$24</f>
        <v>3579.8279533099999</v>
      </c>
      <c r="E121" s="36">
        <f>SUMIFS(СВЦЭМ!$D$33:$D$776,СВЦЭМ!$A$33:$A$776,$A121,СВЦЭМ!$B$33:$B$776,E$119)+'СЕТ СН'!$I$14+СВЦЭМ!$D$10+'СЕТ СН'!$I$5-'СЕТ СН'!$I$24</f>
        <v>3606.51421286</v>
      </c>
      <c r="F121" s="36">
        <f>SUMIFS(СВЦЭМ!$D$33:$D$776,СВЦЭМ!$A$33:$A$776,$A121,СВЦЭМ!$B$33:$B$776,F$119)+'СЕТ СН'!$I$14+СВЦЭМ!$D$10+'СЕТ СН'!$I$5-'СЕТ СН'!$I$24</f>
        <v>3618.6779842800001</v>
      </c>
      <c r="G121" s="36">
        <f>SUMIFS(СВЦЭМ!$D$33:$D$776,СВЦЭМ!$A$33:$A$776,$A121,СВЦЭМ!$B$33:$B$776,G$119)+'СЕТ СН'!$I$14+СВЦЭМ!$D$10+'СЕТ СН'!$I$5-'СЕТ СН'!$I$24</f>
        <v>3622.63768802</v>
      </c>
      <c r="H121" s="36">
        <f>SUMIFS(СВЦЭМ!$D$33:$D$776,СВЦЭМ!$A$33:$A$776,$A121,СВЦЭМ!$B$33:$B$776,H$119)+'СЕТ СН'!$I$14+СВЦЭМ!$D$10+'СЕТ СН'!$I$5-'СЕТ СН'!$I$24</f>
        <v>3597.0643407500002</v>
      </c>
      <c r="I121" s="36">
        <f>SUMIFS(СВЦЭМ!$D$33:$D$776,СВЦЭМ!$A$33:$A$776,$A121,СВЦЭМ!$B$33:$B$776,I$119)+'СЕТ СН'!$I$14+СВЦЭМ!$D$10+'СЕТ СН'!$I$5-'СЕТ СН'!$I$24</f>
        <v>3564.1515177199999</v>
      </c>
      <c r="J121" s="36">
        <f>SUMIFS(СВЦЭМ!$D$33:$D$776,СВЦЭМ!$A$33:$A$776,$A121,СВЦЭМ!$B$33:$B$776,J$119)+'СЕТ СН'!$I$14+СВЦЭМ!$D$10+'СЕТ СН'!$I$5-'СЕТ СН'!$I$24</f>
        <v>3504.8021843300003</v>
      </c>
      <c r="K121" s="36">
        <f>SUMIFS(СВЦЭМ!$D$33:$D$776,СВЦЭМ!$A$33:$A$776,$A121,СВЦЭМ!$B$33:$B$776,K$119)+'СЕТ СН'!$I$14+СВЦЭМ!$D$10+'СЕТ СН'!$I$5-'СЕТ СН'!$I$24</f>
        <v>3464.8646928200001</v>
      </c>
      <c r="L121" s="36">
        <f>SUMIFS(СВЦЭМ!$D$33:$D$776,СВЦЭМ!$A$33:$A$776,$A121,СВЦЭМ!$B$33:$B$776,L$119)+'СЕТ СН'!$I$14+СВЦЭМ!$D$10+'СЕТ СН'!$I$5-'СЕТ СН'!$I$24</f>
        <v>3440.3223020999999</v>
      </c>
      <c r="M121" s="36">
        <f>SUMIFS(СВЦЭМ!$D$33:$D$776,СВЦЭМ!$A$33:$A$776,$A121,СВЦЭМ!$B$33:$B$776,M$119)+'СЕТ СН'!$I$14+СВЦЭМ!$D$10+'СЕТ СН'!$I$5-'СЕТ СН'!$I$24</f>
        <v>3422.7773192</v>
      </c>
      <c r="N121" s="36">
        <f>SUMIFS(СВЦЭМ!$D$33:$D$776,СВЦЭМ!$A$33:$A$776,$A121,СВЦЭМ!$B$33:$B$776,N$119)+'СЕТ СН'!$I$14+СВЦЭМ!$D$10+'СЕТ СН'!$I$5-'СЕТ СН'!$I$24</f>
        <v>3442.8022157</v>
      </c>
      <c r="O121" s="36">
        <f>SUMIFS(СВЦЭМ!$D$33:$D$776,СВЦЭМ!$A$33:$A$776,$A121,СВЦЭМ!$B$33:$B$776,O$119)+'СЕТ СН'!$I$14+СВЦЭМ!$D$10+'СЕТ СН'!$I$5-'СЕТ СН'!$I$24</f>
        <v>3433.9156312999999</v>
      </c>
      <c r="P121" s="36">
        <f>SUMIFS(СВЦЭМ!$D$33:$D$776,СВЦЭМ!$A$33:$A$776,$A121,СВЦЭМ!$B$33:$B$776,P$119)+'СЕТ СН'!$I$14+СВЦЭМ!$D$10+'СЕТ СН'!$I$5-'СЕТ СН'!$I$24</f>
        <v>3444.34879495</v>
      </c>
      <c r="Q121" s="36">
        <f>SUMIFS(СВЦЭМ!$D$33:$D$776,СВЦЭМ!$A$33:$A$776,$A121,СВЦЭМ!$B$33:$B$776,Q$119)+'СЕТ СН'!$I$14+СВЦЭМ!$D$10+'СЕТ СН'!$I$5-'СЕТ СН'!$I$24</f>
        <v>3418.3007316600001</v>
      </c>
      <c r="R121" s="36">
        <f>SUMIFS(СВЦЭМ!$D$33:$D$776,СВЦЭМ!$A$33:$A$776,$A121,СВЦЭМ!$B$33:$B$776,R$119)+'СЕТ СН'!$I$14+СВЦЭМ!$D$10+'СЕТ СН'!$I$5-'СЕТ СН'!$I$24</f>
        <v>3373.0761441099999</v>
      </c>
      <c r="S121" s="36">
        <f>SUMIFS(СВЦЭМ!$D$33:$D$776,СВЦЭМ!$A$33:$A$776,$A121,СВЦЭМ!$B$33:$B$776,S$119)+'СЕТ СН'!$I$14+СВЦЭМ!$D$10+'СЕТ СН'!$I$5-'СЕТ СН'!$I$24</f>
        <v>3374.1902298700002</v>
      </c>
      <c r="T121" s="36">
        <f>SUMIFS(СВЦЭМ!$D$33:$D$776,СВЦЭМ!$A$33:$A$776,$A121,СВЦЭМ!$B$33:$B$776,T$119)+'СЕТ СН'!$I$14+СВЦЭМ!$D$10+'СЕТ СН'!$I$5-'СЕТ СН'!$I$24</f>
        <v>3377.5106820199999</v>
      </c>
      <c r="U121" s="36">
        <f>SUMIFS(СВЦЭМ!$D$33:$D$776,СВЦЭМ!$A$33:$A$776,$A121,СВЦЭМ!$B$33:$B$776,U$119)+'СЕТ СН'!$I$14+СВЦЭМ!$D$10+'СЕТ СН'!$I$5-'СЕТ СН'!$I$24</f>
        <v>3355.9139662100001</v>
      </c>
      <c r="V121" s="36">
        <f>SUMIFS(СВЦЭМ!$D$33:$D$776,СВЦЭМ!$A$33:$A$776,$A121,СВЦЭМ!$B$33:$B$776,V$119)+'СЕТ СН'!$I$14+СВЦЭМ!$D$10+'СЕТ СН'!$I$5-'СЕТ СН'!$I$24</f>
        <v>3344.4370812799998</v>
      </c>
      <c r="W121" s="36">
        <f>SUMIFS(СВЦЭМ!$D$33:$D$776,СВЦЭМ!$A$33:$A$776,$A121,СВЦЭМ!$B$33:$B$776,W$119)+'СЕТ СН'!$I$14+СВЦЭМ!$D$10+'СЕТ СН'!$I$5-'СЕТ СН'!$I$24</f>
        <v>3344.2741942600001</v>
      </c>
      <c r="X121" s="36">
        <f>SUMIFS(СВЦЭМ!$D$33:$D$776,СВЦЭМ!$A$33:$A$776,$A121,СВЦЭМ!$B$33:$B$776,X$119)+'СЕТ СН'!$I$14+СВЦЭМ!$D$10+'СЕТ СН'!$I$5-'СЕТ СН'!$I$24</f>
        <v>3354.45784344</v>
      </c>
      <c r="Y121" s="36">
        <f>SUMIFS(СВЦЭМ!$D$33:$D$776,СВЦЭМ!$A$33:$A$776,$A121,СВЦЭМ!$B$33:$B$776,Y$119)+'СЕТ СН'!$I$14+СВЦЭМ!$D$10+'СЕТ СН'!$I$5-'СЕТ СН'!$I$24</f>
        <v>3438.45655089</v>
      </c>
    </row>
    <row r="122" spans="1:27" ht="15.75" x14ac:dyDescent="0.2">
      <c r="A122" s="35">
        <f t="shared" ref="A122:A150" si="3">A121+1</f>
        <v>43619</v>
      </c>
      <c r="B122" s="36">
        <f>SUMIFS(СВЦЭМ!$D$33:$D$776,СВЦЭМ!$A$33:$A$776,$A122,СВЦЭМ!$B$33:$B$776,B$119)+'СЕТ СН'!$I$14+СВЦЭМ!$D$10+'СЕТ СН'!$I$5-'СЕТ СН'!$I$24</f>
        <v>3575.32216204</v>
      </c>
      <c r="C122" s="36">
        <f>SUMIFS(СВЦЭМ!$D$33:$D$776,СВЦЭМ!$A$33:$A$776,$A122,СВЦЭМ!$B$33:$B$776,C$119)+'СЕТ СН'!$I$14+СВЦЭМ!$D$10+'СЕТ СН'!$I$5-'СЕТ СН'!$I$24</f>
        <v>3618.0355226699999</v>
      </c>
      <c r="D122" s="36">
        <f>SUMIFS(СВЦЭМ!$D$33:$D$776,СВЦЭМ!$A$33:$A$776,$A122,СВЦЭМ!$B$33:$B$776,D$119)+'СЕТ СН'!$I$14+СВЦЭМ!$D$10+'СЕТ СН'!$I$5-'СЕТ СН'!$I$24</f>
        <v>3641.9272677999998</v>
      </c>
      <c r="E122" s="36">
        <f>SUMIFS(СВЦЭМ!$D$33:$D$776,СВЦЭМ!$A$33:$A$776,$A122,СВЦЭМ!$B$33:$B$776,E$119)+'СЕТ СН'!$I$14+СВЦЭМ!$D$10+'СЕТ СН'!$I$5-'СЕТ СН'!$I$24</f>
        <v>3640.60984629</v>
      </c>
      <c r="F122" s="36">
        <f>SUMIFS(СВЦЭМ!$D$33:$D$776,СВЦЭМ!$A$33:$A$776,$A122,СВЦЭМ!$B$33:$B$776,F$119)+'СЕТ СН'!$I$14+СВЦЭМ!$D$10+'СЕТ СН'!$I$5-'СЕТ СН'!$I$24</f>
        <v>3634.85611049</v>
      </c>
      <c r="G122" s="36">
        <f>SUMIFS(СВЦЭМ!$D$33:$D$776,СВЦЭМ!$A$33:$A$776,$A122,СВЦЭМ!$B$33:$B$776,G$119)+'СЕТ СН'!$I$14+СВЦЭМ!$D$10+'СЕТ СН'!$I$5-'СЕТ СН'!$I$24</f>
        <v>3607.3484541600001</v>
      </c>
      <c r="H122" s="36">
        <f>SUMIFS(СВЦЭМ!$D$33:$D$776,СВЦЭМ!$A$33:$A$776,$A122,СВЦЭМ!$B$33:$B$776,H$119)+'СЕТ СН'!$I$14+СВЦЭМ!$D$10+'СЕТ СН'!$I$5-'СЕТ СН'!$I$24</f>
        <v>3593.7630442199998</v>
      </c>
      <c r="I122" s="36">
        <f>SUMIFS(СВЦЭМ!$D$33:$D$776,СВЦЭМ!$A$33:$A$776,$A122,СВЦЭМ!$B$33:$B$776,I$119)+'СЕТ СН'!$I$14+СВЦЭМ!$D$10+'СЕТ СН'!$I$5-'СЕТ СН'!$I$24</f>
        <v>3561.0996923000002</v>
      </c>
      <c r="J122" s="36">
        <f>SUMIFS(СВЦЭМ!$D$33:$D$776,СВЦЭМ!$A$33:$A$776,$A122,СВЦЭМ!$B$33:$B$776,J$119)+'СЕТ СН'!$I$14+СВЦЭМ!$D$10+'СЕТ СН'!$I$5-'СЕТ СН'!$I$24</f>
        <v>3533.6053599400002</v>
      </c>
      <c r="K122" s="36">
        <f>SUMIFS(СВЦЭМ!$D$33:$D$776,СВЦЭМ!$A$33:$A$776,$A122,СВЦЭМ!$B$33:$B$776,K$119)+'СЕТ СН'!$I$14+СВЦЭМ!$D$10+'СЕТ СН'!$I$5-'СЕТ СН'!$I$24</f>
        <v>3517.94995844</v>
      </c>
      <c r="L122" s="36">
        <f>SUMIFS(СВЦЭМ!$D$33:$D$776,СВЦЭМ!$A$33:$A$776,$A122,СВЦЭМ!$B$33:$B$776,L$119)+'СЕТ СН'!$I$14+СВЦЭМ!$D$10+'СЕТ СН'!$I$5-'СЕТ СН'!$I$24</f>
        <v>3487.8904637800001</v>
      </c>
      <c r="M122" s="36">
        <f>SUMIFS(СВЦЭМ!$D$33:$D$776,СВЦЭМ!$A$33:$A$776,$A122,СВЦЭМ!$B$33:$B$776,M$119)+'СЕТ СН'!$I$14+СВЦЭМ!$D$10+'СЕТ СН'!$I$5-'СЕТ СН'!$I$24</f>
        <v>3445.4847860899999</v>
      </c>
      <c r="N122" s="36">
        <f>SUMIFS(СВЦЭМ!$D$33:$D$776,СВЦЭМ!$A$33:$A$776,$A122,СВЦЭМ!$B$33:$B$776,N$119)+'СЕТ СН'!$I$14+СВЦЭМ!$D$10+'СЕТ СН'!$I$5-'СЕТ СН'!$I$24</f>
        <v>3420.2560386800001</v>
      </c>
      <c r="O122" s="36">
        <f>SUMIFS(СВЦЭМ!$D$33:$D$776,СВЦЭМ!$A$33:$A$776,$A122,СВЦЭМ!$B$33:$B$776,O$119)+'СЕТ СН'!$I$14+СВЦЭМ!$D$10+'СЕТ СН'!$I$5-'СЕТ СН'!$I$24</f>
        <v>3421.8608728300001</v>
      </c>
      <c r="P122" s="36">
        <f>SUMIFS(СВЦЭМ!$D$33:$D$776,СВЦЭМ!$A$33:$A$776,$A122,СВЦЭМ!$B$33:$B$776,P$119)+'СЕТ СН'!$I$14+СВЦЭМ!$D$10+'СЕТ СН'!$I$5-'СЕТ СН'!$I$24</f>
        <v>3422.5663911500001</v>
      </c>
      <c r="Q122" s="36">
        <f>SUMIFS(СВЦЭМ!$D$33:$D$776,СВЦЭМ!$A$33:$A$776,$A122,СВЦЭМ!$B$33:$B$776,Q$119)+'СЕТ СН'!$I$14+СВЦЭМ!$D$10+'СЕТ СН'!$I$5-'СЕТ СН'!$I$24</f>
        <v>3386.6997336899999</v>
      </c>
      <c r="R122" s="36">
        <f>SUMIFS(СВЦЭМ!$D$33:$D$776,СВЦЭМ!$A$33:$A$776,$A122,СВЦЭМ!$B$33:$B$776,R$119)+'СЕТ СН'!$I$14+СВЦЭМ!$D$10+'СЕТ СН'!$I$5-'СЕТ СН'!$I$24</f>
        <v>3344.5584767199998</v>
      </c>
      <c r="S122" s="36">
        <f>SUMIFS(СВЦЭМ!$D$33:$D$776,СВЦЭМ!$A$33:$A$776,$A122,СВЦЭМ!$B$33:$B$776,S$119)+'СЕТ СН'!$I$14+СВЦЭМ!$D$10+'СЕТ СН'!$I$5-'СЕТ СН'!$I$24</f>
        <v>3356.3716016099997</v>
      </c>
      <c r="T122" s="36">
        <f>SUMIFS(СВЦЭМ!$D$33:$D$776,СВЦЭМ!$A$33:$A$776,$A122,СВЦЭМ!$B$33:$B$776,T$119)+'СЕТ СН'!$I$14+СВЦЭМ!$D$10+'СЕТ СН'!$I$5-'СЕТ СН'!$I$24</f>
        <v>3356.35256734</v>
      </c>
      <c r="U122" s="36">
        <f>SUMIFS(СВЦЭМ!$D$33:$D$776,СВЦЭМ!$A$33:$A$776,$A122,СВЦЭМ!$B$33:$B$776,U$119)+'СЕТ СН'!$I$14+СВЦЭМ!$D$10+'СЕТ СН'!$I$5-'СЕТ СН'!$I$24</f>
        <v>3369.6994332499999</v>
      </c>
      <c r="V122" s="36">
        <f>SUMIFS(СВЦЭМ!$D$33:$D$776,СВЦЭМ!$A$33:$A$776,$A122,СВЦЭМ!$B$33:$B$776,V$119)+'СЕТ СН'!$I$14+СВЦЭМ!$D$10+'СЕТ СН'!$I$5-'СЕТ СН'!$I$24</f>
        <v>3427.5442830699999</v>
      </c>
      <c r="W122" s="36">
        <f>SUMIFS(СВЦЭМ!$D$33:$D$776,СВЦЭМ!$A$33:$A$776,$A122,СВЦЭМ!$B$33:$B$776,W$119)+'СЕТ СН'!$I$14+СВЦЭМ!$D$10+'СЕТ СН'!$I$5-'СЕТ СН'!$I$24</f>
        <v>3348.4769864199998</v>
      </c>
      <c r="X122" s="36">
        <f>SUMIFS(СВЦЭМ!$D$33:$D$776,СВЦЭМ!$A$33:$A$776,$A122,СВЦЭМ!$B$33:$B$776,X$119)+'СЕТ СН'!$I$14+СВЦЭМ!$D$10+'СЕТ СН'!$I$5-'СЕТ СН'!$I$24</f>
        <v>3319.1969654499999</v>
      </c>
      <c r="Y122" s="36">
        <f>SUMIFS(СВЦЭМ!$D$33:$D$776,СВЦЭМ!$A$33:$A$776,$A122,СВЦЭМ!$B$33:$B$776,Y$119)+'СЕТ СН'!$I$14+СВЦЭМ!$D$10+'СЕТ СН'!$I$5-'СЕТ СН'!$I$24</f>
        <v>3425.5138685000002</v>
      </c>
    </row>
    <row r="123" spans="1:27" ht="15.75" x14ac:dyDescent="0.2">
      <c r="A123" s="35">
        <f t="shared" si="3"/>
        <v>43620</v>
      </c>
      <c r="B123" s="36">
        <f>SUMIFS(СВЦЭМ!$D$33:$D$776,СВЦЭМ!$A$33:$A$776,$A123,СВЦЭМ!$B$33:$B$776,B$119)+'СЕТ СН'!$I$14+СВЦЭМ!$D$10+'СЕТ СН'!$I$5-'СЕТ СН'!$I$24</f>
        <v>3561.00395015</v>
      </c>
      <c r="C123" s="36">
        <f>SUMIFS(СВЦЭМ!$D$33:$D$776,СВЦЭМ!$A$33:$A$776,$A123,СВЦЭМ!$B$33:$B$776,C$119)+'СЕТ СН'!$I$14+СВЦЭМ!$D$10+'СЕТ СН'!$I$5-'СЕТ СН'!$I$24</f>
        <v>3627.6409773699997</v>
      </c>
      <c r="D123" s="36">
        <f>SUMIFS(СВЦЭМ!$D$33:$D$776,СВЦЭМ!$A$33:$A$776,$A123,СВЦЭМ!$B$33:$B$776,D$119)+'СЕТ СН'!$I$14+СВЦЭМ!$D$10+'СЕТ СН'!$I$5-'СЕТ СН'!$I$24</f>
        <v>3638.53752205</v>
      </c>
      <c r="E123" s="36">
        <f>SUMIFS(СВЦЭМ!$D$33:$D$776,СВЦЭМ!$A$33:$A$776,$A123,СВЦЭМ!$B$33:$B$776,E$119)+'СЕТ СН'!$I$14+СВЦЭМ!$D$10+'СЕТ СН'!$I$5-'СЕТ СН'!$I$24</f>
        <v>3637.7797627999998</v>
      </c>
      <c r="F123" s="36">
        <f>SUMIFS(СВЦЭМ!$D$33:$D$776,СВЦЭМ!$A$33:$A$776,$A123,СВЦЭМ!$B$33:$B$776,F$119)+'СЕТ СН'!$I$14+СВЦЭМ!$D$10+'СЕТ СН'!$I$5-'СЕТ СН'!$I$24</f>
        <v>3632.1697802399999</v>
      </c>
      <c r="G123" s="36">
        <f>SUMIFS(СВЦЭМ!$D$33:$D$776,СВЦЭМ!$A$33:$A$776,$A123,СВЦЭМ!$B$33:$B$776,G$119)+'СЕТ СН'!$I$14+СВЦЭМ!$D$10+'СЕТ СН'!$I$5-'СЕТ СН'!$I$24</f>
        <v>3610.2777245299999</v>
      </c>
      <c r="H123" s="36">
        <f>SUMIFS(СВЦЭМ!$D$33:$D$776,СВЦЭМ!$A$33:$A$776,$A123,СВЦЭМ!$B$33:$B$776,H$119)+'СЕТ СН'!$I$14+СВЦЭМ!$D$10+'СЕТ СН'!$I$5-'СЕТ СН'!$I$24</f>
        <v>3585.8477043399998</v>
      </c>
      <c r="I123" s="36">
        <f>SUMIFS(СВЦЭМ!$D$33:$D$776,СВЦЭМ!$A$33:$A$776,$A123,СВЦЭМ!$B$33:$B$776,I$119)+'СЕТ СН'!$I$14+СВЦЭМ!$D$10+'СЕТ СН'!$I$5-'СЕТ СН'!$I$24</f>
        <v>3525.68358158</v>
      </c>
      <c r="J123" s="36">
        <f>SUMIFS(СВЦЭМ!$D$33:$D$776,СВЦЭМ!$A$33:$A$776,$A123,СВЦЭМ!$B$33:$B$776,J$119)+'СЕТ СН'!$I$14+СВЦЭМ!$D$10+'СЕТ СН'!$I$5-'СЕТ СН'!$I$24</f>
        <v>3486.8445512099997</v>
      </c>
      <c r="K123" s="36">
        <f>SUMIFS(СВЦЭМ!$D$33:$D$776,СВЦЭМ!$A$33:$A$776,$A123,СВЦЭМ!$B$33:$B$776,K$119)+'СЕТ СН'!$I$14+СВЦЭМ!$D$10+'СЕТ СН'!$I$5-'СЕТ СН'!$I$24</f>
        <v>3471.7245008700002</v>
      </c>
      <c r="L123" s="36">
        <f>SUMIFS(СВЦЭМ!$D$33:$D$776,СВЦЭМ!$A$33:$A$776,$A123,СВЦЭМ!$B$33:$B$776,L$119)+'СЕТ СН'!$I$14+СВЦЭМ!$D$10+'СЕТ СН'!$I$5-'СЕТ СН'!$I$24</f>
        <v>3460.2691526999997</v>
      </c>
      <c r="M123" s="36">
        <f>SUMIFS(СВЦЭМ!$D$33:$D$776,СВЦЭМ!$A$33:$A$776,$A123,СВЦЭМ!$B$33:$B$776,M$119)+'СЕТ СН'!$I$14+СВЦЭМ!$D$10+'СЕТ СН'!$I$5-'СЕТ СН'!$I$24</f>
        <v>3440.11708907</v>
      </c>
      <c r="N123" s="36">
        <f>SUMIFS(СВЦЭМ!$D$33:$D$776,СВЦЭМ!$A$33:$A$776,$A123,СВЦЭМ!$B$33:$B$776,N$119)+'СЕТ СН'!$I$14+СВЦЭМ!$D$10+'СЕТ СН'!$I$5-'СЕТ СН'!$I$24</f>
        <v>3446.6538434700001</v>
      </c>
      <c r="O123" s="36">
        <f>SUMIFS(СВЦЭМ!$D$33:$D$776,СВЦЭМ!$A$33:$A$776,$A123,СВЦЭМ!$B$33:$B$776,O$119)+'СЕТ СН'!$I$14+СВЦЭМ!$D$10+'СЕТ СН'!$I$5-'СЕТ СН'!$I$24</f>
        <v>3444.9320818000001</v>
      </c>
      <c r="P123" s="36">
        <f>SUMIFS(СВЦЭМ!$D$33:$D$776,СВЦЭМ!$A$33:$A$776,$A123,СВЦЭМ!$B$33:$B$776,P$119)+'СЕТ СН'!$I$14+СВЦЭМ!$D$10+'СЕТ СН'!$I$5-'СЕТ СН'!$I$24</f>
        <v>3455.5561234799998</v>
      </c>
      <c r="Q123" s="36">
        <f>SUMIFS(СВЦЭМ!$D$33:$D$776,СВЦЭМ!$A$33:$A$776,$A123,СВЦЭМ!$B$33:$B$776,Q$119)+'СЕТ СН'!$I$14+СВЦЭМ!$D$10+'СЕТ СН'!$I$5-'СЕТ СН'!$I$24</f>
        <v>3416.1734030500002</v>
      </c>
      <c r="R123" s="36">
        <f>SUMIFS(СВЦЭМ!$D$33:$D$776,СВЦЭМ!$A$33:$A$776,$A123,СВЦЭМ!$B$33:$B$776,R$119)+'СЕТ СН'!$I$14+СВЦЭМ!$D$10+'СЕТ СН'!$I$5-'СЕТ СН'!$I$24</f>
        <v>3375.4125204000002</v>
      </c>
      <c r="S123" s="36">
        <f>SUMIFS(СВЦЭМ!$D$33:$D$776,СВЦЭМ!$A$33:$A$776,$A123,СВЦЭМ!$B$33:$B$776,S$119)+'СЕТ СН'!$I$14+СВЦЭМ!$D$10+'СЕТ СН'!$I$5-'СЕТ СН'!$I$24</f>
        <v>3391.8212097400001</v>
      </c>
      <c r="T123" s="36">
        <f>SUMIFS(СВЦЭМ!$D$33:$D$776,СВЦЭМ!$A$33:$A$776,$A123,СВЦЭМ!$B$33:$B$776,T$119)+'СЕТ СН'!$I$14+СВЦЭМ!$D$10+'СЕТ СН'!$I$5-'СЕТ СН'!$I$24</f>
        <v>3385.5894318700002</v>
      </c>
      <c r="U123" s="36">
        <f>SUMIFS(СВЦЭМ!$D$33:$D$776,СВЦЭМ!$A$33:$A$776,$A123,СВЦЭМ!$B$33:$B$776,U$119)+'СЕТ СН'!$I$14+СВЦЭМ!$D$10+'СЕТ СН'!$I$5-'СЕТ СН'!$I$24</f>
        <v>3370.68618784</v>
      </c>
      <c r="V123" s="36">
        <f>SUMIFS(СВЦЭМ!$D$33:$D$776,СВЦЭМ!$A$33:$A$776,$A123,СВЦЭМ!$B$33:$B$776,V$119)+'СЕТ СН'!$I$14+СВЦЭМ!$D$10+'СЕТ СН'!$I$5-'СЕТ СН'!$I$24</f>
        <v>3362.8202745200001</v>
      </c>
      <c r="W123" s="36">
        <f>SUMIFS(СВЦЭМ!$D$33:$D$776,СВЦЭМ!$A$33:$A$776,$A123,СВЦЭМ!$B$33:$B$776,W$119)+'СЕТ СН'!$I$14+СВЦЭМ!$D$10+'СЕТ СН'!$I$5-'СЕТ СН'!$I$24</f>
        <v>3353.2896903299998</v>
      </c>
      <c r="X123" s="36">
        <f>SUMIFS(СВЦЭМ!$D$33:$D$776,СВЦЭМ!$A$33:$A$776,$A123,СВЦЭМ!$B$33:$B$776,X$119)+'СЕТ СН'!$I$14+СВЦЭМ!$D$10+'СЕТ СН'!$I$5-'СЕТ СН'!$I$24</f>
        <v>3359.1768667400002</v>
      </c>
      <c r="Y123" s="36">
        <f>SUMIFS(СВЦЭМ!$D$33:$D$776,СВЦЭМ!$A$33:$A$776,$A123,СВЦЭМ!$B$33:$B$776,Y$119)+'СЕТ СН'!$I$14+СВЦЭМ!$D$10+'СЕТ СН'!$I$5-'СЕТ СН'!$I$24</f>
        <v>3436.87168767</v>
      </c>
    </row>
    <row r="124" spans="1:27" ht="15.75" x14ac:dyDescent="0.2">
      <c r="A124" s="35">
        <f t="shared" si="3"/>
        <v>43621</v>
      </c>
      <c r="B124" s="36">
        <f>SUMIFS(СВЦЭМ!$D$33:$D$776,СВЦЭМ!$A$33:$A$776,$A124,СВЦЭМ!$B$33:$B$776,B$119)+'СЕТ СН'!$I$14+СВЦЭМ!$D$10+'СЕТ СН'!$I$5-'СЕТ СН'!$I$24</f>
        <v>3515.5760494300002</v>
      </c>
      <c r="C124" s="36">
        <f>SUMIFS(СВЦЭМ!$D$33:$D$776,СВЦЭМ!$A$33:$A$776,$A124,СВЦЭМ!$B$33:$B$776,C$119)+'СЕТ СН'!$I$14+СВЦЭМ!$D$10+'СЕТ СН'!$I$5-'СЕТ СН'!$I$24</f>
        <v>3564.8872572199998</v>
      </c>
      <c r="D124" s="36">
        <f>SUMIFS(СВЦЭМ!$D$33:$D$776,СВЦЭМ!$A$33:$A$776,$A124,СВЦЭМ!$B$33:$B$776,D$119)+'СЕТ СН'!$I$14+СВЦЭМ!$D$10+'СЕТ СН'!$I$5-'СЕТ СН'!$I$24</f>
        <v>3597.7610689600001</v>
      </c>
      <c r="E124" s="36">
        <f>SUMIFS(СВЦЭМ!$D$33:$D$776,СВЦЭМ!$A$33:$A$776,$A124,СВЦЭМ!$B$33:$B$776,E$119)+'СЕТ СН'!$I$14+СВЦЭМ!$D$10+'СЕТ СН'!$I$5-'СЕТ СН'!$I$24</f>
        <v>3608.1448282000001</v>
      </c>
      <c r="F124" s="36">
        <f>SUMIFS(СВЦЭМ!$D$33:$D$776,СВЦЭМ!$A$33:$A$776,$A124,СВЦЭМ!$B$33:$B$776,F$119)+'СЕТ СН'!$I$14+СВЦЭМ!$D$10+'СЕТ СН'!$I$5-'СЕТ СН'!$I$24</f>
        <v>3603.2482805899999</v>
      </c>
      <c r="G124" s="36">
        <f>SUMIFS(СВЦЭМ!$D$33:$D$776,СВЦЭМ!$A$33:$A$776,$A124,СВЦЭМ!$B$33:$B$776,G$119)+'СЕТ СН'!$I$14+СВЦЭМ!$D$10+'СЕТ СН'!$I$5-'СЕТ СН'!$I$24</f>
        <v>3597.4800844299998</v>
      </c>
      <c r="H124" s="36">
        <f>SUMIFS(СВЦЭМ!$D$33:$D$776,СВЦЭМ!$A$33:$A$776,$A124,СВЦЭМ!$B$33:$B$776,H$119)+'СЕТ СН'!$I$14+СВЦЭМ!$D$10+'СЕТ СН'!$I$5-'СЕТ СН'!$I$24</f>
        <v>3556.16525314</v>
      </c>
      <c r="I124" s="36">
        <f>SUMIFS(СВЦЭМ!$D$33:$D$776,СВЦЭМ!$A$33:$A$776,$A124,СВЦЭМ!$B$33:$B$776,I$119)+'СЕТ СН'!$I$14+СВЦЭМ!$D$10+'СЕТ СН'!$I$5-'СЕТ СН'!$I$24</f>
        <v>3509.4115782399999</v>
      </c>
      <c r="J124" s="36">
        <f>SUMIFS(СВЦЭМ!$D$33:$D$776,СВЦЭМ!$A$33:$A$776,$A124,СВЦЭМ!$B$33:$B$776,J$119)+'СЕТ СН'!$I$14+СВЦЭМ!$D$10+'СЕТ СН'!$I$5-'СЕТ СН'!$I$24</f>
        <v>3467.51153316</v>
      </c>
      <c r="K124" s="36">
        <f>SUMIFS(СВЦЭМ!$D$33:$D$776,СВЦЭМ!$A$33:$A$776,$A124,СВЦЭМ!$B$33:$B$776,K$119)+'СЕТ СН'!$I$14+СВЦЭМ!$D$10+'СЕТ СН'!$I$5-'СЕТ СН'!$I$24</f>
        <v>3444.9388047699999</v>
      </c>
      <c r="L124" s="36">
        <f>SUMIFS(СВЦЭМ!$D$33:$D$776,СВЦЭМ!$A$33:$A$776,$A124,СВЦЭМ!$B$33:$B$776,L$119)+'СЕТ СН'!$I$14+СВЦЭМ!$D$10+'СЕТ СН'!$I$5-'СЕТ СН'!$I$24</f>
        <v>3438.4753881500001</v>
      </c>
      <c r="M124" s="36">
        <f>SUMIFS(СВЦЭМ!$D$33:$D$776,СВЦЭМ!$A$33:$A$776,$A124,СВЦЭМ!$B$33:$B$776,M$119)+'СЕТ СН'!$I$14+СВЦЭМ!$D$10+'СЕТ СН'!$I$5-'СЕТ СН'!$I$24</f>
        <v>3421.70259541</v>
      </c>
      <c r="N124" s="36">
        <f>SUMIFS(СВЦЭМ!$D$33:$D$776,СВЦЭМ!$A$33:$A$776,$A124,СВЦЭМ!$B$33:$B$776,N$119)+'СЕТ СН'!$I$14+СВЦЭМ!$D$10+'СЕТ СН'!$I$5-'СЕТ СН'!$I$24</f>
        <v>3448.8379526600002</v>
      </c>
      <c r="O124" s="36">
        <f>SUMIFS(СВЦЭМ!$D$33:$D$776,СВЦЭМ!$A$33:$A$776,$A124,СВЦЭМ!$B$33:$B$776,O$119)+'СЕТ СН'!$I$14+СВЦЭМ!$D$10+'СЕТ СН'!$I$5-'СЕТ СН'!$I$24</f>
        <v>3459.8335429200001</v>
      </c>
      <c r="P124" s="36">
        <f>SUMIFS(СВЦЭМ!$D$33:$D$776,СВЦЭМ!$A$33:$A$776,$A124,СВЦЭМ!$B$33:$B$776,P$119)+'СЕТ СН'!$I$14+СВЦЭМ!$D$10+'СЕТ СН'!$I$5-'СЕТ СН'!$I$24</f>
        <v>3473.29039822</v>
      </c>
      <c r="Q124" s="36">
        <f>SUMIFS(СВЦЭМ!$D$33:$D$776,СВЦЭМ!$A$33:$A$776,$A124,СВЦЭМ!$B$33:$B$776,Q$119)+'СЕТ СН'!$I$14+СВЦЭМ!$D$10+'СЕТ СН'!$I$5-'СЕТ СН'!$I$24</f>
        <v>3418.4754244999999</v>
      </c>
      <c r="R124" s="36">
        <f>SUMIFS(СВЦЭМ!$D$33:$D$776,СВЦЭМ!$A$33:$A$776,$A124,СВЦЭМ!$B$33:$B$776,R$119)+'СЕТ СН'!$I$14+СВЦЭМ!$D$10+'СЕТ СН'!$I$5-'СЕТ СН'!$I$24</f>
        <v>3373.7627097300001</v>
      </c>
      <c r="S124" s="36">
        <f>SUMIFS(СВЦЭМ!$D$33:$D$776,СВЦЭМ!$A$33:$A$776,$A124,СВЦЭМ!$B$33:$B$776,S$119)+'СЕТ СН'!$I$14+СВЦЭМ!$D$10+'СЕТ СН'!$I$5-'СЕТ СН'!$I$24</f>
        <v>3382.1199625099998</v>
      </c>
      <c r="T124" s="36">
        <f>SUMIFS(СВЦЭМ!$D$33:$D$776,СВЦЭМ!$A$33:$A$776,$A124,СВЦЭМ!$B$33:$B$776,T$119)+'СЕТ СН'!$I$14+СВЦЭМ!$D$10+'СЕТ СН'!$I$5-'СЕТ СН'!$I$24</f>
        <v>3381.91950258</v>
      </c>
      <c r="U124" s="36">
        <f>SUMIFS(СВЦЭМ!$D$33:$D$776,СВЦЭМ!$A$33:$A$776,$A124,СВЦЭМ!$B$33:$B$776,U$119)+'СЕТ СН'!$I$14+СВЦЭМ!$D$10+'СЕТ СН'!$I$5-'СЕТ СН'!$I$24</f>
        <v>3365.9373500699999</v>
      </c>
      <c r="V124" s="36">
        <f>SUMIFS(СВЦЭМ!$D$33:$D$776,СВЦЭМ!$A$33:$A$776,$A124,СВЦЭМ!$B$33:$B$776,V$119)+'СЕТ СН'!$I$14+СВЦЭМ!$D$10+'СЕТ СН'!$I$5-'СЕТ СН'!$I$24</f>
        <v>3362.0107987400002</v>
      </c>
      <c r="W124" s="36">
        <f>SUMIFS(СВЦЭМ!$D$33:$D$776,СВЦЭМ!$A$33:$A$776,$A124,СВЦЭМ!$B$33:$B$776,W$119)+'СЕТ СН'!$I$14+СВЦЭМ!$D$10+'СЕТ СН'!$I$5-'СЕТ СН'!$I$24</f>
        <v>3338.552702</v>
      </c>
      <c r="X124" s="36">
        <f>SUMIFS(СВЦЭМ!$D$33:$D$776,СВЦЭМ!$A$33:$A$776,$A124,СВЦЭМ!$B$33:$B$776,X$119)+'СЕТ СН'!$I$14+СВЦЭМ!$D$10+'СЕТ СН'!$I$5-'СЕТ СН'!$I$24</f>
        <v>3364.62452355</v>
      </c>
      <c r="Y124" s="36">
        <f>SUMIFS(СВЦЭМ!$D$33:$D$776,СВЦЭМ!$A$33:$A$776,$A124,СВЦЭМ!$B$33:$B$776,Y$119)+'СЕТ СН'!$I$14+СВЦЭМ!$D$10+'СЕТ СН'!$I$5-'СЕТ СН'!$I$24</f>
        <v>3445.3892226799999</v>
      </c>
    </row>
    <row r="125" spans="1:27" ht="15.75" x14ac:dyDescent="0.2">
      <c r="A125" s="35">
        <f t="shared" si="3"/>
        <v>43622</v>
      </c>
      <c r="B125" s="36">
        <f>SUMIFS(СВЦЭМ!$D$33:$D$776,СВЦЭМ!$A$33:$A$776,$A125,СВЦЭМ!$B$33:$B$776,B$119)+'СЕТ СН'!$I$14+СВЦЭМ!$D$10+'СЕТ СН'!$I$5-'СЕТ СН'!$I$24</f>
        <v>3548.3442530100001</v>
      </c>
      <c r="C125" s="36">
        <f>SUMIFS(СВЦЭМ!$D$33:$D$776,СВЦЭМ!$A$33:$A$776,$A125,СВЦЭМ!$B$33:$B$776,C$119)+'СЕТ СН'!$I$14+СВЦЭМ!$D$10+'СЕТ СН'!$I$5-'СЕТ СН'!$I$24</f>
        <v>3588.9115603</v>
      </c>
      <c r="D125" s="36">
        <f>SUMIFS(СВЦЭМ!$D$33:$D$776,СВЦЭМ!$A$33:$A$776,$A125,СВЦЭМ!$B$33:$B$776,D$119)+'СЕТ СН'!$I$14+СВЦЭМ!$D$10+'СЕТ СН'!$I$5-'СЕТ СН'!$I$24</f>
        <v>3600.3515141899998</v>
      </c>
      <c r="E125" s="36">
        <f>SUMIFS(СВЦЭМ!$D$33:$D$776,СВЦЭМ!$A$33:$A$776,$A125,СВЦЭМ!$B$33:$B$776,E$119)+'СЕТ СН'!$I$14+СВЦЭМ!$D$10+'СЕТ СН'!$I$5-'СЕТ СН'!$I$24</f>
        <v>3612.7294208900003</v>
      </c>
      <c r="F125" s="36">
        <f>SUMIFS(СВЦЭМ!$D$33:$D$776,СВЦЭМ!$A$33:$A$776,$A125,СВЦЭМ!$B$33:$B$776,F$119)+'СЕТ СН'!$I$14+СВЦЭМ!$D$10+'СЕТ СН'!$I$5-'СЕТ СН'!$I$24</f>
        <v>3607.8841973399999</v>
      </c>
      <c r="G125" s="36">
        <f>SUMIFS(СВЦЭМ!$D$33:$D$776,СВЦЭМ!$A$33:$A$776,$A125,СВЦЭМ!$B$33:$B$776,G$119)+'СЕТ СН'!$I$14+СВЦЭМ!$D$10+'СЕТ СН'!$I$5-'СЕТ СН'!$I$24</f>
        <v>3601.6281397799999</v>
      </c>
      <c r="H125" s="36">
        <f>SUMIFS(СВЦЭМ!$D$33:$D$776,СВЦЭМ!$A$33:$A$776,$A125,СВЦЭМ!$B$33:$B$776,H$119)+'СЕТ СН'!$I$14+СВЦЭМ!$D$10+'СЕТ СН'!$I$5-'СЕТ СН'!$I$24</f>
        <v>3543.9553555799998</v>
      </c>
      <c r="I125" s="36">
        <f>SUMIFS(СВЦЭМ!$D$33:$D$776,СВЦЭМ!$A$33:$A$776,$A125,СВЦЭМ!$B$33:$B$776,I$119)+'СЕТ СН'!$I$14+СВЦЭМ!$D$10+'СЕТ СН'!$I$5-'СЕТ СН'!$I$24</f>
        <v>3466.5447472000001</v>
      </c>
      <c r="J125" s="36">
        <f>SUMIFS(СВЦЭМ!$D$33:$D$776,СВЦЭМ!$A$33:$A$776,$A125,СВЦЭМ!$B$33:$B$776,J$119)+'СЕТ СН'!$I$14+СВЦЭМ!$D$10+'СЕТ СН'!$I$5-'СЕТ СН'!$I$24</f>
        <v>3423.4287861799999</v>
      </c>
      <c r="K125" s="36">
        <f>SUMIFS(СВЦЭМ!$D$33:$D$776,СВЦЭМ!$A$33:$A$776,$A125,СВЦЭМ!$B$33:$B$776,K$119)+'СЕТ СН'!$I$14+СВЦЭМ!$D$10+'СЕТ СН'!$I$5-'СЕТ СН'!$I$24</f>
        <v>3386.5265337599999</v>
      </c>
      <c r="L125" s="36">
        <f>SUMIFS(СВЦЭМ!$D$33:$D$776,СВЦЭМ!$A$33:$A$776,$A125,СВЦЭМ!$B$33:$B$776,L$119)+'СЕТ СН'!$I$14+СВЦЭМ!$D$10+'СЕТ СН'!$I$5-'СЕТ СН'!$I$24</f>
        <v>3383.46143441</v>
      </c>
      <c r="M125" s="36">
        <f>SUMIFS(СВЦЭМ!$D$33:$D$776,СВЦЭМ!$A$33:$A$776,$A125,СВЦЭМ!$B$33:$B$776,M$119)+'СЕТ СН'!$I$14+СВЦЭМ!$D$10+'СЕТ СН'!$I$5-'СЕТ СН'!$I$24</f>
        <v>3387.6285273600001</v>
      </c>
      <c r="N125" s="36">
        <f>SUMIFS(СВЦЭМ!$D$33:$D$776,СВЦЭМ!$A$33:$A$776,$A125,СВЦЭМ!$B$33:$B$776,N$119)+'СЕТ СН'!$I$14+СВЦЭМ!$D$10+'СЕТ СН'!$I$5-'СЕТ СН'!$I$24</f>
        <v>3390.59486775</v>
      </c>
      <c r="O125" s="36">
        <f>SUMIFS(СВЦЭМ!$D$33:$D$776,СВЦЭМ!$A$33:$A$776,$A125,СВЦЭМ!$B$33:$B$776,O$119)+'СЕТ СН'!$I$14+СВЦЭМ!$D$10+'СЕТ СН'!$I$5-'СЕТ СН'!$I$24</f>
        <v>3386.8903585500002</v>
      </c>
      <c r="P125" s="36">
        <f>SUMIFS(СВЦЭМ!$D$33:$D$776,СВЦЭМ!$A$33:$A$776,$A125,СВЦЭМ!$B$33:$B$776,P$119)+'СЕТ СН'!$I$14+СВЦЭМ!$D$10+'СЕТ СН'!$I$5-'СЕТ СН'!$I$24</f>
        <v>3407.4459898</v>
      </c>
      <c r="Q125" s="36">
        <f>SUMIFS(СВЦЭМ!$D$33:$D$776,СВЦЭМ!$A$33:$A$776,$A125,СВЦЭМ!$B$33:$B$776,Q$119)+'СЕТ СН'!$I$14+СВЦЭМ!$D$10+'СЕТ СН'!$I$5-'СЕТ СН'!$I$24</f>
        <v>3381.08889929</v>
      </c>
      <c r="R125" s="36">
        <f>SUMIFS(СВЦЭМ!$D$33:$D$776,СВЦЭМ!$A$33:$A$776,$A125,СВЦЭМ!$B$33:$B$776,R$119)+'СЕТ СН'!$I$14+СВЦЭМ!$D$10+'СЕТ СН'!$I$5-'СЕТ СН'!$I$24</f>
        <v>3344.5988931100001</v>
      </c>
      <c r="S125" s="36">
        <f>SUMIFS(СВЦЭМ!$D$33:$D$776,СВЦЭМ!$A$33:$A$776,$A125,СВЦЭМ!$B$33:$B$776,S$119)+'СЕТ СН'!$I$14+СВЦЭМ!$D$10+'СЕТ СН'!$I$5-'СЕТ СН'!$I$24</f>
        <v>3334.8999255799999</v>
      </c>
      <c r="T125" s="36">
        <f>SUMIFS(СВЦЭМ!$D$33:$D$776,СВЦЭМ!$A$33:$A$776,$A125,СВЦЭМ!$B$33:$B$776,T$119)+'СЕТ СН'!$I$14+СВЦЭМ!$D$10+'СЕТ СН'!$I$5-'СЕТ СН'!$I$24</f>
        <v>3329.6300517199998</v>
      </c>
      <c r="U125" s="36">
        <f>SUMIFS(СВЦЭМ!$D$33:$D$776,СВЦЭМ!$A$33:$A$776,$A125,СВЦЭМ!$B$33:$B$776,U$119)+'СЕТ СН'!$I$14+СВЦЭМ!$D$10+'СЕТ СН'!$I$5-'СЕТ СН'!$I$24</f>
        <v>3314.9306018900002</v>
      </c>
      <c r="V125" s="36">
        <f>SUMIFS(СВЦЭМ!$D$33:$D$776,СВЦЭМ!$A$33:$A$776,$A125,СВЦЭМ!$B$33:$B$776,V$119)+'СЕТ СН'!$I$14+СВЦЭМ!$D$10+'СЕТ СН'!$I$5-'СЕТ СН'!$I$24</f>
        <v>3305.9033675700002</v>
      </c>
      <c r="W125" s="36">
        <f>SUMIFS(СВЦЭМ!$D$33:$D$776,СВЦЭМ!$A$33:$A$776,$A125,СВЦЭМ!$B$33:$B$776,W$119)+'СЕТ СН'!$I$14+СВЦЭМ!$D$10+'СЕТ СН'!$I$5-'СЕТ СН'!$I$24</f>
        <v>3288.7090200000002</v>
      </c>
      <c r="X125" s="36">
        <f>SUMIFS(СВЦЭМ!$D$33:$D$776,СВЦЭМ!$A$33:$A$776,$A125,СВЦЭМ!$B$33:$B$776,X$119)+'СЕТ СН'!$I$14+СВЦЭМ!$D$10+'СЕТ СН'!$I$5-'СЕТ СН'!$I$24</f>
        <v>3321.9937323200002</v>
      </c>
      <c r="Y125" s="36">
        <f>SUMIFS(СВЦЭМ!$D$33:$D$776,СВЦЭМ!$A$33:$A$776,$A125,СВЦЭМ!$B$33:$B$776,Y$119)+'СЕТ СН'!$I$14+СВЦЭМ!$D$10+'СЕТ СН'!$I$5-'СЕТ СН'!$I$24</f>
        <v>3423.2399742699999</v>
      </c>
    </row>
    <row r="126" spans="1:27" ht="15.75" x14ac:dyDescent="0.2">
      <c r="A126" s="35">
        <f t="shared" si="3"/>
        <v>43623</v>
      </c>
      <c r="B126" s="36">
        <f>SUMIFS(СВЦЭМ!$D$33:$D$776,СВЦЭМ!$A$33:$A$776,$A126,СВЦЭМ!$B$33:$B$776,B$119)+'СЕТ СН'!$I$14+СВЦЭМ!$D$10+'СЕТ СН'!$I$5-'СЕТ СН'!$I$24</f>
        <v>3484.1276744400002</v>
      </c>
      <c r="C126" s="36">
        <f>SUMIFS(СВЦЭМ!$D$33:$D$776,СВЦЭМ!$A$33:$A$776,$A126,СВЦЭМ!$B$33:$B$776,C$119)+'СЕТ СН'!$I$14+СВЦЭМ!$D$10+'СЕТ СН'!$I$5-'СЕТ СН'!$I$24</f>
        <v>3539.42051236</v>
      </c>
      <c r="D126" s="36">
        <f>SUMIFS(СВЦЭМ!$D$33:$D$776,СВЦЭМ!$A$33:$A$776,$A126,СВЦЭМ!$B$33:$B$776,D$119)+'СЕТ СН'!$I$14+СВЦЭМ!$D$10+'СЕТ СН'!$I$5-'СЕТ СН'!$I$24</f>
        <v>3572.2106122599998</v>
      </c>
      <c r="E126" s="36">
        <f>SUMIFS(СВЦЭМ!$D$33:$D$776,СВЦЭМ!$A$33:$A$776,$A126,СВЦЭМ!$B$33:$B$776,E$119)+'СЕТ СН'!$I$14+СВЦЭМ!$D$10+'СЕТ СН'!$I$5-'СЕТ СН'!$I$24</f>
        <v>3578.1244890899998</v>
      </c>
      <c r="F126" s="36">
        <f>SUMIFS(СВЦЭМ!$D$33:$D$776,СВЦЭМ!$A$33:$A$776,$A126,СВЦЭМ!$B$33:$B$776,F$119)+'СЕТ СН'!$I$14+СВЦЭМ!$D$10+'СЕТ СН'!$I$5-'СЕТ СН'!$I$24</f>
        <v>3572.0278883700003</v>
      </c>
      <c r="G126" s="36">
        <f>SUMIFS(СВЦЭМ!$D$33:$D$776,СВЦЭМ!$A$33:$A$776,$A126,СВЦЭМ!$B$33:$B$776,G$119)+'СЕТ СН'!$I$14+СВЦЭМ!$D$10+'СЕТ СН'!$I$5-'СЕТ СН'!$I$24</f>
        <v>3569.8344977100001</v>
      </c>
      <c r="H126" s="36">
        <f>SUMIFS(СВЦЭМ!$D$33:$D$776,СВЦЭМ!$A$33:$A$776,$A126,СВЦЭМ!$B$33:$B$776,H$119)+'СЕТ СН'!$I$14+СВЦЭМ!$D$10+'СЕТ СН'!$I$5-'СЕТ СН'!$I$24</f>
        <v>3519.09410639</v>
      </c>
      <c r="I126" s="36">
        <f>SUMIFS(СВЦЭМ!$D$33:$D$776,СВЦЭМ!$A$33:$A$776,$A126,СВЦЭМ!$B$33:$B$776,I$119)+'СЕТ СН'!$I$14+СВЦЭМ!$D$10+'СЕТ СН'!$I$5-'СЕТ СН'!$I$24</f>
        <v>3451.9996130899999</v>
      </c>
      <c r="J126" s="36">
        <f>SUMIFS(СВЦЭМ!$D$33:$D$776,СВЦЭМ!$A$33:$A$776,$A126,СВЦЭМ!$B$33:$B$776,J$119)+'СЕТ СН'!$I$14+СВЦЭМ!$D$10+'СЕТ СН'!$I$5-'СЕТ СН'!$I$24</f>
        <v>3413.2289239399997</v>
      </c>
      <c r="K126" s="36">
        <f>SUMIFS(СВЦЭМ!$D$33:$D$776,СВЦЭМ!$A$33:$A$776,$A126,СВЦЭМ!$B$33:$B$776,K$119)+'СЕТ СН'!$I$14+СВЦЭМ!$D$10+'СЕТ СН'!$I$5-'СЕТ СН'!$I$24</f>
        <v>3409.5170548300002</v>
      </c>
      <c r="L126" s="36">
        <f>SUMIFS(СВЦЭМ!$D$33:$D$776,СВЦЭМ!$A$33:$A$776,$A126,СВЦЭМ!$B$33:$B$776,L$119)+'СЕТ СН'!$I$14+СВЦЭМ!$D$10+'СЕТ СН'!$I$5-'СЕТ СН'!$I$24</f>
        <v>3414.6687527100003</v>
      </c>
      <c r="M126" s="36">
        <f>SUMIFS(СВЦЭМ!$D$33:$D$776,СВЦЭМ!$A$33:$A$776,$A126,СВЦЭМ!$B$33:$B$776,M$119)+'СЕТ СН'!$I$14+СВЦЭМ!$D$10+'СЕТ СН'!$I$5-'СЕТ СН'!$I$24</f>
        <v>3403.06463145</v>
      </c>
      <c r="N126" s="36">
        <f>SUMIFS(СВЦЭМ!$D$33:$D$776,СВЦЭМ!$A$33:$A$776,$A126,СВЦЭМ!$B$33:$B$776,N$119)+'СЕТ СН'!$I$14+СВЦЭМ!$D$10+'СЕТ СН'!$I$5-'СЕТ СН'!$I$24</f>
        <v>3415.4285317700001</v>
      </c>
      <c r="O126" s="36">
        <f>SUMIFS(СВЦЭМ!$D$33:$D$776,СВЦЭМ!$A$33:$A$776,$A126,СВЦЭМ!$B$33:$B$776,O$119)+'СЕТ СН'!$I$14+СВЦЭМ!$D$10+'СЕТ СН'!$I$5-'СЕТ СН'!$I$24</f>
        <v>3412.82107043</v>
      </c>
      <c r="P126" s="36">
        <f>SUMIFS(СВЦЭМ!$D$33:$D$776,СВЦЭМ!$A$33:$A$776,$A126,СВЦЭМ!$B$33:$B$776,P$119)+'СЕТ СН'!$I$14+СВЦЭМ!$D$10+'СЕТ СН'!$I$5-'СЕТ СН'!$I$24</f>
        <v>3426.2575038999998</v>
      </c>
      <c r="Q126" s="36">
        <f>SUMIFS(СВЦЭМ!$D$33:$D$776,СВЦЭМ!$A$33:$A$776,$A126,СВЦЭМ!$B$33:$B$776,Q$119)+'СЕТ СН'!$I$14+СВЦЭМ!$D$10+'СЕТ СН'!$I$5-'СЕТ СН'!$I$24</f>
        <v>3381.0701890300002</v>
      </c>
      <c r="R126" s="36">
        <f>SUMIFS(СВЦЭМ!$D$33:$D$776,СВЦЭМ!$A$33:$A$776,$A126,СВЦЭМ!$B$33:$B$776,R$119)+'СЕТ СН'!$I$14+СВЦЭМ!$D$10+'СЕТ СН'!$I$5-'СЕТ СН'!$I$24</f>
        <v>3340.0788462700002</v>
      </c>
      <c r="S126" s="36">
        <f>SUMIFS(СВЦЭМ!$D$33:$D$776,СВЦЭМ!$A$33:$A$776,$A126,СВЦЭМ!$B$33:$B$776,S$119)+'СЕТ СН'!$I$14+СВЦЭМ!$D$10+'СЕТ СН'!$I$5-'СЕТ СН'!$I$24</f>
        <v>3347.42486332</v>
      </c>
      <c r="T126" s="36">
        <f>SUMIFS(СВЦЭМ!$D$33:$D$776,СВЦЭМ!$A$33:$A$776,$A126,СВЦЭМ!$B$33:$B$776,T$119)+'СЕТ СН'!$I$14+СВЦЭМ!$D$10+'СЕТ СН'!$I$5-'СЕТ СН'!$I$24</f>
        <v>3344.46309806</v>
      </c>
      <c r="U126" s="36">
        <f>SUMIFS(СВЦЭМ!$D$33:$D$776,СВЦЭМ!$A$33:$A$776,$A126,СВЦЭМ!$B$33:$B$776,U$119)+'СЕТ СН'!$I$14+СВЦЭМ!$D$10+'СЕТ СН'!$I$5-'СЕТ СН'!$I$24</f>
        <v>3333.8159719699997</v>
      </c>
      <c r="V126" s="36">
        <f>SUMIFS(СВЦЭМ!$D$33:$D$776,СВЦЭМ!$A$33:$A$776,$A126,СВЦЭМ!$B$33:$B$776,V$119)+'СЕТ СН'!$I$14+СВЦЭМ!$D$10+'СЕТ СН'!$I$5-'СЕТ СН'!$I$24</f>
        <v>3316.5373665299999</v>
      </c>
      <c r="W126" s="36">
        <f>SUMIFS(СВЦЭМ!$D$33:$D$776,СВЦЭМ!$A$33:$A$776,$A126,СВЦЭМ!$B$33:$B$776,W$119)+'СЕТ СН'!$I$14+СВЦЭМ!$D$10+'СЕТ СН'!$I$5-'СЕТ СН'!$I$24</f>
        <v>3282.0714353799999</v>
      </c>
      <c r="X126" s="36">
        <f>SUMIFS(СВЦЭМ!$D$33:$D$776,СВЦЭМ!$A$33:$A$776,$A126,СВЦЭМ!$B$33:$B$776,X$119)+'СЕТ СН'!$I$14+СВЦЭМ!$D$10+'СЕТ СН'!$I$5-'СЕТ СН'!$I$24</f>
        <v>3257.6232601000002</v>
      </c>
      <c r="Y126" s="36">
        <f>SUMIFS(СВЦЭМ!$D$33:$D$776,СВЦЭМ!$A$33:$A$776,$A126,СВЦЭМ!$B$33:$B$776,Y$119)+'СЕТ СН'!$I$14+СВЦЭМ!$D$10+'СЕТ СН'!$I$5-'СЕТ СН'!$I$24</f>
        <v>3337.1792670099999</v>
      </c>
    </row>
    <row r="127" spans="1:27" ht="15.75" x14ac:dyDescent="0.2">
      <c r="A127" s="35">
        <f t="shared" si="3"/>
        <v>43624</v>
      </c>
      <c r="B127" s="36">
        <f>SUMIFS(СВЦЭМ!$D$33:$D$776,СВЦЭМ!$A$33:$A$776,$A127,СВЦЭМ!$B$33:$B$776,B$119)+'СЕТ СН'!$I$14+СВЦЭМ!$D$10+'СЕТ СН'!$I$5-'СЕТ СН'!$I$24</f>
        <v>3387.2944873400002</v>
      </c>
      <c r="C127" s="36">
        <f>SUMIFS(СВЦЭМ!$D$33:$D$776,СВЦЭМ!$A$33:$A$776,$A127,СВЦЭМ!$B$33:$B$776,C$119)+'СЕТ СН'!$I$14+СВЦЭМ!$D$10+'СЕТ СН'!$I$5-'СЕТ СН'!$I$24</f>
        <v>3380.8341526100003</v>
      </c>
      <c r="D127" s="36">
        <f>SUMIFS(СВЦЭМ!$D$33:$D$776,СВЦЭМ!$A$33:$A$776,$A127,СВЦЭМ!$B$33:$B$776,D$119)+'СЕТ СН'!$I$14+СВЦЭМ!$D$10+'СЕТ СН'!$I$5-'СЕТ СН'!$I$24</f>
        <v>3404.05826269</v>
      </c>
      <c r="E127" s="36">
        <f>SUMIFS(СВЦЭМ!$D$33:$D$776,СВЦЭМ!$A$33:$A$776,$A127,СВЦЭМ!$B$33:$B$776,E$119)+'СЕТ СН'!$I$14+СВЦЭМ!$D$10+'СЕТ СН'!$I$5-'СЕТ СН'!$I$24</f>
        <v>3438.3082613300003</v>
      </c>
      <c r="F127" s="36">
        <f>SUMIFS(СВЦЭМ!$D$33:$D$776,СВЦЭМ!$A$33:$A$776,$A127,СВЦЭМ!$B$33:$B$776,F$119)+'СЕТ СН'!$I$14+СВЦЭМ!$D$10+'СЕТ СН'!$I$5-'СЕТ СН'!$I$24</f>
        <v>3440.1683989900002</v>
      </c>
      <c r="G127" s="36">
        <f>SUMIFS(СВЦЭМ!$D$33:$D$776,СВЦЭМ!$A$33:$A$776,$A127,СВЦЭМ!$B$33:$B$776,G$119)+'СЕТ СН'!$I$14+СВЦЭМ!$D$10+'СЕТ СН'!$I$5-'СЕТ СН'!$I$24</f>
        <v>3430.1735681599998</v>
      </c>
      <c r="H127" s="36">
        <f>SUMIFS(СВЦЭМ!$D$33:$D$776,СВЦЭМ!$A$33:$A$776,$A127,СВЦЭМ!$B$33:$B$776,H$119)+'СЕТ СН'!$I$14+СВЦЭМ!$D$10+'СЕТ СН'!$I$5-'СЕТ СН'!$I$24</f>
        <v>3433.4242458600002</v>
      </c>
      <c r="I127" s="36">
        <f>SUMIFS(СВЦЭМ!$D$33:$D$776,СВЦЭМ!$A$33:$A$776,$A127,СВЦЭМ!$B$33:$B$776,I$119)+'СЕТ СН'!$I$14+СВЦЭМ!$D$10+'СЕТ СН'!$I$5-'СЕТ СН'!$I$24</f>
        <v>3403.5376604499997</v>
      </c>
      <c r="J127" s="36">
        <f>SUMIFS(СВЦЭМ!$D$33:$D$776,СВЦЭМ!$A$33:$A$776,$A127,СВЦЭМ!$B$33:$B$776,J$119)+'СЕТ СН'!$I$14+СВЦЭМ!$D$10+'СЕТ СН'!$I$5-'СЕТ СН'!$I$24</f>
        <v>3413.5666015000002</v>
      </c>
      <c r="K127" s="36">
        <f>SUMIFS(СВЦЭМ!$D$33:$D$776,СВЦЭМ!$A$33:$A$776,$A127,СВЦЭМ!$B$33:$B$776,K$119)+'СЕТ СН'!$I$14+СВЦЭМ!$D$10+'СЕТ СН'!$I$5-'СЕТ СН'!$I$24</f>
        <v>3436.0670497900001</v>
      </c>
      <c r="L127" s="36">
        <f>SUMIFS(СВЦЭМ!$D$33:$D$776,СВЦЭМ!$A$33:$A$776,$A127,СВЦЭМ!$B$33:$B$776,L$119)+'СЕТ СН'!$I$14+СВЦЭМ!$D$10+'СЕТ СН'!$I$5-'СЕТ СН'!$I$24</f>
        <v>3443.2145867200002</v>
      </c>
      <c r="M127" s="36">
        <f>SUMIFS(СВЦЭМ!$D$33:$D$776,СВЦЭМ!$A$33:$A$776,$A127,СВЦЭМ!$B$33:$B$776,M$119)+'СЕТ СН'!$I$14+СВЦЭМ!$D$10+'СЕТ СН'!$I$5-'СЕТ СН'!$I$24</f>
        <v>3428.9075752500003</v>
      </c>
      <c r="N127" s="36">
        <f>SUMIFS(СВЦЭМ!$D$33:$D$776,СВЦЭМ!$A$33:$A$776,$A127,СВЦЭМ!$B$33:$B$776,N$119)+'СЕТ СН'!$I$14+СВЦЭМ!$D$10+'СЕТ СН'!$I$5-'СЕТ СН'!$I$24</f>
        <v>3434.6514198300001</v>
      </c>
      <c r="O127" s="36">
        <f>SUMIFS(СВЦЭМ!$D$33:$D$776,СВЦЭМ!$A$33:$A$776,$A127,СВЦЭМ!$B$33:$B$776,O$119)+'СЕТ СН'!$I$14+СВЦЭМ!$D$10+'СЕТ СН'!$I$5-'СЕТ СН'!$I$24</f>
        <v>3423.3140549199998</v>
      </c>
      <c r="P127" s="36">
        <f>SUMIFS(СВЦЭМ!$D$33:$D$776,СВЦЭМ!$A$33:$A$776,$A127,СВЦЭМ!$B$33:$B$776,P$119)+'СЕТ СН'!$I$14+СВЦЭМ!$D$10+'СЕТ СН'!$I$5-'СЕТ СН'!$I$24</f>
        <v>3430.2057054799998</v>
      </c>
      <c r="Q127" s="36">
        <f>SUMIFS(СВЦЭМ!$D$33:$D$776,СВЦЭМ!$A$33:$A$776,$A127,СВЦЭМ!$B$33:$B$776,Q$119)+'СЕТ СН'!$I$14+СВЦЭМ!$D$10+'СЕТ СН'!$I$5-'СЕТ СН'!$I$24</f>
        <v>3315.4912829099999</v>
      </c>
      <c r="R127" s="36">
        <f>SUMIFS(СВЦЭМ!$D$33:$D$776,СВЦЭМ!$A$33:$A$776,$A127,СВЦЭМ!$B$33:$B$776,R$119)+'СЕТ СН'!$I$14+СВЦЭМ!$D$10+'СЕТ СН'!$I$5-'СЕТ СН'!$I$24</f>
        <v>3274.6293265200002</v>
      </c>
      <c r="S127" s="36">
        <f>SUMIFS(СВЦЭМ!$D$33:$D$776,СВЦЭМ!$A$33:$A$776,$A127,СВЦЭМ!$B$33:$B$776,S$119)+'СЕТ СН'!$I$14+СВЦЭМ!$D$10+'СЕТ СН'!$I$5-'СЕТ СН'!$I$24</f>
        <v>3265.07469214</v>
      </c>
      <c r="T127" s="36">
        <f>SUMIFS(СВЦЭМ!$D$33:$D$776,СВЦЭМ!$A$33:$A$776,$A127,СВЦЭМ!$B$33:$B$776,T$119)+'СЕТ СН'!$I$14+СВЦЭМ!$D$10+'СЕТ СН'!$I$5-'СЕТ СН'!$I$24</f>
        <v>3261.6326857399999</v>
      </c>
      <c r="U127" s="36">
        <f>SUMIFS(СВЦЭМ!$D$33:$D$776,СВЦЭМ!$A$33:$A$776,$A127,СВЦЭМ!$B$33:$B$776,U$119)+'СЕТ СН'!$I$14+СВЦЭМ!$D$10+'СЕТ СН'!$I$5-'СЕТ СН'!$I$24</f>
        <v>3253.5185143099998</v>
      </c>
      <c r="V127" s="36">
        <f>SUMIFS(СВЦЭМ!$D$33:$D$776,СВЦЭМ!$A$33:$A$776,$A127,СВЦЭМ!$B$33:$B$776,V$119)+'СЕТ СН'!$I$14+СВЦЭМ!$D$10+'СЕТ СН'!$I$5-'СЕТ СН'!$I$24</f>
        <v>3239.9909225900001</v>
      </c>
      <c r="W127" s="36">
        <f>SUMIFS(СВЦЭМ!$D$33:$D$776,СВЦЭМ!$A$33:$A$776,$A127,СВЦЭМ!$B$33:$B$776,W$119)+'СЕТ СН'!$I$14+СВЦЭМ!$D$10+'СЕТ СН'!$I$5-'СЕТ СН'!$I$24</f>
        <v>3219.4418051299999</v>
      </c>
      <c r="X127" s="36">
        <f>SUMIFS(СВЦЭМ!$D$33:$D$776,СВЦЭМ!$A$33:$A$776,$A127,СВЦЭМ!$B$33:$B$776,X$119)+'СЕТ СН'!$I$14+СВЦЭМ!$D$10+'СЕТ СН'!$I$5-'СЕТ СН'!$I$24</f>
        <v>3231.4032620899998</v>
      </c>
      <c r="Y127" s="36">
        <f>SUMIFS(СВЦЭМ!$D$33:$D$776,СВЦЭМ!$A$33:$A$776,$A127,СВЦЭМ!$B$33:$B$776,Y$119)+'СЕТ СН'!$I$14+СВЦЭМ!$D$10+'СЕТ СН'!$I$5-'СЕТ СН'!$I$24</f>
        <v>3300.2562997300001</v>
      </c>
    </row>
    <row r="128" spans="1:27" ht="15.75" x14ac:dyDescent="0.2">
      <c r="A128" s="35">
        <f t="shared" si="3"/>
        <v>43625</v>
      </c>
      <c r="B128" s="36">
        <f>SUMIFS(СВЦЭМ!$D$33:$D$776,СВЦЭМ!$A$33:$A$776,$A128,СВЦЭМ!$B$33:$B$776,B$119)+'СЕТ СН'!$I$14+СВЦЭМ!$D$10+'СЕТ СН'!$I$5-'СЕТ СН'!$I$24</f>
        <v>3433.6289121700001</v>
      </c>
      <c r="C128" s="36">
        <f>SUMIFS(СВЦЭМ!$D$33:$D$776,СВЦЭМ!$A$33:$A$776,$A128,СВЦЭМ!$B$33:$B$776,C$119)+'СЕТ СН'!$I$14+СВЦЭМ!$D$10+'СЕТ СН'!$I$5-'СЕТ СН'!$I$24</f>
        <v>3461.8226683299999</v>
      </c>
      <c r="D128" s="36">
        <f>SUMIFS(СВЦЭМ!$D$33:$D$776,СВЦЭМ!$A$33:$A$776,$A128,СВЦЭМ!$B$33:$B$776,D$119)+'СЕТ СН'!$I$14+СВЦЭМ!$D$10+'СЕТ СН'!$I$5-'СЕТ СН'!$I$24</f>
        <v>3490.9116896800001</v>
      </c>
      <c r="E128" s="36">
        <f>SUMIFS(СВЦЭМ!$D$33:$D$776,СВЦЭМ!$A$33:$A$776,$A128,СВЦЭМ!$B$33:$B$776,E$119)+'СЕТ СН'!$I$14+СВЦЭМ!$D$10+'СЕТ СН'!$I$5-'СЕТ СН'!$I$24</f>
        <v>3500.7685315600002</v>
      </c>
      <c r="F128" s="36">
        <f>SUMIFS(СВЦЭМ!$D$33:$D$776,СВЦЭМ!$A$33:$A$776,$A128,СВЦЭМ!$B$33:$B$776,F$119)+'СЕТ СН'!$I$14+СВЦЭМ!$D$10+'СЕТ СН'!$I$5-'СЕТ СН'!$I$24</f>
        <v>3495.2638747299998</v>
      </c>
      <c r="G128" s="36">
        <f>SUMIFS(СВЦЭМ!$D$33:$D$776,СВЦЭМ!$A$33:$A$776,$A128,СВЦЭМ!$B$33:$B$776,G$119)+'СЕТ СН'!$I$14+СВЦЭМ!$D$10+'СЕТ СН'!$I$5-'СЕТ СН'!$I$24</f>
        <v>3503.9198994600001</v>
      </c>
      <c r="H128" s="36">
        <f>SUMIFS(СВЦЭМ!$D$33:$D$776,СВЦЭМ!$A$33:$A$776,$A128,СВЦЭМ!$B$33:$B$776,H$119)+'СЕТ СН'!$I$14+СВЦЭМ!$D$10+'СЕТ СН'!$I$5-'СЕТ СН'!$I$24</f>
        <v>3510.8000568899997</v>
      </c>
      <c r="I128" s="36">
        <f>SUMIFS(СВЦЭМ!$D$33:$D$776,СВЦЭМ!$A$33:$A$776,$A128,СВЦЭМ!$B$33:$B$776,I$119)+'СЕТ СН'!$I$14+СВЦЭМ!$D$10+'СЕТ СН'!$I$5-'СЕТ СН'!$I$24</f>
        <v>3466.7274813399999</v>
      </c>
      <c r="J128" s="36">
        <f>SUMIFS(СВЦЭМ!$D$33:$D$776,СВЦЭМ!$A$33:$A$776,$A128,СВЦЭМ!$B$33:$B$776,J$119)+'СЕТ СН'!$I$14+СВЦЭМ!$D$10+'СЕТ СН'!$I$5-'СЕТ СН'!$I$24</f>
        <v>3414.8604073000001</v>
      </c>
      <c r="K128" s="36">
        <f>SUMIFS(СВЦЭМ!$D$33:$D$776,СВЦЭМ!$A$33:$A$776,$A128,СВЦЭМ!$B$33:$B$776,K$119)+'СЕТ СН'!$I$14+СВЦЭМ!$D$10+'СЕТ СН'!$I$5-'СЕТ СН'!$I$24</f>
        <v>3388.8032361400001</v>
      </c>
      <c r="L128" s="36">
        <f>SUMIFS(СВЦЭМ!$D$33:$D$776,СВЦЭМ!$A$33:$A$776,$A128,СВЦЭМ!$B$33:$B$776,L$119)+'СЕТ СН'!$I$14+СВЦЭМ!$D$10+'СЕТ СН'!$I$5-'СЕТ СН'!$I$24</f>
        <v>3363.8974834800001</v>
      </c>
      <c r="M128" s="36">
        <f>SUMIFS(СВЦЭМ!$D$33:$D$776,СВЦЭМ!$A$33:$A$776,$A128,СВЦЭМ!$B$33:$B$776,M$119)+'СЕТ СН'!$I$14+СВЦЭМ!$D$10+'СЕТ СН'!$I$5-'СЕТ СН'!$I$24</f>
        <v>3337.0033620700001</v>
      </c>
      <c r="N128" s="36">
        <f>SUMIFS(СВЦЭМ!$D$33:$D$776,СВЦЭМ!$A$33:$A$776,$A128,СВЦЭМ!$B$33:$B$776,N$119)+'СЕТ СН'!$I$14+СВЦЭМ!$D$10+'СЕТ СН'!$I$5-'СЕТ СН'!$I$24</f>
        <v>3335.6019821700002</v>
      </c>
      <c r="O128" s="36">
        <f>SUMIFS(СВЦЭМ!$D$33:$D$776,СВЦЭМ!$A$33:$A$776,$A128,СВЦЭМ!$B$33:$B$776,O$119)+'СЕТ СН'!$I$14+СВЦЭМ!$D$10+'СЕТ СН'!$I$5-'СЕТ СН'!$I$24</f>
        <v>3334.6338568199999</v>
      </c>
      <c r="P128" s="36">
        <f>SUMIFS(СВЦЭМ!$D$33:$D$776,СВЦЭМ!$A$33:$A$776,$A128,СВЦЭМ!$B$33:$B$776,P$119)+'СЕТ СН'!$I$14+СВЦЭМ!$D$10+'СЕТ СН'!$I$5-'СЕТ СН'!$I$24</f>
        <v>3347.3709272699998</v>
      </c>
      <c r="Q128" s="36">
        <f>SUMIFS(СВЦЭМ!$D$33:$D$776,СВЦЭМ!$A$33:$A$776,$A128,СВЦЭМ!$B$33:$B$776,Q$119)+'СЕТ СН'!$I$14+СВЦЭМ!$D$10+'СЕТ СН'!$I$5-'СЕТ СН'!$I$24</f>
        <v>3311.56178735</v>
      </c>
      <c r="R128" s="36">
        <f>SUMIFS(СВЦЭМ!$D$33:$D$776,СВЦЭМ!$A$33:$A$776,$A128,СВЦЭМ!$B$33:$B$776,R$119)+'СЕТ СН'!$I$14+СВЦЭМ!$D$10+'СЕТ СН'!$I$5-'СЕТ СН'!$I$24</f>
        <v>3272.5409795699998</v>
      </c>
      <c r="S128" s="36">
        <f>SUMIFS(СВЦЭМ!$D$33:$D$776,СВЦЭМ!$A$33:$A$776,$A128,СВЦЭМ!$B$33:$B$776,S$119)+'СЕТ СН'!$I$14+СВЦЭМ!$D$10+'СЕТ СН'!$I$5-'СЕТ СН'!$I$24</f>
        <v>3279.6481778100001</v>
      </c>
      <c r="T128" s="36">
        <f>SUMIFS(СВЦЭМ!$D$33:$D$776,СВЦЭМ!$A$33:$A$776,$A128,СВЦЭМ!$B$33:$B$776,T$119)+'СЕТ СН'!$I$14+СВЦЭМ!$D$10+'СЕТ СН'!$I$5-'СЕТ СН'!$I$24</f>
        <v>3288.1415103999998</v>
      </c>
      <c r="U128" s="36">
        <f>SUMIFS(СВЦЭМ!$D$33:$D$776,СВЦЭМ!$A$33:$A$776,$A128,СВЦЭМ!$B$33:$B$776,U$119)+'СЕТ СН'!$I$14+СВЦЭМ!$D$10+'СЕТ СН'!$I$5-'СЕТ СН'!$I$24</f>
        <v>3275.8655038100001</v>
      </c>
      <c r="V128" s="36">
        <f>SUMIFS(СВЦЭМ!$D$33:$D$776,СВЦЭМ!$A$33:$A$776,$A128,СВЦЭМ!$B$33:$B$776,V$119)+'СЕТ СН'!$I$14+СВЦЭМ!$D$10+'СЕТ СН'!$I$5-'СЕТ СН'!$I$24</f>
        <v>3272.7758890699997</v>
      </c>
      <c r="W128" s="36">
        <f>SUMIFS(СВЦЭМ!$D$33:$D$776,СВЦЭМ!$A$33:$A$776,$A128,СВЦЭМ!$B$33:$B$776,W$119)+'СЕТ СН'!$I$14+СВЦЭМ!$D$10+'СЕТ СН'!$I$5-'СЕТ СН'!$I$24</f>
        <v>3254.6982859300001</v>
      </c>
      <c r="X128" s="36">
        <f>SUMIFS(СВЦЭМ!$D$33:$D$776,СВЦЭМ!$A$33:$A$776,$A128,СВЦЭМ!$B$33:$B$776,X$119)+'СЕТ СН'!$I$14+СВЦЭМ!$D$10+'СЕТ СН'!$I$5-'СЕТ СН'!$I$24</f>
        <v>3261.8556516399999</v>
      </c>
      <c r="Y128" s="36">
        <f>SUMIFS(СВЦЭМ!$D$33:$D$776,СВЦЭМ!$A$33:$A$776,$A128,СВЦЭМ!$B$33:$B$776,Y$119)+'СЕТ СН'!$I$14+СВЦЭМ!$D$10+'СЕТ СН'!$I$5-'СЕТ СН'!$I$24</f>
        <v>3340.1146581000003</v>
      </c>
    </row>
    <row r="129" spans="1:25" ht="15.75" x14ac:dyDescent="0.2">
      <c r="A129" s="35">
        <f t="shared" si="3"/>
        <v>43626</v>
      </c>
      <c r="B129" s="36">
        <f>SUMIFS(СВЦЭМ!$D$33:$D$776,СВЦЭМ!$A$33:$A$776,$A129,СВЦЭМ!$B$33:$B$776,B$119)+'СЕТ СН'!$I$14+СВЦЭМ!$D$10+'СЕТ СН'!$I$5-'СЕТ СН'!$I$24</f>
        <v>3451.4172962399998</v>
      </c>
      <c r="C129" s="36">
        <f>SUMIFS(СВЦЭМ!$D$33:$D$776,СВЦЭМ!$A$33:$A$776,$A129,СВЦЭМ!$B$33:$B$776,C$119)+'СЕТ СН'!$I$14+СВЦЭМ!$D$10+'СЕТ СН'!$I$5-'СЕТ СН'!$I$24</f>
        <v>3494.5634584099998</v>
      </c>
      <c r="D129" s="36">
        <f>SUMIFS(СВЦЭМ!$D$33:$D$776,СВЦЭМ!$A$33:$A$776,$A129,СВЦЭМ!$B$33:$B$776,D$119)+'СЕТ СН'!$I$14+СВЦЭМ!$D$10+'СЕТ СН'!$I$5-'СЕТ СН'!$I$24</f>
        <v>3515.1115992499999</v>
      </c>
      <c r="E129" s="36">
        <f>SUMIFS(СВЦЭМ!$D$33:$D$776,СВЦЭМ!$A$33:$A$776,$A129,СВЦЭМ!$B$33:$B$776,E$119)+'СЕТ СН'!$I$14+СВЦЭМ!$D$10+'СЕТ СН'!$I$5-'СЕТ СН'!$I$24</f>
        <v>3514.4170003999998</v>
      </c>
      <c r="F129" s="36">
        <f>SUMIFS(СВЦЭМ!$D$33:$D$776,СВЦЭМ!$A$33:$A$776,$A129,СВЦЭМ!$B$33:$B$776,F$119)+'СЕТ СН'!$I$14+СВЦЭМ!$D$10+'СЕТ СН'!$I$5-'СЕТ СН'!$I$24</f>
        <v>3514.3815721599999</v>
      </c>
      <c r="G129" s="36">
        <f>SUMIFS(СВЦЭМ!$D$33:$D$776,СВЦЭМ!$A$33:$A$776,$A129,СВЦЭМ!$B$33:$B$776,G$119)+'СЕТ СН'!$I$14+СВЦЭМ!$D$10+'СЕТ СН'!$I$5-'СЕТ СН'!$I$24</f>
        <v>3514.2487450200001</v>
      </c>
      <c r="H129" s="36">
        <f>SUMIFS(СВЦЭМ!$D$33:$D$776,СВЦЭМ!$A$33:$A$776,$A129,СВЦЭМ!$B$33:$B$776,H$119)+'СЕТ СН'!$I$14+СВЦЭМ!$D$10+'СЕТ СН'!$I$5-'СЕТ СН'!$I$24</f>
        <v>3506.8233745699999</v>
      </c>
      <c r="I129" s="36">
        <f>SUMIFS(СВЦЭМ!$D$33:$D$776,СВЦЭМ!$A$33:$A$776,$A129,СВЦЭМ!$B$33:$B$776,I$119)+'СЕТ СН'!$I$14+СВЦЭМ!$D$10+'СЕТ СН'!$I$5-'СЕТ СН'!$I$24</f>
        <v>3459.5525709900003</v>
      </c>
      <c r="J129" s="36">
        <f>SUMIFS(СВЦЭМ!$D$33:$D$776,СВЦЭМ!$A$33:$A$776,$A129,СВЦЭМ!$B$33:$B$776,J$119)+'СЕТ СН'!$I$14+СВЦЭМ!$D$10+'СЕТ СН'!$I$5-'СЕТ СН'!$I$24</f>
        <v>3424.00574099</v>
      </c>
      <c r="K129" s="36">
        <f>SUMIFS(СВЦЭМ!$D$33:$D$776,СВЦЭМ!$A$33:$A$776,$A129,СВЦЭМ!$B$33:$B$776,K$119)+'СЕТ СН'!$I$14+СВЦЭМ!$D$10+'СЕТ СН'!$I$5-'СЕТ СН'!$I$24</f>
        <v>3397.9525665299998</v>
      </c>
      <c r="L129" s="36">
        <f>SUMIFS(СВЦЭМ!$D$33:$D$776,СВЦЭМ!$A$33:$A$776,$A129,СВЦЭМ!$B$33:$B$776,L$119)+'СЕТ СН'!$I$14+СВЦЭМ!$D$10+'СЕТ СН'!$I$5-'СЕТ СН'!$I$24</f>
        <v>3383.5021529699998</v>
      </c>
      <c r="M129" s="36">
        <f>SUMIFS(СВЦЭМ!$D$33:$D$776,СВЦЭМ!$A$33:$A$776,$A129,СВЦЭМ!$B$33:$B$776,M$119)+'СЕТ СН'!$I$14+СВЦЭМ!$D$10+'СЕТ СН'!$I$5-'СЕТ СН'!$I$24</f>
        <v>3362.6301293500001</v>
      </c>
      <c r="N129" s="36">
        <f>SUMIFS(СВЦЭМ!$D$33:$D$776,СВЦЭМ!$A$33:$A$776,$A129,СВЦЭМ!$B$33:$B$776,N$119)+'СЕТ СН'!$I$14+СВЦЭМ!$D$10+'СЕТ СН'!$I$5-'СЕТ СН'!$I$24</f>
        <v>3385.6468535100003</v>
      </c>
      <c r="O129" s="36">
        <f>SUMIFS(СВЦЭМ!$D$33:$D$776,СВЦЭМ!$A$33:$A$776,$A129,СВЦЭМ!$B$33:$B$776,O$119)+'СЕТ СН'!$I$14+СВЦЭМ!$D$10+'СЕТ СН'!$I$5-'СЕТ СН'!$I$24</f>
        <v>3379.2144521300002</v>
      </c>
      <c r="P129" s="36">
        <f>SUMIFS(СВЦЭМ!$D$33:$D$776,СВЦЭМ!$A$33:$A$776,$A129,СВЦЭМ!$B$33:$B$776,P$119)+'СЕТ СН'!$I$14+СВЦЭМ!$D$10+'СЕТ СН'!$I$5-'СЕТ СН'!$I$24</f>
        <v>3393.3935634199997</v>
      </c>
      <c r="Q129" s="36">
        <f>SUMIFS(СВЦЭМ!$D$33:$D$776,СВЦЭМ!$A$33:$A$776,$A129,СВЦЭМ!$B$33:$B$776,Q$119)+'СЕТ СН'!$I$14+СВЦЭМ!$D$10+'СЕТ СН'!$I$5-'СЕТ СН'!$I$24</f>
        <v>3350.3657773099999</v>
      </c>
      <c r="R129" s="36">
        <f>SUMIFS(СВЦЭМ!$D$33:$D$776,СВЦЭМ!$A$33:$A$776,$A129,СВЦЭМ!$B$33:$B$776,R$119)+'СЕТ СН'!$I$14+СВЦЭМ!$D$10+'СЕТ СН'!$I$5-'СЕТ СН'!$I$24</f>
        <v>3309.6609166799999</v>
      </c>
      <c r="S129" s="36">
        <f>SUMIFS(СВЦЭМ!$D$33:$D$776,СВЦЭМ!$A$33:$A$776,$A129,СВЦЭМ!$B$33:$B$776,S$119)+'СЕТ СН'!$I$14+СВЦЭМ!$D$10+'СЕТ СН'!$I$5-'СЕТ СН'!$I$24</f>
        <v>3332.9412412800002</v>
      </c>
      <c r="T129" s="36">
        <f>SUMIFS(СВЦЭМ!$D$33:$D$776,СВЦЭМ!$A$33:$A$776,$A129,СВЦЭМ!$B$33:$B$776,T$119)+'СЕТ СН'!$I$14+СВЦЭМ!$D$10+'СЕТ СН'!$I$5-'СЕТ СН'!$I$24</f>
        <v>3338.31830795</v>
      </c>
      <c r="U129" s="36">
        <f>SUMIFS(СВЦЭМ!$D$33:$D$776,СВЦЭМ!$A$33:$A$776,$A129,СВЦЭМ!$B$33:$B$776,U$119)+'СЕТ СН'!$I$14+СВЦЭМ!$D$10+'СЕТ СН'!$I$5-'СЕТ СН'!$I$24</f>
        <v>3322.3514562300002</v>
      </c>
      <c r="V129" s="36">
        <f>SUMIFS(СВЦЭМ!$D$33:$D$776,СВЦЭМ!$A$33:$A$776,$A129,СВЦЭМ!$B$33:$B$776,V$119)+'СЕТ СН'!$I$14+СВЦЭМ!$D$10+'СЕТ СН'!$I$5-'СЕТ СН'!$I$24</f>
        <v>3308.1698308999999</v>
      </c>
      <c r="W129" s="36">
        <f>SUMIFS(СВЦЭМ!$D$33:$D$776,СВЦЭМ!$A$33:$A$776,$A129,СВЦЭМ!$B$33:$B$776,W$119)+'СЕТ СН'!$I$14+СВЦЭМ!$D$10+'СЕТ СН'!$I$5-'СЕТ СН'!$I$24</f>
        <v>3292.3526524700001</v>
      </c>
      <c r="X129" s="36">
        <f>SUMIFS(СВЦЭМ!$D$33:$D$776,СВЦЭМ!$A$33:$A$776,$A129,СВЦЭМ!$B$33:$B$776,X$119)+'СЕТ СН'!$I$14+СВЦЭМ!$D$10+'СЕТ СН'!$I$5-'СЕТ СН'!$I$24</f>
        <v>3298.9178690099998</v>
      </c>
      <c r="Y129" s="36">
        <f>SUMIFS(СВЦЭМ!$D$33:$D$776,СВЦЭМ!$A$33:$A$776,$A129,СВЦЭМ!$B$33:$B$776,Y$119)+'СЕТ СН'!$I$14+СВЦЭМ!$D$10+'СЕТ СН'!$I$5-'СЕТ СН'!$I$24</f>
        <v>3382.2673055200003</v>
      </c>
    </row>
    <row r="130" spans="1:25" ht="15.75" x14ac:dyDescent="0.2">
      <c r="A130" s="35">
        <f t="shared" si="3"/>
        <v>43627</v>
      </c>
      <c r="B130" s="36">
        <f>SUMIFS(СВЦЭМ!$D$33:$D$776,СВЦЭМ!$A$33:$A$776,$A130,СВЦЭМ!$B$33:$B$776,B$119)+'СЕТ СН'!$I$14+СВЦЭМ!$D$10+'СЕТ СН'!$I$5-'СЕТ СН'!$I$24</f>
        <v>3493.16516968</v>
      </c>
      <c r="C130" s="36">
        <f>SUMIFS(СВЦЭМ!$D$33:$D$776,СВЦЭМ!$A$33:$A$776,$A130,СВЦЭМ!$B$33:$B$776,C$119)+'СЕТ СН'!$I$14+СВЦЭМ!$D$10+'СЕТ СН'!$I$5-'СЕТ СН'!$I$24</f>
        <v>3560.57643792</v>
      </c>
      <c r="D130" s="36">
        <f>SUMIFS(СВЦЭМ!$D$33:$D$776,СВЦЭМ!$A$33:$A$776,$A130,СВЦЭМ!$B$33:$B$776,D$119)+'СЕТ СН'!$I$14+СВЦЭМ!$D$10+'СЕТ СН'!$I$5-'СЕТ СН'!$I$24</f>
        <v>3542.9550936999999</v>
      </c>
      <c r="E130" s="36">
        <f>SUMIFS(СВЦЭМ!$D$33:$D$776,СВЦЭМ!$A$33:$A$776,$A130,СВЦЭМ!$B$33:$B$776,E$119)+'СЕТ СН'!$I$14+СВЦЭМ!$D$10+'СЕТ СН'!$I$5-'СЕТ СН'!$I$24</f>
        <v>3539.2732959700002</v>
      </c>
      <c r="F130" s="36">
        <f>SUMIFS(СВЦЭМ!$D$33:$D$776,СВЦЭМ!$A$33:$A$776,$A130,СВЦЭМ!$B$33:$B$776,F$119)+'СЕТ СН'!$I$14+СВЦЭМ!$D$10+'СЕТ СН'!$I$5-'СЕТ СН'!$I$24</f>
        <v>3535.4301364000003</v>
      </c>
      <c r="G130" s="36">
        <f>SUMIFS(СВЦЭМ!$D$33:$D$776,СВЦЭМ!$A$33:$A$776,$A130,СВЦЭМ!$B$33:$B$776,G$119)+'СЕТ СН'!$I$14+СВЦЭМ!$D$10+'СЕТ СН'!$I$5-'СЕТ СН'!$I$24</f>
        <v>3536.5983949800002</v>
      </c>
      <c r="H130" s="36">
        <f>SUMIFS(СВЦЭМ!$D$33:$D$776,СВЦЭМ!$A$33:$A$776,$A130,СВЦЭМ!$B$33:$B$776,H$119)+'СЕТ СН'!$I$14+СВЦЭМ!$D$10+'СЕТ СН'!$I$5-'СЕТ СН'!$I$24</f>
        <v>3538.6698060799999</v>
      </c>
      <c r="I130" s="36">
        <f>SUMIFS(СВЦЭМ!$D$33:$D$776,СВЦЭМ!$A$33:$A$776,$A130,СВЦЭМ!$B$33:$B$776,I$119)+'СЕТ СН'!$I$14+СВЦЭМ!$D$10+'СЕТ СН'!$I$5-'СЕТ СН'!$I$24</f>
        <v>3453.9136823600002</v>
      </c>
      <c r="J130" s="36">
        <f>SUMIFS(СВЦЭМ!$D$33:$D$776,СВЦЭМ!$A$33:$A$776,$A130,СВЦЭМ!$B$33:$B$776,J$119)+'СЕТ СН'!$I$14+СВЦЭМ!$D$10+'СЕТ СН'!$I$5-'СЕТ СН'!$I$24</f>
        <v>3426.2950889899998</v>
      </c>
      <c r="K130" s="36">
        <f>SUMIFS(СВЦЭМ!$D$33:$D$776,СВЦЭМ!$A$33:$A$776,$A130,СВЦЭМ!$B$33:$B$776,K$119)+'СЕТ СН'!$I$14+СВЦЭМ!$D$10+'СЕТ СН'!$I$5-'СЕТ СН'!$I$24</f>
        <v>3405.3335283699998</v>
      </c>
      <c r="L130" s="36">
        <f>SUMIFS(СВЦЭМ!$D$33:$D$776,СВЦЭМ!$A$33:$A$776,$A130,СВЦЭМ!$B$33:$B$776,L$119)+'СЕТ СН'!$I$14+СВЦЭМ!$D$10+'СЕТ СН'!$I$5-'СЕТ СН'!$I$24</f>
        <v>3401.9402574000001</v>
      </c>
      <c r="M130" s="36">
        <f>SUMIFS(СВЦЭМ!$D$33:$D$776,СВЦЭМ!$A$33:$A$776,$A130,СВЦЭМ!$B$33:$B$776,M$119)+'СЕТ СН'!$I$14+СВЦЭМ!$D$10+'СЕТ СН'!$I$5-'СЕТ СН'!$I$24</f>
        <v>3393.87132522</v>
      </c>
      <c r="N130" s="36">
        <f>SUMIFS(СВЦЭМ!$D$33:$D$776,СВЦЭМ!$A$33:$A$776,$A130,СВЦЭМ!$B$33:$B$776,N$119)+'СЕТ СН'!$I$14+СВЦЭМ!$D$10+'СЕТ СН'!$I$5-'СЕТ СН'!$I$24</f>
        <v>3404.4919805600002</v>
      </c>
      <c r="O130" s="36">
        <f>SUMIFS(СВЦЭМ!$D$33:$D$776,СВЦЭМ!$A$33:$A$776,$A130,СВЦЭМ!$B$33:$B$776,O$119)+'СЕТ СН'!$I$14+СВЦЭМ!$D$10+'СЕТ СН'!$I$5-'СЕТ СН'!$I$24</f>
        <v>3396.0600390600002</v>
      </c>
      <c r="P130" s="36">
        <f>SUMIFS(СВЦЭМ!$D$33:$D$776,СВЦЭМ!$A$33:$A$776,$A130,СВЦЭМ!$B$33:$B$776,P$119)+'СЕТ СН'!$I$14+СВЦЭМ!$D$10+'СЕТ СН'!$I$5-'СЕТ СН'!$I$24</f>
        <v>3409.8217922600002</v>
      </c>
      <c r="Q130" s="36">
        <f>SUMIFS(СВЦЭМ!$D$33:$D$776,СВЦЭМ!$A$33:$A$776,$A130,СВЦЭМ!$B$33:$B$776,Q$119)+'СЕТ СН'!$I$14+СВЦЭМ!$D$10+'СЕТ СН'!$I$5-'СЕТ СН'!$I$24</f>
        <v>3373.4273830399998</v>
      </c>
      <c r="R130" s="36">
        <f>SUMIFS(СВЦЭМ!$D$33:$D$776,СВЦЭМ!$A$33:$A$776,$A130,СВЦЭМ!$B$33:$B$776,R$119)+'СЕТ СН'!$I$14+СВЦЭМ!$D$10+'СЕТ СН'!$I$5-'СЕТ СН'!$I$24</f>
        <v>3337.40597256</v>
      </c>
      <c r="S130" s="36">
        <f>SUMIFS(СВЦЭМ!$D$33:$D$776,СВЦЭМ!$A$33:$A$776,$A130,СВЦЭМ!$B$33:$B$776,S$119)+'СЕТ СН'!$I$14+СВЦЭМ!$D$10+'СЕТ СН'!$I$5-'СЕТ СН'!$I$24</f>
        <v>3343.1571059100002</v>
      </c>
      <c r="T130" s="36">
        <f>SUMIFS(СВЦЭМ!$D$33:$D$776,СВЦЭМ!$A$33:$A$776,$A130,СВЦЭМ!$B$33:$B$776,T$119)+'СЕТ СН'!$I$14+СВЦЭМ!$D$10+'СЕТ СН'!$I$5-'СЕТ СН'!$I$24</f>
        <v>3348.3342986899997</v>
      </c>
      <c r="U130" s="36">
        <f>SUMIFS(СВЦЭМ!$D$33:$D$776,СВЦЭМ!$A$33:$A$776,$A130,СВЦЭМ!$B$33:$B$776,U$119)+'СЕТ СН'!$I$14+СВЦЭМ!$D$10+'СЕТ СН'!$I$5-'СЕТ СН'!$I$24</f>
        <v>3339.6432148100002</v>
      </c>
      <c r="V130" s="36">
        <f>SUMIFS(СВЦЭМ!$D$33:$D$776,СВЦЭМ!$A$33:$A$776,$A130,СВЦЭМ!$B$33:$B$776,V$119)+'СЕТ СН'!$I$14+СВЦЭМ!$D$10+'СЕТ СН'!$I$5-'СЕТ СН'!$I$24</f>
        <v>3325.8371158</v>
      </c>
      <c r="W130" s="36">
        <f>SUMIFS(СВЦЭМ!$D$33:$D$776,СВЦЭМ!$A$33:$A$776,$A130,СВЦЭМ!$B$33:$B$776,W$119)+'СЕТ СН'!$I$14+СВЦЭМ!$D$10+'СЕТ СН'!$I$5-'СЕТ СН'!$I$24</f>
        <v>3322.2750567200001</v>
      </c>
      <c r="X130" s="36">
        <f>SUMIFS(СВЦЭМ!$D$33:$D$776,СВЦЭМ!$A$33:$A$776,$A130,СВЦЭМ!$B$33:$B$776,X$119)+'СЕТ СН'!$I$14+СВЦЭМ!$D$10+'СЕТ СН'!$I$5-'СЕТ СН'!$I$24</f>
        <v>3325.8098721599999</v>
      </c>
      <c r="Y130" s="36">
        <f>SUMIFS(СВЦЭМ!$D$33:$D$776,СВЦЭМ!$A$33:$A$776,$A130,СВЦЭМ!$B$33:$B$776,Y$119)+'СЕТ СН'!$I$14+СВЦЭМ!$D$10+'СЕТ СН'!$I$5-'СЕТ СН'!$I$24</f>
        <v>3400.6183531799998</v>
      </c>
    </row>
    <row r="131" spans="1:25" ht="15.75" x14ac:dyDescent="0.2">
      <c r="A131" s="35">
        <f t="shared" si="3"/>
        <v>43628</v>
      </c>
      <c r="B131" s="36">
        <f>SUMIFS(СВЦЭМ!$D$33:$D$776,СВЦЭМ!$A$33:$A$776,$A131,СВЦЭМ!$B$33:$B$776,B$119)+'СЕТ СН'!$I$14+СВЦЭМ!$D$10+'СЕТ СН'!$I$5-'СЕТ СН'!$I$24</f>
        <v>3442.7341129900001</v>
      </c>
      <c r="C131" s="36">
        <f>SUMIFS(СВЦЭМ!$D$33:$D$776,СВЦЭМ!$A$33:$A$776,$A131,СВЦЭМ!$B$33:$B$776,C$119)+'СЕТ СН'!$I$14+СВЦЭМ!$D$10+'СЕТ СН'!$I$5-'СЕТ СН'!$I$24</f>
        <v>3492.8049338800001</v>
      </c>
      <c r="D131" s="36">
        <f>SUMIFS(СВЦЭМ!$D$33:$D$776,СВЦЭМ!$A$33:$A$776,$A131,СВЦЭМ!$B$33:$B$776,D$119)+'СЕТ СН'!$I$14+СВЦЭМ!$D$10+'СЕТ СН'!$I$5-'СЕТ СН'!$I$24</f>
        <v>3529.3601836299999</v>
      </c>
      <c r="E131" s="36">
        <f>SUMIFS(СВЦЭМ!$D$33:$D$776,СВЦЭМ!$A$33:$A$776,$A131,СВЦЭМ!$B$33:$B$776,E$119)+'СЕТ СН'!$I$14+СВЦЭМ!$D$10+'СЕТ СН'!$I$5-'СЕТ СН'!$I$24</f>
        <v>3537.9514147</v>
      </c>
      <c r="F131" s="36">
        <f>SUMIFS(СВЦЭМ!$D$33:$D$776,СВЦЭМ!$A$33:$A$776,$A131,СВЦЭМ!$B$33:$B$776,F$119)+'СЕТ СН'!$I$14+СВЦЭМ!$D$10+'СЕТ СН'!$I$5-'СЕТ СН'!$I$24</f>
        <v>3549.9266917700002</v>
      </c>
      <c r="G131" s="36">
        <f>SUMIFS(СВЦЭМ!$D$33:$D$776,СВЦЭМ!$A$33:$A$776,$A131,СВЦЭМ!$B$33:$B$776,G$119)+'СЕТ СН'!$I$14+СВЦЭМ!$D$10+'СЕТ СН'!$I$5-'СЕТ СН'!$I$24</f>
        <v>3557.0488846099997</v>
      </c>
      <c r="H131" s="36">
        <f>SUMIFS(СВЦЭМ!$D$33:$D$776,СВЦЭМ!$A$33:$A$776,$A131,СВЦЭМ!$B$33:$B$776,H$119)+'СЕТ СН'!$I$14+СВЦЭМ!$D$10+'СЕТ СН'!$I$5-'СЕТ СН'!$I$24</f>
        <v>3541.9656383400002</v>
      </c>
      <c r="I131" s="36">
        <f>SUMIFS(СВЦЭМ!$D$33:$D$776,СВЦЭМ!$A$33:$A$776,$A131,СВЦЭМ!$B$33:$B$776,I$119)+'СЕТ СН'!$I$14+СВЦЭМ!$D$10+'СЕТ СН'!$I$5-'СЕТ СН'!$I$24</f>
        <v>3510.0567392799999</v>
      </c>
      <c r="J131" s="36">
        <f>SUMIFS(СВЦЭМ!$D$33:$D$776,СВЦЭМ!$A$33:$A$776,$A131,СВЦЭМ!$B$33:$B$776,J$119)+'СЕТ СН'!$I$14+СВЦЭМ!$D$10+'СЕТ СН'!$I$5-'СЕТ СН'!$I$24</f>
        <v>3458.5577363900002</v>
      </c>
      <c r="K131" s="36">
        <f>SUMIFS(СВЦЭМ!$D$33:$D$776,СВЦЭМ!$A$33:$A$776,$A131,СВЦЭМ!$B$33:$B$776,K$119)+'СЕТ СН'!$I$14+СВЦЭМ!$D$10+'СЕТ СН'!$I$5-'СЕТ СН'!$I$24</f>
        <v>3409.3034588</v>
      </c>
      <c r="L131" s="36">
        <f>SUMIFS(СВЦЭМ!$D$33:$D$776,СВЦЭМ!$A$33:$A$776,$A131,СВЦЭМ!$B$33:$B$776,L$119)+'СЕТ СН'!$I$14+СВЦЭМ!$D$10+'СЕТ СН'!$I$5-'СЕТ СН'!$I$24</f>
        <v>3381.31972305</v>
      </c>
      <c r="M131" s="36">
        <f>SUMIFS(СВЦЭМ!$D$33:$D$776,СВЦЭМ!$A$33:$A$776,$A131,СВЦЭМ!$B$33:$B$776,M$119)+'СЕТ СН'!$I$14+СВЦЭМ!$D$10+'СЕТ СН'!$I$5-'СЕТ СН'!$I$24</f>
        <v>3357.0724024700003</v>
      </c>
      <c r="N131" s="36">
        <f>SUMIFS(СВЦЭМ!$D$33:$D$776,СВЦЭМ!$A$33:$A$776,$A131,СВЦЭМ!$B$33:$B$776,N$119)+'СЕТ СН'!$I$14+СВЦЭМ!$D$10+'СЕТ СН'!$I$5-'СЕТ СН'!$I$24</f>
        <v>3377.4328343400002</v>
      </c>
      <c r="O131" s="36">
        <f>SUMIFS(СВЦЭМ!$D$33:$D$776,СВЦЭМ!$A$33:$A$776,$A131,СВЦЭМ!$B$33:$B$776,O$119)+'СЕТ СН'!$I$14+СВЦЭМ!$D$10+'СЕТ СН'!$I$5-'СЕТ СН'!$I$24</f>
        <v>3366.8519919</v>
      </c>
      <c r="P131" s="36">
        <f>SUMIFS(СВЦЭМ!$D$33:$D$776,СВЦЭМ!$A$33:$A$776,$A131,СВЦЭМ!$B$33:$B$776,P$119)+'СЕТ СН'!$I$14+СВЦЭМ!$D$10+'СЕТ СН'!$I$5-'СЕТ СН'!$I$24</f>
        <v>3372.13487854</v>
      </c>
      <c r="Q131" s="36">
        <f>SUMIFS(СВЦЭМ!$D$33:$D$776,СВЦЭМ!$A$33:$A$776,$A131,СВЦЭМ!$B$33:$B$776,Q$119)+'СЕТ СН'!$I$14+СВЦЭМ!$D$10+'СЕТ СН'!$I$5-'СЕТ СН'!$I$24</f>
        <v>3341.3199543199999</v>
      </c>
      <c r="R131" s="36">
        <f>SUMIFS(СВЦЭМ!$D$33:$D$776,СВЦЭМ!$A$33:$A$776,$A131,СВЦЭМ!$B$33:$B$776,R$119)+'СЕТ СН'!$I$14+СВЦЭМ!$D$10+'СЕТ СН'!$I$5-'СЕТ СН'!$I$24</f>
        <v>3302.1471837999998</v>
      </c>
      <c r="S131" s="36">
        <f>SUMIFS(СВЦЭМ!$D$33:$D$776,СВЦЭМ!$A$33:$A$776,$A131,СВЦЭМ!$B$33:$B$776,S$119)+'СЕТ СН'!$I$14+СВЦЭМ!$D$10+'СЕТ СН'!$I$5-'СЕТ СН'!$I$24</f>
        <v>3318.489454</v>
      </c>
      <c r="T131" s="36">
        <f>SUMIFS(СВЦЭМ!$D$33:$D$776,СВЦЭМ!$A$33:$A$776,$A131,СВЦЭМ!$B$33:$B$776,T$119)+'СЕТ СН'!$I$14+СВЦЭМ!$D$10+'СЕТ СН'!$I$5-'СЕТ СН'!$I$24</f>
        <v>3314.3001579699999</v>
      </c>
      <c r="U131" s="36">
        <f>SUMIFS(СВЦЭМ!$D$33:$D$776,СВЦЭМ!$A$33:$A$776,$A131,СВЦЭМ!$B$33:$B$776,U$119)+'СЕТ СН'!$I$14+СВЦЭМ!$D$10+'СЕТ СН'!$I$5-'СЕТ СН'!$I$24</f>
        <v>3300.9314161500001</v>
      </c>
      <c r="V131" s="36">
        <f>SUMIFS(СВЦЭМ!$D$33:$D$776,СВЦЭМ!$A$33:$A$776,$A131,СВЦЭМ!$B$33:$B$776,V$119)+'СЕТ СН'!$I$14+СВЦЭМ!$D$10+'СЕТ СН'!$I$5-'СЕТ СН'!$I$24</f>
        <v>3289.2382410700002</v>
      </c>
      <c r="W131" s="36">
        <f>SUMIFS(СВЦЭМ!$D$33:$D$776,СВЦЭМ!$A$33:$A$776,$A131,СВЦЭМ!$B$33:$B$776,W$119)+'СЕТ СН'!$I$14+СВЦЭМ!$D$10+'СЕТ СН'!$I$5-'СЕТ СН'!$I$24</f>
        <v>3269.6083251800001</v>
      </c>
      <c r="X131" s="36">
        <f>SUMIFS(СВЦЭМ!$D$33:$D$776,СВЦЭМ!$A$33:$A$776,$A131,СВЦЭМ!$B$33:$B$776,X$119)+'СЕТ СН'!$I$14+СВЦЭМ!$D$10+'СЕТ СН'!$I$5-'СЕТ СН'!$I$24</f>
        <v>3290.90208024</v>
      </c>
      <c r="Y131" s="36">
        <f>SUMIFS(СВЦЭМ!$D$33:$D$776,СВЦЭМ!$A$33:$A$776,$A131,СВЦЭМ!$B$33:$B$776,Y$119)+'СЕТ СН'!$I$14+СВЦЭМ!$D$10+'СЕТ СН'!$I$5-'СЕТ СН'!$I$24</f>
        <v>3373.4247245000001</v>
      </c>
    </row>
    <row r="132" spans="1:25" ht="15.75" x14ac:dyDescent="0.2">
      <c r="A132" s="35">
        <f t="shared" si="3"/>
        <v>43629</v>
      </c>
      <c r="B132" s="36">
        <f>SUMIFS(СВЦЭМ!$D$33:$D$776,СВЦЭМ!$A$33:$A$776,$A132,СВЦЭМ!$B$33:$B$776,B$119)+'СЕТ СН'!$I$14+СВЦЭМ!$D$10+'СЕТ СН'!$I$5-'СЕТ СН'!$I$24</f>
        <v>3448.07930704</v>
      </c>
      <c r="C132" s="36">
        <f>SUMIFS(СВЦЭМ!$D$33:$D$776,СВЦЭМ!$A$33:$A$776,$A132,СВЦЭМ!$B$33:$B$776,C$119)+'СЕТ СН'!$I$14+СВЦЭМ!$D$10+'СЕТ СН'!$I$5-'СЕТ СН'!$I$24</f>
        <v>3506.06577995</v>
      </c>
      <c r="D132" s="36">
        <f>SUMIFS(СВЦЭМ!$D$33:$D$776,СВЦЭМ!$A$33:$A$776,$A132,СВЦЭМ!$B$33:$B$776,D$119)+'СЕТ СН'!$I$14+СВЦЭМ!$D$10+'СЕТ СН'!$I$5-'СЕТ СН'!$I$24</f>
        <v>3527.21889182</v>
      </c>
      <c r="E132" s="36">
        <f>SUMIFS(СВЦЭМ!$D$33:$D$776,СВЦЭМ!$A$33:$A$776,$A132,СВЦЭМ!$B$33:$B$776,E$119)+'СЕТ СН'!$I$14+СВЦЭМ!$D$10+'СЕТ СН'!$I$5-'СЕТ СН'!$I$24</f>
        <v>3538.6182128999999</v>
      </c>
      <c r="F132" s="36">
        <f>SUMIFS(СВЦЭМ!$D$33:$D$776,СВЦЭМ!$A$33:$A$776,$A132,СВЦЭМ!$B$33:$B$776,F$119)+'СЕТ СН'!$I$14+СВЦЭМ!$D$10+'СЕТ СН'!$I$5-'СЕТ СН'!$I$24</f>
        <v>3540.9013052099999</v>
      </c>
      <c r="G132" s="36">
        <f>SUMIFS(СВЦЭМ!$D$33:$D$776,СВЦЭМ!$A$33:$A$776,$A132,СВЦЭМ!$B$33:$B$776,G$119)+'СЕТ СН'!$I$14+СВЦЭМ!$D$10+'СЕТ СН'!$I$5-'СЕТ СН'!$I$24</f>
        <v>3550.6721383399999</v>
      </c>
      <c r="H132" s="36">
        <f>SUMIFS(СВЦЭМ!$D$33:$D$776,СВЦЭМ!$A$33:$A$776,$A132,СВЦЭМ!$B$33:$B$776,H$119)+'СЕТ СН'!$I$14+СВЦЭМ!$D$10+'СЕТ СН'!$I$5-'СЕТ СН'!$I$24</f>
        <v>3483.1202191699999</v>
      </c>
      <c r="I132" s="36">
        <f>SUMIFS(СВЦЭМ!$D$33:$D$776,СВЦЭМ!$A$33:$A$776,$A132,СВЦЭМ!$B$33:$B$776,I$119)+'СЕТ СН'!$I$14+СВЦЭМ!$D$10+'СЕТ СН'!$I$5-'СЕТ СН'!$I$24</f>
        <v>3435.5376356699999</v>
      </c>
      <c r="J132" s="36">
        <f>SUMIFS(СВЦЭМ!$D$33:$D$776,СВЦЭМ!$A$33:$A$776,$A132,СВЦЭМ!$B$33:$B$776,J$119)+'СЕТ СН'!$I$14+СВЦЭМ!$D$10+'СЕТ СН'!$I$5-'СЕТ СН'!$I$24</f>
        <v>3420.8444166099998</v>
      </c>
      <c r="K132" s="36">
        <f>SUMIFS(СВЦЭМ!$D$33:$D$776,СВЦЭМ!$A$33:$A$776,$A132,СВЦЭМ!$B$33:$B$776,K$119)+'СЕТ СН'!$I$14+СВЦЭМ!$D$10+'СЕТ СН'!$I$5-'СЕТ СН'!$I$24</f>
        <v>3391.3321346600001</v>
      </c>
      <c r="L132" s="36">
        <f>SUMIFS(СВЦЭМ!$D$33:$D$776,СВЦЭМ!$A$33:$A$776,$A132,СВЦЭМ!$B$33:$B$776,L$119)+'СЕТ СН'!$I$14+СВЦЭМ!$D$10+'СЕТ СН'!$I$5-'СЕТ СН'!$I$24</f>
        <v>3382.0050134100002</v>
      </c>
      <c r="M132" s="36">
        <f>SUMIFS(СВЦЭМ!$D$33:$D$776,СВЦЭМ!$A$33:$A$776,$A132,СВЦЭМ!$B$33:$B$776,M$119)+'СЕТ СН'!$I$14+СВЦЭМ!$D$10+'СЕТ СН'!$I$5-'СЕТ СН'!$I$24</f>
        <v>3374.6144437399998</v>
      </c>
      <c r="N132" s="36">
        <f>SUMIFS(СВЦЭМ!$D$33:$D$776,СВЦЭМ!$A$33:$A$776,$A132,СВЦЭМ!$B$33:$B$776,N$119)+'СЕТ СН'!$I$14+СВЦЭМ!$D$10+'СЕТ СН'!$I$5-'СЕТ СН'!$I$24</f>
        <v>3399.3293478800001</v>
      </c>
      <c r="O132" s="36">
        <f>SUMIFS(СВЦЭМ!$D$33:$D$776,СВЦЭМ!$A$33:$A$776,$A132,СВЦЭМ!$B$33:$B$776,O$119)+'СЕТ СН'!$I$14+СВЦЭМ!$D$10+'СЕТ СН'!$I$5-'СЕТ СН'!$I$24</f>
        <v>3386.1044466600001</v>
      </c>
      <c r="P132" s="36">
        <f>SUMIFS(СВЦЭМ!$D$33:$D$776,СВЦЭМ!$A$33:$A$776,$A132,СВЦЭМ!$B$33:$B$776,P$119)+'СЕТ СН'!$I$14+СВЦЭМ!$D$10+'СЕТ СН'!$I$5-'СЕТ СН'!$I$24</f>
        <v>3395.4877162600001</v>
      </c>
      <c r="Q132" s="36">
        <f>SUMIFS(СВЦЭМ!$D$33:$D$776,СВЦЭМ!$A$33:$A$776,$A132,СВЦЭМ!$B$33:$B$776,Q$119)+'СЕТ СН'!$I$14+СВЦЭМ!$D$10+'СЕТ СН'!$I$5-'СЕТ СН'!$I$24</f>
        <v>3365.66209669</v>
      </c>
      <c r="R132" s="36">
        <f>SUMIFS(СВЦЭМ!$D$33:$D$776,СВЦЭМ!$A$33:$A$776,$A132,СВЦЭМ!$B$33:$B$776,R$119)+'СЕТ СН'!$I$14+СВЦЭМ!$D$10+'СЕТ СН'!$I$5-'СЕТ СН'!$I$24</f>
        <v>3333.1876017</v>
      </c>
      <c r="S132" s="36">
        <f>SUMIFS(СВЦЭМ!$D$33:$D$776,СВЦЭМ!$A$33:$A$776,$A132,СВЦЭМ!$B$33:$B$776,S$119)+'СЕТ СН'!$I$14+СВЦЭМ!$D$10+'СЕТ СН'!$I$5-'СЕТ СН'!$I$24</f>
        <v>3353.2164619800001</v>
      </c>
      <c r="T132" s="36">
        <f>SUMIFS(СВЦЭМ!$D$33:$D$776,СВЦЭМ!$A$33:$A$776,$A132,СВЦЭМ!$B$33:$B$776,T$119)+'СЕТ СН'!$I$14+СВЦЭМ!$D$10+'СЕТ СН'!$I$5-'СЕТ СН'!$I$24</f>
        <v>3348.0900217500002</v>
      </c>
      <c r="U132" s="36">
        <f>SUMIFS(СВЦЭМ!$D$33:$D$776,СВЦЭМ!$A$33:$A$776,$A132,СВЦЭМ!$B$33:$B$776,U$119)+'СЕТ СН'!$I$14+СВЦЭМ!$D$10+'СЕТ СН'!$I$5-'СЕТ СН'!$I$24</f>
        <v>3317.8723020899997</v>
      </c>
      <c r="V132" s="36">
        <f>SUMIFS(СВЦЭМ!$D$33:$D$776,СВЦЭМ!$A$33:$A$776,$A132,СВЦЭМ!$B$33:$B$776,V$119)+'СЕТ СН'!$I$14+СВЦЭМ!$D$10+'СЕТ СН'!$I$5-'СЕТ СН'!$I$24</f>
        <v>3311.2396011000001</v>
      </c>
      <c r="W132" s="36">
        <f>SUMIFS(СВЦЭМ!$D$33:$D$776,СВЦЭМ!$A$33:$A$776,$A132,СВЦЭМ!$B$33:$B$776,W$119)+'СЕТ СН'!$I$14+СВЦЭМ!$D$10+'СЕТ СН'!$I$5-'СЕТ СН'!$I$24</f>
        <v>3306.2624794499998</v>
      </c>
      <c r="X132" s="36">
        <f>SUMIFS(СВЦЭМ!$D$33:$D$776,СВЦЭМ!$A$33:$A$776,$A132,СВЦЭМ!$B$33:$B$776,X$119)+'СЕТ СН'!$I$14+СВЦЭМ!$D$10+'СЕТ СН'!$I$5-'СЕТ СН'!$I$24</f>
        <v>3303.3342047800002</v>
      </c>
      <c r="Y132" s="36">
        <f>SUMIFS(СВЦЭМ!$D$33:$D$776,СВЦЭМ!$A$33:$A$776,$A132,СВЦЭМ!$B$33:$B$776,Y$119)+'СЕТ СН'!$I$14+СВЦЭМ!$D$10+'СЕТ СН'!$I$5-'СЕТ СН'!$I$24</f>
        <v>3379.5678523400002</v>
      </c>
    </row>
    <row r="133" spans="1:25" ht="15.75" x14ac:dyDescent="0.2">
      <c r="A133" s="35">
        <f t="shared" si="3"/>
        <v>43630</v>
      </c>
      <c r="B133" s="36">
        <f>SUMIFS(СВЦЭМ!$D$33:$D$776,СВЦЭМ!$A$33:$A$776,$A133,СВЦЭМ!$B$33:$B$776,B$119)+'СЕТ СН'!$I$14+СВЦЭМ!$D$10+'СЕТ СН'!$I$5-'СЕТ СН'!$I$24</f>
        <v>3463.5806595100003</v>
      </c>
      <c r="C133" s="36">
        <f>SUMIFS(СВЦЭМ!$D$33:$D$776,СВЦЭМ!$A$33:$A$776,$A133,СВЦЭМ!$B$33:$B$776,C$119)+'СЕТ СН'!$I$14+СВЦЭМ!$D$10+'СЕТ СН'!$I$5-'СЕТ СН'!$I$24</f>
        <v>3506.1955477000001</v>
      </c>
      <c r="D133" s="36">
        <f>SUMIFS(СВЦЭМ!$D$33:$D$776,СВЦЭМ!$A$33:$A$776,$A133,СВЦЭМ!$B$33:$B$776,D$119)+'СЕТ СН'!$I$14+СВЦЭМ!$D$10+'СЕТ СН'!$I$5-'СЕТ СН'!$I$24</f>
        <v>3532.1462231099999</v>
      </c>
      <c r="E133" s="36">
        <f>SUMIFS(СВЦЭМ!$D$33:$D$776,СВЦЭМ!$A$33:$A$776,$A133,СВЦЭМ!$B$33:$B$776,E$119)+'СЕТ СН'!$I$14+СВЦЭМ!$D$10+'СЕТ СН'!$I$5-'СЕТ СН'!$I$24</f>
        <v>3537.1058225699999</v>
      </c>
      <c r="F133" s="36">
        <f>SUMIFS(СВЦЭМ!$D$33:$D$776,СВЦЭМ!$A$33:$A$776,$A133,СВЦЭМ!$B$33:$B$776,F$119)+'СЕТ СН'!$I$14+СВЦЭМ!$D$10+'СЕТ СН'!$I$5-'СЕТ СН'!$I$24</f>
        <v>3526.9692881000001</v>
      </c>
      <c r="G133" s="36">
        <f>SUMIFS(СВЦЭМ!$D$33:$D$776,СВЦЭМ!$A$33:$A$776,$A133,СВЦЭМ!$B$33:$B$776,G$119)+'СЕТ СН'!$I$14+СВЦЭМ!$D$10+'СЕТ СН'!$I$5-'СЕТ СН'!$I$24</f>
        <v>3553.0570846299997</v>
      </c>
      <c r="H133" s="36">
        <f>SUMIFS(СВЦЭМ!$D$33:$D$776,СВЦЭМ!$A$33:$A$776,$A133,СВЦЭМ!$B$33:$B$776,H$119)+'СЕТ СН'!$I$14+СВЦЭМ!$D$10+'СЕТ СН'!$I$5-'СЕТ СН'!$I$24</f>
        <v>3492.9616357499999</v>
      </c>
      <c r="I133" s="36">
        <f>SUMIFS(СВЦЭМ!$D$33:$D$776,СВЦЭМ!$A$33:$A$776,$A133,СВЦЭМ!$B$33:$B$776,I$119)+'СЕТ СН'!$I$14+СВЦЭМ!$D$10+'СЕТ СН'!$I$5-'СЕТ СН'!$I$24</f>
        <v>3444.79927047</v>
      </c>
      <c r="J133" s="36">
        <f>SUMIFS(СВЦЭМ!$D$33:$D$776,СВЦЭМ!$A$33:$A$776,$A133,СВЦЭМ!$B$33:$B$776,J$119)+'СЕТ СН'!$I$14+СВЦЭМ!$D$10+'СЕТ СН'!$I$5-'СЕТ СН'!$I$24</f>
        <v>3397.79822298</v>
      </c>
      <c r="K133" s="36">
        <f>SUMIFS(СВЦЭМ!$D$33:$D$776,СВЦЭМ!$A$33:$A$776,$A133,СВЦЭМ!$B$33:$B$776,K$119)+'СЕТ СН'!$I$14+СВЦЭМ!$D$10+'СЕТ СН'!$I$5-'СЕТ СН'!$I$24</f>
        <v>3387.2978222199999</v>
      </c>
      <c r="L133" s="36">
        <f>SUMIFS(СВЦЭМ!$D$33:$D$776,СВЦЭМ!$A$33:$A$776,$A133,СВЦЭМ!$B$33:$B$776,L$119)+'СЕТ СН'!$I$14+СВЦЭМ!$D$10+'СЕТ СН'!$I$5-'СЕТ СН'!$I$24</f>
        <v>3378.0788619099999</v>
      </c>
      <c r="M133" s="36">
        <f>SUMIFS(СВЦЭМ!$D$33:$D$776,СВЦЭМ!$A$33:$A$776,$A133,СВЦЭМ!$B$33:$B$776,M$119)+'СЕТ СН'!$I$14+СВЦЭМ!$D$10+'СЕТ СН'!$I$5-'СЕТ СН'!$I$24</f>
        <v>3359.4337472100001</v>
      </c>
      <c r="N133" s="36">
        <f>SUMIFS(СВЦЭМ!$D$33:$D$776,СВЦЭМ!$A$33:$A$776,$A133,СВЦЭМ!$B$33:$B$776,N$119)+'СЕТ СН'!$I$14+СВЦЭМ!$D$10+'СЕТ СН'!$I$5-'СЕТ СН'!$I$24</f>
        <v>3385.60007382</v>
      </c>
      <c r="O133" s="36">
        <f>SUMIFS(СВЦЭМ!$D$33:$D$776,СВЦЭМ!$A$33:$A$776,$A133,СВЦЭМ!$B$33:$B$776,O$119)+'СЕТ СН'!$I$14+СВЦЭМ!$D$10+'СЕТ СН'!$I$5-'СЕТ СН'!$I$24</f>
        <v>3373.7041354900002</v>
      </c>
      <c r="P133" s="36">
        <f>SUMIFS(СВЦЭМ!$D$33:$D$776,СВЦЭМ!$A$33:$A$776,$A133,СВЦЭМ!$B$33:$B$776,P$119)+'СЕТ СН'!$I$14+СВЦЭМ!$D$10+'СЕТ СН'!$I$5-'СЕТ СН'!$I$24</f>
        <v>3371.99294882</v>
      </c>
      <c r="Q133" s="36">
        <f>SUMIFS(СВЦЭМ!$D$33:$D$776,СВЦЭМ!$A$33:$A$776,$A133,СВЦЭМ!$B$33:$B$776,Q$119)+'СЕТ СН'!$I$14+СВЦЭМ!$D$10+'СЕТ СН'!$I$5-'СЕТ СН'!$I$24</f>
        <v>3343.73192126</v>
      </c>
      <c r="R133" s="36">
        <f>SUMIFS(СВЦЭМ!$D$33:$D$776,СВЦЭМ!$A$33:$A$776,$A133,СВЦЭМ!$B$33:$B$776,R$119)+'СЕТ СН'!$I$14+СВЦЭМ!$D$10+'СЕТ СН'!$I$5-'СЕТ СН'!$I$24</f>
        <v>3307.91145108</v>
      </c>
      <c r="S133" s="36">
        <f>SUMIFS(СВЦЭМ!$D$33:$D$776,СВЦЭМ!$A$33:$A$776,$A133,СВЦЭМ!$B$33:$B$776,S$119)+'СЕТ СН'!$I$14+СВЦЭМ!$D$10+'СЕТ СН'!$I$5-'СЕТ СН'!$I$24</f>
        <v>3326.73748961</v>
      </c>
      <c r="T133" s="36">
        <f>SUMIFS(СВЦЭМ!$D$33:$D$776,СВЦЭМ!$A$33:$A$776,$A133,СВЦЭМ!$B$33:$B$776,T$119)+'СЕТ СН'!$I$14+СВЦЭМ!$D$10+'СЕТ СН'!$I$5-'СЕТ СН'!$I$24</f>
        <v>3318.75768328</v>
      </c>
      <c r="U133" s="36">
        <f>SUMIFS(СВЦЭМ!$D$33:$D$776,СВЦЭМ!$A$33:$A$776,$A133,СВЦЭМ!$B$33:$B$776,U$119)+'СЕТ СН'!$I$14+СВЦЭМ!$D$10+'СЕТ СН'!$I$5-'СЕТ СН'!$I$24</f>
        <v>3314.4992163799998</v>
      </c>
      <c r="V133" s="36">
        <f>SUMIFS(СВЦЭМ!$D$33:$D$776,СВЦЭМ!$A$33:$A$776,$A133,СВЦЭМ!$B$33:$B$776,V$119)+'СЕТ СН'!$I$14+СВЦЭМ!$D$10+'СЕТ СН'!$I$5-'СЕТ СН'!$I$24</f>
        <v>3309.3904267799999</v>
      </c>
      <c r="W133" s="36">
        <f>SUMIFS(СВЦЭМ!$D$33:$D$776,СВЦЭМ!$A$33:$A$776,$A133,СВЦЭМ!$B$33:$B$776,W$119)+'СЕТ СН'!$I$14+СВЦЭМ!$D$10+'СЕТ СН'!$I$5-'СЕТ СН'!$I$24</f>
        <v>3303.3385259900001</v>
      </c>
      <c r="X133" s="36">
        <f>SUMIFS(СВЦЭМ!$D$33:$D$776,СВЦЭМ!$A$33:$A$776,$A133,СВЦЭМ!$B$33:$B$776,X$119)+'СЕТ СН'!$I$14+СВЦЭМ!$D$10+'СЕТ СН'!$I$5-'СЕТ СН'!$I$24</f>
        <v>3320.32883287</v>
      </c>
      <c r="Y133" s="36">
        <f>SUMIFS(СВЦЭМ!$D$33:$D$776,СВЦЭМ!$A$33:$A$776,$A133,СВЦЭМ!$B$33:$B$776,Y$119)+'СЕТ СН'!$I$14+СВЦЭМ!$D$10+'СЕТ СН'!$I$5-'СЕТ СН'!$I$24</f>
        <v>3354.84502703</v>
      </c>
    </row>
    <row r="134" spans="1:25" ht="15.75" x14ac:dyDescent="0.2">
      <c r="A134" s="35">
        <f t="shared" si="3"/>
        <v>43631</v>
      </c>
      <c r="B134" s="36">
        <f>SUMIFS(СВЦЭМ!$D$33:$D$776,СВЦЭМ!$A$33:$A$776,$A134,СВЦЭМ!$B$33:$B$776,B$119)+'СЕТ СН'!$I$14+СВЦЭМ!$D$10+'СЕТ СН'!$I$5-'СЕТ СН'!$I$24</f>
        <v>3347.2323619899998</v>
      </c>
      <c r="C134" s="36">
        <f>SUMIFS(СВЦЭМ!$D$33:$D$776,СВЦЭМ!$A$33:$A$776,$A134,СВЦЭМ!$B$33:$B$776,C$119)+'СЕТ СН'!$I$14+СВЦЭМ!$D$10+'СЕТ СН'!$I$5-'СЕТ СН'!$I$24</f>
        <v>3387.9077109899999</v>
      </c>
      <c r="D134" s="36">
        <f>SUMIFS(СВЦЭМ!$D$33:$D$776,СВЦЭМ!$A$33:$A$776,$A134,СВЦЭМ!$B$33:$B$776,D$119)+'СЕТ СН'!$I$14+СВЦЭМ!$D$10+'СЕТ СН'!$I$5-'СЕТ СН'!$I$24</f>
        <v>3421.88759484</v>
      </c>
      <c r="E134" s="36">
        <f>SUMIFS(СВЦЭМ!$D$33:$D$776,СВЦЭМ!$A$33:$A$776,$A134,СВЦЭМ!$B$33:$B$776,E$119)+'СЕТ СН'!$I$14+СВЦЭМ!$D$10+'СЕТ СН'!$I$5-'СЕТ СН'!$I$24</f>
        <v>3442.39070567</v>
      </c>
      <c r="F134" s="36">
        <f>SUMIFS(СВЦЭМ!$D$33:$D$776,СВЦЭМ!$A$33:$A$776,$A134,СВЦЭМ!$B$33:$B$776,F$119)+'СЕТ СН'!$I$14+СВЦЭМ!$D$10+'СЕТ СН'!$I$5-'СЕТ СН'!$I$24</f>
        <v>3448.4296114200001</v>
      </c>
      <c r="G134" s="36">
        <f>SUMIFS(СВЦЭМ!$D$33:$D$776,СВЦЭМ!$A$33:$A$776,$A134,СВЦЭМ!$B$33:$B$776,G$119)+'СЕТ СН'!$I$14+СВЦЭМ!$D$10+'СЕТ СН'!$I$5-'СЕТ СН'!$I$24</f>
        <v>3457.4933638299999</v>
      </c>
      <c r="H134" s="36">
        <f>SUMIFS(СВЦЭМ!$D$33:$D$776,СВЦЭМ!$A$33:$A$776,$A134,СВЦЭМ!$B$33:$B$776,H$119)+'СЕТ СН'!$I$14+СВЦЭМ!$D$10+'СЕТ СН'!$I$5-'СЕТ СН'!$I$24</f>
        <v>3459.0324326800001</v>
      </c>
      <c r="I134" s="36">
        <f>SUMIFS(СВЦЭМ!$D$33:$D$776,СВЦЭМ!$A$33:$A$776,$A134,СВЦЭМ!$B$33:$B$776,I$119)+'СЕТ СН'!$I$14+СВЦЭМ!$D$10+'СЕТ СН'!$I$5-'СЕТ СН'!$I$24</f>
        <v>3411.7085492300002</v>
      </c>
      <c r="J134" s="36">
        <f>SUMIFS(СВЦЭМ!$D$33:$D$776,СВЦЭМ!$A$33:$A$776,$A134,СВЦЭМ!$B$33:$B$776,J$119)+'СЕТ СН'!$I$14+СВЦЭМ!$D$10+'СЕТ СН'!$I$5-'СЕТ СН'!$I$24</f>
        <v>3362.9329345300002</v>
      </c>
      <c r="K134" s="36">
        <f>SUMIFS(СВЦЭМ!$D$33:$D$776,СВЦЭМ!$A$33:$A$776,$A134,СВЦЭМ!$B$33:$B$776,K$119)+'СЕТ СН'!$I$14+СВЦЭМ!$D$10+'СЕТ СН'!$I$5-'СЕТ СН'!$I$24</f>
        <v>3305.3402757100002</v>
      </c>
      <c r="L134" s="36">
        <f>SUMIFS(СВЦЭМ!$D$33:$D$776,СВЦЭМ!$A$33:$A$776,$A134,СВЦЭМ!$B$33:$B$776,L$119)+'СЕТ СН'!$I$14+СВЦЭМ!$D$10+'СЕТ СН'!$I$5-'СЕТ СН'!$I$24</f>
        <v>3306.7347022700001</v>
      </c>
      <c r="M134" s="36">
        <f>SUMIFS(СВЦЭМ!$D$33:$D$776,СВЦЭМ!$A$33:$A$776,$A134,СВЦЭМ!$B$33:$B$776,M$119)+'СЕТ СН'!$I$14+СВЦЭМ!$D$10+'СЕТ СН'!$I$5-'СЕТ СН'!$I$24</f>
        <v>3302.25239573</v>
      </c>
      <c r="N134" s="36">
        <f>SUMIFS(СВЦЭМ!$D$33:$D$776,СВЦЭМ!$A$33:$A$776,$A134,СВЦЭМ!$B$33:$B$776,N$119)+'СЕТ СН'!$I$14+СВЦЭМ!$D$10+'СЕТ СН'!$I$5-'СЕТ СН'!$I$24</f>
        <v>3297.8288430000002</v>
      </c>
      <c r="O134" s="36">
        <f>SUMIFS(СВЦЭМ!$D$33:$D$776,СВЦЭМ!$A$33:$A$776,$A134,СВЦЭМ!$B$33:$B$776,O$119)+'СЕТ СН'!$I$14+СВЦЭМ!$D$10+'СЕТ СН'!$I$5-'СЕТ СН'!$I$24</f>
        <v>3293.3897365499997</v>
      </c>
      <c r="P134" s="36">
        <f>SUMIFS(СВЦЭМ!$D$33:$D$776,СВЦЭМ!$A$33:$A$776,$A134,СВЦЭМ!$B$33:$B$776,P$119)+'СЕТ СН'!$I$14+СВЦЭМ!$D$10+'СЕТ СН'!$I$5-'СЕТ СН'!$I$24</f>
        <v>3303.2649320800001</v>
      </c>
      <c r="Q134" s="36">
        <f>SUMIFS(СВЦЭМ!$D$33:$D$776,СВЦЭМ!$A$33:$A$776,$A134,СВЦЭМ!$B$33:$B$776,Q$119)+'СЕТ СН'!$I$14+СВЦЭМ!$D$10+'СЕТ СН'!$I$5-'СЕТ СН'!$I$24</f>
        <v>3270.6432736199999</v>
      </c>
      <c r="R134" s="36">
        <f>SUMIFS(СВЦЭМ!$D$33:$D$776,СВЦЭМ!$A$33:$A$776,$A134,СВЦЭМ!$B$33:$B$776,R$119)+'СЕТ СН'!$I$14+СВЦЭМ!$D$10+'СЕТ СН'!$I$5-'СЕТ СН'!$I$24</f>
        <v>3237.6069338299999</v>
      </c>
      <c r="S134" s="36">
        <f>SUMIFS(СВЦЭМ!$D$33:$D$776,СВЦЭМ!$A$33:$A$776,$A134,СВЦЭМ!$B$33:$B$776,S$119)+'СЕТ СН'!$I$14+СВЦЭМ!$D$10+'СЕТ СН'!$I$5-'СЕТ СН'!$I$24</f>
        <v>3245.3926684600001</v>
      </c>
      <c r="T134" s="36">
        <f>SUMIFS(СВЦЭМ!$D$33:$D$776,СВЦЭМ!$A$33:$A$776,$A134,СВЦЭМ!$B$33:$B$776,T$119)+'СЕТ СН'!$I$14+СВЦЭМ!$D$10+'СЕТ СН'!$I$5-'СЕТ СН'!$I$24</f>
        <v>3332.6588801100002</v>
      </c>
      <c r="U134" s="36">
        <f>SUMIFS(СВЦЭМ!$D$33:$D$776,СВЦЭМ!$A$33:$A$776,$A134,СВЦЭМ!$B$33:$B$776,U$119)+'СЕТ СН'!$I$14+СВЦЭМ!$D$10+'СЕТ СН'!$I$5-'СЕТ СН'!$I$24</f>
        <v>3280.3393451699999</v>
      </c>
      <c r="V134" s="36">
        <f>SUMIFS(СВЦЭМ!$D$33:$D$776,СВЦЭМ!$A$33:$A$776,$A134,СВЦЭМ!$B$33:$B$776,V$119)+'СЕТ СН'!$I$14+СВЦЭМ!$D$10+'СЕТ СН'!$I$5-'СЕТ СН'!$I$24</f>
        <v>3254.4769790999999</v>
      </c>
      <c r="W134" s="36">
        <f>SUMIFS(СВЦЭМ!$D$33:$D$776,СВЦЭМ!$A$33:$A$776,$A134,СВЦЭМ!$B$33:$B$776,W$119)+'СЕТ СН'!$I$14+СВЦЭМ!$D$10+'СЕТ СН'!$I$5-'СЕТ СН'!$I$24</f>
        <v>3262.5839806200001</v>
      </c>
      <c r="X134" s="36">
        <f>SUMIFS(СВЦЭМ!$D$33:$D$776,СВЦЭМ!$A$33:$A$776,$A134,СВЦЭМ!$B$33:$B$776,X$119)+'СЕТ СН'!$I$14+СВЦЭМ!$D$10+'СЕТ СН'!$I$5-'СЕТ СН'!$I$24</f>
        <v>3236.7767488700001</v>
      </c>
      <c r="Y134" s="36">
        <f>SUMIFS(СВЦЭМ!$D$33:$D$776,СВЦЭМ!$A$33:$A$776,$A134,СВЦЭМ!$B$33:$B$776,Y$119)+'СЕТ СН'!$I$14+СВЦЭМ!$D$10+'СЕТ СН'!$I$5-'СЕТ СН'!$I$24</f>
        <v>3247.1970661599998</v>
      </c>
    </row>
    <row r="135" spans="1:25" ht="15.75" x14ac:dyDescent="0.2">
      <c r="A135" s="35">
        <f t="shared" si="3"/>
        <v>43632</v>
      </c>
      <c r="B135" s="36">
        <f>SUMIFS(СВЦЭМ!$D$33:$D$776,СВЦЭМ!$A$33:$A$776,$A135,СВЦЭМ!$B$33:$B$776,B$119)+'СЕТ СН'!$I$14+СВЦЭМ!$D$10+'СЕТ СН'!$I$5-'СЕТ СН'!$I$24</f>
        <v>3309.09960232</v>
      </c>
      <c r="C135" s="36">
        <f>SUMIFS(СВЦЭМ!$D$33:$D$776,СВЦЭМ!$A$33:$A$776,$A135,СВЦЭМ!$B$33:$B$776,C$119)+'СЕТ СН'!$I$14+СВЦЭМ!$D$10+'СЕТ СН'!$I$5-'СЕТ СН'!$I$24</f>
        <v>3333.84661848</v>
      </c>
      <c r="D135" s="36">
        <f>SUMIFS(СВЦЭМ!$D$33:$D$776,СВЦЭМ!$A$33:$A$776,$A135,СВЦЭМ!$B$33:$B$776,D$119)+'СЕТ СН'!$I$14+СВЦЭМ!$D$10+'СЕТ СН'!$I$5-'СЕТ СН'!$I$24</f>
        <v>3353.2281552099998</v>
      </c>
      <c r="E135" s="36">
        <f>SUMIFS(СВЦЭМ!$D$33:$D$776,СВЦЭМ!$A$33:$A$776,$A135,СВЦЭМ!$B$33:$B$776,E$119)+'СЕТ СН'!$I$14+СВЦЭМ!$D$10+'СЕТ СН'!$I$5-'СЕТ СН'!$I$24</f>
        <v>3362.85434179</v>
      </c>
      <c r="F135" s="36">
        <f>SUMIFS(СВЦЭМ!$D$33:$D$776,СВЦЭМ!$A$33:$A$776,$A135,СВЦЭМ!$B$33:$B$776,F$119)+'СЕТ СН'!$I$14+СВЦЭМ!$D$10+'СЕТ СН'!$I$5-'СЕТ СН'!$I$24</f>
        <v>3372.0858691200001</v>
      </c>
      <c r="G135" s="36">
        <f>SUMIFS(СВЦЭМ!$D$33:$D$776,СВЦЭМ!$A$33:$A$776,$A135,СВЦЭМ!$B$33:$B$776,G$119)+'СЕТ СН'!$I$14+СВЦЭМ!$D$10+'СЕТ СН'!$I$5-'СЕТ СН'!$I$24</f>
        <v>3367.77682069</v>
      </c>
      <c r="H135" s="36">
        <f>SUMIFS(СВЦЭМ!$D$33:$D$776,СВЦЭМ!$A$33:$A$776,$A135,СВЦЭМ!$B$33:$B$776,H$119)+'СЕТ СН'!$I$14+СВЦЭМ!$D$10+'СЕТ СН'!$I$5-'СЕТ СН'!$I$24</f>
        <v>3358.8444542299999</v>
      </c>
      <c r="I135" s="36">
        <f>SUMIFS(СВЦЭМ!$D$33:$D$776,СВЦЭМ!$A$33:$A$776,$A135,СВЦЭМ!$B$33:$B$776,I$119)+'СЕТ СН'!$I$14+СВЦЭМ!$D$10+'СЕТ СН'!$I$5-'СЕТ СН'!$I$24</f>
        <v>3330.10726471</v>
      </c>
      <c r="J135" s="36">
        <f>SUMIFS(СВЦЭМ!$D$33:$D$776,СВЦЭМ!$A$33:$A$776,$A135,СВЦЭМ!$B$33:$B$776,J$119)+'СЕТ СН'!$I$14+СВЦЭМ!$D$10+'СЕТ СН'!$I$5-'СЕТ СН'!$I$24</f>
        <v>3304.2443322099998</v>
      </c>
      <c r="K135" s="36">
        <f>SUMIFS(СВЦЭМ!$D$33:$D$776,СВЦЭМ!$A$33:$A$776,$A135,СВЦЭМ!$B$33:$B$776,K$119)+'СЕТ СН'!$I$14+СВЦЭМ!$D$10+'СЕТ СН'!$I$5-'СЕТ СН'!$I$24</f>
        <v>3281.3027419600003</v>
      </c>
      <c r="L135" s="36">
        <f>SUMIFS(СВЦЭМ!$D$33:$D$776,СВЦЭМ!$A$33:$A$776,$A135,СВЦЭМ!$B$33:$B$776,L$119)+'СЕТ СН'!$I$14+СВЦЭМ!$D$10+'СЕТ СН'!$I$5-'СЕТ СН'!$I$24</f>
        <v>3261.4169300100002</v>
      </c>
      <c r="M135" s="36">
        <f>SUMIFS(СВЦЭМ!$D$33:$D$776,СВЦЭМ!$A$33:$A$776,$A135,СВЦЭМ!$B$33:$B$776,M$119)+'СЕТ СН'!$I$14+СВЦЭМ!$D$10+'СЕТ СН'!$I$5-'СЕТ СН'!$I$24</f>
        <v>3260.1194752900001</v>
      </c>
      <c r="N135" s="36">
        <f>SUMIFS(СВЦЭМ!$D$33:$D$776,СВЦЭМ!$A$33:$A$776,$A135,СВЦЭМ!$B$33:$B$776,N$119)+'СЕТ СН'!$I$14+СВЦЭМ!$D$10+'СЕТ СН'!$I$5-'СЕТ СН'!$I$24</f>
        <v>3253.3058551100003</v>
      </c>
      <c r="O135" s="36">
        <f>SUMIFS(СВЦЭМ!$D$33:$D$776,СВЦЭМ!$A$33:$A$776,$A135,СВЦЭМ!$B$33:$B$776,O$119)+'СЕТ СН'!$I$14+СВЦЭМ!$D$10+'СЕТ СН'!$I$5-'СЕТ СН'!$I$24</f>
        <v>3262.0185859600001</v>
      </c>
      <c r="P135" s="36">
        <f>SUMIFS(СВЦЭМ!$D$33:$D$776,СВЦЭМ!$A$33:$A$776,$A135,СВЦЭМ!$B$33:$B$776,P$119)+'СЕТ СН'!$I$14+СВЦЭМ!$D$10+'СЕТ СН'!$I$5-'СЕТ СН'!$I$24</f>
        <v>3295.2903196900002</v>
      </c>
      <c r="Q135" s="36">
        <f>SUMIFS(СВЦЭМ!$D$33:$D$776,СВЦЭМ!$A$33:$A$776,$A135,СВЦЭМ!$B$33:$B$776,Q$119)+'СЕТ СН'!$I$14+СВЦЭМ!$D$10+'СЕТ СН'!$I$5-'СЕТ СН'!$I$24</f>
        <v>3269.1629836900001</v>
      </c>
      <c r="R135" s="36">
        <f>SUMIFS(СВЦЭМ!$D$33:$D$776,СВЦЭМ!$A$33:$A$776,$A135,СВЦЭМ!$B$33:$B$776,R$119)+'СЕТ СН'!$I$14+СВЦЭМ!$D$10+'СЕТ СН'!$I$5-'СЕТ СН'!$I$24</f>
        <v>3298.3151673399998</v>
      </c>
      <c r="S135" s="36">
        <f>SUMIFS(СВЦЭМ!$D$33:$D$776,СВЦЭМ!$A$33:$A$776,$A135,СВЦЭМ!$B$33:$B$776,S$119)+'СЕТ СН'!$I$14+СВЦЭМ!$D$10+'СЕТ СН'!$I$5-'СЕТ СН'!$I$24</f>
        <v>3310.20041515</v>
      </c>
      <c r="T135" s="36">
        <f>SUMIFS(СВЦЭМ!$D$33:$D$776,СВЦЭМ!$A$33:$A$776,$A135,СВЦЭМ!$B$33:$B$776,T$119)+'СЕТ СН'!$I$14+СВЦЭМ!$D$10+'СЕТ СН'!$I$5-'СЕТ СН'!$I$24</f>
        <v>3315.8690251200001</v>
      </c>
      <c r="U135" s="36">
        <f>SUMIFS(СВЦЭМ!$D$33:$D$776,СВЦЭМ!$A$33:$A$776,$A135,СВЦЭМ!$B$33:$B$776,U$119)+'СЕТ СН'!$I$14+СВЦЭМ!$D$10+'СЕТ СН'!$I$5-'СЕТ СН'!$I$24</f>
        <v>3315.6144990100001</v>
      </c>
      <c r="V135" s="36">
        <f>SUMIFS(СВЦЭМ!$D$33:$D$776,СВЦЭМ!$A$33:$A$776,$A135,СВЦЭМ!$B$33:$B$776,V$119)+'СЕТ СН'!$I$14+СВЦЭМ!$D$10+'СЕТ СН'!$I$5-'СЕТ СН'!$I$24</f>
        <v>3327.35682597</v>
      </c>
      <c r="W135" s="36">
        <f>SUMIFS(СВЦЭМ!$D$33:$D$776,СВЦЭМ!$A$33:$A$776,$A135,СВЦЭМ!$B$33:$B$776,W$119)+'СЕТ СН'!$I$14+СВЦЭМ!$D$10+'СЕТ СН'!$I$5-'СЕТ СН'!$I$24</f>
        <v>3357.0021833700002</v>
      </c>
      <c r="X135" s="36">
        <f>SUMIFS(СВЦЭМ!$D$33:$D$776,СВЦЭМ!$A$33:$A$776,$A135,СВЦЭМ!$B$33:$B$776,X$119)+'СЕТ СН'!$I$14+СВЦЭМ!$D$10+'СЕТ СН'!$I$5-'СЕТ СН'!$I$24</f>
        <v>3323.2951793900002</v>
      </c>
      <c r="Y135" s="36">
        <f>SUMIFS(СВЦЭМ!$D$33:$D$776,СВЦЭМ!$A$33:$A$776,$A135,СВЦЭМ!$B$33:$B$776,Y$119)+'СЕТ СН'!$I$14+СВЦЭМ!$D$10+'СЕТ СН'!$I$5-'СЕТ СН'!$I$24</f>
        <v>3295.9525877400001</v>
      </c>
    </row>
    <row r="136" spans="1:25" ht="15.75" x14ac:dyDescent="0.2">
      <c r="A136" s="35">
        <f t="shared" si="3"/>
        <v>43633</v>
      </c>
      <c r="B136" s="36">
        <f>SUMIFS(СВЦЭМ!$D$33:$D$776,СВЦЭМ!$A$33:$A$776,$A136,СВЦЭМ!$B$33:$B$776,B$119)+'СЕТ СН'!$I$14+СВЦЭМ!$D$10+'СЕТ СН'!$I$5-'СЕТ СН'!$I$24</f>
        <v>3358.65526632</v>
      </c>
      <c r="C136" s="36">
        <f>SUMIFS(СВЦЭМ!$D$33:$D$776,СВЦЭМ!$A$33:$A$776,$A136,СВЦЭМ!$B$33:$B$776,C$119)+'СЕТ СН'!$I$14+СВЦЭМ!$D$10+'СЕТ СН'!$I$5-'СЕТ СН'!$I$24</f>
        <v>3390.9201780399999</v>
      </c>
      <c r="D136" s="36">
        <f>SUMIFS(СВЦЭМ!$D$33:$D$776,СВЦЭМ!$A$33:$A$776,$A136,СВЦЭМ!$B$33:$B$776,D$119)+'СЕТ СН'!$I$14+СВЦЭМ!$D$10+'СЕТ СН'!$I$5-'СЕТ СН'!$I$24</f>
        <v>3425.75225645</v>
      </c>
      <c r="E136" s="36">
        <f>SUMIFS(СВЦЭМ!$D$33:$D$776,СВЦЭМ!$A$33:$A$776,$A136,СВЦЭМ!$B$33:$B$776,E$119)+'СЕТ СН'!$I$14+СВЦЭМ!$D$10+'СЕТ СН'!$I$5-'СЕТ СН'!$I$24</f>
        <v>3441.5286102099999</v>
      </c>
      <c r="F136" s="36">
        <f>SUMIFS(СВЦЭМ!$D$33:$D$776,СВЦЭМ!$A$33:$A$776,$A136,СВЦЭМ!$B$33:$B$776,F$119)+'СЕТ СН'!$I$14+СВЦЭМ!$D$10+'СЕТ СН'!$I$5-'СЕТ СН'!$I$24</f>
        <v>3458.0300388300002</v>
      </c>
      <c r="G136" s="36">
        <f>SUMIFS(СВЦЭМ!$D$33:$D$776,СВЦЭМ!$A$33:$A$776,$A136,СВЦЭМ!$B$33:$B$776,G$119)+'СЕТ СН'!$I$14+СВЦЭМ!$D$10+'СЕТ СН'!$I$5-'СЕТ СН'!$I$24</f>
        <v>3451.7937513799998</v>
      </c>
      <c r="H136" s="36">
        <f>SUMIFS(СВЦЭМ!$D$33:$D$776,СВЦЭМ!$A$33:$A$776,$A136,СВЦЭМ!$B$33:$B$776,H$119)+'СЕТ СН'!$I$14+СВЦЭМ!$D$10+'СЕТ СН'!$I$5-'СЕТ СН'!$I$24</f>
        <v>3387.6112353899998</v>
      </c>
      <c r="I136" s="36">
        <f>SUMIFS(СВЦЭМ!$D$33:$D$776,СВЦЭМ!$A$33:$A$776,$A136,СВЦЭМ!$B$33:$B$776,I$119)+'СЕТ СН'!$I$14+СВЦЭМ!$D$10+'СЕТ СН'!$I$5-'СЕТ СН'!$I$24</f>
        <v>3357.1244581999999</v>
      </c>
      <c r="J136" s="36">
        <f>SUMIFS(СВЦЭМ!$D$33:$D$776,СВЦЭМ!$A$33:$A$776,$A136,СВЦЭМ!$B$33:$B$776,J$119)+'СЕТ СН'!$I$14+СВЦЭМ!$D$10+'СЕТ СН'!$I$5-'СЕТ СН'!$I$24</f>
        <v>3343.0572027200001</v>
      </c>
      <c r="K136" s="36">
        <f>SUMIFS(СВЦЭМ!$D$33:$D$776,СВЦЭМ!$A$33:$A$776,$A136,СВЦЭМ!$B$33:$B$776,K$119)+'СЕТ СН'!$I$14+СВЦЭМ!$D$10+'СЕТ СН'!$I$5-'СЕТ СН'!$I$24</f>
        <v>3325.7668678600003</v>
      </c>
      <c r="L136" s="36">
        <f>SUMIFS(СВЦЭМ!$D$33:$D$776,СВЦЭМ!$A$33:$A$776,$A136,СВЦЭМ!$B$33:$B$776,L$119)+'СЕТ СН'!$I$14+СВЦЭМ!$D$10+'СЕТ СН'!$I$5-'СЕТ СН'!$I$24</f>
        <v>3314.12825832</v>
      </c>
      <c r="M136" s="36">
        <f>SUMIFS(СВЦЭМ!$D$33:$D$776,СВЦЭМ!$A$33:$A$776,$A136,СВЦЭМ!$B$33:$B$776,M$119)+'СЕТ СН'!$I$14+СВЦЭМ!$D$10+'СЕТ СН'!$I$5-'СЕТ СН'!$I$24</f>
        <v>3316.8586446300001</v>
      </c>
      <c r="N136" s="36">
        <f>SUMIFS(СВЦЭМ!$D$33:$D$776,СВЦЭМ!$A$33:$A$776,$A136,СВЦЭМ!$B$33:$B$776,N$119)+'СЕТ СН'!$I$14+СВЦЭМ!$D$10+'СЕТ СН'!$I$5-'СЕТ СН'!$I$24</f>
        <v>3321.36892584</v>
      </c>
      <c r="O136" s="36">
        <f>SUMIFS(СВЦЭМ!$D$33:$D$776,СВЦЭМ!$A$33:$A$776,$A136,СВЦЭМ!$B$33:$B$776,O$119)+'СЕТ СН'!$I$14+СВЦЭМ!$D$10+'СЕТ СН'!$I$5-'СЕТ СН'!$I$24</f>
        <v>3321.9942720099998</v>
      </c>
      <c r="P136" s="36">
        <f>SUMIFS(СВЦЭМ!$D$33:$D$776,СВЦЭМ!$A$33:$A$776,$A136,СВЦЭМ!$B$33:$B$776,P$119)+'СЕТ СН'!$I$14+СВЦЭМ!$D$10+'СЕТ СН'!$I$5-'СЕТ СН'!$I$24</f>
        <v>3340.22625221</v>
      </c>
      <c r="Q136" s="36">
        <f>SUMIFS(СВЦЭМ!$D$33:$D$776,СВЦЭМ!$A$33:$A$776,$A136,СВЦЭМ!$B$33:$B$776,Q$119)+'СЕТ СН'!$I$14+СВЦЭМ!$D$10+'СЕТ СН'!$I$5-'СЕТ СН'!$I$24</f>
        <v>3332.1769117399999</v>
      </c>
      <c r="R136" s="36">
        <f>SUMIFS(СВЦЭМ!$D$33:$D$776,СВЦЭМ!$A$33:$A$776,$A136,СВЦЭМ!$B$33:$B$776,R$119)+'СЕТ СН'!$I$14+СВЦЭМ!$D$10+'СЕТ СН'!$I$5-'СЕТ СН'!$I$24</f>
        <v>3370.1371224599998</v>
      </c>
      <c r="S136" s="36">
        <f>SUMIFS(СВЦЭМ!$D$33:$D$776,СВЦЭМ!$A$33:$A$776,$A136,СВЦЭМ!$B$33:$B$776,S$119)+'СЕТ СН'!$I$14+СВЦЭМ!$D$10+'СЕТ СН'!$I$5-'СЕТ СН'!$I$24</f>
        <v>3379.3255897399999</v>
      </c>
      <c r="T136" s="36">
        <f>SUMIFS(СВЦЭМ!$D$33:$D$776,СВЦЭМ!$A$33:$A$776,$A136,СВЦЭМ!$B$33:$B$776,T$119)+'СЕТ СН'!$I$14+СВЦЭМ!$D$10+'СЕТ СН'!$I$5-'СЕТ СН'!$I$24</f>
        <v>3385.6876196499998</v>
      </c>
      <c r="U136" s="36">
        <f>SUMIFS(СВЦЭМ!$D$33:$D$776,СВЦЭМ!$A$33:$A$776,$A136,СВЦЭМ!$B$33:$B$776,U$119)+'СЕТ СН'!$I$14+СВЦЭМ!$D$10+'СЕТ СН'!$I$5-'СЕТ СН'!$I$24</f>
        <v>3381.6333686299999</v>
      </c>
      <c r="V136" s="36">
        <f>SUMIFS(СВЦЭМ!$D$33:$D$776,СВЦЭМ!$A$33:$A$776,$A136,СВЦЭМ!$B$33:$B$776,V$119)+'СЕТ СН'!$I$14+СВЦЭМ!$D$10+'СЕТ СН'!$I$5-'СЕТ СН'!$I$24</f>
        <v>3385.1671844000002</v>
      </c>
      <c r="W136" s="36">
        <f>SUMIFS(СВЦЭМ!$D$33:$D$776,СВЦЭМ!$A$33:$A$776,$A136,СВЦЭМ!$B$33:$B$776,W$119)+'СЕТ СН'!$I$14+СВЦЭМ!$D$10+'СЕТ СН'!$I$5-'СЕТ СН'!$I$24</f>
        <v>3402.0235450800001</v>
      </c>
      <c r="X136" s="36">
        <f>SUMIFS(СВЦЭМ!$D$33:$D$776,СВЦЭМ!$A$33:$A$776,$A136,СВЦЭМ!$B$33:$B$776,X$119)+'СЕТ СН'!$I$14+СВЦЭМ!$D$10+'СЕТ СН'!$I$5-'СЕТ СН'!$I$24</f>
        <v>3380.5423590800001</v>
      </c>
      <c r="Y136" s="36">
        <f>SUMIFS(СВЦЭМ!$D$33:$D$776,СВЦЭМ!$A$33:$A$776,$A136,СВЦЭМ!$B$33:$B$776,Y$119)+'СЕТ СН'!$I$14+СВЦЭМ!$D$10+'СЕТ СН'!$I$5-'СЕТ СН'!$I$24</f>
        <v>3288.1607117900003</v>
      </c>
    </row>
    <row r="137" spans="1:25" ht="15.75" x14ac:dyDescent="0.2">
      <c r="A137" s="35">
        <f t="shared" si="3"/>
        <v>43634</v>
      </c>
      <c r="B137" s="36">
        <f>SUMIFS(СВЦЭМ!$D$33:$D$776,СВЦЭМ!$A$33:$A$776,$A137,СВЦЭМ!$B$33:$B$776,B$119)+'СЕТ СН'!$I$14+СВЦЭМ!$D$10+'СЕТ СН'!$I$5-'СЕТ СН'!$I$24</f>
        <v>3493.9637894100001</v>
      </c>
      <c r="C137" s="36">
        <f>SUMIFS(СВЦЭМ!$D$33:$D$776,СВЦЭМ!$A$33:$A$776,$A137,СВЦЭМ!$B$33:$B$776,C$119)+'СЕТ СН'!$I$14+СВЦЭМ!$D$10+'СЕТ СН'!$I$5-'СЕТ СН'!$I$24</f>
        <v>3541.3775726600002</v>
      </c>
      <c r="D137" s="36">
        <f>SUMIFS(СВЦЭМ!$D$33:$D$776,СВЦЭМ!$A$33:$A$776,$A137,СВЦЭМ!$B$33:$B$776,D$119)+'СЕТ СН'!$I$14+СВЦЭМ!$D$10+'СЕТ СН'!$I$5-'СЕТ СН'!$I$24</f>
        <v>3557.9187602299999</v>
      </c>
      <c r="E137" s="36">
        <f>SUMIFS(СВЦЭМ!$D$33:$D$776,СВЦЭМ!$A$33:$A$776,$A137,СВЦЭМ!$B$33:$B$776,E$119)+'СЕТ СН'!$I$14+СВЦЭМ!$D$10+'СЕТ СН'!$I$5-'СЕТ СН'!$I$24</f>
        <v>3577.7873451800001</v>
      </c>
      <c r="F137" s="36">
        <f>SUMIFS(СВЦЭМ!$D$33:$D$776,СВЦЭМ!$A$33:$A$776,$A137,СВЦЭМ!$B$33:$B$776,F$119)+'СЕТ СН'!$I$14+СВЦЭМ!$D$10+'СЕТ СН'!$I$5-'СЕТ СН'!$I$24</f>
        <v>3572.31952181</v>
      </c>
      <c r="G137" s="36">
        <f>SUMIFS(СВЦЭМ!$D$33:$D$776,СВЦЭМ!$A$33:$A$776,$A137,СВЦЭМ!$B$33:$B$776,G$119)+'СЕТ СН'!$I$14+СВЦЭМ!$D$10+'СЕТ СН'!$I$5-'СЕТ СН'!$I$24</f>
        <v>3551.1311180299999</v>
      </c>
      <c r="H137" s="36">
        <f>SUMIFS(СВЦЭМ!$D$33:$D$776,СВЦЭМ!$A$33:$A$776,$A137,СВЦЭМ!$B$33:$B$776,H$119)+'СЕТ СН'!$I$14+СВЦЭМ!$D$10+'СЕТ СН'!$I$5-'СЕТ СН'!$I$24</f>
        <v>3514.7056104600001</v>
      </c>
      <c r="I137" s="36">
        <f>SUMIFS(СВЦЭМ!$D$33:$D$776,СВЦЭМ!$A$33:$A$776,$A137,СВЦЭМ!$B$33:$B$776,I$119)+'СЕТ СН'!$I$14+СВЦЭМ!$D$10+'СЕТ СН'!$I$5-'СЕТ СН'!$I$24</f>
        <v>3463.95616892</v>
      </c>
      <c r="J137" s="36">
        <f>SUMIFS(СВЦЭМ!$D$33:$D$776,СВЦЭМ!$A$33:$A$776,$A137,СВЦЭМ!$B$33:$B$776,J$119)+'СЕТ СН'!$I$14+СВЦЭМ!$D$10+'СЕТ СН'!$I$5-'СЕТ СН'!$I$24</f>
        <v>3402.4923498200001</v>
      </c>
      <c r="K137" s="36">
        <f>SUMIFS(СВЦЭМ!$D$33:$D$776,СВЦЭМ!$A$33:$A$776,$A137,СВЦЭМ!$B$33:$B$776,K$119)+'СЕТ СН'!$I$14+СВЦЭМ!$D$10+'СЕТ СН'!$I$5-'СЕТ СН'!$I$24</f>
        <v>3368.9341102799999</v>
      </c>
      <c r="L137" s="36">
        <f>SUMIFS(СВЦЭМ!$D$33:$D$776,СВЦЭМ!$A$33:$A$776,$A137,СВЦЭМ!$B$33:$B$776,L$119)+'СЕТ СН'!$I$14+СВЦЭМ!$D$10+'СЕТ СН'!$I$5-'СЕТ СН'!$I$24</f>
        <v>3366.4104066899999</v>
      </c>
      <c r="M137" s="36">
        <f>SUMIFS(СВЦЭМ!$D$33:$D$776,СВЦЭМ!$A$33:$A$776,$A137,СВЦЭМ!$B$33:$B$776,M$119)+'СЕТ СН'!$I$14+СВЦЭМ!$D$10+'СЕТ СН'!$I$5-'СЕТ СН'!$I$24</f>
        <v>3373.60403258</v>
      </c>
      <c r="N137" s="36">
        <f>SUMIFS(СВЦЭМ!$D$33:$D$776,СВЦЭМ!$A$33:$A$776,$A137,СВЦЭМ!$B$33:$B$776,N$119)+'СЕТ СН'!$I$14+СВЦЭМ!$D$10+'СЕТ СН'!$I$5-'СЕТ СН'!$I$24</f>
        <v>3374.4383791599998</v>
      </c>
      <c r="O137" s="36">
        <f>SUMIFS(СВЦЭМ!$D$33:$D$776,СВЦЭМ!$A$33:$A$776,$A137,СВЦЭМ!$B$33:$B$776,O$119)+'СЕТ СН'!$I$14+СВЦЭМ!$D$10+'СЕТ СН'!$I$5-'СЕТ СН'!$I$24</f>
        <v>3378.3583802200001</v>
      </c>
      <c r="P137" s="36">
        <f>SUMIFS(СВЦЭМ!$D$33:$D$776,СВЦЭМ!$A$33:$A$776,$A137,СВЦЭМ!$B$33:$B$776,P$119)+'СЕТ СН'!$I$14+СВЦЭМ!$D$10+'СЕТ СН'!$I$5-'СЕТ СН'!$I$24</f>
        <v>3392.8549475099999</v>
      </c>
      <c r="Q137" s="36">
        <f>SUMIFS(СВЦЭМ!$D$33:$D$776,СВЦЭМ!$A$33:$A$776,$A137,СВЦЭМ!$B$33:$B$776,Q$119)+'СЕТ СН'!$I$14+СВЦЭМ!$D$10+'СЕТ СН'!$I$5-'СЕТ СН'!$I$24</f>
        <v>3363.7934021800002</v>
      </c>
      <c r="R137" s="36">
        <f>SUMIFS(СВЦЭМ!$D$33:$D$776,СВЦЭМ!$A$33:$A$776,$A137,СВЦЭМ!$B$33:$B$776,R$119)+'СЕТ СН'!$I$14+СВЦЭМ!$D$10+'СЕТ СН'!$I$5-'СЕТ СН'!$I$24</f>
        <v>3372.1209871299998</v>
      </c>
      <c r="S137" s="36">
        <f>SUMIFS(СВЦЭМ!$D$33:$D$776,СВЦЭМ!$A$33:$A$776,$A137,СВЦЭМ!$B$33:$B$776,S$119)+'СЕТ СН'!$I$14+СВЦЭМ!$D$10+'СЕТ СН'!$I$5-'СЕТ СН'!$I$24</f>
        <v>3374.24830793</v>
      </c>
      <c r="T137" s="36">
        <f>SUMIFS(СВЦЭМ!$D$33:$D$776,СВЦЭМ!$A$33:$A$776,$A137,СВЦЭМ!$B$33:$B$776,T$119)+'СЕТ СН'!$I$14+СВЦЭМ!$D$10+'СЕТ СН'!$I$5-'СЕТ СН'!$I$24</f>
        <v>3377.6165364600001</v>
      </c>
      <c r="U137" s="36">
        <f>SUMIFS(СВЦЭМ!$D$33:$D$776,СВЦЭМ!$A$33:$A$776,$A137,СВЦЭМ!$B$33:$B$776,U$119)+'СЕТ СН'!$I$14+СВЦЭМ!$D$10+'СЕТ СН'!$I$5-'СЕТ СН'!$I$24</f>
        <v>3378.4817202300001</v>
      </c>
      <c r="V137" s="36">
        <f>SUMIFS(СВЦЭМ!$D$33:$D$776,СВЦЭМ!$A$33:$A$776,$A137,СВЦЭМ!$B$33:$B$776,V$119)+'СЕТ СН'!$I$14+СВЦЭМ!$D$10+'СЕТ СН'!$I$5-'СЕТ СН'!$I$24</f>
        <v>3381.7108609699999</v>
      </c>
      <c r="W137" s="36">
        <f>SUMIFS(СВЦЭМ!$D$33:$D$776,СВЦЭМ!$A$33:$A$776,$A137,СВЦЭМ!$B$33:$B$776,W$119)+'СЕТ СН'!$I$14+СВЦЭМ!$D$10+'СЕТ СН'!$I$5-'СЕТ СН'!$I$24</f>
        <v>3380.7583169099998</v>
      </c>
      <c r="X137" s="36">
        <f>SUMIFS(СВЦЭМ!$D$33:$D$776,СВЦЭМ!$A$33:$A$776,$A137,СВЦЭМ!$B$33:$B$776,X$119)+'СЕТ СН'!$I$14+СВЦЭМ!$D$10+'СЕТ СН'!$I$5-'СЕТ СН'!$I$24</f>
        <v>3281.2266451099999</v>
      </c>
      <c r="Y137" s="36">
        <f>SUMIFS(СВЦЭМ!$D$33:$D$776,СВЦЭМ!$A$33:$A$776,$A137,СВЦЭМ!$B$33:$B$776,Y$119)+'СЕТ СН'!$I$14+СВЦЭМ!$D$10+'СЕТ СН'!$I$5-'СЕТ СН'!$I$24</f>
        <v>3306.5280909499998</v>
      </c>
    </row>
    <row r="138" spans="1:25" ht="15.75" x14ac:dyDescent="0.2">
      <c r="A138" s="35">
        <f t="shared" si="3"/>
        <v>43635</v>
      </c>
      <c r="B138" s="36">
        <f>SUMIFS(СВЦЭМ!$D$33:$D$776,СВЦЭМ!$A$33:$A$776,$A138,СВЦЭМ!$B$33:$B$776,B$119)+'СЕТ СН'!$I$14+СВЦЭМ!$D$10+'СЕТ СН'!$I$5-'СЕТ СН'!$I$24</f>
        <v>3433.7730869500001</v>
      </c>
      <c r="C138" s="36">
        <f>SUMIFS(СВЦЭМ!$D$33:$D$776,СВЦЭМ!$A$33:$A$776,$A138,СВЦЭМ!$B$33:$B$776,C$119)+'СЕТ СН'!$I$14+СВЦЭМ!$D$10+'СЕТ СН'!$I$5-'СЕТ СН'!$I$24</f>
        <v>3484.1481324199999</v>
      </c>
      <c r="D138" s="36">
        <f>SUMIFS(СВЦЭМ!$D$33:$D$776,СВЦЭМ!$A$33:$A$776,$A138,СВЦЭМ!$B$33:$B$776,D$119)+'СЕТ СН'!$I$14+СВЦЭМ!$D$10+'СЕТ СН'!$I$5-'СЕТ СН'!$I$24</f>
        <v>3520.1059280899999</v>
      </c>
      <c r="E138" s="36">
        <f>SUMIFS(СВЦЭМ!$D$33:$D$776,СВЦЭМ!$A$33:$A$776,$A138,СВЦЭМ!$B$33:$B$776,E$119)+'СЕТ СН'!$I$14+СВЦЭМ!$D$10+'СЕТ СН'!$I$5-'СЕТ СН'!$I$24</f>
        <v>3529.1088162300002</v>
      </c>
      <c r="F138" s="36">
        <f>SUMIFS(СВЦЭМ!$D$33:$D$776,СВЦЭМ!$A$33:$A$776,$A138,СВЦЭМ!$B$33:$B$776,F$119)+'СЕТ СН'!$I$14+СВЦЭМ!$D$10+'СЕТ СН'!$I$5-'СЕТ СН'!$I$24</f>
        <v>3520.89205292</v>
      </c>
      <c r="G138" s="36">
        <f>SUMIFS(СВЦЭМ!$D$33:$D$776,СВЦЭМ!$A$33:$A$776,$A138,СВЦЭМ!$B$33:$B$776,G$119)+'СЕТ СН'!$I$14+СВЦЭМ!$D$10+'СЕТ СН'!$I$5-'СЕТ СН'!$I$24</f>
        <v>3523.0931672199999</v>
      </c>
      <c r="H138" s="36">
        <f>SUMIFS(СВЦЭМ!$D$33:$D$776,СВЦЭМ!$A$33:$A$776,$A138,СВЦЭМ!$B$33:$B$776,H$119)+'СЕТ СН'!$I$14+СВЦЭМ!$D$10+'СЕТ СН'!$I$5-'СЕТ СН'!$I$24</f>
        <v>3463.8555955399997</v>
      </c>
      <c r="I138" s="36">
        <f>SUMIFS(СВЦЭМ!$D$33:$D$776,СВЦЭМ!$A$33:$A$776,$A138,СВЦЭМ!$B$33:$B$776,I$119)+'СЕТ СН'!$I$14+СВЦЭМ!$D$10+'СЕТ СН'!$I$5-'СЕТ СН'!$I$24</f>
        <v>3407.08252253</v>
      </c>
      <c r="J138" s="36">
        <f>SUMIFS(СВЦЭМ!$D$33:$D$776,СВЦЭМ!$A$33:$A$776,$A138,СВЦЭМ!$B$33:$B$776,J$119)+'СЕТ СН'!$I$14+СВЦЭМ!$D$10+'СЕТ СН'!$I$5-'СЕТ СН'!$I$24</f>
        <v>3382.67283675</v>
      </c>
      <c r="K138" s="36">
        <f>SUMIFS(СВЦЭМ!$D$33:$D$776,СВЦЭМ!$A$33:$A$776,$A138,СВЦЭМ!$B$33:$B$776,K$119)+'СЕТ СН'!$I$14+СВЦЭМ!$D$10+'СЕТ СН'!$I$5-'СЕТ СН'!$I$24</f>
        <v>3336.9295620900002</v>
      </c>
      <c r="L138" s="36">
        <f>SUMIFS(СВЦЭМ!$D$33:$D$776,СВЦЭМ!$A$33:$A$776,$A138,СВЦЭМ!$B$33:$B$776,L$119)+'СЕТ СН'!$I$14+СВЦЭМ!$D$10+'СЕТ СН'!$I$5-'СЕТ СН'!$I$24</f>
        <v>3341.86724043</v>
      </c>
      <c r="M138" s="36">
        <f>SUMIFS(СВЦЭМ!$D$33:$D$776,СВЦЭМ!$A$33:$A$776,$A138,СВЦЭМ!$B$33:$B$776,M$119)+'СЕТ СН'!$I$14+СВЦЭМ!$D$10+'СЕТ СН'!$I$5-'СЕТ СН'!$I$24</f>
        <v>3339.24463539</v>
      </c>
      <c r="N138" s="36">
        <f>SUMIFS(СВЦЭМ!$D$33:$D$776,СВЦЭМ!$A$33:$A$776,$A138,СВЦЭМ!$B$33:$B$776,N$119)+'СЕТ СН'!$I$14+СВЦЭМ!$D$10+'СЕТ СН'!$I$5-'СЕТ СН'!$I$24</f>
        <v>3367.08775449</v>
      </c>
      <c r="O138" s="36">
        <f>SUMIFS(СВЦЭМ!$D$33:$D$776,СВЦЭМ!$A$33:$A$776,$A138,СВЦЭМ!$B$33:$B$776,O$119)+'СЕТ СН'!$I$14+СВЦЭМ!$D$10+'СЕТ СН'!$I$5-'СЕТ СН'!$I$24</f>
        <v>3350.4192677400001</v>
      </c>
      <c r="P138" s="36">
        <f>SUMIFS(СВЦЭМ!$D$33:$D$776,СВЦЭМ!$A$33:$A$776,$A138,СВЦЭМ!$B$33:$B$776,P$119)+'СЕТ СН'!$I$14+СВЦЭМ!$D$10+'СЕТ СН'!$I$5-'СЕТ СН'!$I$24</f>
        <v>3356.44472705</v>
      </c>
      <c r="Q138" s="36">
        <f>SUMIFS(СВЦЭМ!$D$33:$D$776,СВЦЭМ!$A$33:$A$776,$A138,СВЦЭМ!$B$33:$B$776,Q$119)+'СЕТ СН'!$I$14+СВЦЭМ!$D$10+'СЕТ СН'!$I$5-'СЕТ СН'!$I$24</f>
        <v>3317.50436326</v>
      </c>
      <c r="R138" s="36">
        <f>SUMIFS(СВЦЭМ!$D$33:$D$776,СВЦЭМ!$A$33:$A$776,$A138,СВЦЭМ!$B$33:$B$776,R$119)+'СЕТ СН'!$I$14+СВЦЭМ!$D$10+'СЕТ СН'!$I$5-'СЕТ СН'!$I$24</f>
        <v>3275.36143425</v>
      </c>
      <c r="S138" s="36">
        <f>SUMIFS(СВЦЭМ!$D$33:$D$776,СВЦЭМ!$A$33:$A$776,$A138,СВЦЭМ!$B$33:$B$776,S$119)+'СЕТ СН'!$I$14+СВЦЭМ!$D$10+'СЕТ СН'!$I$5-'СЕТ СН'!$I$24</f>
        <v>3303.6745659899998</v>
      </c>
      <c r="T138" s="36">
        <f>SUMIFS(СВЦЭМ!$D$33:$D$776,СВЦЭМ!$A$33:$A$776,$A138,СВЦЭМ!$B$33:$B$776,T$119)+'СЕТ СН'!$I$14+СВЦЭМ!$D$10+'СЕТ СН'!$I$5-'СЕТ СН'!$I$24</f>
        <v>3291.5583223499998</v>
      </c>
      <c r="U138" s="36">
        <f>SUMIFS(СВЦЭМ!$D$33:$D$776,СВЦЭМ!$A$33:$A$776,$A138,СВЦЭМ!$B$33:$B$776,U$119)+'СЕТ СН'!$I$14+СВЦЭМ!$D$10+'СЕТ СН'!$I$5-'СЕТ СН'!$I$24</f>
        <v>3284.9305211999999</v>
      </c>
      <c r="V138" s="36">
        <f>SUMIFS(СВЦЭМ!$D$33:$D$776,СВЦЭМ!$A$33:$A$776,$A138,СВЦЭМ!$B$33:$B$776,V$119)+'СЕТ СН'!$I$14+СВЦЭМ!$D$10+'СЕТ СН'!$I$5-'СЕТ СН'!$I$24</f>
        <v>3276.2585111600001</v>
      </c>
      <c r="W138" s="36">
        <f>SUMIFS(СВЦЭМ!$D$33:$D$776,СВЦЭМ!$A$33:$A$776,$A138,СВЦЭМ!$B$33:$B$776,W$119)+'СЕТ СН'!$I$14+СВЦЭМ!$D$10+'СЕТ СН'!$I$5-'СЕТ СН'!$I$24</f>
        <v>3265.1148896300001</v>
      </c>
      <c r="X138" s="36">
        <f>SUMIFS(СВЦЭМ!$D$33:$D$776,СВЦЭМ!$A$33:$A$776,$A138,СВЦЭМ!$B$33:$B$776,X$119)+'СЕТ СН'!$I$14+СВЦЭМ!$D$10+'СЕТ СН'!$I$5-'СЕТ СН'!$I$24</f>
        <v>3276.4170299400002</v>
      </c>
      <c r="Y138" s="36">
        <f>SUMIFS(СВЦЭМ!$D$33:$D$776,СВЦЭМ!$A$33:$A$776,$A138,СВЦЭМ!$B$33:$B$776,Y$119)+'СЕТ СН'!$I$14+СВЦЭМ!$D$10+'СЕТ СН'!$I$5-'СЕТ СН'!$I$24</f>
        <v>3348.1253319299999</v>
      </c>
    </row>
    <row r="139" spans="1:25" ht="15.75" x14ac:dyDescent="0.2">
      <c r="A139" s="35">
        <f t="shared" si="3"/>
        <v>43636</v>
      </c>
      <c r="B139" s="36">
        <f>SUMIFS(СВЦЭМ!$D$33:$D$776,СВЦЭМ!$A$33:$A$776,$A139,СВЦЭМ!$B$33:$B$776,B$119)+'СЕТ СН'!$I$14+СВЦЭМ!$D$10+'СЕТ СН'!$I$5-'СЕТ СН'!$I$24</f>
        <v>3390.6031056100001</v>
      </c>
      <c r="C139" s="36">
        <f>SUMIFS(СВЦЭМ!$D$33:$D$776,СВЦЭМ!$A$33:$A$776,$A139,СВЦЭМ!$B$33:$B$776,C$119)+'СЕТ СН'!$I$14+СВЦЭМ!$D$10+'СЕТ СН'!$I$5-'СЕТ СН'!$I$24</f>
        <v>3437.4460933099999</v>
      </c>
      <c r="D139" s="36">
        <f>SUMIFS(СВЦЭМ!$D$33:$D$776,СВЦЭМ!$A$33:$A$776,$A139,СВЦЭМ!$B$33:$B$776,D$119)+'СЕТ СН'!$I$14+СВЦЭМ!$D$10+'СЕТ СН'!$I$5-'СЕТ СН'!$I$24</f>
        <v>3469.6009292799999</v>
      </c>
      <c r="E139" s="36">
        <f>SUMIFS(СВЦЭМ!$D$33:$D$776,СВЦЭМ!$A$33:$A$776,$A139,СВЦЭМ!$B$33:$B$776,E$119)+'СЕТ СН'!$I$14+СВЦЭМ!$D$10+'СЕТ СН'!$I$5-'СЕТ СН'!$I$24</f>
        <v>3473.56733132</v>
      </c>
      <c r="F139" s="36">
        <f>SUMIFS(СВЦЭМ!$D$33:$D$776,СВЦЭМ!$A$33:$A$776,$A139,СВЦЭМ!$B$33:$B$776,F$119)+'СЕТ СН'!$I$14+СВЦЭМ!$D$10+'СЕТ СН'!$I$5-'СЕТ СН'!$I$24</f>
        <v>3474.2175738599999</v>
      </c>
      <c r="G139" s="36">
        <f>SUMIFS(СВЦЭМ!$D$33:$D$776,СВЦЭМ!$A$33:$A$776,$A139,СВЦЭМ!$B$33:$B$776,G$119)+'СЕТ СН'!$I$14+СВЦЭМ!$D$10+'СЕТ СН'!$I$5-'СЕТ СН'!$I$24</f>
        <v>3486.7337851800003</v>
      </c>
      <c r="H139" s="36">
        <f>SUMIFS(СВЦЭМ!$D$33:$D$776,СВЦЭМ!$A$33:$A$776,$A139,СВЦЭМ!$B$33:$B$776,H$119)+'СЕТ СН'!$I$14+СВЦЭМ!$D$10+'СЕТ СН'!$I$5-'СЕТ СН'!$I$24</f>
        <v>3478.7179309600001</v>
      </c>
      <c r="I139" s="36">
        <f>SUMIFS(СВЦЭМ!$D$33:$D$776,СВЦЭМ!$A$33:$A$776,$A139,СВЦЭМ!$B$33:$B$776,I$119)+'СЕТ СН'!$I$14+СВЦЭМ!$D$10+'СЕТ СН'!$I$5-'СЕТ СН'!$I$24</f>
        <v>3455.7955900699999</v>
      </c>
      <c r="J139" s="36">
        <f>SUMIFS(СВЦЭМ!$D$33:$D$776,СВЦЭМ!$A$33:$A$776,$A139,СВЦЭМ!$B$33:$B$776,J$119)+'СЕТ СН'!$I$14+СВЦЭМ!$D$10+'СЕТ СН'!$I$5-'СЕТ СН'!$I$24</f>
        <v>3430.5963339899999</v>
      </c>
      <c r="K139" s="36">
        <f>SUMIFS(СВЦЭМ!$D$33:$D$776,СВЦЭМ!$A$33:$A$776,$A139,СВЦЭМ!$B$33:$B$776,K$119)+'СЕТ СН'!$I$14+СВЦЭМ!$D$10+'СЕТ СН'!$I$5-'СЕТ СН'!$I$24</f>
        <v>3404.9050733399999</v>
      </c>
      <c r="L139" s="36">
        <f>SUMIFS(СВЦЭМ!$D$33:$D$776,СВЦЭМ!$A$33:$A$776,$A139,СВЦЭМ!$B$33:$B$776,L$119)+'СЕТ СН'!$I$14+СВЦЭМ!$D$10+'СЕТ СН'!$I$5-'СЕТ СН'!$I$24</f>
        <v>3408.0828972300001</v>
      </c>
      <c r="M139" s="36">
        <f>SUMIFS(СВЦЭМ!$D$33:$D$776,СВЦЭМ!$A$33:$A$776,$A139,СВЦЭМ!$B$33:$B$776,M$119)+'СЕТ СН'!$I$14+СВЦЭМ!$D$10+'СЕТ СН'!$I$5-'СЕТ СН'!$I$24</f>
        <v>3410.6413893899999</v>
      </c>
      <c r="N139" s="36">
        <f>SUMIFS(СВЦЭМ!$D$33:$D$776,СВЦЭМ!$A$33:$A$776,$A139,СВЦЭМ!$B$33:$B$776,N$119)+'СЕТ СН'!$I$14+СВЦЭМ!$D$10+'СЕТ СН'!$I$5-'СЕТ СН'!$I$24</f>
        <v>3414.3553965800002</v>
      </c>
      <c r="O139" s="36">
        <f>SUMIFS(СВЦЭМ!$D$33:$D$776,СВЦЭМ!$A$33:$A$776,$A139,СВЦЭМ!$B$33:$B$776,O$119)+'СЕТ СН'!$I$14+СВЦЭМ!$D$10+'СЕТ СН'!$I$5-'СЕТ СН'!$I$24</f>
        <v>3416.90712205</v>
      </c>
      <c r="P139" s="36">
        <f>SUMIFS(СВЦЭМ!$D$33:$D$776,СВЦЭМ!$A$33:$A$776,$A139,СВЦЭМ!$B$33:$B$776,P$119)+'СЕТ СН'!$I$14+СВЦЭМ!$D$10+'СЕТ СН'!$I$5-'СЕТ СН'!$I$24</f>
        <v>3427.2171436099998</v>
      </c>
      <c r="Q139" s="36">
        <f>SUMIFS(СВЦЭМ!$D$33:$D$776,СВЦЭМ!$A$33:$A$776,$A139,СВЦЭМ!$B$33:$B$776,Q$119)+'СЕТ СН'!$I$14+СВЦЭМ!$D$10+'СЕТ СН'!$I$5-'СЕТ СН'!$I$24</f>
        <v>3391.3294156900001</v>
      </c>
      <c r="R139" s="36">
        <f>SUMIFS(СВЦЭМ!$D$33:$D$776,СВЦЭМ!$A$33:$A$776,$A139,СВЦЭМ!$B$33:$B$776,R$119)+'СЕТ СН'!$I$14+СВЦЭМ!$D$10+'СЕТ СН'!$I$5-'СЕТ СН'!$I$24</f>
        <v>3341.7698401100001</v>
      </c>
      <c r="S139" s="36">
        <f>SUMIFS(СВЦЭМ!$D$33:$D$776,СВЦЭМ!$A$33:$A$776,$A139,СВЦЭМ!$B$33:$B$776,S$119)+'СЕТ СН'!$I$14+СВЦЭМ!$D$10+'СЕТ СН'!$I$5-'СЕТ СН'!$I$24</f>
        <v>3345.9081366700002</v>
      </c>
      <c r="T139" s="36">
        <f>SUMIFS(СВЦЭМ!$D$33:$D$776,СВЦЭМ!$A$33:$A$776,$A139,СВЦЭМ!$B$33:$B$776,T$119)+'СЕТ СН'!$I$14+СВЦЭМ!$D$10+'СЕТ СН'!$I$5-'СЕТ СН'!$I$24</f>
        <v>3352.00103872</v>
      </c>
      <c r="U139" s="36">
        <f>SUMIFS(СВЦЭМ!$D$33:$D$776,СВЦЭМ!$A$33:$A$776,$A139,СВЦЭМ!$B$33:$B$776,U$119)+'СЕТ СН'!$I$14+СВЦЭМ!$D$10+'СЕТ СН'!$I$5-'СЕТ СН'!$I$24</f>
        <v>3364.6089422300001</v>
      </c>
      <c r="V139" s="36">
        <f>SUMIFS(СВЦЭМ!$D$33:$D$776,СВЦЭМ!$A$33:$A$776,$A139,СВЦЭМ!$B$33:$B$776,V$119)+'СЕТ СН'!$I$14+СВЦЭМ!$D$10+'СЕТ СН'!$I$5-'СЕТ СН'!$I$24</f>
        <v>3382.7399083099999</v>
      </c>
      <c r="W139" s="36">
        <f>SUMIFS(СВЦЭМ!$D$33:$D$776,СВЦЭМ!$A$33:$A$776,$A139,СВЦЭМ!$B$33:$B$776,W$119)+'СЕТ СН'!$I$14+СВЦЭМ!$D$10+'СЕТ СН'!$I$5-'СЕТ СН'!$I$24</f>
        <v>3386.5913754100002</v>
      </c>
      <c r="X139" s="36">
        <f>SUMIFS(СВЦЭМ!$D$33:$D$776,СВЦЭМ!$A$33:$A$776,$A139,СВЦЭМ!$B$33:$B$776,X$119)+'СЕТ СН'!$I$14+СВЦЭМ!$D$10+'СЕТ СН'!$I$5-'СЕТ СН'!$I$24</f>
        <v>3377.01417059</v>
      </c>
      <c r="Y139" s="36">
        <f>SUMIFS(СВЦЭМ!$D$33:$D$776,СВЦЭМ!$A$33:$A$776,$A139,СВЦЭМ!$B$33:$B$776,Y$119)+'СЕТ СН'!$I$14+СВЦЭМ!$D$10+'СЕТ СН'!$I$5-'СЕТ СН'!$I$24</f>
        <v>3415.8801604599998</v>
      </c>
    </row>
    <row r="140" spans="1:25" ht="15.75" x14ac:dyDescent="0.2">
      <c r="A140" s="35">
        <f t="shared" si="3"/>
        <v>43637</v>
      </c>
      <c r="B140" s="36">
        <f>SUMIFS(СВЦЭМ!$D$33:$D$776,СВЦЭМ!$A$33:$A$776,$A140,СВЦЭМ!$B$33:$B$776,B$119)+'СЕТ СН'!$I$14+СВЦЭМ!$D$10+'СЕТ СН'!$I$5-'СЕТ СН'!$I$24</f>
        <v>3407.2754776800002</v>
      </c>
      <c r="C140" s="36">
        <f>SUMIFS(СВЦЭМ!$D$33:$D$776,СВЦЭМ!$A$33:$A$776,$A140,СВЦЭМ!$B$33:$B$776,C$119)+'СЕТ СН'!$I$14+СВЦЭМ!$D$10+'СЕТ СН'!$I$5-'СЕТ СН'!$I$24</f>
        <v>3410.7716933000002</v>
      </c>
      <c r="D140" s="36">
        <f>SUMIFS(СВЦЭМ!$D$33:$D$776,СВЦЭМ!$A$33:$A$776,$A140,СВЦЭМ!$B$33:$B$776,D$119)+'СЕТ СН'!$I$14+СВЦЭМ!$D$10+'СЕТ СН'!$I$5-'СЕТ СН'!$I$24</f>
        <v>3434.0680582800001</v>
      </c>
      <c r="E140" s="36">
        <f>SUMIFS(СВЦЭМ!$D$33:$D$776,СВЦЭМ!$A$33:$A$776,$A140,СВЦЭМ!$B$33:$B$776,E$119)+'СЕТ СН'!$I$14+СВЦЭМ!$D$10+'СЕТ СН'!$I$5-'СЕТ СН'!$I$24</f>
        <v>3469.0394206199999</v>
      </c>
      <c r="F140" s="36">
        <f>SUMIFS(СВЦЭМ!$D$33:$D$776,СВЦЭМ!$A$33:$A$776,$A140,СВЦЭМ!$B$33:$B$776,F$119)+'СЕТ СН'!$I$14+СВЦЭМ!$D$10+'СЕТ СН'!$I$5-'СЕТ СН'!$I$24</f>
        <v>3475.9800036199999</v>
      </c>
      <c r="G140" s="36">
        <f>SUMIFS(СВЦЭМ!$D$33:$D$776,СВЦЭМ!$A$33:$A$776,$A140,СВЦЭМ!$B$33:$B$776,G$119)+'СЕТ СН'!$I$14+СВЦЭМ!$D$10+'СЕТ СН'!$I$5-'СЕТ СН'!$I$24</f>
        <v>3480.1308979999999</v>
      </c>
      <c r="H140" s="36">
        <f>SUMIFS(СВЦЭМ!$D$33:$D$776,СВЦЭМ!$A$33:$A$776,$A140,СВЦЭМ!$B$33:$B$776,H$119)+'СЕТ СН'!$I$14+СВЦЭМ!$D$10+'СЕТ СН'!$I$5-'СЕТ СН'!$I$24</f>
        <v>3426.05274332</v>
      </c>
      <c r="I140" s="36">
        <f>SUMIFS(СВЦЭМ!$D$33:$D$776,СВЦЭМ!$A$33:$A$776,$A140,СВЦЭМ!$B$33:$B$776,I$119)+'СЕТ СН'!$I$14+СВЦЭМ!$D$10+'СЕТ СН'!$I$5-'СЕТ СН'!$I$24</f>
        <v>3415.8489434200001</v>
      </c>
      <c r="J140" s="36">
        <f>SUMIFS(СВЦЭМ!$D$33:$D$776,СВЦЭМ!$A$33:$A$776,$A140,СВЦЭМ!$B$33:$B$776,J$119)+'СЕТ СН'!$I$14+СВЦЭМ!$D$10+'СЕТ СН'!$I$5-'СЕТ СН'!$I$24</f>
        <v>3420.71994107</v>
      </c>
      <c r="K140" s="36">
        <f>SUMIFS(СВЦЭМ!$D$33:$D$776,СВЦЭМ!$A$33:$A$776,$A140,СВЦЭМ!$B$33:$B$776,K$119)+'СЕТ СН'!$I$14+СВЦЭМ!$D$10+'СЕТ СН'!$I$5-'СЕТ СН'!$I$24</f>
        <v>3420.0426356100002</v>
      </c>
      <c r="L140" s="36">
        <f>SUMIFS(СВЦЭМ!$D$33:$D$776,СВЦЭМ!$A$33:$A$776,$A140,СВЦЭМ!$B$33:$B$776,L$119)+'СЕТ СН'!$I$14+СВЦЭМ!$D$10+'СЕТ СН'!$I$5-'СЕТ СН'!$I$24</f>
        <v>3430.44233652</v>
      </c>
      <c r="M140" s="36">
        <f>SUMIFS(СВЦЭМ!$D$33:$D$776,СВЦЭМ!$A$33:$A$776,$A140,СВЦЭМ!$B$33:$B$776,M$119)+'СЕТ СН'!$I$14+СВЦЭМ!$D$10+'СЕТ СН'!$I$5-'СЕТ СН'!$I$24</f>
        <v>3420.1150046900002</v>
      </c>
      <c r="N140" s="36">
        <f>SUMIFS(СВЦЭМ!$D$33:$D$776,СВЦЭМ!$A$33:$A$776,$A140,СВЦЭМ!$B$33:$B$776,N$119)+'СЕТ СН'!$I$14+СВЦЭМ!$D$10+'СЕТ СН'!$I$5-'СЕТ СН'!$I$24</f>
        <v>3418.4832830699997</v>
      </c>
      <c r="O140" s="36">
        <f>SUMIFS(СВЦЭМ!$D$33:$D$776,СВЦЭМ!$A$33:$A$776,$A140,СВЦЭМ!$B$33:$B$776,O$119)+'СЕТ СН'!$I$14+СВЦЭМ!$D$10+'СЕТ СН'!$I$5-'СЕТ СН'!$I$24</f>
        <v>3419.36378771</v>
      </c>
      <c r="P140" s="36">
        <f>SUMIFS(СВЦЭМ!$D$33:$D$776,СВЦЭМ!$A$33:$A$776,$A140,СВЦЭМ!$B$33:$B$776,P$119)+'СЕТ СН'!$I$14+СВЦЭМ!$D$10+'СЕТ СН'!$I$5-'СЕТ СН'!$I$24</f>
        <v>3428.44744051</v>
      </c>
      <c r="Q140" s="36">
        <f>SUMIFS(СВЦЭМ!$D$33:$D$776,СВЦЭМ!$A$33:$A$776,$A140,СВЦЭМ!$B$33:$B$776,Q$119)+'СЕТ СН'!$I$14+СВЦЭМ!$D$10+'СЕТ СН'!$I$5-'СЕТ СН'!$I$24</f>
        <v>3383.3889845200001</v>
      </c>
      <c r="R140" s="36">
        <f>SUMIFS(СВЦЭМ!$D$33:$D$776,СВЦЭМ!$A$33:$A$776,$A140,СВЦЭМ!$B$33:$B$776,R$119)+'СЕТ СН'!$I$14+СВЦЭМ!$D$10+'СЕТ СН'!$I$5-'СЕТ СН'!$I$24</f>
        <v>3327.3413112200001</v>
      </c>
      <c r="S140" s="36">
        <f>SUMIFS(СВЦЭМ!$D$33:$D$776,СВЦЭМ!$A$33:$A$776,$A140,СВЦЭМ!$B$33:$B$776,S$119)+'СЕТ СН'!$I$14+СВЦЭМ!$D$10+'СЕТ СН'!$I$5-'СЕТ СН'!$I$24</f>
        <v>3258.9803185599999</v>
      </c>
      <c r="T140" s="36">
        <f>SUMIFS(СВЦЭМ!$D$33:$D$776,СВЦЭМ!$A$33:$A$776,$A140,СВЦЭМ!$B$33:$B$776,T$119)+'СЕТ СН'!$I$14+СВЦЭМ!$D$10+'СЕТ СН'!$I$5-'СЕТ СН'!$I$24</f>
        <v>3262.7058481599997</v>
      </c>
      <c r="U140" s="36">
        <f>SUMIFS(СВЦЭМ!$D$33:$D$776,СВЦЭМ!$A$33:$A$776,$A140,СВЦЭМ!$B$33:$B$776,U$119)+'СЕТ СН'!$I$14+СВЦЭМ!$D$10+'СЕТ СН'!$I$5-'СЕТ СН'!$I$24</f>
        <v>3258.27269406</v>
      </c>
      <c r="V140" s="36">
        <f>SUMIFS(СВЦЭМ!$D$33:$D$776,СВЦЭМ!$A$33:$A$776,$A140,СВЦЭМ!$B$33:$B$776,V$119)+'СЕТ СН'!$I$14+СВЦЭМ!$D$10+'СЕТ СН'!$I$5-'СЕТ СН'!$I$24</f>
        <v>3272.3374046099998</v>
      </c>
      <c r="W140" s="36">
        <f>SUMIFS(СВЦЭМ!$D$33:$D$776,СВЦЭМ!$A$33:$A$776,$A140,СВЦЭМ!$B$33:$B$776,W$119)+'СЕТ СН'!$I$14+СВЦЭМ!$D$10+'СЕТ СН'!$I$5-'СЕТ СН'!$I$24</f>
        <v>3284.83459705</v>
      </c>
      <c r="X140" s="36">
        <f>SUMIFS(СВЦЭМ!$D$33:$D$776,СВЦЭМ!$A$33:$A$776,$A140,СВЦЭМ!$B$33:$B$776,X$119)+'СЕТ СН'!$I$14+СВЦЭМ!$D$10+'СЕТ СН'!$I$5-'СЕТ СН'!$I$24</f>
        <v>3260.9223991700001</v>
      </c>
      <c r="Y140" s="36">
        <f>SUMIFS(СВЦЭМ!$D$33:$D$776,СВЦЭМ!$A$33:$A$776,$A140,СВЦЭМ!$B$33:$B$776,Y$119)+'СЕТ СН'!$I$14+СВЦЭМ!$D$10+'СЕТ СН'!$I$5-'СЕТ СН'!$I$24</f>
        <v>3281.4657401099998</v>
      </c>
    </row>
    <row r="141" spans="1:25" ht="15.75" x14ac:dyDescent="0.2">
      <c r="A141" s="35">
        <f t="shared" si="3"/>
        <v>43638</v>
      </c>
      <c r="B141" s="36">
        <f>SUMIFS(СВЦЭМ!$D$33:$D$776,СВЦЭМ!$A$33:$A$776,$A141,СВЦЭМ!$B$33:$B$776,B$119)+'СЕТ СН'!$I$14+СВЦЭМ!$D$10+'СЕТ СН'!$I$5-'СЕТ СН'!$I$24</f>
        <v>3431.2498366899999</v>
      </c>
      <c r="C141" s="36">
        <f>SUMIFS(СВЦЭМ!$D$33:$D$776,СВЦЭМ!$A$33:$A$776,$A141,СВЦЭМ!$B$33:$B$776,C$119)+'СЕТ СН'!$I$14+СВЦЭМ!$D$10+'СЕТ СН'!$I$5-'СЕТ СН'!$I$24</f>
        <v>3469.1515193200003</v>
      </c>
      <c r="D141" s="36">
        <f>SUMIFS(СВЦЭМ!$D$33:$D$776,СВЦЭМ!$A$33:$A$776,$A141,СВЦЭМ!$B$33:$B$776,D$119)+'СЕТ СН'!$I$14+СВЦЭМ!$D$10+'СЕТ СН'!$I$5-'СЕТ СН'!$I$24</f>
        <v>3493.7593988899998</v>
      </c>
      <c r="E141" s="36">
        <f>SUMIFS(СВЦЭМ!$D$33:$D$776,СВЦЭМ!$A$33:$A$776,$A141,СВЦЭМ!$B$33:$B$776,E$119)+'СЕТ СН'!$I$14+СВЦЭМ!$D$10+'СЕТ СН'!$I$5-'СЕТ СН'!$I$24</f>
        <v>3527.4126460699999</v>
      </c>
      <c r="F141" s="36">
        <f>SUMIFS(СВЦЭМ!$D$33:$D$776,СВЦЭМ!$A$33:$A$776,$A141,СВЦЭМ!$B$33:$B$776,F$119)+'СЕТ СН'!$I$14+СВЦЭМ!$D$10+'СЕТ СН'!$I$5-'СЕТ СН'!$I$24</f>
        <v>3528.7632240100002</v>
      </c>
      <c r="G141" s="36">
        <f>SUMIFS(СВЦЭМ!$D$33:$D$776,СВЦЭМ!$A$33:$A$776,$A141,СВЦЭМ!$B$33:$B$776,G$119)+'СЕТ СН'!$I$14+СВЦЭМ!$D$10+'СЕТ СН'!$I$5-'СЕТ СН'!$I$24</f>
        <v>3531.7452906899998</v>
      </c>
      <c r="H141" s="36">
        <f>SUMIFS(СВЦЭМ!$D$33:$D$776,СВЦЭМ!$A$33:$A$776,$A141,СВЦЭМ!$B$33:$B$776,H$119)+'СЕТ СН'!$I$14+СВЦЭМ!$D$10+'СЕТ СН'!$I$5-'СЕТ СН'!$I$24</f>
        <v>3507.8016339400001</v>
      </c>
      <c r="I141" s="36">
        <f>SUMIFS(СВЦЭМ!$D$33:$D$776,СВЦЭМ!$A$33:$A$776,$A141,СВЦЭМ!$B$33:$B$776,I$119)+'СЕТ СН'!$I$14+СВЦЭМ!$D$10+'СЕТ СН'!$I$5-'СЕТ СН'!$I$24</f>
        <v>3463.0669377599997</v>
      </c>
      <c r="J141" s="36">
        <f>SUMIFS(СВЦЭМ!$D$33:$D$776,СВЦЭМ!$A$33:$A$776,$A141,СВЦЭМ!$B$33:$B$776,J$119)+'СЕТ СН'!$I$14+СВЦЭМ!$D$10+'СЕТ СН'!$I$5-'СЕТ СН'!$I$24</f>
        <v>2721.78720991</v>
      </c>
      <c r="K141" s="36">
        <f>SUMIFS(СВЦЭМ!$D$33:$D$776,СВЦЭМ!$A$33:$A$776,$A141,СВЦЭМ!$B$33:$B$776,K$119)+'СЕТ СН'!$I$14+СВЦЭМ!$D$10+'СЕТ СН'!$I$5-'СЕТ СН'!$I$24</f>
        <v>2721.78720991</v>
      </c>
      <c r="L141" s="36">
        <f>SUMIFS(СВЦЭМ!$D$33:$D$776,СВЦЭМ!$A$33:$A$776,$A141,СВЦЭМ!$B$33:$B$776,L$119)+'СЕТ СН'!$I$14+СВЦЭМ!$D$10+'СЕТ СН'!$I$5-'СЕТ СН'!$I$24</f>
        <v>2721.78720991</v>
      </c>
      <c r="M141" s="36">
        <f>SUMIFS(СВЦЭМ!$D$33:$D$776,СВЦЭМ!$A$33:$A$776,$A141,СВЦЭМ!$B$33:$B$776,M$119)+'СЕТ СН'!$I$14+СВЦЭМ!$D$10+'СЕТ СН'!$I$5-'СЕТ СН'!$I$24</f>
        <v>2721.78720991</v>
      </c>
      <c r="N141" s="36">
        <f>SUMIFS(СВЦЭМ!$D$33:$D$776,СВЦЭМ!$A$33:$A$776,$A141,СВЦЭМ!$B$33:$B$776,N$119)+'СЕТ СН'!$I$14+СВЦЭМ!$D$10+'СЕТ СН'!$I$5-'СЕТ СН'!$I$24</f>
        <v>2721.78720991</v>
      </c>
      <c r="O141" s="36">
        <f>SUMIFS(СВЦЭМ!$D$33:$D$776,СВЦЭМ!$A$33:$A$776,$A141,СВЦЭМ!$B$33:$B$776,O$119)+'СЕТ СН'!$I$14+СВЦЭМ!$D$10+'СЕТ СН'!$I$5-'СЕТ СН'!$I$24</f>
        <v>2721.78720991</v>
      </c>
      <c r="P141" s="36">
        <f>SUMIFS(СВЦЭМ!$D$33:$D$776,СВЦЭМ!$A$33:$A$776,$A141,СВЦЭМ!$B$33:$B$776,P$119)+'СЕТ СН'!$I$14+СВЦЭМ!$D$10+'СЕТ СН'!$I$5-'СЕТ СН'!$I$24</f>
        <v>2721.78720991</v>
      </c>
      <c r="Q141" s="36">
        <f>SUMIFS(СВЦЭМ!$D$33:$D$776,СВЦЭМ!$A$33:$A$776,$A141,СВЦЭМ!$B$33:$B$776,Q$119)+'СЕТ СН'!$I$14+СВЦЭМ!$D$10+'СЕТ СН'!$I$5-'СЕТ СН'!$I$24</f>
        <v>2721.78720991</v>
      </c>
      <c r="R141" s="36">
        <f>SUMIFS(СВЦЭМ!$D$33:$D$776,СВЦЭМ!$A$33:$A$776,$A141,СВЦЭМ!$B$33:$B$776,R$119)+'СЕТ СН'!$I$14+СВЦЭМ!$D$10+'СЕТ СН'!$I$5-'СЕТ СН'!$I$24</f>
        <v>2721.78720991</v>
      </c>
      <c r="S141" s="36">
        <f>SUMIFS(СВЦЭМ!$D$33:$D$776,СВЦЭМ!$A$33:$A$776,$A141,СВЦЭМ!$B$33:$B$776,S$119)+'СЕТ СН'!$I$14+СВЦЭМ!$D$10+'СЕТ СН'!$I$5-'СЕТ СН'!$I$24</f>
        <v>2721.78720991</v>
      </c>
      <c r="T141" s="36">
        <f>SUMIFS(СВЦЭМ!$D$33:$D$776,СВЦЭМ!$A$33:$A$776,$A141,СВЦЭМ!$B$33:$B$776,T$119)+'СЕТ СН'!$I$14+СВЦЭМ!$D$10+'СЕТ СН'!$I$5-'СЕТ СН'!$I$24</f>
        <v>2721.78720991</v>
      </c>
      <c r="U141" s="36">
        <f>SUMIFS(СВЦЭМ!$D$33:$D$776,СВЦЭМ!$A$33:$A$776,$A141,СВЦЭМ!$B$33:$B$776,U$119)+'СЕТ СН'!$I$14+СВЦЭМ!$D$10+'СЕТ СН'!$I$5-'СЕТ СН'!$I$24</f>
        <v>2721.78720991</v>
      </c>
      <c r="V141" s="36">
        <f>SUMIFS(СВЦЭМ!$D$33:$D$776,СВЦЭМ!$A$33:$A$776,$A141,СВЦЭМ!$B$33:$B$776,V$119)+'СЕТ СН'!$I$14+СВЦЭМ!$D$10+'СЕТ СН'!$I$5-'СЕТ СН'!$I$24</f>
        <v>2721.78720991</v>
      </c>
      <c r="W141" s="36">
        <f>SUMIFS(СВЦЭМ!$D$33:$D$776,СВЦЭМ!$A$33:$A$776,$A141,СВЦЭМ!$B$33:$B$776,W$119)+'СЕТ СН'!$I$14+СВЦЭМ!$D$10+'СЕТ СН'!$I$5-'СЕТ СН'!$I$24</f>
        <v>2721.78720991</v>
      </c>
      <c r="X141" s="36">
        <f>SUMIFS(СВЦЭМ!$D$33:$D$776,СВЦЭМ!$A$33:$A$776,$A141,СВЦЭМ!$B$33:$B$776,X$119)+'СЕТ СН'!$I$14+СВЦЭМ!$D$10+'СЕТ СН'!$I$5-'СЕТ СН'!$I$24</f>
        <v>2721.78720991</v>
      </c>
      <c r="Y141" s="36">
        <f>SUMIFS(СВЦЭМ!$D$33:$D$776,СВЦЭМ!$A$33:$A$776,$A141,СВЦЭМ!$B$33:$B$776,Y$119)+'СЕТ СН'!$I$14+СВЦЭМ!$D$10+'СЕТ СН'!$I$5-'СЕТ СН'!$I$24</f>
        <v>2721.78720991</v>
      </c>
    </row>
    <row r="142" spans="1:25" ht="15.75" x14ac:dyDescent="0.2">
      <c r="A142" s="35">
        <f t="shared" si="3"/>
        <v>43639</v>
      </c>
      <c r="B142" s="36">
        <f>SUMIFS(СВЦЭМ!$D$33:$D$776,СВЦЭМ!$A$33:$A$776,$A142,СВЦЭМ!$B$33:$B$776,B$119)+'СЕТ СН'!$I$14+СВЦЭМ!$D$10+'СЕТ СН'!$I$5-'СЕТ СН'!$I$24</f>
        <v>2721.78720991</v>
      </c>
      <c r="C142" s="36">
        <f>SUMIFS(СВЦЭМ!$D$33:$D$776,СВЦЭМ!$A$33:$A$776,$A142,СВЦЭМ!$B$33:$B$776,C$119)+'СЕТ СН'!$I$14+СВЦЭМ!$D$10+'СЕТ СН'!$I$5-'СЕТ СН'!$I$24</f>
        <v>2721.78720991</v>
      </c>
      <c r="D142" s="36">
        <f>SUMIFS(СВЦЭМ!$D$33:$D$776,СВЦЭМ!$A$33:$A$776,$A142,СВЦЭМ!$B$33:$B$776,D$119)+'СЕТ СН'!$I$14+СВЦЭМ!$D$10+'СЕТ СН'!$I$5-'СЕТ СН'!$I$24</f>
        <v>2721.78720991</v>
      </c>
      <c r="E142" s="36">
        <f>SUMIFS(СВЦЭМ!$D$33:$D$776,СВЦЭМ!$A$33:$A$776,$A142,СВЦЭМ!$B$33:$B$776,E$119)+'СЕТ СН'!$I$14+СВЦЭМ!$D$10+'СЕТ СН'!$I$5-'СЕТ СН'!$I$24</f>
        <v>2721.78720991</v>
      </c>
      <c r="F142" s="36">
        <f>SUMIFS(СВЦЭМ!$D$33:$D$776,СВЦЭМ!$A$33:$A$776,$A142,СВЦЭМ!$B$33:$B$776,F$119)+'СЕТ СН'!$I$14+СВЦЭМ!$D$10+'СЕТ СН'!$I$5-'СЕТ СН'!$I$24</f>
        <v>2721.78720991</v>
      </c>
      <c r="G142" s="36">
        <f>SUMIFS(СВЦЭМ!$D$33:$D$776,СВЦЭМ!$A$33:$A$776,$A142,СВЦЭМ!$B$33:$B$776,G$119)+'СЕТ СН'!$I$14+СВЦЭМ!$D$10+'СЕТ СН'!$I$5-'СЕТ СН'!$I$24</f>
        <v>2721.78720991</v>
      </c>
      <c r="H142" s="36">
        <f>SUMIFS(СВЦЭМ!$D$33:$D$776,СВЦЭМ!$A$33:$A$776,$A142,СВЦЭМ!$B$33:$B$776,H$119)+'СЕТ СН'!$I$14+СВЦЭМ!$D$10+'СЕТ СН'!$I$5-'СЕТ СН'!$I$24</f>
        <v>2721.78720991</v>
      </c>
      <c r="I142" s="36">
        <f>SUMIFS(СВЦЭМ!$D$33:$D$776,СВЦЭМ!$A$33:$A$776,$A142,СВЦЭМ!$B$33:$B$776,I$119)+'СЕТ СН'!$I$14+СВЦЭМ!$D$10+'СЕТ СН'!$I$5-'СЕТ СН'!$I$24</f>
        <v>2721.78720991</v>
      </c>
      <c r="J142" s="36">
        <f>SUMIFS(СВЦЭМ!$D$33:$D$776,СВЦЭМ!$A$33:$A$776,$A142,СВЦЭМ!$B$33:$B$776,J$119)+'СЕТ СН'!$I$14+СВЦЭМ!$D$10+'СЕТ СН'!$I$5-'СЕТ СН'!$I$24</f>
        <v>2721.78720991</v>
      </c>
      <c r="K142" s="36">
        <f>SUMIFS(СВЦЭМ!$D$33:$D$776,СВЦЭМ!$A$33:$A$776,$A142,СВЦЭМ!$B$33:$B$776,K$119)+'СЕТ СН'!$I$14+СВЦЭМ!$D$10+'СЕТ СН'!$I$5-'СЕТ СН'!$I$24</f>
        <v>2721.78720991</v>
      </c>
      <c r="L142" s="36">
        <f>SUMIFS(СВЦЭМ!$D$33:$D$776,СВЦЭМ!$A$33:$A$776,$A142,СВЦЭМ!$B$33:$B$776,L$119)+'СЕТ СН'!$I$14+СВЦЭМ!$D$10+'СЕТ СН'!$I$5-'СЕТ СН'!$I$24</f>
        <v>2721.78720991</v>
      </c>
      <c r="M142" s="36">
        <f>SUMIFS(СВЦЭМ!$D$33:$D$776,СВЦЭМ!$A$33:$A$776,$A142,СВЦЭМ!$B$33:$B$776,M$119)+'СЕТ СН'!$I$14+СВЦЭМ!$D$10+'СЕТ СН'!$I$5-'СЕТ СН'!$I$24</f>
        <v>2721.78720991</v>
      </c>
      <c r="N142" s="36">
        <f>SUMIFS(СВЦЭМ!$D$33:$D$776,СВЦЭМ!$A$33:$A$776,$A142,СВЦЭМ!$B$33:$B$776,N$119)+'СЕТ СН'!$I$14+СВЦЭМ!$D$10+'СЕТ СН'!$I$5-'СЕТ СН'!$I$24</f>
        <v>2721.78720991</v>
      </c>
      <c r="O142" s="36">
        <f>SUMIFS(СВЦЭМ!$D$33:$D$776,СВЦЭМ!$A$33:$A$776,$A142,СВЦЭМ!$B$33:$B$776,O$119)+'СЕТ СН'!$I$14+СВЦЭМ!$D$10+'СЕТ СН'!$I$5-'СЕТ СН'!$I$24</f>
        <v>2721.78720991</v>
      </c>
      <c r="P142" s="36">
        <f>SUMIFS(СВЦЭМ!$D$33:$D$776,СВЦЭМ!$A$33:$A$776,$A142,СВЦЭМ!$B$33:$B$776,P$119)+'СЕТ СН'!$I$14+СВЦЭМ!$D$10+'СЕТ СН'!$I$5-'СЕТ СН'!$I$24</f>
        <v>2721.78720991</v>
      </c>
      <c r="Q142" s="36">
        <f>SUMIFS(СВЦЭМ!$D$33:$D$776,СВЦЭМ!$A$33:$A$776,$A142,СВЦЭМ!$B$33:$B$776,Q$119)+'СЕТ СН'!$I$14+СВЦЭМ!$D$10+'СЕТ СН'!$I$5-'СЕТ СН'!$I$24</f>
        <v>2721.78720991</v>
      </c>
      <c r="R142" s="36">
        <f>SUMIFS(СВЦЭМ!$D$33:$D$776,СВЦЭМ!$A$33:$A$776,$A142,СВЦЭМ!$B$33:$B$776,R$119)+'СЕТ СН'!$I$14+СВЦЭМ!$D$10+'СЕТ СН'!$I$5-'СЕТ СН'!$I$24</f>
        <v>2721.78720991</v>
      </c>
      <c r="S142" s="36">
        <f>SUMIFS(СВЦЭМ!$D$33:$D$776,СВЦЭМ!$A$33:$A$776,$A142,СВЦЭМ!$B$33:$B$776,S$119)+'СЕТ СН'!$I$14+СВЦЭМ!$D$10+'СЕТ СН'!$I$5-'СЕТ СН'!$I$24</f>
        <v>2721.78720991</v>
      </c>
      <c r="T142" s="36">
        <f>SUMIFS(СВЦЭМ!$D$33:$D$776,СВЦЭМ!$A$33:$A$776,$A142,СВЦЭМ!$B$33:$B$776,T$119)+'СЕТ СН'!$I$14+СВЦЭМ!$D$10+'СЕТ СН'!$I$5-'СЕТ СН'!$I$24</f>
        <v>2721.78720991</v>
      </c>
      <c r="U142" s="36">
        <f>SUMIFS(СВЦЭМ!$D$33:$D$776,СВЦЭМ!$A$33:$A$776,$A142,СВЦЭМ!$B$33:$B$776,U$119)+'СЕТ СН'!$I$14+СВЦЭМ!$D$10+'СЕТ СН'!$I$5-'СЕТ СН'!$I$24</f>
        <v>2721.78720991</v>
      </c>
      <c r="V142" s="36">
        <f>SUMIFS(СВЦЭМ!$D$33:$D$776,СВЦЭМ!$A$33:$A$776,$A142,СВЦЭМ!$B$33:$B$776,V$119)+'СЕТ СН'!$I$14+СВЦЭМ!$D$10+'СЕТ СН'!$I$5-'СЕТ СН'!$I$24</f>
        <v>2721.78720991</v>
      </c>
      <c r="W142" s="36">
        <f>SUMIFS(СВЦЭМ!$D$33:$D$776,СВЦЭМ!$A$33:$A$776,$A142,СВЦЭМ!$B$33:$B$776,W$119)+'СЕТ СН'!$I$14+СВЦЭМ!$D$10+'СЕТ СН'!$I$5-'СЕТ СН'!$I$24</f>
        <v>2721.78720991</v>
      </c>
      <c r="X142" s="36">
        <f>SUMIFS(СВЦЭМ!$D$33:$D$776,СВЦЭМ!$A$33:$A$776,$A142,СВЦЭМ!$B$33:$B$776,X$119)+'СЕТ СН'!$I$14+СВЦЭМ!$D$10+'СЕТ СН'!$I$5-'СЕТ СН'!$I$24</f>
        <v>2721.78720991</v>
      </c>
      <c r="Y142" s="36">
        <f>SUMIFS(СВЦЭМ!$D$33:$D$776,СВЦЭМ!$A$33:$A$776,$A142,СВЦЭМ!$B$33:$B$776,Y$119)+'СЕТ СН'!$I$14+СВЦЭМ!$D$10+'СЕТ СН'!$I$5-'СЕТ СН'!$I$24</f>
        <v>2721.78720991</v>
      </c>
    </row>
    <row r="143" spans="1:25" ht="15.75" x14ac:dyDescent="0.2">
      <c r="A143" s="35">
        <f t="shared" si="3"/>
        <v>43640</v>
      </c>
      <c r="B143" s="36">
        <f>SUMIFS(СВЦЭМ!$D$33:$D$776,СВЦЭМ!$A$33:$A$776,$A143,СВЦЭМ!$B$33:$B$776,B$119)+'СЕТ СН'!$I$14+СВЦЭМ!$D$10+'СЕТ СН'!$I$5-'СЕТ СН'!$I$24</f>
        <v>2721.78720991</v>
      </c>
      <c r="C143" s="36">
        <f>SUMIFS(СВЦЭМ!$D$33:$D$776,СВЦЭМ!$A$33:$A$776,$A143,СВЦЭМ!$B$33:$B$776,C$119)+'СЕТ СН'!$I$14+СВЦЭМ!$D$10+'СЕТ СН'!$I$5-'СЕТ СН'!$I$24</f>
        <v>2721.78720991</v>
      </c>
      <c r="D143" s="36">
        <f>SUMIFS(СВЦЭМ!$D$33:$D$776,СВЦЭМ!$A$33:$A$776,$A143,СВЦЭМ!$B$33:$B$776,D$119)+'СЕТ СН'!$I$14+СВЦЭМ!$D$10+'СЕТ СН'!$I$5-'СЕТ СН'!$I$24</f>
        <v>2721.78720991</v>
      </c>
      <c r="E143" s="36">
        <f>SUMIFS(СВЦЭМ!$D$33:$D$776,СВЦЭМ!$A$33:$A$776,$A143,СВЦЭМ!$B$33:$B$776,E$119)+'СЕТ СН'!$I$14+СВЦЭМ!$D$10+'СЕТ СН'!$I$5-'СЕТ СН'!$I$24</f>
        <v>2721.78720991</v>
      </c>
      <c r="F143" s="36">
        <f>SUMIFS(СВЦЭМ!$D$33:$D$776,СВЦЭМ!$A$33:$A$776,$A143,СВЦЭМ!$B$33:$B$776,F$119)+'СЕТ СН'!$I$14+СВЦЭМ!$D$10+'СЕТ СН'!$I$5-'СЕТ СН'!$I$24</f>
        <v>2721.78720991</v>
      </c>
      <c r="G143" s="36">
        <f>SUMIFS(СВЦЭМ!$D$33:$D$776,СВЦЭМ!$A$33:$A$776,$A143,СВЦЭМ!$B$33:$B$776,G$119)+'СЕТ СН'!$I$14+СВЦЭМ!$D$10+'СЕТ СН'!$I$5-'СЕТ СН'!$I$24</f>
        <v>2721.78720991</v>
      </c>
      <c r="H143" s="36">
        <f>SUMIFS(СВЦЭМ!$D$33:$D$776,СВЦЭМ!$A$33:$A$776,$A143,СВЦЭМ!$B$33:$B$776,H$119)+'СЕТ СН'!$I$14+СВЦЭМ!$D$10+'СЕТ СН'!$I$5-'СЕТ СН'!$I$24</f>
        <v>2721.78720991</v>
      </c>
      <c r="I143" s="36">
        <f>SUMIFS(СВЦЭМ!$D$33:$D$776,СВЦЭМ!$A$33:$A$776,$A143,СВЦЭМ!$B$33:$B$776,I$119)+'СЕТ СН'!$I$14+СВЦЭМ!$D$10+'СЕТ СН'!$I$5-'СЕТ СН'!$I$24</f>
        <v>2721.78720991</v>
      </c>
      <c r="J143" s="36">
        <f>SUMIFS(СВЦЭМ!$D$33:$D$776,СВЦЭМ!$A$33:$A$776,$A143,СВЦЭМ!$B$33:$B$776,J$119)+'СЕТ СН'!$I$14+СВЦЭМ!$D$10+'СЕТ СН'!$I$5-'СЕТ СН'!$I$24</f>
        <v>2721.78720991</v>
      </c>
      <c r="K143" s="36">
        <f>SUMIFS(СВЦЭМ!$D$33:$D$776,СВЦЭМ!$A$33:$A$776,$A143,СВЦЭМ!$B$33:$B$776,K$119)+'СЕТ СН'!$I$14+СВЦЭМ!$D$10+'СЕТ СН'!$I$5-'СЕТ СН'!$I$24</f>
        <v>2721.78720991</v>
      </c>
      <c r="L143" s="36">
        <f>SUMIFS(СВЦЭМ!$D$33:$D$776,СВЦЭМ!$A$33:$A$776,$A143,СВЦЭМ!$B$33:$B$776,L$119)+'СЕТ СН'!$I$14+СВЦЭМ!$D$10+'СЕТ СН'!$I$5-'СЕТ СН'!$I$24</f>
        <v>2721.78720991</v>
      </c>
      <c r="M143" s="36">
        <f>SUMIFS(СВЦЭМ!$D$33:$D$776,СВЦЭМ!$A$33:$A$776,$A143,СВЦЭМ!$B$33:$B$776,M$119)+'СЕТ СН'!$I$14+СВЦЭМ!$D$10+'СЕТ СН'!$I$5-'СЕТ СН'!$I$24</f>
        <v>2721.78720991</v>
      </c>
      <c r="N143" s="36">
        <f>SUMIFS(СВЦЭМ!$D$33:$D$776,СВЦЭМ!$A$33:$A$776,$A143,СВЦЭМ!$B$33:$B$776,N$119)+'СЕТ СН'!$I$14+СВЦЭМ!$D$10+'СЕТ СН'!$I$5-'СЕТ СН'!$I$24</f>
        <v>2721.78720991</v>
      </c>
      <c r="O143" s="36">
        <f>SUMIFS(СВЦЭМ!$D$33:$D$776,СВЦЭМ!$A$33:$A$776,$A143,СВЦЭМ!$B$33:$B$776,O$119)+'СЕТ СН'!$I$14+СВЦЭМ!$D$10+'СЕТ СН'!$I$5-'СЕТ СН'!$I$24</f>
        <v>2721.78720991</v>
      </c>
      <c r="P143" s="36">
        <f>SUMIFS(СВЦЭМ!$D$33:$D$776,СВЦЭМ!$A$33:$A$776,$A143,СВЦЭМ!$B$33:$B$776,P$119)+'СЕТ СН'!$I$14+СВЦЭМ!$D$10+'СЕТ СН'!$I$5-'СЕТ СН'!$I$24</f>
        <v>2721.78720991</v>
      </c>
      <c r="Q143" s="36">
        <f>SUMIFS(СВЦЭМ!$D$33:$D$776,СВЦЭМ!$A$33:$A$776,$A143,СВЦЭМ!$B$33:$B$776,Q$119)+'СЕТ СН'!$I$14+СВЦЭМ!$D$10+'СЕТ СН'!$I$5-'СЕТ СН'!$I$24</f>
        <v>2721.78720991</v>
      </c>
      <c r="R143" s="36">
        <f>SUMIFS(СВЦЭМ!$D$33:$D$776,СВЦЭМ!$A$33:$A$776,$A143,СВЦЭМ!$B$33:$B$776,R$119)+'СЕТ СН'!$I$14+СВЦЭМ!$D$10+'СЕТ СН'!$I$5-'СЕТ СН'!$I$24</f>
        <v>2721.78720991</v>
      </c>
      <c r="S143" s="36">
        <f>SUMIFS(СВЦЭМ!$D$33:$D$776,СВЦЭМ!$A$33:$A$776,$A143,СВЦЭМ!$B$33:$B$776,S$119)+'СЕТ СН'!$I$14+СВЦЭМ!$D$10+'СЕТ СН'!$I$5-'СЕТ СН'!$I$24</f>
        <v>2721.78720991</v>
      </c>
      <c r="T143" s="36">
        <f>SUMIFS(СВЦЭМ!$D$33:$D$776,СВЦЭМ!$A$33:$A$776,$A143,СВЦЭМ!$B$33:$B$776,T$119)+'СЕТ СН'!$I$14+СВЦЭМ!$D$10+'СЕТ СН'!$I$5-'СЕТ СН'!$I$24</f>
        <v>2721.78720991</v>
      </c>
      <c r="U143" s="36">
        <f>SUMIFS(СВЦЭМ!$D$33:$D$776,СВЦЭМ!$A$33:$A$776,$A143,СВЦЭМ!$B$33:$B$776,U$119)+'СЕТ СН'!$I$14+СВЦЭМ!$D$10+'СЕТ СН'!$I$5-'СЕТ СН'!$I$24</f>
        <v>2721.78720991</v>
      </c>
      <c r="V143" s="36">
        <f>SUMIFS(СВЦЭМ!$D$33:$D$776,СВЦЭМ!$A$33:$A$776,$A143,СВЦЭМ!$B$33:$B$776,V$119)+'СЕТ СН'!$I$14+СВЦЭМ!$D$10+'СЕТ СН'!$I$5-'СЕТ СН'!$I$24</f>
        <v>2721.78720991</v>
      </c>
      <c r="W143" s="36">
        <f>SUMIFS(СВЦЭМ!$D$33:$D$776,СВЦЭМ!$A$33:$A$776,$A143,СВЦЭМ!$B$33:$B$776,W$119)+'СЕТ СН'!$I$14+СВЦЭМ!$D$10+'СЕТ СН'!$I$5-'СЕТ СН'!$I$24</f>
        <v>2721.78720991</v>
      </c>
      <c r="X143" s="36">
        <f>SUMIFS(СВЦЭМ!$D$33:$D$776,СВЦЭМ!$A$33:$A$776,$A143,СВЦЭМ!$B$33:$B$776,X$119)+'СЕТ СН'!$I$14+СВЦЭМ!$D$10+'СЕТ СН'!$I$5-'СЕТ СН'!$I$24</f>
        <v>2721.78720991</v>
      </c>
      <c r="Y143" s="36">
        <f>SUMIFS(СВЦЭМ!$D$33:$D$776,СВЦЭМ!$A$33:$A$776,$A143,СВЦЭМ!$B$33:$B$776,Y$119)+'СЕТ СН'!$I$14+СВЦЭМ!$D$10+'СЕТ СН'!$I$5-'СЕТ СН'!$I$24</f>
        <v>2721.78720991</v>
      </c>
    </row>
    <row r="144" spans="1:25" ht="15.75" x14ac:dyDescent="0.2">
      <c r="A144" s="35">
        <f t="shared" si="3"/>
        <v>43641</v>
      </c>
      <c r="B144" s="36">
        <f>SUMIFS(СВЦЭМ!$D$33:$D$776,СВЦЭМ!$A$33:$A$776,$A144,СВЦЭМ!$B$33:$B$776,B$119)+'СЕТ СН'!$I$14+СВЦЭМ!$D$10+'СЕТ СН'!$I$5-'СЕТ СН'!$I$24</f>
        <v>2721.78720991</v>
      </c>
      <c r="C144" s="36">
        <f>SUMIFS(СВЦЭМ!$D$33:$D$776,СВЦЭМ!$A$33:$A$776,$A144,СВЦЭМ!$B$33:$B$776,C$119)+'СЕТ СН'!$I$14+СВЦЭМ!$D$10+'СЕТ СН'!$I$5-'СЕТ СН'!$I$24</f>
        <v>2721.78720991</v>
      </c>
      <c r="D144" s="36">
        <f>SUMIFS(СВЦЭМ!$D$33:$D$776,СВЦЭМ!$A$33:$A$776,$A144,СВЦЭМ!$B$33:$B$776,D$119)+'СЕТ СН'!$I$14+СВЦЭМ!$D$10+'СЕТ СН'!$I$5-'СЕТ СН'!$I$24</f>
        <v>2721.78720991</v>
      </c>
      <c r="E144" s="36">
        <f>SUMIFS(СВЦЭМ!$D$33:$D$776,СВЦЭМ!$A$33:$A$776,$A144,СВЦЭМ!$B$33:$B$776,E$119)+'СЕТ СН'!$I$14+СВЦЭМ!$D$10+'СЕТ СН'!$I$5-'СЕТ СН'!$I$24</f>
        <v>2721.78720991</v>
      </c>
      <c r="F144" s="36">
        <f>SUMIFS(СВЦЭМ!$D$33:$D$776,СВЦЭМ!$A$33:$A$776,$A144,СВЦЭМ!$B$33:$B$776,F$119)+'СЕТ СН'!$I$14+СВЦЭМ!$D$10+'СЕТ СН'!$I$5-'СЕТ СН'!$I$24</f>
        <v>2721.78720991</v>
      </c>
      <c r="G144" s="36">
        <f>SUMIFS(СВЦЭМ!$D$33:$D$776,СВЦЭМ!$A$33:$A$776,$A144,СВЦЭМ!$B$33:$B$776,G$119)+'СЕТ СН'!$I$14+СВЦЭМ!$D$10+'СЕТ СН'!$I$5-'СЕТ СН'!$I$24</f>
        <v>2721.78720991</v>
      </c>
      <c r="H144" s="36">
        <f>SUMIFS(СВЦЭМ!$D$33:$D$776,СВЦЭМ!$A$33:$A$776,$A144,СВЦЭМ!$B$33:$B$776,H$119)+'СЕТ СН'!$I$14+СВЦЭМ!$D$10+'СЕТ СН'!$I$5-'СЕТ СН'!$I$24</f>
        <v>2721.78720991</v>
      </c>
      <c r="I144" s="36">
        <f>SUMIFS(СВЦЭМ!$D$33:$D$776,СВЦЭМ!$A$33:$A$776,$A144,СВЦЭМ!$B$33:$B$776,I$119)+'СЕТ СН'!$I$14+СВЦЭМ!$D$10+'СЕТ СН'!$I$5-'СЕТ СН'!$I$24</f>
        <v>2721.78720991</v>
      </c>
      <c r="J144" s="36">
        <f>SUMIFS(СВЦЭМ!$D$33:$D$776,СВЦЭМ!$A$33:$A$776,$A144,СВЦЭМ!$B$33:$B$776,J$119)+'СЕТ СН'!$I$14+СВЦЭМ!$D$10+'СЕТ СН'!$I$5-'СЕТ СН'!$I$24</f>
        <v>2721.78720991</v>
      </c>
      <c r="K144" s="36">
        <f>SUMIFS(СВЦЭМ!$D$33:$D$776,СВЦЭМ!$A$33:$A$776,$A144,СВЦЭМ!$B$33:$B$776,K$119)+'СЕТ СН'!$I$14+СВЦЭМ!$D$10+'СЕТ СН'!$I$5-'СЕТ СН'!$I$24</f>
        <v>2721.78720991</v>
      </c>
      <c r="L144" s="36">
        <f>SUMIFS(СВЦЭМ!$D$33:$D$776,СВЦЭМ!$A$33:$A$776,$A144,СВЦЭМ!$B$33:$B$776,L$119)+'СЕТ СН'!$I$14+СВЦЭМ!$D$10+'СЕТ СН'!$I$5-'СЕТ СН'!$I$24</f>
        <v>2721.78720991</v>
      </c>
      <c r="M144" s="36">
        <f>SUMIFS(СВЦЭМ!$D$33:$D$776,СВЦЭМ!$A$33:$A$776,$A144,СВЦЭМ!$B$33:$B$776,M$119)+'СЕТ СН'!$I$14+СВЦЭМ!$D$10+'СЕТ СН'!$I$5-'СЕТ СН'!$I$24</f>
        <v>2721.78720991</v>
      </c>
      <c r="N144" s="36">
        <f>SUMIFS(СВЦЭМ!$D$33:$D$776,СВЦЭМ!$A$33:$A$776,$A144,СВЦЭМ!$B$33:$B$776,N$119)+'СЕТ СН'!$I$14+СВЦЭМ!$D$10+'СЕТ СН'!$I$5-'СЕТ СН'!$I$24</f>
        <v>2721.78720991</v>
      </c>
      <c r="O144" s="36">
        <f>SUMIFS(СВЦЭМ!$D$33:$D$776,СВЦЭМ!$A$33:$A$776,$A144,СВЦЭМ!$B$33:$B$776,O$119)+'СЕТ СН'!$I$14+СВЦЭМ!$D$10+'СЕТ СН'!$I$5-'СЕТ СН'!$I$24</f>
        <v>2721.78720991</v>
      </c>
      <c r="P144" s="36">
        <f>SUMIFS(СВЦЭМ!$D$33:$D$776,СВЦЭМ!$A$33:$A$776,$A144,СВЦЭМ!$B$33:$B$776,P$119)+'СЕТ СН'!$I$14+СВЦЭМ!$D$10+'СЕТ СН'!$I$5-'СЕТ СН'!$I$24</f>
        <v>2721.78720991</v>
      </c>
      <c r="Q144" s="36">
        <f>SUMIFS(СВЦЭМ!$D$33:$D$776,СВЦЭМ!$A$33:$A$776,$A144,СВЦЭМ!$B$33:$B$776,Q$119)+'СЕТ СН'!$I$14+СВЦЭМ!$D$10+'СЕТ СН'!$I$5-'СЕТ СН'!$I$24</f>
        <v>2721.78720991</v>
      </c>
      <c r="R144" s="36">
        <f>SUMIFS(СВЦЭМ!$D$33:$D$776,СВЦЭМ!$A$33:$A$776,$A144,СВЦЭМ!$B$33:$B$776,R$119)+'СЕТ СН'!$I$14+СВЦЭМ!$D$10+'СЕТ СН'!$I$5-'СЕТ СН'!$I$24</f>
        <v>2721.78720991</v>
      </c>
      <c r="S144" s="36">
        <f>SUMIFS(СВЦЭМ!$D$33:$D$776,СВЦЭМ!$A$33:$A$776,$A144,СВЦЭМ!$B$33:$B$776,S$119)+'СЕТ СН'!$I$14+СВЦЭМ!$D$10+'СЕТ СН'!$I$5-'СЕТ СН'!$I$24</f>
        <v>2721.78720991</v>
      </c>
      <c r="T144" s="36">
        <f>SUMIFS(СВЦЭМ!$D$33:$D$776,СВЦЭМ!$A$33:$A$776,$A144,СВЦЭМ!$B$33:$B$776,T$119)+'СЕТ СН'!$I$14+СВЦЭМ!$D$10+'СЕТ СН'!$I$5-'СЕТ СН'!$I$24</f>
        <v>2721.78720991</v>
      </c>
      <c r="U144" s="36">
        <f>SUMIFS(СВЦЭМ!$D$33:$D$776,СВЦЭМ!$A$33:$A$776,$A144,СВЦЭМ!$B$33:$B$776,U$119)+'СЕТ СН'!$I$14+СВЦЭМ!$D$10+'СЕТ СН'!$I$5-'СЕТ СН'!$I$24</f>
        <v>2721.78720991</v>
      </c>
      <c r="V144" s="36">
        <f>SUMIFS(СВЦЭМ!$D$33:$D$776,СВЦЭМ!$A$33:$A$776,$A144,СВЦЭМ!$B$33:$B$776,V$119)+'СЕТ СН'!$I$14+СВЦЭМ!$D$10+'СЕТ СН'!$I$5-'СЕТ СН'!$I$24</f>
        <v>2721.78720991</v>
      </c>
      <c r="W144" s="36">
        <f>SUMIFS(СВЦЭМ!$D$33:$D$776,СВЦЭМ!$A$33:$A$776,$A144,СВЦЭМ!$B$33:$B$776,W$119)+'СЕТ СН'!$I$14+СВЦЭМ!$D$10+'СЕТ СН'!$I$5-'СЕТ СН'!$I$24</f>
        <v>2721.78720991</v>
      </c>
      <c r="X144" s="36">
        <f>SUMIFS(СВЦЭМ!$D$33:$D$776,СВЦЭМ!$A$33:$A$776,$A144,СВЦЭМ!$B$33:$B$776,X$119)+'СЕТ СН'!$I$14+СВЦЭМ!$D$10+'СЕТ СН'!$I$5-'СЕТ СН'!$I$24</f>
        <v>2721.78720991</v>
      </c>
      <c r="Y144" s="36">
        <f>SUMIFS(СВЦЭМ!$D$33:$D$776,СВЦЭМ!$A$33:$A$776,$A144,СВЦЭМ!$B$33:$B$776,Y$119)+'СЕТ СН'!$I$14+СВЦЭМ!$D$10+'СЕТ СН'!$I$5-'СЕТ СН'!$I$24</f>
        <v>2721.78720991</v>
      </c>
    </row>
    <row r="145" spans="1:27" ht="15.75" x14ac:dyDescent="0.2">
      <c r="A145" s="35">
        <f t="shared" si="3"/>
        <v>43642</v>
      </c>
      <c r="B145" s="36">
        <f>SUMIFS(СВЦЭМ!$D$33:$D$776,СВЦЭМ!$A$33:$A$776,$A145,СВЦЭМ!$B$33:$B$776,B$119)+'СЕТ СН'!$I$14+СВЦЭМ!$D$10+'СЕТ СН'!$I$5-'СЕТ СН'!$I$24</f>
        <v>2721.78720991</v>
      </c>
      <c r="C145" s="36">
        <f>SUMIFS(СВЦЭМ!$D$33:$D$776,СВЦЭМ!$A$33:$A$776,$A145,СВЦЭМ!$B$33:$B$776,C$119)+'СЕТ СН'!$I$14+СВЦЭМ!$D$10+'СЕТ СН'!$I$5-'СЕТ СН'!$I$24</f>
        <v>2721.78720991</v>
      </c>
      <c r="D145" s="36">
        <f>SUMIFS(СВЦЭМ!$D$33:$D$776,СВЦЭМ!$A$33:$A$776,$A145,СВЦЭМ!$B$33:$B$776,D$119)+'СЕТ СН'!$I$14+СВЦЭМ!$D$10+'СЕТ СН'!$I$5-'СЕТ СН'!$I$24</f>
        <v>2721.78720991</v>
      </c>
      <c r="E145" s="36">
        <f>SUMIFS(СВЦЭМ!$D$33:$D$776,СВЦЭМ!$A$33:$A$776,$A145,СВЦЭМ!$B$33:$B$776,E$119)+'СЕТ СН'!$I$14+СВЦЭМ!$D$10+'СЕТ СН'!$I$5-'СЕТ СН'!$I$24</f>
        <v>2721.78720991</v>
      </c>
      <c r="F145" s="36">
        <f>SUMIFS(СВЦЭМ!$D$33:$D$776,СВЦЭМ!$A$33:$A$776,$A145,СВЦЭМ!$B$33:$B$776,F$119)+'СЕТ СН'!$I$14+СВЦЭМ!$D$10+'СЕТ СН'!$I$5-'СЕТ СН'!$I$24</f>
        <v>2721.78720991</v>
      </c>
      <c r="G145" s="36">
        <f>SUMIFS(СВЦЭМ!$D$33:$D$776,СВЦЭМ!$A$33:$A$776,$A145,СВЦЭМ!$B$33:$B$776,G$119)+'СЕТ СН'!$I$14+СВЦЭМ!$D$10+'СЕТ СН'!$I$5-'СЕТ СН'!$I$24</f>
        <v>2721.78720991</v>
      </c>
      <c r="H145" s="36">
        <f>SUMIFS(СВЦЭМ!$D$33:$D$776,СВЦЭМ!$A$33:$A$776,$A145,СВЦЭМ!$B$33:$B$776,H$119)+'СЕТ СН'!$I$14+СВЦЭМ!$D$10+'СЕТ СН'!$I$5-'СЕТ СН'!$I$24</f>
        <v>2721.78720991</v>
      </c>
      <c r="I145" s="36">
        <f>SUMIFS(СВЦЭМ!$D$33:$D$776,СВЦЭМ!$A$33:$A$776,$A145,СВЦЭМ!$B$33:$B$776,I$119)+'СЕТ СН'!$I$14+СВЦЭМ!$D$10+'СЕТ СН'!$I$5-'СЕТ СН'!$I$24</f>
        <v>2721.78720991</v>
      </c>
      <c r="J145" s="36">
        <f>SUMIFS(СВЦЭМ!$D$33:$D$776,СВЦЭМ!$A$33:$A$776,$A145,СВЦЭМ!$B$33:$B$776,J$119)+'СЕТ СН'!$I$14+СВЦЭМ!$D$10+'СЕТ СН'!$I$5-'СЕТ СН'!$I$24</f>
        <v>2721.78720991</v>
      </c>
      <c r="K145" s="36">
        <f>SUMIFS(СВЦЭМ!$D$33:$D$776,СВЦЭМ!$A$33:$A$776,$A145,СВЦЭМ!$B$33:$B$776,K$119)+'СЕТ СН'!$I$14+СВЦЭМ!$D$10+'СЕТ СН'!$I$5-'СЕТ СН'!$I$24</f>
        <v>2721.78720991</v>
      </c>
      <c r="L145" s="36">
        <f>SUMIFS(СВЦЭМ!$D$33:$D$776,СВЦЭМ!$A$33:$A$776,$A145,СВЦЭМ!$B$33:$B$776,L$119)+'СЕТ СН'!$I$14+СВЦЭМ!$D$10+'СЕТ СН'!$I$5-'СЕТ СН'!$I$24</f>
        <v>2721.78720991</v>
      </c>
      <c r="M145" s="36">
        <f>SUMIFS(СВЦЭМ!$D$33:$D$776,СВЦЭМ!$A$33:$A$776,$A145,СВЦЭМ!$B$33:$B$776,M$119)+'СЕТ СН'!$I$14+СВЦЭМ!$D$10+'СЕТ СН'!$I$5-'СЕТ СН'!$I$24</f>
        <v>2721.78720991</v>
      </c>
      <c r="N145" s="36">
        <f>SUMIFS(СВЦЭМ!$D$33:$D$776,СВЦЭМ!$A$33:$A$776,$A145,СВЦЭМ!$B$33:$B$776,N$119)+'СЕТ СН'!$I$14+СВЦЭМ!$D$10+'СЕТ СН'!$I$5-'СЕТ СН'!$I$24</f>
        <v>2721.78720991</v>
      </c>
      <c r="O145" s="36">
        <f>SUMIFS(СВЦЭМ!$D$33:$D$776,СВЦЭМ!$A$33:$A$776,$A145,СВЦЭМ!$B$33:$B$776,O$119)+'СЕТ СН'!$I$14+СВЦЭМ!$D$10+'СЕТ СН'!$I$5-'СЕТ СН'!$I$24</f>
        <v>2721.78720991</v>
      </c>
      <c r="P145" s="36">
        <f>SUMIFS(СВЦЭМ!$D$33:$D$776,СВЦЭМ!$A$33:$A$776,$A145,СВЦЭМ!$B$33:$B$776,P$119)+'СЕТ СН'!$I$14+СВЦЭМ!$D$10+'СЕТ СН'!$I$5-'СЕТ СН'!$I$24</f>
        <v>2721.78720991</v>
      </c>
      <c r="Q145" s="36">
        <f>SUMIFS(СВЦЭМ!$D$33:$D$776,СВЦЭМ!$A$33:$A$776,$A145,СВЦЭМ!$B$33:$B$776,Q$119)+'СЕТ СН'!$I$14+СВЦЭМ!$D$10+'СЕТ СН'!$I$5-'СЕТ СН'!$I$24</f>
        <v>2721.78720991</v>
      </c>
      <c r="R145" s="36">
        <f>SUMIFS(СВЦЭМ!$D$33:$D$776,СВЦЭМ!$A$33:$A$776,$A145,СВЦЭМ!$B$33:$B$776,R$119)+'СЕТ СН'!$I$14+СВЦЭМ!$D$10+'СЕТ СН'!$I$5-'СЕТ СН'!$I$24</f>
        <v>2721.78720991</v>
      </c>
      <c r="S145" s="36">
        <f>SUMIFS(СВЦЭМ!$D$33:$D$776,СВЦЭМ!$A$33:$A$776,$A145,СВЦЭМ!$B$33:$B$776,S$119)+'СЕТ СН'!$I$14+СВЦЭМ!$D$10+'СЕТ СН'!$I$5-'СЕТ СН'!$I$24</f>
        <v>2721.78720991</v>
      </c>
      <c r="T145" s="36">
        <f>SUMIFS(СВЦЭМ!$D$33:$D$776,СВЦЭМ!$A$33:$A$776,$A145,СВЦЭМ!$B$33:$B$776,T$119)+'СЕТ СН'!$I$14+СВЦЭМ!$D$10+'СЕТ СН'!$I$5-'СЕТ СН'!$I$24</f>
        <v>2721.78720991</v>
      </c>
      <c r="U145" s="36">
        <f>SUMIFS(СВЦЭМ!$D$33:$D$776,СВЦЭМ!$A$33:$A$776,$A145,СВЦЭМ!$B$33:$B$776,U$119)+'СЕТ СН'!$I$14+СВЦЭМ!$D$10+'СЕТ СН'!$I$5-'СЕТ СН'!$I$24</f>
        <v>2721.78720991</v>
      </c>
      <c r="V145" s="36">
        <f>SUMIFS(СВЦЭМ!$D$33:$D$776,СВЦЭМ!$A$33:$A$776,$A145,СВЦЭМ!$B$33:$B$776,V$119)+'СЕТ СН'!$I$14+СВЦЭМ!$D$10+'СЕТ СН'!$I$5-'СЕТ СН'!$I$24</f>
        <v>2721.78720991</v>
      </c>
      <c r="W145" s="36">
        <f>SUMIFS(СВЦЭМ!$D$33:$D$776,СВЦЭМ!$A$33:$A$776,$A145,СВЦЭМ!$B$33:$B$776,W$119)+'СЕТ СН'!$I$14+СВЦЭМ!$D$10+'СЕТ СН'!$I$5-'СЕТ СН'!$I$24</f>
        <v>2721.78720991</v>
      </c>
      <c r="X145" s="36">
        <f>SUMIFS(СВЦЭМ!$D$33:$D$776,СВЦЭМ!$A$33:$A$776,$A145,СВЦЭМ!$B$33:$B$776,X$119)+'СЕТ СН'!$I$14+СВЦЭМ!$D$10+'СЕТ СН'!$I$5-'СЕТ СН'!$I$24</f>
        <v>2721.78720991</v>
      </c>
      <c r="Y145" s="36">
        <f>SUMIFS(СВЦЭМ!$D$33:$D$776,СВЦЭМ!$A$33:$A$776,$A145,СВЦЭМ!$B$33:$B$776,Y$119)+'СЕТ СН'!$I$14+СВЦЭМ!$D$10+'СЕТ СН'!$I$5-'СЕТ СН'!$I$24</f>
        <v>2721.78720991</v>
      </c>
    </row>
    <row r="146" spans="1:27" ht="15.75" x14ac:dyDescent="0.2">
      <c r="A146" s="35">
        <f t="shared" si="3"/>
        <v>43643</v>
      </c>
      <c r="B146" s="36">
        <f>SUMIFS(СВЦЭМ!$D$33:$D$776,СВЦЭМ!$A$33:$A$776,$A146,СВЦЭМ!$B$33:$B$776,B$119)+'СЕТ СН'!$I$14+СВЦЭМ!$D$10+'СЕТ СН'!$I$5-'СЕТ СН'!$I$24</f>
        <v>2721.78720991</v>
      </c>
      <c r="C146" s="36">
        <f>SUMIFS(СВЦЭМ!$D$33:$D$776,СВЦЭМ!$A$33:$A$776,$A146,СВЦЭМ!$B$33:$B$776,C$119)+'СЕТ СН'!$I$14+СВЦЭМ!$D$10+'СЕТ СН'!$I$5-'СЕТ СН'!$I$24</f>
        <v>2721.78720991</v>
      </c>
      <c r="D146" s="36">
        <f>SUMIFS(СВЦЭМ!$D$33:$D$776,СВЦЭМ!$A$33:$A$776,$A146,СВЦЭМ!$B$33:$B$776,D$119)+'СЕТ СН'!$I$14+СВЦЭМ!$D$10+'СЕТ СН'!$I$5-'СЕТ СН'!$I$24</f>
        <v>2721.78720991</v>
      </c>
      <c r="E146" s="36">
        <f>SUMIFS(СВЦЭМ!$D$33:$D$776,СВЦЭМ!$A$33:$A$776,$A146,СВЦЭМ!$B$33:$B$776,E$119)+'СЕТ СН'!$I$14+СВЦЭМ!$D$10+'СЕТ СН'!$I$5-'СЕТ СН'!$I$24</f>
        <v>2721.78720991</v>
      </c>
      <c r="F146" s="36">
        <f>SUMIFS(СВЦЭМ!$D$33:$D$776,СВЦЭМ!$A$33:$A$776,$A146,СВЦЭМ!$B$33:$B$776,F$119)+'СЕТ СН'!$I$14+СВЦЭМ!$D$10+'СЕТ СН'!$I$5-'СЕТ СН'!$I$24</f>
        <v>2721.78720991</v>
      </c>
      <c r="G146" s="36">
        <f>SUMIFS(СВЦЭМ!$D$33:$D$776,СВЦЭМ!$A$33:$A$776,$A146,СВЦЭМ!$B$33:$B$776,G$119)+'СЕТ СН'!$I$14+СВЦЭМ!$D$10+'СЕТ СН'!$I$5-'СЕТ СН'!$I$24</f>
        <v>2721.78720991</v>
      </c>
      <c r="H146" s="36">
        <f>SUMIFS(СВЦЭМ!$D$33:$D$776,СВЦЭМ!$A$33:$A$776,$A146,СВЦЭМ!$B$33:$B$776,H$119)+'СЕТ СН'!$I$14+СВЦЭМ!$D$10+'СЕТ СН'!$I$5-'СЕТ СН'!$I$24</f>
        <v>2721.78720991</v>
      </c>
      <c r="I146" s="36">
        <f>SUMIFS(СВЦЭМ!$D$33:$D$776,СВЦЭМ!$A$33:$A$776,$A146,СВЦЭМ!$B$33:$B$776,I$119)+'СЕТ СН'!$I$14+СВЦЭМ!$D$10+'СЕТ СН'!$I$5-'СЕТ СН'!$I$24</f>
        <v>2721.78720991</v>
      </c>
      <c r="J146" s="36">
        <f>SUMIFS(СВЦЭМ!$D$33:$D$776,СВЦЭМ!$A$33:$A$776,$A146,СВЦЭМ!$B$33:$B$776,J$119)+'СЕТ СН'!$I$14+СВЦЭМ!$D$10+'СЕТ СН'!$I$5-'СЕТ СН'!$I$24</f>
        <v>2721.78720991</v>
      </c>
      <c r="K146" s="36">
        <f>SUMIFS(СВЦЭМ!$D$33:$D$776,СВЦЭМ!$A$33:$A$776,$A146,СВЦЭМ!$B$33:$B$776,K$119)+'СЕТ СН'!$I$14+СВЦЭМ!$D$10+'СЕТ СН'!$I$5-'СЕТ СН'!$I$24</f>
        <v>2721.78720991</v>
      </c>
      <c r="L146" s="36">
        <f>SUMIFS(СВЦЭМ!$D$33:$D$776,СВЦЭМ!$A$33:$A$776,$A146,СВЦЭМ!$B$33:$B$776,L$119)+'СЕТ СН'!$I$14+СВЦЭМ!$D$10+'СЕТ СН'!$I$5-'СЕТ СН'!$I$24</f>
        <v>2721.78720991</v>
      </c>
      <c r="M146" s="36">
        <f>SUMIFS(СВЦЭМ!$D$33:$D$776,СВЦЭМ!$A$33:$A$776,$A146,СВЦЭМ!$B$33:$B$776,M$119)+'СЕТ СН'!$I$14+СВЦЭМ!$D$10+'СЕТ СН'!$I$5-'СЕТ СН'!$I$24</f>
        <v>2721.78720991</v>
      </c>
      <c r="N146" s="36">
        <f>SUMIFS(СВЦЭМ!$D$33:$D$776,СВЦЭМ!$A$33:$A$776,$A146,СВЦЭМ!$B$33:$B$776,N$119)+'СЕТ СН'!$I$14+СВЦЭМ!$D$10+'СЕТ СН'!$I$5-'СЕТ СН'!$I$24</f>
        <v>2721.78720991</v>
      </c>
      <c r="O146" s="36">
        <f>SUMIFS(СВЦЭМ!$D$33:$D$776,СВЦЭМ!$A$33:$A$776,$A146,СВЦЭМ!$B$33:$B$776,O$119)+'СЕТ СН'!$I$14+СВЦЭМ!$D$10+'СЕТ СН'!$I$5-'СЕТ СН'!$I$24</f>
        <v>2721.78720991</v>
      </c>
      <c r="P146" s="36">
        <f>SUMIFS(СВЦЭМ!$D$33:$D$776,СВЦЭМ!$A$33:$A$776,$A146,СВЦЭМ!$B$33:$B$776,P$119)+'СЕТ СН'!$I$14+СВЦЭМ!$D$10+'СЕТ СН'!$I$5-'СЕТ СН'!$I$24</f>
        <v>2721.78720991</v>
      </c>
      <c r="Q146" s="36">
        <f>SUMIFS(СВЦЭМ!$D$33:$D$776,СВЦЭМ!$A$33:$A$776,$A146,СВЦЭМ!$B$33:$B$776,Q$119)+'СЕТ СН'!$I$14+СВЦЭМ!$D$10+'СЕТ СН'!$I$5-'СЕТ СН'!$I$24</f>
        <v>2721.78720991</v>
      </c>
      <c r="R146" s="36">
        <f>SUMIFS(СВЦЭМ!$D$33:$D$776,СВЦЭМ!$A$33:$A$776,$A146,СВЦЭМ!$B$33:$B$776,R$119)+'СЕТ СН'!$I$14+СВЦЭМ!$D$10+'СЕТ СН'!$I$5-'СЕТ СН'!$I$24</f>
        <v>2721.78720991</v>
      </c>
      <c r="S146" s="36">
        <f>SUMIFS(СВЦЭМ!$D$33:$D$776,СВЦЭМ!$A$33:$A$776,$A146,СВЦЭМ!$B$33:$B$776,S$119)+'СЕТ СН'!$I$14+СВЦЭМ!$D$10+'СЕТ СН'!$I$5-'СЕТ СН'!$I$24</f>
        <v>2721.78720991</v>
      </c>
      <c r="T146" s="36">
        <f>SUMIFS(СВЦЭМ!$D$33:$D$776,СВЦЭМ!$A$33:$A$776,$A146,СВЦЭМ!$B$33:$B$776,T$119)+'СЕТ СН'!$I$14+СВЦЭМ!$D$10+'СЕТ СН'!$I$5-'СЕТ СН'!$I$24</f>
        <v>2721.78720991</v>
      </c>
      <c r="U146" s="36">
        <f>SUMIFS(СВЦЭМ!$D$33:$D$776,СВЦЭМ!$A$33:$A$776,$A146,СВЦЭМ!$B$33:$B$776,U$119)+'СЕТ СН'!$I$14+СВЦЭМ!$D$10+'СЕТ СН'!$I$5-'СЕТ СН'!$I$24</f>
        <v>2721.78720991</v>
      </c>
      <c r="V146" s="36">
        <f>SUMIFS(СВЦЭМ!$D$33:$D$776,СВЦЭМ!$A$33:$A$776,$A146,СВЦЭМ!$B$33:$B$776,V$119)+'СЕТ СН'!$I$14+СВЦЭМ!$D$10+'СЕТ СН'!$I$5-'СЕТ СН'!$I$24</f>
        <v>2721.78720991</v>
      </c>
      <c r="W146" s="36">
        <f>SUMIFS(СВЦЭМ!$D$33:$D$776,СВЦЭМ!$A$33:$A$776,$A146,СВЦЭМ!$B$33:$B$776,W$119)+'СЕТ СН'!$I$14+СВЦЭМ!$D$10+'СЕТ СН'!$I$5-'СЕТ СН'!$I$24</f>
        <v>2721.78720991</v>
      </c>
      <c r="X146" s="36">
        <f>SUMIFS(СВЦЭМ!$D$33:$D$776,СВЦЭМ!$A$33:$A$776,$A146,СВЦЭМ!$B$33:$B$776,X$119)+'СЕТ СН'!$I$14+СВЦЭМ!$D$10+'СЕТ СН'!$I$5-'СЕТ СН'!$I$24</f>
        <v>3275.3737048000003</v>
      </c>
      <c r="Y146" s="36">
        <f>SUMIFS(СВЦЭМ!$D$33:$D$776,СВЦЭМ!$A$33:$A$776,$A146,СВЦЭМ!$B$33:$B$776,Y$119)+'СЕТ СН'!$I$14+СВЦЭМ!$D$10+'СЕТ СН'!$I$5-'СЕТ СН'!$I$24</f>
        <v>3336.7119659499999</v>
      </c>
    </row>
    <row r="147" spans="1:27" ht="15.75" x14ac:dyDescent="0.2">
      <c r="A147" s="35">
        <f t="shared" si="3"/>
        <v>43644</v>
      </c>
      <c r="B147" s="36">
        <f>SUMIFS(СВЦЭМ!$D$33:$D$776,СВЦЭМ!$A$33:$A$776,$A147,СВЦЭМ!$B$33:$B$776,B$119)+'СЕТ СН'!$I$14+СВЦЭМ!$D$10+'СЕТ СН'!$I$5-'СЕТ СН'!$I$24</f>
        <v>3427.2279498600001</v>
      </c>
      <c r="C147" s="36">
        <f>SUMIFS(СВЦЭМ!$D$33:$D$776,СВЦЭМ!$A$33:$A$776,$A147,СВЦЭМ!$B$33:$B$776,C$119)+'СЕТ СН'!$I$14+СВЦЭМ!$D$10+'СЕТ СН'!$I$5-'СЕТ СН'!$I$24</f>
        <v>3472.0616016899999</v>
      </c>
      <c r="D147" s="36">
        <f>SUMIFS(СВЦЭМ!$D$33:$D$776,СВЦЭМ!$A$33:$A$776,$A147,СВЦЭМ!$B$33:$B$776,D$119)+'СЕТ СН'!$I$14+СВЦЭМ!$D$10+'СЕТ СН'!$I$5-'СЕТ СН'!$I$24</f>
        <v>3513.49823259</v>
      </c>
      <c r="E147" s="36">
        <f>SUMIFS(СВЦЭМ!$D$33:$D$776,СВЦЭМ!$A$33:$A$776,$A147,СВЦЭМ!$B$33:$B$776,E$119)+'СЕТ СН'!$I$14+СВЦЭМ!$D$10+'СЕТ СН'!$I$5-'СЕТ СН'!$I$24</f>
        <v>3517.8345198299999</v>
      </c>
      <c r="F147" s="36">
        <f>SUMIFS(СВЦЭМ!$D$33:$D$776,СВЦЭМ!$A$33:$A$776,$A147,СВЦЭМ!$B$33:$B$776,F$119)+'СЕТ СН'!$I$14+СВЦЭМ!$D$10+'СЕТ СН'!$I$5-'СЕТ СН'!$I$24</f>
        <v>3525.2633041099998</v>
      </c>
      <c r="G147" s="36">
        <f>SUMIFS(СВЦЭМ!$D$33:$D$776,СВЦЭМ!$A$33:$A$776,$A147,СВЦЭМ!$B$33:$B$776,G$119)+'СЕТ СН'!$I$14+СВЦЭМ!$D$10+'СЕТ СН'!$I$5-'СЕТ СН'!$I$24</f>
        <v>3511.7473819900001</v>
      </c>
      <c r="H147" s="36">
        <f>SUMIFS(СВЦЭМ!$D$33:$D$776,СВЦЭМ!$A$33:$A$776,$A147,СВЦЭМ!$B$33:$B$776,H$119)+'СЕТ СН'!$I$14+СВЦЭМ!$D$10+'СЕТ СН'!$I$5-'СЕТ СН'!$I$24</f>
        <v>3452.5903652500001</v>
      </c>
      <c r="I147" s="36">
        <f>SUMIFS(СВЦЭМ!$D$33:$D$776,СВЦЭМ!$A$33:$A$776,$A147,СВЦЭМ!$B$33:$B$776,I$119)+'СЕТ СН'!$I$14+СВЦЭМ!$D$10+'СЕТ СН'!$I$5-'СЕТ СН'!$I$24</f>
        <v>3416.82931788</v>
      </c>
      <c r="J147" s="36">
        <f>SUMIFS(СВЦЭМ!$D$33:$D$776,СВЦЭМ!$A$33:$A$776,$A147,СВЦЭМ!$B$33:$B$776,J$119)+'СЕТ СН'!$I$14+СВЦЭМ!$D$10+'СЕТ СН'!$I$5-'СЕТ СН'!$I$24</f>
        <v>3372.1372773399999</v>
      </c>
      <c r="K147" s="36">
        <f>SUMIFS(СВЦЭМ!$D$33:$D$776,СВЦЭМ!$A$33:$A$776,$A147,СВЦЭМ!$B$33:$B$776,K$119)+'СЕТ СН'!$I$14+СВЦЭМ!$D$10+'СЕТ СН'!$I$5-'СЕТ СН'!$I$24</f>
        <v>3358.0860054099999</v>
      </c>
      <c r="L147" s="36">
        <f>SUMIFS(СВЦЭМ!$D$33:$D$776,СВЦЭМ!$A$33:$A$776,$A147,СВЦЭМ!$B$33:$B$776,L$119)+'СЕТ СН'!$I$14+СВЦЭМ!$D$10+'СЕТ СН'!$I$5-'СЕТ СН'!$I$24</f>
        <v>3373.1167163800001</v>
      </c>
      <c r="M147" s="36">
        <f>SUMIFS(СВЦЭМ!$D$33:$D$776,СВЦЭМ!$A$33:$A$776,$A147,СВЦЭМ!$B$33:$B$776,M$119)+'СЕТ СН'!$I$14+СВЦЭМ!$D$10+'СЕТ СН'!$I$5-'СЕТ СН'!$I$24</f>
        <v>3383.0517032100001</v>
      </c>
      <c r="N147" s="36">
        <f>SUMIFS(СВЦЭМ!$D$33:$D$776,СВЦЭМ!$A$33:$A$776,$A147,СВЦЭМ!$B$33:$B$776,N$119)+'СЕТ СН'!$I$14+СВЦЭМ!$D$10+'СЕТ СН'!$I$5-'СЕТ СН'!$I$24</f>
        <v>3401.6876809599999</v>
      </c>
      <c r="O147" s="36">
        <f>SUMIFS(СВЦЭМ!$D$33:$D$776,СВЦЭМ!$A$33:$A$776,$A147,СВЦЭМ!$B$33:$B$776,O$119)+'СЕТ СН'!$I$14+СВЦЭМ!$D$10+'СЕТ СН'!$I$5-'СЕТ СН'!$I$24</f>
        <v>3393.8551583600001</v>
      </c>
      <c r="P147" s="36">
        <f>SUMIFS(СВЦЭМ!$D$33:$D$776,СВЦЭМ!$A$33:$A$776,$A147,СВЦЭМ!$B$33:$B$776,P$119)+'СЕТ СН'!$I$14+СВЦЭМ!$D$10+'СЕТ СН'!$I$5-'СЕТ СН'!$I$24</f>
        <v>3385.3556286799999</v>
      </c>
      <c r="Q147" s="36">
        <f>SUMIFS(СВЦЭМ!$D$33:$D$776,СВЦЭМ!$A$33:$A$776,$A147,СВЦЭМ!$B$33:$B$776,Q$119)+'СЕТ СН'!$I$14+СВЦЭМ!$D$10+'СЕТ СН'!$I$5-'СЕТ СН'!$I$24</f>
        <v>3363.56655989</v>
      </c>
      <c r="R147" s="36">
        <f>SUMIFS(СВЦЭМ!$D$33:$D$776,СВЦЭМ!$A$33:$A$776,$A147,СВЦЭМ!$B$33:$B$776,R$119)+'СЕТ СН'!$I$14+СВЦЭМ!$D$10+'СЕТ СН'!$I$5-'СЕТ СН'!$I$24</f>
        <v>3334.25493534</v>
      </c>
      <c r="S147" s="36">
        <f>SUMIFS(СВЦЭМ!$D$33:$D$776,СВЦЭМ!$A$33:$A$776,$A147,СВЦЭМ!$B$33:$B$776,S$119)+'СЕТ СН'!$I$14+СВЦЭМ!$D$10+'СЕТ СН'!$I$5-'СЕТ СН'!$I$24</f>
        <v>3306.35203778</v>
      </c>
      <c r="T147" s="36">
        <f>SUMIFS(СВЦЭМ!$D$33:$D$776,СВЦЭМ!$A$33:$A$776,$A147,СВЦЭМ!$B$33:$B$776,T$119)+'СЕТ СН'!$I$14+СВЦЭМ!$D$10+'СЕТ СН'!$I$5-'СЕТ СН'!$I$24</f>
        <v>3322.8060205500001</v>
      </c>
      <c r="U147" s="36">
        <f>SUMIFS(СВЦЭМ!$D$33:$D$776,СВЦЭМ!$A$33:$A$776,$A147,СВЦЭМ!$B$33:$B$776,U$119)+'СЕТ СН'!$I$14+СВЦЭМ!$D$10+'СЕТ СН'!$I$5-'СЕТ СН'!$I$24</f>
        <v>3330.9778937700003</v>
      </c>
      <c r="V147" s="36">
        <f>SUMIFS(СВЦЭМ!$D$33:$D$776,СВЦЭМ!$A$33:$A$776,$A147,СВЦЭМ!$B$33:$B$776,V$119)+'СЕТ СН'!$I$14+СВЦЭМ!$D$10+'СЕТ СН'!$I$5-'СЕТ СН'!$I$24</f>
        <v>3334.5517216899998</v>
      </c>
      <c r="W147" s="36">
        <f>SUMIFS(СВЦЭМ!$D$33:$D$776,СВЦЭМ!$A$33:$A$776,$A147,СВЦЭМ!$B$33:$B$776,W$119)+'СЕТ СН'!$I$14+СВЦЭМ!$D$10+'СЕТ СН'!$I$5-'СЕТ СН'!$I$24</f>
        <v>3302.36907415</v>
      </c>
      <c r="X147" s="36">
        <f>SUMIFS(СВЦЭМ!$D$33:$D$776,СВЦЭМ!$A$33:$A$776,$A147,СВЦЭМ!$B$33:$B$776,X$119)+'СЕТ СН'!$I$14+СВЦЭМ!$D$10+'СЕТ СН'!$I$5-'СЕТ СН'!$I$24</f>
        <v>3300.2748004499999</v>
      </c>
      <c r="Y147" s="36">
        <f>SUMIFS(СВЦЭМ!$D$33:$D$776,СВЦЭМ!$A$33:$A$776,$A147,СВЦЭМ!$B$33:$B$776,Y$119)+'СЕТ СН'!$I$14+СВЦЭМ!$D$10+'СЕТ СН'!$I$5-'СЕТ СН'!$I$24</f>
        <v>3387.5046239200001</v>
      </c>
    </row>
    <row r="148" spans="1:27" ht="15.75" x14ac:dyDescent="0.2">
      <c r="A148" s="35">
        <f t="shared" si="3"/>
        <v>43645</v>
      </c>
      <c r="B148" s="36">
        <f>SUMIFS(СВЦЭМ!$D$33:$D$776,СВЦЭМ!$A$33:$A$776,$A148,СВЦЭМ!$B$33:$B$776,B$119)+'СЕТ СН'!$I$14+СВЦЭМ!$D$10+'СЕТ СН'!$I$5-'СЕТ СН'!$I$24</f>
        <v>3419.0777329699999</v>
      </c>
      <c r="C148" s="36">
        <f>SUMIFS(СВЦЭМ!$D$33:$D$776,СВЦЭМ!$A$33:$A$776,$A148,СВЦЭМ!$B$33:$B$776,C$119)+'СЕТ СН'!$I$14+СВЦЭМ!$D$10+'СЕТ СН'!$I$5-'СЕТ СН'!$I$24</f>
        <v>3466.34576952</v>
      </c>
      <c r="D148" s="36">
        <f>SUMIFS(СВЦЭМ!$D$33:$D$776,СВЦЭМ!$A$33:$A$776,$A148,СВЦЭМ!$B$33:$B$776,D$119)+'СЕТ СН'!$I$14+СВЦЭМ!$D$10+'СЕТ СН'!$I$5-'СЕТ СН'!$I$24</f>
        <v>3489.90480394</v>
      </c>
      <c r="E148" s="36">
        <f>SUMIFS(СВЦЭМ!$D$33:$D$776,СВЦЭМ!$A$33:$A$776,$A148,СВЦЭМ!$B$33:$B$776,E$119)+'СЕТ СН'!$I$14+СВЦЭМ!$D$10+'СЕТ СН'!$I$5-'СЕТ СН'!$I$24</f>
        <v>3508.9926636</v>
      </c>
      <c r="F148" s="36">
        <f>SUMIFS(СВЦЭМ!$D$33:$D$776,СВЦЭМ!$A$33:$A$776,$A148,СВЦЭМ!$B$33:$B$776,F$119)+'СЕТ СН'!$I$14+СВЦЭМ!$D$10+'СЕТ СН'!$I$5-'СЕТ СН'!$I$24</f>
        <v>3513.3547133399998</v>
      </c>
      <c r="G148" s="36">
        <f>SUMIFS(СВЦЭМ!$D$33:$D$776,СВЦЭМ!$A$33:$A$776,$A148,СВЦЭМ!$B$33:$B$776,G$119)+'СЕТ СН'!$I$14+СВЦЭМ!$D$10+'СЕТ СН'!$I$5-'СЕТ СН'!$I$24</f>
        <v>3511.1008548499999</v>
      </c>
      <c r="H148" s="36">
        <f>SUMIFS(СВЦЭМ!$D$33:$D$776,СВЦЭМ!$A$33:$A$776,$A148,СВЦЭМ!$B$33:$B$776,H$119)+'СЕТ СН'!$I$14+СВЦЭМ!$D$10+'СЕТ СН'!$I$5-'СЕТ СН'!$I$24</f>
        <v>3474.6717660200002</v>
      </c>
      <c r="I148" s="36">
        <f>SUMIFS(СВЦЭМ!$D$33:$D$776,СВЦЭМ!$A$33:$A$776,$A148,СВЦЭМ!$B$33:$B$776,I$119)+'СЕТ СН'!$I$14+СВЦЭМ!$D$10+'СЕТ СН'!$I$5-'СЕТ СН'!$I$24</f>
        <v>3437.4303107599999</v>
      </c>
      <c r="J148" s="36">
        <f>SUMIFS(СВЦЭМ!$D$33:$D$776,СВЦЭМ!$A$33:$A$776,$A148,СВЦЭМ!$B$33:$B$776,J$119)+'СЕТ СН'!$I$14+СВЦЭМ!$D$10+'СЕТ СН'!$I$5-'СЕТ СН'!$I$24</f>
        <v>3422.0565469000003</v>
      </c>
      <c r="K148" s="36">
        <f>SUMIFS(СВЦЭМ!$D$33:$D$776,СВЦЭМ!$A$33:$A$776,$A148,СВЦЭМ!$B$33:$B$776,K$119)+'СЕТ СН'!$I$14+СВЦЭМ!$D$10+'СЕТ СН'!$I$5-'СЕТ СН'!$I$24</f>
        <v>3375.8860245999999</v>
      </c>
      <c r="L148" s="36">
        <f>SUMIFS(СВЦЭМ!$D$33:$D$776,СВЦЭМ!$A$33:$A$776,$A148,СВЦЭМ!$B$33:$B$776,L$119)+'СЕТ СН'!$I$14+СВЦЭМ!$D$10+'СЕТ СН'!$I$5-'СЕТ СН'!$I$24</f>
        <v>3357.8995240700001</v>
      </c>
      <c r="M148" s="36">
        <f>SUMIFS(СВЦЭМ!$D$33:$D$776,СВЦЭМ!$A$33:$A$776,$A148,СВЦЭМ!$B$33:$B$776,M$119)+'СЕТ СН'!$I$14+СВЦЭМ!$D$10+'СЕТ СН'!$I$5-'СЕТ СН'!$I$24</f>
        <v>3353.1986626600001</v>
      </c>
      <c r="N148" s="36">
        <f>SUMIFS(СВЦЭМ!$D$33:$D$776,СВЦЭМ!$A$33:$A$776,$A148,СВЦЭМ!$B$33:$B$776,N$119)+'СЕТ СН'!$I$14+СВЦЭМ!$D$10+'СЕТ СН'!$I$5-'СЕТ СН'!$I$24</f>
        <v>3364.29306572</v>
      </c>
      <c r="O148" s="36">
        <f>SUMIFS(СВЦЭМ!$D$33:$D$776,СВЦЭМ!$A$33:$A$776,$A148,СВЦЭМ!$B$33:$B$776,O$119)+'СЕТ СН'!$I$14+СВЦЭМ!$D$10+'СЕТ СН'!$I$5-'СЕТ СН'!$I$24</f>
        <v>3365.1060373999999</v>
      </c>
      <c r="P148" s="36">
        <f>SUMIFS(СВЦЭМ!$D$33:$D$776,СВЦЭМ!$A$33:$A$776,$A148,СВЦЭМ!$B$33:$B$776,P$119)+'СЕТ СН'!$I$14+СВЦЭМ!$D$10+'СЕТ СН'!$I$5-'СЕТ СН'!$I$24</f>
        <v>3368.3749464900002</v>
      </c>
      <c r="Q148" s="36">
        <f>SUMIFS(СВЦЭМ!$D$33:$D$776,СВЦЭМ!$A$33:$A$776,$A148,СВЦЭМ!$B$33:$B$776,Q$119)+'СЕТ СН'!$I$14+СВЦЭМ!$D$10+'СЕТ СН'!$I$5-'СЕТ СН'!$I$24</f>
        <v>3338.84888443</v>
      </c>
      <c r="R148" s="36">
        <f>SUMIFS(СВЦЭМ!$D$33:$D$776,СВЦЭМ!$A$33:$A$776,$A148,СВЦЭМ!$B$33:$B$776,R$119)+'СЕТ СН'!$I$14+СВЦЭМ!$D$10+'СЕТ СН'!$I$5-'СЕТ СН'!$I$24</f>
        <v>3301.7161154400001</v>
      </c>
      <c r="S148" s="36">
        <f>SUMIFS(СВЦЭМ!$D$33:$D$776,СВЦЭМ!$A$33:$A$776,$A148,СВЦЭМ!$B$33:$B$776,S$119)+'СЕТ СН'!$I$14+СВЦЭМ!$D$10+'СЕТ СН'!$I$5-'СЕТ СН'!$I$24</f>
        <v>3287.7165844400001</v>
      </c>
      <c r="T148" s="36">
        <f>SUMIFS(СВЦЭМ!$D$33:$D$776,СВЦЭМ!$A$33:$A$776,$A148,СВЦЭМ!$B$33:$B$776,T$119)+'СЕТ СН'!$I$14+СВЦЭМ!$D$10+'СЕТ СН'!$I$5-'СЕТ СН'!$I$24</f>
        <v>3283.11552983</v>
      </c>
      <c r="U148" s="36">
        <f>SUMIFS(СВЦЭМ!$D$33:$D$776,СВЦЭМ!$A$33:$A$776,$A148,СВЦЭМ!$B$33:$B$776,U$119)+'СЕТ СН'!$I$14+СВЦЭМ!$D$10+'СЕТ СН'!$I$5-'СЕТ СН'!$I$24</f>
        <v>3286.92018697</v>
      </c>
      <c r="V148" s="36">
        <f>SUMIFS(СВЦЭМ!$D$33:$D$776,СВЦЭМ!$A$33:$A$776,$A148,СВЦЭМ!$B$33:$B$776,V$119)+'СЕТ СН'!$I$14+СВЦЭМ!$D$10+'СЕТ СН'!$I$5-'СЕТ СН'!$I$24</f>
        <v>3288.1400765200001</v>
      </c>
      <c r="W148" s="36">
        <f>SUMIFS(СВЦЭМ!$D$33:$D$776,СВЦЭМ!$A$33:$A$776,$A148,СВЦЭМ!$B$33:$B$776,W$119)+'СЕТ СН'!$I$14+СВЦЭМ!$D$10+'СЕТ СН'!$I$5-'СЕТ СН'!$I$24</f>
        <v>3266.3163150999999</v>
      </c>
      <c r="X148" s="36">
        <f>SUMIFS(СВЦЭМ!$D$33:$D$776,СВЦЭМ!$A$33:$A$776,$A148,СВЦЭМ!$B$33:$B$776,X$119)+'СЕТ СН'!$I$14+СВЦЭМ!$D$10+'СЕТ СН'!$I$5-'СЕТ СН'!$I$24</f>
        <v>3277.8243406500001</v>
      </c>
      <c r="Y148" s="36">
        <f>SUMIFS(СВЦЭМ!$D$33:$D$776,СВЦЭМ!$A$33:$A$776,$A148,СВЦЭМ!$B$33:$B$776,Y$119)+'СЕТ СН'!$I$14+СВЦЭМ!$D$10+'СЕТ СН'!$I$5-'СЕТ СН'!$I$24</f>
        <v>3356.91424164</v>
      </c>
    </row>
    <row r="149" spans="1:27" ht="15.75" x14ac:dyDescent="0.2">
      <c r="A149" s="35">
        <f t="shared" si="3"/>
        <v>43646</v>
      </c>
      <c r="B149" s="36">
        <f>SUMIFS(СВЦЭМ!$D$33:$D$776,СВЦЭМ!$A$33:$A$776,$A149,СВЦЭМ!$B$33:$B$776,B$119)+'СЕТ СН'!$I$14+СВЦЭМ!$D$10+'СЕТ СН'!$I$5-'СЕТ СН'!$I$24</f>
        <v>3407.5563584500001</v>
      </c>
      <c r="C149" s="36">
        <f>SUMIFS(СВЦЭМ!$D$33:$D$776,СВЦЭМ!$A$33:$A$776,$A149,СВЦЭМ!$B$33:$B$776,C$119)+'СЕТ СН'!$I$14+СВЦЭМ!$D$10+'СЕТ СН'!$I$5-'СЕТ СН'!$I$24</f>
        <v>3449.5865690000001</v>
      </c>
      <c r="D149" s="36">
        <f>SUMIFS(СВЦЭМ!$D$33:$D$776,СВЦЭМ!$A$33:$A$776,$A149,СВЦЭМ!$B$33:$B$776,D$119)+'СЕТ СН'!$I$14+СВЦЭМ!$D$10+'СЕТ СН'!$I$5-'СЕТ СН'!$I$24</f>
        <v>3489.0343109200003</v>
      </c>
      <c r="E149" s="36">
        <f>SUMIFS(СВЦЭМ!$D$33:$D$776,СВЦЭМ!$A$33:$A$776,$A149,СВЦЭМ!$B$33:$B$776,E$119)+'СЕТ СН'!$I$14+СВЦЭМ!$D$10+'СЕТ СН'!$I$5-'СЕТ СН'!$I$24</f>
        <v>3510.8506683699998</v>
      </c>
      <c r="F149" s="36">
        <f>SUMIFS(СВЦЭМ!$D$33:$D$776,СВЦЭМ!$A$33:$A$776,$A149,СВЦЭМ!$B$33:$B$776,F$119)+'СЕТ СН'!$I$14+СВЦЭМ!$D$10+'СЕТ СН'!$I$5-'СЕТ СН'!$I$24</f>
        <v>3517.4075072800001</v>
      </c>
      <c r="G149" s="36">
        <f>SUMIFS(СВЦЭМ!$D$33:$D$776,СВЦЭМ!$A$33:$A$776,$A149,СВЦЭМ!$B$33:$B$776,G$119)+'СЕТ СН'!$I$14+СВЦЭМ!$D$10+'СЕТ СН'!$I$5-'СЕТ СН'!$I$24</f>
        <v>3523.1541891400002</v>
      </c>
      <c r="H149" s="36">
        <f>SUMIFS(СВЦЭМ!$D$33:$D$776,СВЦЭМ!$A$33:$A$776,$A149,СВЦЭМ!$B$33:$B$776,H$119)+'СЕТ СН'!$I$14+СВЦЭМ!$D$10+'СЕТ СН'!$I$5-'СЕТ СН'!$I$24</f>
        <v>3498.73585349</v>
      </c>
      <c r="I149" s="36">
        <f>SUMIFS(СВЦЭМ!$D$33:$D$776,СВЦЭМ!$A$33:$A$776,$A149,СВЦЭМ!$B$33:$B$776,I$119)+'СЕТ СН'!$I$14+СВЦЭМ!$D$10+'СЕТ СН'!$I$5-'СЕТ СН'!$I$24</f>
        <v>3464.8405521</v>
      </c>
      <c r="J149" s="36">
        <f>SUMIFS(СВЦЭМ!$D$33:$D$776,СВЦЭМ!$A$33:$A$776,$A149,СВЦЭМ!$B$33:$B$776,J$119)+'СЕТ СН'!$I$14+СВЦЭМ!$D$10+'СЕТ СН'!$I$5-'СЕТ СН'!$I$24</f>
        <v>3407.4125707200001</v>
      </c>
      <c r="K149" s="36">
        <f>SUMIFS(СВЦЭМ!$D$33:$D$776,СВЦЭМ!$A$33:$A$776,$A149,СВЦЭМ!$B$33:$B$776,K$119)+'СЕТ СН'!$I$14+СВЦЭМ!$D$10+'СЕТ СН'!$I$5-'СЕТ СН'!$I$24</f>
        <v>3383.0635836000001</v>
      </c>
      <c r="L149" s="36">
        <f>SUMIFS(СВЦЭМ!$D$33:$D$776,СВЦЭМ!$A$33:$A$776,$A149,СВЦЭМ!$B$33:$B$776,L$119)+'СЕТ СН'!$I$14+СВЦЭМ!$D$10+'СЕТ СН'!$I$5-'СЕТ СН'!$I$24</f>
        <v>3358.3246567800002</v>
      </c>
      <c r="M149" s="36">
        <f>SUMIFS(СВЦЭМ!$D$33:$D$776,СВЦЭМ!$A$33:$A$776,$A149,СВЦЭМ!$B$33:$B$776,M$119)+'СЕТ СН'!$I$14+СВЦЭМ!$D$10+'СЕТ СН'!$I$5-'СЕТ СН'!$I$24</f>
        <v>3342.87868312</v>
      </c>
      <c r="N149" s="36">
        <f>SUMIFS(СВЦЭМ!$D$33:$D$776,СВЦЭМ!$A$33:$A$776,$A149,СВЦЭМ!$B$33:$B$776,N$119)+'СЕТ СН'!$I$14+СВЦЭМ!$D$10+'СЕТ СН'!$I$5-'СЕТ СН'!$I$24</f>
        <v>3357.44272804</v>
      </c>
      <c r="O149" s="36">
        <f>SUMIFS(СВЦЭМ!$D$33:$D$776,СВЦЭМ!$A$33:$A$776,$A149,СВЦЭМ!$B$33:$B$776,O$119)+'СЕТ СН'!$I$14+СВЦЭМ!$D$10+'СЕТ СН'!$I$5-'СЕТ СН'!$I$24</f>
        <v>3378.26262378</v>
      </c>
      <c r="P149" s="36">
        <f>SUMIFS(СВЦЭМ!$D$33:$D$776,СВЦЭМ!$A$33:$A$776,$A149,СВЦЭМ!$B$33:$B$776,P$119)+'СЕТ СН'!$I$14+СВЦЭМ!$D$10+'СЕТ СН'!$I$5-'СЕТ СН'!$I$24</f>
        <v>3385.3219409100002</v>
      </c>
      <c r="Q149" s="36">
        <f>SUMIFS(СВЦЭМ!$D$33:$D$776,СВЦЭМ!$A$33:$A$776,$A149,СВЦЭМ!$B$33:$B$776,Q$119)+'СЕТ СН'!$I$14+СВЦЭМ!$D$10+'СЕТ СН'!$I$5-'СЕТ СН'!$I$24</f>
        <v>3353.92736324</v>
      </c>
      <c r="R149" s="36">
        <f>SUMIFS(СВЦЭМ!$D$33:$D$776,СВЦЭМ!$A$33:$A$776,$A149,СВЦЭМ!$B$33:$B$776,R$119)+'СЕТ СН'!$I$14+СВЦЭМ!$D$10+'СЕТ СН'!$I$5-'СЕТ СН'!$I$24</f>
        <v>3294.4408934200001</v>
      </c>
      <c r="S149" s="36">
        <f>SUMIFS(СВЦЭМ!$D$33:$D$776,СВЦЭМ!$A$33:$A$776,$A149,СВЦЭМ!$B$33:$B$776,S$119)+'СЕТ СН'!$I$14+СВЦЭМ!$D$10+'СЕТ СН'!$I$5-'СЕТ СН'!$I$24</f>
        <v>3292.64082861</v>
      </c>
      <c r="T149" s="36">
        <f>SUMIFS(СВЦЭМ!$D$33:$D$776,СВЦЭМ!$A$33:$A$776,$A149,СВЦЭМ!$B$33:$B$776,T$119)+'СЕТ СН'!$I$14+СВЦЭМ!$D$10+'СЕТ СН'!$I$5-'СЕТ СН'!$I$24</f>
        <v>3302.4948160100002</v>
      </c>
      <c r="U149" s="36">
        <f>SUMIFS(СВЦЭМ!$D$33:$D$776,СВЦЭМ!$A$33:$A$776,$A149,СВЦЭМ!$B$33:$B$776,U$119)+'СЕТ СН'!$I$14+СВЦЭМ!$D$10+'СЕТ СН'!$I$5-'СЕТ СН'!$I$24</f>
        <v>3318.1070369499998</v>
      </c>
      <c r="V149" s="36">
        <f>SUMIFS(СВЦЭМ!$D$33:$D$776,СВЦЭМ!$A$33:$A$776,$A149,СВЦЭМ!$B$33:$B$776,V$119)+'СЕТ СН'!$I$14+СВЦЭМ!$D$10+'СЕТ СН'!$I$5-'СЕТ СН'!$I$24</f>
        <v>3286.9129096400002</v>
      </c>
      <c r="W149" s="36">
        <f>SUMIFS(СВЦЭМ!$D$33:$D$776,СВЦЭМ!$A$33:$A$776,$A149,СВЦЭМ!$B$33:$B$776,W$119)+'СЕТ СН'!$I$14+СВЦЭМ!$D$10+'СЕТ СН'!$I$5-'СЕТ СН'!$I$24</f>
        <v>3265.7430224</v>
      </c>
      <c r="X149" s="36">
        <f>SUMIFS(СВЦЭМ!$D$33:$D$776,СВЦЭМ!$A$33:$A$776,$A149,СВЦЭМ!$B$33:$B$776,X$119)+'СЕТ СН'!$I$14+СВЦЭМ!$D$10+'СЕТ СН'!$I$5-'СЕТ СН'!$I$24</f>
        <v>3283.1193580200002</v>
      </c>
      <c r="Y149" s="36">
        <f>SUMIFS(СВЦЭМ!$D$33:$D$776,СВЦЭМ!$A$33:$A$776,$A149,СВЦЭМ!$B$33:$B$776,Y$119)+'СЕТ СН'!$I$14+СВЦЭМ!$D$10+'СЕТ СН'!$I$5-'СЕТ СН'!$I$24</f>
        <v>3339.9462227499998</v>
      </c>
    </row>
    <row r="150" spans="1:27" ht="15.75" hidden="1" x14ac:dyDescent="0.2">
      <c r="A150" s="35">
        <f t="shared" si="3"/>
        <v>43647</v>
      </c>
      <c r="B150" s="36">
        <f>SUMIFS(СВЦЭМ!$D$33:$D$776,СВЦЭМ!$A$33:$A$776,$A150,СВЦЭМ!$B$33:$B$776,B$119)+'СЕТ СН'!$I$14+СВЦЭМ!$D$10+'СЕТ СН'!$I$5-'СЕТ СН'!$I$24</f>
        <v>2721.78720991</v>
      </c>
      <c r="C150" s="36">
        <f>SUMIFS(СВЦЭМ!$D$33:$D$776,СВЦЭМ!$A$33:$A$776,$A150,СВЦЭМ!$B$33:$B$776,C$119)+'СЕТ СН'!$I$14+СВЦЭМ!$D$10+'СЕТ СН'!$I$5-'СЕТ СН'!$I$24</f>
        <v>2721.78720991</v>
      </c>
      <c r="D150" s="36">
        <f>SUMIFS(СВЦЭМ!$D$33:$D$776,СВЦЭМ!$A$33:$A$776,$A150,СВЦЭМ!$B$33:$B$776,D$119)+'СЕТ СН'!$I$14+СВЦЭМ!$D$10+'СЕТ СН'!$I$5-'СЕТ СН'!$I$24</f>
        <v>2721.78720991</v>
      </c>
      <c r="E150" s="36">
        <f>SUMIFS(СВЦЭМ!$D$33:$D$776,СВЦЭМ!$A$33:$A$776,$A150,СВЦЭМ!$B$33:$B$776,E$119)+'СЕТ СН'!$I$14+СВЦЭМ!$D$10+'СЕТ СН'!$I$5-'СЕТ СН'!$I$24</f>
        <v>2721.78720991</v>
      </c>
      <c r="F150" s="36">
        <f>SUMIFS(СВЦЭМ!$D$33:$D$776,СВЦЭМ!$A$33:$A$776,$A150,СВЦЭМ!$B$33:$B$776,F$119)+'СЕТ СН'!$I$14+СВЦЭМ!$D$10+'СЕТ СН'!$I$5-'СЕТ СН'!$I$24</f>
        <v>2721.78720991</v>
      </c>
      <c r="G150" s="36">
        <f>SUMIFS(СВЦЭМ!$D$33:$D$776,СВЦЭМ!$A$33:$A$776,$A150,СВЦЭМ!$B$33:$B$776,G$119)+'СЕТ СН'!$I$14+СВЦЭМ!$D$10+'СЕТ СН'!$I$5-'СЕТ СН'!$I$24</f>
        <v>2721.78720991</v>
      </c>
      <c r="H150" s="36">
        <f>SUMIFS(СВЦЭМ!$D$33:$D$776,СВЦЭМ!$A$33:$A$776,$A150,СВЦЭМ!$B$33:$B$776,H$119)+'СЕТ СН'!$I$14+СВЦЭМ!$D$10+'СЕТ СН'!$I$5-'СЕТ СН'!$I$24</f>
        <v>2721.78720991</v>
      </c>
      <c r="I150" s="36">
        <f>SUMIFS(СВЦЭМ!$D$33:$D$776,СВЦЭМ!$A$33:$A$776,$A150,СВЦЭМ!$B$33:$B$776,I$119)+'СЕТ СН'!$I$14+СВЦЭМ!$D$10+'СЕТ СН'!$I$5-'СЕТ СН'!$I$24</f>
        <v>2721.78720991</v>
      </c>
      <c r="J150" s="36">
        <f>SUMIFS(СВЦЭМ!$D$33:$D$776,СВЦЭМ!$A$33:$A$776,$A150,СВЦЭМ!$B$33:$B$776,J$119)+'СЕТ СН'!$I$14+СВЦЭМ!$D$10+'СЕТ СН'!$I$5-'СЕТ СН'!$I$24</f>
        <v>2721.78720991</v>
      </c>
      <c r="K150" s="36">
        <f>SUMIFS(СВЦЭМ!$D$33:$D$776,СВЦЭМ!$A$33:$A$776,$A150,СВЦЭМ!$B$33:$B$776,K$119)+'СЕТ СН'!$I$14+СВЦЭМ!$D$10+'СЕТ СН'!$I$5-'СЕТ СН'!$I$24</f>
        <v>2721.78720991</v>
      </c>
      <c r="L150" s="36">
        <f>SUMIFS(СВЦЭМ!$D$33:$D$776,СВЦЭМ!$A$33:$A$776,$A150,СВЦЭМ!$B$33:$B$776,L$119)+'СЕТ СН'!$I$14+СВЦЭМ!$D$10+'СЕТ СН'!$I$5-'СЕТ СН'!$I$24</f>
        <v>2721.78720991</v>
      </c>
      <c r="M150" s="36">
        <f>SUMIFS(СВЦЭМ!$D$33:$D$776,СВЦЭМ!$A$33:$A$776,$A150,СВЦЭМ!$B$33:$B$776,M$119)+'СЕТ СН'!$I$14+СВЦЭМ!$D$10+'СЕТ СН'!$I$5-'СЕТ СН'!$I$24</f>
        <v>2721.78720991</v>
      </c>
      <c r="N150" s="36">
        <f>SUMIFS(СВЦЭМ!$D$33:$D$776,СВЦЭМ!$A$33:$A$776,$A150,СВЦЭМ!$B$33:$B$776,N$119)+'СЕТ СН'!$I$14+СВЦЭМ!$D$10+'СЕТ СН'!$I$5-'СЕТ СН'!$I$24</f>
        <v>2721.78720991</v>
      </c>
      <c r="O150" s="36">
        <f>SUMIFS(СВЦЭМ!$D$33:$D$776,СВЦЭМ!$A$33:$A$776,$A150,СВЦЭМ!$B$33:$B$776,O$119)+'СЕТ СН'!$I$14+СВЦЭМ!$D$10+'СЕТ СН'!$I$5-'СЕТ СН'!$I$24</f>
        <v>2721.78720991</v>
      </c>
      <c r="P150" s="36">
        <f>SUMIFS(СВЦЭМ!$D$33:$D$776,СВЦЭМ!$A$33:$A$776,$A150,СВЦЭМ!$B$33:$B$776,P$119)+'СЕТ СН'!$I$14+СВЦЭМ!$D$10+'СЕТ СН'!$I$5-'СЕТ СН'!$I$24</f>
        <v>2721.78720991</v>
      </c>
      <c r="Q150" s="36">
        <f>SUMIFS(СВЦЭМ!$D$33:$D$776,СВЦЭМ!$A$33:$A$776,$A150,СВЦЭМ!$B$33:$B$776,Q$119)+'СЕТ СН'!$I$14+СВЦЭМ!$D$10+'СЕТ СН'!$I$5-'СЕТ СН'!$I$24</f>
        <v>2721.78720991</v>
      </c>
      <c r="R150" s="36">
        <f>SUMIFS(СВЦЭМ!$D$33:$D$776,СВЦЭМ!$A$33:$A$776,$A150,СВЦЭМ!$B$33:$B$776,R$119)+'СЕТ СН'!$I$14+СВЦЭМ!$D$10+'СЕТ СН'!$I$5-'СЕТ СН'!$I$24</f>
        <v>2721.78720991</v>
      </c>
      <c r="S150" s="36">
        <f>SUMIFS(СВЦЭМ!$D$33:$D$776,СВЦЭМ!$A$33:$A$776,$A150,СВЦЭМ!$B$33:$B$776,S$119)+'СЕТ СН'!$I$14+СВЦЭМ!$D$10+'СЕТ СН'!$I$5-'СЕТ СН'!$I$24</f>
        <v>2721.78720991</v>
      </c>
      <c r="T150" s="36">
        <f>SUMIFS(СВЦЭМ!$D$33:$D$776,СВЦЭМ!$A$33:$A$776,$A150,СВЦЭМ!$B$33:$B$776,T$119)+'СЕТ СН'!$I$14+СВЦЭМ!$D$10+'СЕТ СН'!$I$5-'СЕТ СН'!$I$24</f>
        <v>2721.78720991</v>
      </c>
      <c r="U150" s="36">
        <f>SUMIFS(СВЦЭМ!$D$33:$D$776,СВЦЭМ!$A$33:$A$776,$A150,СВЦЭМ!$B$33:$B$776,U$119)+'СЕТ СН'!$I$14+СВЦЭМ!$D$10+'СЕТ СН'!$I$5-'СЕТ СН'!$I$24</f>
        <v>2721.78720991</v>
      </c>
      <c r="V150" s="36">
        <f>SUMIFS(СВЦЭМ!$D$33:$D$776,СВЦЭМ!$A$33:$A$776,$A150,СВЦЭМ!$B$33:$B$776,V$119)+'СЕТ СН'!$I$14+СВЦЭМ!$D$10+'СЕТ СН'!$I$5-'СЕТ СН'!$I$24</f>
        <v>2721.78720991</v>
      </c>
      <c r="W150" s="36">
        <f>SUMIFS(СВЦЭМ!$D$33:$D$776,СВЦЭМ!$A$33:$A$776,$A150,СВЦЭМ!$B$33:$B$776,W$119)+'СЕТ СН'!$I$14+СВЦЭМ!$D$10+'СЕТ СН'!$I$5-'СЕТ СН'!$I$24</f>
        <v>2721.78720991</v>
      </c>
      <c r="X150" s="36">
        <f>SUMIFS(СВЦЭМ!$D$33:$D$776,СВЦЭМ!$A$33:$A$776,$A150,СВЦЭМ!$B$33:$B$776,X$119)+'СЕТ СН'!$I$14+СВЦЭМ!$D$10+'СЕТ СН'!$I$5-'СЕТ СН'!$I$24</f>
        <v>2721.78720991</v>
      </c>
      <c r="Y150" s="36">
        <f>SUMIFS(СВЦЭМ!$D$33:$D$776,СВЦЭМ!$A$33:$A$776,$A150,СВЦЭМ!$B$33:$B$776,Y$119)+'СЕТ СН'!$I$14+СВЦЭМ!$D$10+'СЕТ СН'!$I$5-'СЕТ СН'!$I$24</f>
        <v>2721.78720991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151</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01.06.2019</v>
      </c>
      <c r="B156" s="36">
        <f>SUMIFS(СВЦЭМ!$E$33:$E$776,СВЦЭМ!$A$33:$A$776,$A156,СВЦЭМ!$B$33:$B$776,B$155)+'СЕТ СН'!$F$15</f>
        <v>135.26315359</v>
      </c>
      <c r="C156" s="36">
        <f>SUMIFS(СВЦЭМ!$E$33:$E$776,СВЦЭМ!$A$33:$A$776,$A156,СВЦЭМ!$B$33:$B$776,C$155)+'СЕТ СН'!$F$15</f>
        <v>143.74440387999999</v>
      </c>
      <c r="D156" s="36">
        <f>SUMIFS(СВЦЭМ!$E$33:$E$776,СВЦЭМ!$A$33:$A$776,$A156,СВЦЭМ!$B$33:$B$776,D$155)+'СЕТ СН'!$F$15</f>
        <v>151.82201216000001</v>
      </c>
      <c r="E156" s="36">
        <f>SUMIFS(СВЦЭМ!$E$33:$E$776,СВЦЭМ!$A$33:$A$776,$A156,СВЦЭМ!$B$33:$B$776,E$155)+'СЕТ СН'!$F$15</f>
        <v>156.15665221</v>
      </c>
      <c r="F156" s="36">
        <f>SUMIFS(СВЦЭМ!$E$33:$E$776,СВЦЭМ!$A$33:$A$776,$A156,СВЦЭМ!$B$33:$B$776,F$155)+'СЕТ СН'!$F$15</f>
        <v>158.22278126</v>
      </c>
      <c r="G156" s="36">
        <f>SUMIFS(СВЦЭМ!$E$33:$E$776,СВЦЭМ!$A$33:$A$776,$A156,СВЦЭМ!$B$33:$B$776,G$155)+'СЕТ СН'!$F$15</f>
        <v>159.16428805999999</v>
      </c>
      <c r="H156" s="36">
        <f>SUMIFS(СВЦЭМ!$E$33:$E$776,СВЦЭМ!$A$33:$A$776,$A156,СВЦЭМ!$B$33:$B$776,H$155)+'СЕТ СН'!$F$15</f>
        <v>152.82040402999999</v>
      </c>
      <c r="I156" s="36">
        <f>SUMIFS(СВЦЭМ!$E$33:$E$776,СВЦЭМ!$A$33:$A$776,$A156,СВЦЭМ!$B$33:$B$776,I$155)+'СЕТ СН'!$F$15</f>
        <v>148.50130124</v>
      </c>
      <c r="J156" s="36">
        <f>SUMIFS(СВЦЭМ!$E$33:$E$776,СВЦЭМ!$A$33:$A$776,$A156,СВЦЭМ!$B$33:$B$776,J$155)+'СЕТ СН'!$F$15</f>
        <v>141.85510497000001</v>
      </c>
      <c r="K156" s="36">
        <f>SUMIFS(СВЦЭМ!$E$33:$E$776,СВЦЭМ!$A$33:$A$776,$A156,СВЦЭМ!$B$33:$B$776,K$155)+'СЕТ СН'!$F$15</f>
        <v>130.13640581000001</v>
      </c>
      <c r="L156" s="36">
        <f>SUMIFS(СВЦЭМ!$E$33:$E$776,СВЦЭМ!$A$33:$A$776,$A156,СВЦЭМ!$B$33:$B$776,L$155)+'СЕТ СН'!$F$15</f>
        <v>124.77456746</v>
      </c>
      <c r="M156" s="36">
        <f>SUMIFS(СВЦЭМ!$E$33:$E$776,СВЦЭМ!$A$33:$A$776,$A156,СВЦЭМ!$B$33:$B$776,M$155)+'СЕТ СН'!$F$15</f>
        <v>121.49707103</v>
      </c>
      <c r="N156" s="36">
        <f>SUMIFS(СВЦЭМ!$E$33:$E$776,СВЦЭМ!$A$33:$A$776,$A156,СВЦЭМ!$B$33:$B$776,N$155)+'СЕТ СН'!$F$15</f>
        <v>126.27982962</v>
      </c>
      <c r="O156" s="36">
        <f>SUMIFS(СВЦЭМ!$E$33:$E$776,СВЦЭМ!$A$33:$A$776,$A156,СВЦЭМ!$B$33:$B$776,O$155)+'СЕТ СН'!$F$15</f>
        <v>126.31402635000001</v>
      </c>
      <c r="P156" s="36">
        <f>SUMIFS(СВЦЭМ!$E$33:$E$776,СВЦЭМ!$A$33:$A$776,$A156,СВЦЭМ!$B$33:$B$776,P$155)+'СЕТ СН'!$F$15</f>
        <v>129.29139057</v>
      </c>
      <c r="Q156" s="36">
        <f>SUMIFS(СВЦЭМ!$E$33:$E$776,СВЦЭМ!$A$33:$A$776,$A156,СВЦЭМ!$B$33:$B$776,Q$155)+'СЕТ СН'!$F$15</f>
        <v>123.01583678999999</v>
      </c>
      <c r="R156" s="36">
        <f>SUMIFS(СВЦЭМ!$E$33:$E$776,СВЦЭМ!$A$33:$A$776,$A156,СВЦЭМ!$B$33:$B$776,R$155)+'СЕТ СН'!$F$15</f>
        <v>117.0765768</v>
      </c>
      <c r="S156" s="36">
        <f>SUMIFS(СВЦЭМ!$E$33:$E$776,СВЦЭМ!$A$33:$A$776,$A156,СВЦЭМ!$B$33:$B$776,S$155)+'СЕТ СН'!$F$15</f>
        <v>123.16876911</v>
      </c>
      <c r="T156" s="36">
        <f>SUMIFS(СВЦЭМ!$E$33:$E$776,СВЦЭМ!$A$33:$A$776,$A156,СВЦЭМ!$B$33:$B$776,T$155)+'СЕТ СН'!$F$15</f>
        <v>119.71256961</v>
      </c>
      <c r="U156" s="36">
        <f>SUMIFS(СВЦЭМ!$E$33:$E$776,СВЦЭМ!$A$33:$A$776,$A156,СВЦЭМ!$B$33:$B$776,U$155)+'СЕТ СН'!$F$15</f>
        <v>115.76552443</v>
      </c>
      <c r="V156" s="36">
        <f>SUMIFS(СВЦЭМ!$E$33:$E$776,СВЦЭМ!$A$33:$A$776,$A156,СВЦЭМ!$B$33:$B$776,V$155)+'СЕТ СН'!$F$15</f>
        <v>111.97465683</v>
      </c>
      <c r="W156" s="36">
        <f>SUMIFS(СВЦЭМ!$E$33:$E$776,СВЦЭМ!$A$33:$A$776,$A156,СВЦЭМ!$B$33:$B$776,W$155)+'СЕТ СН'!$F$15</f>
        <v>107.24986131</v>
      </c>
      <c r="X156" s="36">
        <f>SUMIFS(СВЦЭМ!$E$33:$E$776,СВЦЭМ!$A$33:$A$776,$A156,СВЦЭМ!$B$33:$B$776,X$155)+'СЕТ СН'!$F$15</f>
        <v>108.95624515999999</v>
      </c>
      <c r="Y156" s="36">
        <f>SUMIFS(СВЦЭМ!$E$33:$E$776,СВЦЭМ!$A$33:$A$776,$A156,СВЦЭМ!$B$33:$B$776,Y$155)+'СЕТ СН'!$F$15</f>
        <v>122.78396895</v>
      </c>
      <c r="AA156" s="45"/>
    </row>
    <row r="157" spans="1:27" ht="15.75" x14ac:dyDescent="0.2">
      <c r="A157" s="35">
        <f>A156+1</f>
        <v>43618</v>
      </c>
      <c r="B157" s="36">
        <f>SUMIFS(СВЦЭМ!$E$33:$E$776,СВЦЭМ!$A$33:$A$776,$A157,СВЦЭМ!$B$33:$B$776,B$155)+'СЕТ СН'!$F$15</f>
        <v>131.61227830000001</v>
      </c>
      <c r="C157" s="36">
        <f>SUMIFS(СВЦЭМ!$E$33:$E$776,СВЦЭМ!$A$33:$A$776,$A157,СВЦЭМ!$B$33:$B$776,C$155)+'СЕТ СН'!$F$15</f>
        <v>140.1402587</v>
      </c>
      <c r="D157" s="36">
        <f>SUMIFS(СВЦЭМ!$E$33:$E$776,СВЦЭМ!$A$33:$A$776,$A157,СВЦЭМ!$B$33:$B$776,D$155)+'СЕТ СН'!$F$15</f>
        <v>145.54659702999999</v>
      </c>
      <c r="E157" s="36">
        <f>SUMIFS(СВЦЭМ!$E$33:$E$776,СВЦЭМ!$A$33:$A$776,$A157,СВЦЭМ!$B$33:$B$776,E$155)+'СЕТ СН'!$F$15</f>
        <v>150.07329845999999</v>
      </c>
      <c r="F157" s="36">
        <f>SUMIFS(СВЦЭМ!$E$33:$E$776,СВЦЭМ!$A$33:$A$776,$A157,СВЦЭМ!$B$33:$B$776,F$155)+'СЕТ СН'!$F$15</f>
        <v>152.13659855</v>
      </c>
      <c r="G157" s="36">
        <f>SUMIFS(СВЦЭМ!$E$33:$E$776,СВЦЭМ!$A$33:$A$776,$A157,СВЦЭМ!$B$33:$B$776,G$155)+'СЕТ СН'!$F$15</f>
        <v>152.80826991999999</v>
      </c>
      <c r="H157" s="36">
        <f>SUMIFS(СВЦЭМ!$E$33:$E$776,СВЦЭМ!$A$33:$A$776,$A157,СВЦЭМ!$B$33:$B$776,H$155)+'СЕТ СН'!$F$15</f>
        <v>148.47034808999999</v>
      </c>
      <c r="I157" s="36">
        <f>SUMIFS(СВЦЭМ!$E$33:$E$776,СВЦЭМ!$A$33:$A$776,$A157,СВЦЭМ!$B$33:$B$776,I$155)+'СЕТ СН'!$F$15</f>
        <v>142.88745541</v>
      </c>
      <c r="J157" s="36">
        <f>SUMIFS(СВЦЭМ!$E$33:$E$776,СВЦЭМ!$A$33:$A$776,$A157,СВЦЭМ!$B$33:$B$776,J$155)+'СЕТ СН'!$F$15</f>
        <v>132.82022541000001</v>
      </c>
      <c r="K157" s="36">
        <f>SUMIFS(СВЦЭМ!$E$33:$E$776,СВЦЭМ!$A$33:$A$776,$A157,СВЦЭМ!$B$33:$B$776,K$155)+'СЕТ СН'!$F$15</f>
        <v>126.04576158</v>
      </c>
      <c r="L157" s="36">
        <f>SUMIFS(СВЦЭМ!$E$33:$E$776,СВЦЭМ!$A$33:$A$776,$A157,СВЦЭМ!$B$33:$B$776,L$155)+'СЕТ СН'!$F$15</f>
        <v>121.88271748</v>
      </c>
      <c r="M157" s="36">
        <f>SUMIFS(СВЦЭМ!$E$33:$E$776,СВЦЭМ!$A$33:$A$776,$A157,СВЦЭМ!$B$33:$B$776,M$155)+'СЕТ СН'!$F$15</f>
        <v>118.90662039</v>
      </c>
      <c r="N157" s="36">
        <f>SUMIFS(СВЦЭМ!$E$33:$E$776,СВЦЭМ!$A$33:$A$776,$A157,СВЦЭМ!$B$33:$B$776,N$155)+'СЕТ СН'!$F$15</f>
        <v>122.30337697</v>
      </c>
      <c r="O157" s="36">
        <f>SUMIFS(СВЦЭМ!$E$33:$E$776,СВЦЭМ!$A$33:$A$776,$A157,СВЦЭМ!$B$33:$B$776,O$155)+'СЕТ СН'!$F$15</f>
        <v>120.79597522</v>
      </c>
      <c r="P157" s="36">
        <f>SUMIFS(СВЦЭМ!$E$33:$E$776,СВЦЭМ!$A$33:$A$776,$A157,СВЦЭМ!$B$33:$B$776,P$155)+'СЕТ СН'!$F$15</f>
        <v>122.56571807</v>
      </c>
      <c r="Q157" s="36">
        <f>SUMIFS(СВЦЭМ!$E$33:$E$776,СВЦЭМ!$A$33:$A$776,$A157,СВЦЭМ!$B$33:$B$776,Q$155)+'СЕТ СН'!$F$15</f>
        <v>118.14727173999999</v>
      </c>
      <c r="R157" s="36">
        <f>SUMIFS(СВЦЭМ!$E$33:$E$776,СВЦЭМ!$A$33:$A$776,$A157,СВЦЭМ!$B$33:$B$776,R$155)+'СЕТ СН'!$F$15</f>
        <v>110.47597539</v>
      </c>
      <c r="S157" s="36">
        <f>SUMIFS(СВЦЭМ!$E$33:$E$776,СВЦЭМ!$A$33:$A$776,$A157,СВЦЭМ!$B$33:$B$776,S$155)+'СЕТ СН'!$F$15</f>
        <v>110.66495406</v>
      </c>
      <c r="T157" s="36">
        <f>SUMIFS(СВЦЭМ!$E$33:$E$776,СВЦЭМ!$A$33:$A$776,$A157,СВЦЭМ!$B$33:$B$776,T$155)+'СЕТ СН'!$F$15</f>
        <v>111.22819131</v>
      </c>
      <c r="U157" s="36">
        <f>SUMIFS(СВЦЭМ!$E$33:$E$776,СВЦЭМ!$A$33:$A$776,$A157,СВЦЭМ!$B$33:$B$776,U$155)+'СЕТ СН'!$F$15</f>
        <v>107.56481225</v>
      </c>
      <c r="V157" s="36">
        <f>SUMIFS(СВЦЭМ!$E$33:$E$776,СВЦЭМ!$A$33:$A$776,$A157,СВЦЭМ!$B$33:$B$776,V$155)+'СЕТ СН'!$F$15</f>
        <v>105.61802643</v>
      </c>
      <c r="W157" s="36">
        <f>SUMIFS(СВЦЭМ!$E$33:$E$776,СВЦЭМ!$A$33:$A$776,$A157,СВЦЭМ!$B$33:$B$776,W$155)+'СЕТ СН'!$F$15</f>
        <v>105.59039645</v>
      </c>
      <c r="X157" s="36">
        <f>SUMIFS(СВЦЭМ!$E$33:$E$776,СВЦЭМ!$A$33:$A$776,$A157,СВЦЭМ!$B$33:$B$776,X$155)+'СЕТ СН'!$F$15</f>
        <v>107.31781499</v>
      </c>
      <c r="Y157" s="36">
        <f>SUMIFS(СВЦЭМ!$E$33:$E$776,СВЦЭМ!$A$33:$A$776,$A157,СВЦЭМ!$B$33:$B$776,Y$155)+'СЕТ СН'!$F$15</f>
        <v>121.56623630999999</v>
      </c>
    </row>
    <row r="158" spans="1:27" ht="15.75" x14ac:dyDescent="0.2">
      <c r="A158" s="35">
        <f t="shared" ref="A158:A186" si="4">A157+1</f>
        <v>43619</v>
      </c>
      <c r="B158" s="36">
        <f>SUMIFS(СВЦЭМ!$E$33:$E$776,СВЦЭМ!$A$33:$A$776,$A158,СВЦЭМ!$B$33:$B$776,B$155)+'СЕТ СН'!$F$15</f>
        <v>144.78229464</v>
      </c>
      <c r="C158" s="36">
        <f>SUMIFS(СВЦЭМ!$E$33:$E$776,СВЦЭМ!$A$33:$A$776,$A158,СВЦЭМ!$B$33:$B$776,C$155)+'СЕТ СН'!$F$15</f>
        <v>152.02761992000001</v>
      </c>
      <c r="D158" s="36">
        <f>SUMIFS(СВЦЭМ!$E$33:$E$776,СВЦЭМ!$A$33:$A$776,$A158,СВЦЭМ!$B$33:$B$776,D$155)+'СЕТ СН'!$F$15</f>
        <v>156.08029716999999</v>
      </c>
      <c r="E158" s="36">
        <f>SUMIFS(СВЦЭМ!$E$33:$E$776,СВЦЭМ!$A$33:$A$776,$A158,СВЦЭМ!$B$33:$B$776,E$155)+'СЕТ СН'!$F$15</f>
        <v>155.85682734</v>
      </c>
      <c r="F158" s="36">
        <f>SUMIFS(СВЦЭМ!$E$33:$E$776,СВЦЭМ!$A$33:$A$776,$A158,СВЦЭМ!$B$33:$B$776,F$155)+'СЕТ СН'!$F$15</f>
        <v>154.88084028</v>
      </c>
      <c r="G158" s="36">
        <f>SUMIFS(СВЦЭМ!$E$33:$E$776,СВЦЭМ!$A$33:$A$776,$A158,СВЦЭМ!$B$33:$B$776,G$155)+'СЕТ СН'!$F$15</f>
        <v>150.21480804000001</v>
      </c>
      <c r="H158" s="36">
        <f>SUMIFS(СВЦЭМ!$E$33:$E$776,СВЦЭМ!$A$33:$A$776,$A158,СВЦЭМ!$B$33:$B$776,H$155)+'СЕТ СН'!$F$15</f>
        <v>147.91036013999999</v>
      </c>
      <c r="I158" s="36">
        <f>SUMIFS(СВЦЭМ!$E$33:$E$776,СВЦЭМ!$A$33:$A$776,$A158,СВЦЭМ!$B$33:$B$776,I$155)+'СЕТ СН'!$F$15</f>
        <v>142.36978440999999</v>
      </c>
      <c r="J158" s="36">
        <f>SUMIFS(СВЦЭМ!$E$33:$E$776,СВЦЭМ!$A$33:$A$776,$A158,СВЦЭМ!$B$33:$B$776,J$155)+'СЕТ СН'!$F$15</f>
        <v>137.70601227</v>
      </c>
      <c r="K158" s="36">
        <f>SUMIFS(СВЦЭМ!$E$33:$E$776,СВЦЭМ!$A$33:$A$776,$A158,СВЦЭМ!$B$33:$B$776,K$155)+'СЕТ СН'!$F$15</f>
        <v>135.05043860000001</v>
      </c>
      <c r="L158" s="36">
        <f>SUMIFS(СВЦЭМ!$E$33:$E$776,СВЦЭМ!$A$33:$A$776,$A158,СВЦЭМ!$B$33:$B$776,L$155)+'СЕТ СН'!$F$15</f>
        <v>129.95154650999999</v>
      </c>
      <c r="M158" s="36">
        <f>SUMIFS(СВЦЭМ!$E$33:$E$776,СВЦЭМ!$A$33:$A$776,$A158,СВЦЭМ!$B$33:$B$776,M$155)+'СЕТ СН'!$F$15</f>
        <v>122.75841247</v>
      </c>
      <c r="N158" s="36">
        <f>SUMIFS(СВЦЭМ!$E$33:$E$776,СВЦЭМ!$A$33:$A$776,$A158,СВЦЭМ!$B$33:$B$776,N$155)+'СЕТ СН'!$F$15</f>
        <v>118.47894397</v>
      </c>
      <c r="O158" s="36">
        <f>SUMIFS(СВЦЭМ!$E$33:$E$776,СВЦЭМ!$A$33:$A$776,$A158,СВЦЭМ!$B$33:$B$776,O$155)+'СЕТ СН'!$F$15</f>
        <v>118.75116663999999</v>
      </c>
      <c r="P158" s="36">
        <f>SUMIFS(СВЦЭМ!$E$33:$E$776,СВЦЭМ!$A$33:$A$776,$A158,СВЦЭМ!$B$33:$B$776,P$155)+'СЕТ СН'!$F$15</f>
        <v>118.87084136999999</v>
      </c>
      <c r="Q158" s="36">
        <f>SUMIFS(СВЦЭМ!$E$33:$E$776,СВЦЭМ!$A$33:$A$776,$A158,СВЦЭМ!$B$33:$B$776,Q$155)+'СЕТ СН'!$F$15</f>
        <v>112.78689958</v>
      </c>
      <c r="R158" s="36">
        <f>SUMIFS(СВЦЭМ!$E$33:$E$776,СВЦЭМ!$A$33:$A$776,$A158,СВЦЭМ!$B$33:$B$776,R$155)+'СЕТ СН'!$F$15</f>
        <v>105.63861833999999</v>
      </c>
      <c r="S158" s="36">
        <f>SUMIFS(СВЦЭМ!$E$33:$E$776,СВЦЭМ!$A$33:$A$776,$A158,СВЦЭМ!$B$33:$B$776,S$155)+'СЕТ СН'!$F$15</f>
        <v>107.64243942</v>
      </c>
      <c r="T158" s="36">
        <f>SUMIFS(СВЦЭМ!$E$33:$E$776,СВЦЭМ!$A$33:$A$776,$A158,СВЦЭМ!$B$33:$B$776,T$155)+'СЕТ СН'!$F$15</f>
        <v>107.63921070000001</v>
      </c>
      <c r="U158" s="36">
        <f>SUMIFS(СВЦЭМ!$E$33:$E$776,СВЦЭМ!$A$33:$A$776,$A158,СВЦЭМ!$B$33:$B$776,U$155)+'СЕТ СН'!$F$15</f>
        <v>109.90319516</v>
      </c>
      <c r="V158" s="36">
        <f>SUMIFS(СВЦЭМ!$E$33:$E$776,СВЦЭМ!$A$33:$A$776,$A158,СВЦЭМ!$B$33:$B$776,V$155)+'СЕТ СН'!$F$15</f>
        <v>119.71522462</v>
      </c>
      <c r="W158" s="36">
        <f>SUMIFS(СВЦЭМ!$E$33:$E$776,СВЦЭМ!$A$33:$A$776,$A158,СВЦЭМ!$B$33:$B$776,W$155)+'СЕТ СН'!$F$15</f>
        <v>106.3033021</v>
      </c>
      <c r="X158" s="36">
        <f>SUMIFS(СВЦЭМ!$E$33:$E$776,СВЦЭМ!$A$33:$A$776,$A158,СВЦЭМ!$B$33:$B$776,X$155)+'СЕТ СН'!$F$15</f>
        <v>101.33662955</v>
      </c>
      <c r="Y158" s="36">
        <f>SUMIFS(СВЦЭМ!$E$33:$E$776,СВЦЭМ!$A$33:$A$776,$A158,СВЦЭМ!$B$33:$B$776,Y$155)+'СЕТ СН'!$F$15</f>
        <v>119.37081215000001</v>
      </c>
    </row>
    <row r="159" spans="1:27" ht="15.75" x14ac:dyDescent="0.2">
      <c r="A159" s="35">
        <f t="shared" si="4"/>
        <v>43620</v>
      </c>
      <c r="B159" s="36">
        <f>SUMIFS(СВЦЭМ!$E$33:$E$776,СВЦЭМ!$A$33:$A$776,$A159,СВЦЭМ!$B$33:$B$776,B$155)+'СЕТ СН'!$F$15</f>
        <v>142.35354398999999</v>
      </c>
      <c r="C159" s="36">
        <f>SUMIFS(СВЦЭМ!$E$33:$E$776,СВЦЭМ!$A$33:$A$776,$A159,СВЦЭМ!$B$33:$B$776,C$155)+'СЕТ СН'!$F$15</f>
        <v>153.65696124999999</v>
      </c>
      <c r="D159" s="36">
        <f>SUMIFS(СВЦЭМ!$E$33:$E$776,СВЦЭМ!$A$33:$A$776,$A159,СВЦЭМ!$B$33:$B$776,D$155)+'СЕТ СН'!$F$15</f>
        <v>155.50530588000001</v>
      </c>
      <c r="E159" s="36">
        <f>SUMIFS(СВЦЭМ!$E$33:$E$776,СВЦЭМ!$A$33:$A$776,$A159,СВЦЭМ!$B$33:$B$776,E$155)+'СЕТ СН'!$F$15</f>
        <v>155.37676970000001</v>
      </c>
      <c r="F159" s="36">
        <f>SUMIFS(СВЦЭМ!$E$33:$E$776,СВЦЭМ!$A$33:$A$776,$A159,СВЦЭМ!$B$33:$B$776,F$155)+'СЕТ СН'!$F$15</f>
        <v>154.42516702</v>
      </c>
      <c r="G159" s="36">
        <f>SUMIFS(СВЦЭМ!$E$33:$E$776,СВЦЭМ!$A$33:$A$776,$A159,СВЦЭМ!$B$33:$B$776,G$155)+'СЕТ СН'!$F$15</f>
        <v>150.71169043</v>
      </c>
      <c r="H159" s="36">
        <f>SUMIFS(СВЦЭМ!$E$33:$E$776,СВЦЭМ!$A$33:$A$776,$A159,СВЦЭМ!$B$33:$B$776,H$155)+'СЕТ СН'!$F$15</f>
        <v>146.56770736999999</v>
      </c>
      <c r="I159" s="36">
        <f>SUMIFS(СВЦЭМ!$E$33:$E$776,СВЦЭМ!$A$33:$A$776,$A159,СВЦЭМ!$B$33:$B$776,I$155)+'СЕТ СН'!$F$15</f>
        <v>136.36226736</v>
      </c>
      <c r="J159" s="36">
        <f>SUMIFS(СВЦЭМ!$E$33:$E$776,СВЦЭМ!$A$33:$A$776,$A159,СВЦЭМ!$B$33:$B$776,J$155)+'СЕТ СН'!$F$15</f>
        <v>129.77413184</v>
      </c>
      <c r="K159" s="36">
        <f>SUMIFS(СВЦЭМ!$E$33:$E$776,СВЦЭМ!$A$33:$A$776,$A159,СВЦЭМ!$B$33:$B$776,K$155)+'СЕТ СН'!$F$15</f>
        <v>127.209368</v>
      </c>
      <c r="L159" s="36">
        <f>SUMIFS(СВЦЭМ!$E$33:$E$776,СВЦЭМ!$A$33:$A$776,$A159,СВЦЭМ!$B$33:$B$776,L$155)+'СЕТ СН'!$F$15</f>
        <v>125.26623539000001</v>
      </c>
      <c r="M159" s="36">
        <f>SUMIFS(СВЦЭМ!$E$33:$E$776,СВЦЭМ!$A$33:$A$776,$A159,СВЦЭМ!$B$33:$B$776,M$155)+'СЕТ СН'!$F$15</f>
        <v>121.84790787999999</v>
      </c>
      <c r="N159" s="36">
        <f>SUMIFS(СВЦЭМ!$E$33:$E$776,СВЦЭМ!$A$33:$A$776,$A159,СВЦЭМ!$B$33:$B$776,N$155)+'СЕТ СН'!$F$15</f>
        <v>122.95671578</v>
      </c>
      <c r="O159" s="36">
        <f>SUMIFS(СВЦЭМ!$E$33:$E$776,СВЦЭМ!$A$33:$A$776,$A159,СВЦЭМ!$B$33:$B$776,O$155)+'СЕТ СН'!$F$15</f>
        <v>122.66465908000001</v>
      </c>
      <c r="P159" s="36">
        <f>SUMIFS(СВЦЭМ!$E$33:$E$776,СВЦЭМ!$A$33:$A$776,$A159,СВЦЭМ!$B$33:$B$776,P$155)+'СЕТ СН'!$F$15</f>
        <v>124.46677991999999</v>
      </c>
      <c r="Q159" s="36">
        <f>SUMIFS(СВЦЭМ!$E$33:$E$776,СВЦЭМ!$A$33:$A$776,$A159,СВЦЭМ!$B$33:$B$776,Q$155)+'СЕТ СН'!$F$15</f>
        <v>117.78642007000001</v>
      </c>
      <c r="R159" s="36">
        <f>SUMIFS(СВЦЭМ!$E$33:$E$776,СВЦЭМ!$A$33:$A$776,$A159,СВЦЭМ!$B$33:$B$776,R$155)+'СЕТ СН'!$F$15</f>
        <v>110.87228713</v>
      </c>
      <c r="S159" s="36">
        <f>SUMIFS(СВЦЭМ!$E$33:$E$776,СВЦЭМ!$A$33:$A$776,$A159,СВЦЭМ!$B$33:$B$776,S$155)+'СЕТ СН'!$F$15</f>
        <v>113.65563852</v>
      </c>
      <c r="T159" s="36">
        <f>SUMIFS(СВЦЭМ!$E$33:$E$776,СВЦЭМ!$A$33:$A$776,$A159,СВЦЭМ!$B$33:$B$776,T$155)+'СЕТ СН'!$F$15</f>
        <v>112.59856277</v>
      </c>
      <c r="U159" s="36">
        <f>SUMIFS(СВЦЭМ!$E$33:$E$776,СВЦЭМ!$A$33:$A$776,$A159,СВЦЭМ!$B$33:$B$776,U$155)+'СЕТ СН'!$F$15</f>
        <v>110.07057506</v>
      </c>
      <c r="V159" s="36">
        <f>SUMIFS(СВЦЭМ!$E$33:$E$776,СВЦЭМ!$A$33:$A$776,$A159,СВЦЭМ!$B$33:$B$776,V$155)+'СЕТ СН'!$F$15</f>
        <v>108.73630635000001</v>
      </c>
      <c r="W159" s="36">
        <f>SUMIFS(СВЦЭМ!$E$33:$E$776,СВЦЭМ!$A$33:$A$776,$A159,СВЦЭМ!$B$33:$B$776,W$155)+'СЕТ СН'!$F$15</f>
        <v>107.11966506</v>
      </c>
      <c r="X159" s="36">
        <f>SUMIFS(СВЦЭМ!$E$33:$E$776,СВЦЭМ!$A$33:$A$776,$A159,СВЦЭМ!$B$33:$B$776,X$155)+'СЕТ СН'!$F$15</f>
        <v>108.11828721000001</v>
      </c>
      <c r="Y159" s="36">
        <f>SUMIFS(СВЦЭМ!$E$33:$E$776,СВЦЭМ!$A$33:$A$776,$A159,СВЦЭМ!$B$33:$B$776,Y$155)+'СЕТ СН'!$F$15</f>
        <v>121.29740123000001</v>
      </c>
    </row>
    <row r="160" spans="1:27" ht="15.75" x14ac:dyDescent="0.2">
      <c r="A160" s="35">
        <f t="shared" si="4"/>
        <v>43621</v>
      </c>
      <c r="B160" s="36">
        <f>SUMIFS(СВЦЭМ!$E$33:$E$776,СВЦЭМ!$A$33:$A$776,$A160,СВЦЭМ!$B$33:$B$776,B$155)+'СЕТ СН'!$F$15</f>
        <v>134.64776031</v>
      </c>
      <c r="C160" s="36">
        <f>SUMIFS(СВЦЭМ!$E$33:$E$776,СВЦЭМ!$A$33:$A$776,$A160,СВЦЭМ!$B$33:$B$776,C$155)+'СЕТ СН'!$F$15</f>
        <v>143.01225645</v>
      </c>
      <c r="D160" s="36">
        <f>SUMIFS(СВЦЭМ!$E$33:$E$776,СВЦЭМ!$A$33:$A$776,$A160,СВЦЭМ!$B$33:$B$776,D$155)+'СЕТ СН'!$F$15</f>
        <v>148.58853178000001</v>
      </c>
      <c r="E160" s="36">
        <f>SUMIFS(СВЦЭМ!$E$33:$E$776,СВЦЭМ!$A$33:$A$776,$A160,СВЦЭМ!$B$33:$B$776,E$155)+'СЕТ СН'!$F$15</f>
        <v>150.34989432</v>
      </c>
      <c r="F160" s="36">
        <f>SUMIFS(СВЦЭМ!$E$33:$E$776,СВЦЭМ!$A$33:$A$776,$A160,СВЦЭМ!$B$33:$B$776,F$155)+'СЕТ СН'!$F$15</f>
        <v>149.51930924000001</v>
      </c>
      <c r="G160" s="36">
        <f>SUMIFS(СВЦЭМ!$E$33:$E$776,СВЦЭМ!$A$33:$A$776,$A160,СВЦЭМ!$B$33:$B$776,G$155)+'СЕТ СН'!$F$15</f>
        <v>148.54086931000001</v>
      </c>
      <c r="H160" s="36">
        <f>SUMIFS(СВЦЭМ!$E$33:$E$776,СВЦЭМ!$A$33:$A$776,$A160,СВЦЭМ!$B$33:$B$776,H$155)+'СЕТ СН'!$F$15</f>
        <v>141.53277191000001</v>
      </c>
      <c r="I160" s="36">
        <f>SUMIFS(СВЦЭМ!$E$33:$E$776,СВЦЭМ!$A$33:$A$776,$A160,СВЦЭМ!$B$33:$B$776,I$155)+'СЕТ СН'!$F$15</f>
        <v>133.60210157</v>
      </c>
      <c r="J160" s="36">
        <f>SUMIFS(СВЦЭМ!$E$33:$E$776,СВЦЭМ!$A$33:$A$776,$A160,СВЦЭМ!$B$33:$B$776,J$155)+'СЕТ СН'!$F$15</f>
        <v>126.4947363</v>
      </c>
      <c r="K160" s="36">
        <f>SUMIFS(СВЦЭМ!$E$33:$E$776,СВЦЭМ!$A$33:$A$776,$A160,СВЦЭМ!$B$33:$B$776,K$155)+'СЕТ СН'!$F$15</f>
        <v>122.66579947</v>
      </c>
      <c r="L160" s="36">
        <f>SUMIFS(СВЦЭМ!$E$33:$E$776,СВЦЭМ!$A$33:$A$776,$A160,СВЦЭМ!$B$33:$B$776,L$155)+'СЕТ СН'!$F$15</f>
        <v>121.56943161</v>
      </c>
      <c r="M160" s="36">
        <f>SUMIFS(СВЦЭМ!$E$33:$E$776,СВЦЭМ!$A$33:$A$776,$A160,СВЦЭМ!$B$33:$B$776,M$155)+'СЕТ СН'!$F$15</f>
        <v>118.72431856999999</v>
      </c>
      <c r="N160" s="36">
        <f>SUMIFS(СВЦЭМ!$E$33:$E$776,СВЦЭМ!$A$33:$A$776,$A160,СВЦЭМ!$B$33:$B$776,N$155)+'СЕТ СН'!$F$15</f>
        <v>123.32719896</v>
      </c>
      <c r="O160" s="36">
        <f>SUMIFS(СВЦЭМ!$E$33:$E$776,СВЦЭМ!$A$33:$A$776,$A160,СВЦЭМ!$B$33:$B$776,O$155)+'СЕТ СН'!$F$15</f>
        <v>125.19234436000001</v>
      </c>
      <c r="P160" s="36">
        <f>SUMIFS(СВЦЭМ!$E$33:$E$776,СВЦЭМ!$A$33:$A$776,$A160,СВЦЭМ!$B$33:$B$776,P$155)+'СЕТ СН'!$F$15</f>
        <v>127.47498596</v>
      </c>
      <c r="Q160" s="36">
        <f>SUMIFS(СВЦЭМ!$E$33:$E$776,СВЦЭМ!$A$33:$A$776,$A160,СВЦЭМ!$B$33:$B$776,Q$155)+'СЕТ СН'!$F$15</f>
        <v>118.17690431</v>
      </c>
      <c r="R160" s="36">
        <f>SUMIFS(СВЦЭМ!$E$33:$E$776,СВЦЭМ!$A$33:$A$776,$A160,СВЦЭМ!$B$33:$B$776,R$155)+'СЕТ СН'!$F$15</f>
        <v>110.59243524</v>
      </c>
      <c r="S160" s="36">
        <f>SUMIFS(СВЦЭМ!$E$33:$E$776,СВЦЭМ!$A$33:$A$776,$A160,СВЦЭМ!$B$33:$B$776,S$155)+'СЕТ СН'!$F$15</f>
        <v>112.01004823</v>
      </c>
      <c r="T160" s="36">
        <f>SUMIFS(СВЦЭМ!$E$33:$E$776,СВЦЭМ!$A$33:$A$776,$A160,СВЦЭМ!$B$33:$B$776,T$155)+'СЕТ СН'!$F$15</f>
        <v>111.97604487</v>
      </c>
      <c r="U160" s="36">
        <f>SUMIFS(СВЦЭМ!$E$33:$E$776,СВЦЭМ!$A$33:$A$776,$A160,СВЦЭМ!$B$33:$B$776,U$155)+'СЕТ СН'!$F$15</f>
        <v>109.26504550999999</v>
      </c>
      <c r="V160" s="36">
        <f>SUMIFS(СВЦЭМ!$E$33:$E$776,СВЦЭМ!$A$33:$A$776,$A160,СВЦЭМ!$B$33:$B$776,V$155)+'СЕТ СН'!$F$15</f>
        <v>108.59899767</v>
      </c>
      <c r="W160" s="36">
        <f>SUMIFS(СВЦЭМ!$E$33:$E$776,СВЦЭМ!$A$33:$A$776,$A160,СВЦЭМ!$B$33:$B$776,W$155)+'СЕТ СН'!$F$15</f>
        <v>104.61987875</v>
      </c>
      <c r="X160" s="36">
        <f>SUMIFS(СВЦЭМ!$E$33:$E$776,СВЦЭМ!$A$33:$A$776,$A160,СВЦЭМ!$B$33:$B$776,X$155)+'СЕТ СН'!$F$15</f>
        <v>109.04235511</v>
      </c>
      <c r="Y160" s="36">
        <f>SUMIFS(СВЦЭМ!$E$33:$E$776,СВЦЭМ!$A$33:$A$776,$A160,СВЦЭМ!$B$33:$B$776,Y$155)+'СЕТ СН'!$F$15</f>
        <v>122.74220235999999</v>
      </c>
    </row>
    <row r="161" spans="1:25" ht="15.75" x14ac:dyDescent="0.2">
      <c r="A161" s="35">
        <f t="shared" si="4"/>
        <v>43622</v>
      </c>
      <c r="B161" s="36">
        <f>SUMIFS(СВЦЭМ!$E$33:$E$776,СВЦЭМ!$A$33:$A$776,$A161,СВЦЭМ!$B$33:$B$776,B$155)+'СЕТ СН'!$F$15</f>
        <v>140.20612168</v>
      </c>
      <c r="C161" s="36">
        <f>SUMIFS(СВЦЭМ!$E$33:$E$776,СВЦЭМ!$A$33:$A$776,$A161,СВЦЭМ!$B$33:$B$776,C$155)+'СЕТ СН'!$F$15</f>
        <v>147.08741907000001</v>
      </c>
      <c r="D161" s="36">
        <f>SUMIFS(СВЦЭМ!$E$33:$E$776,СВЦЭМ!$A$33:$A$776,$A161,СВЦЭМ!$B$33:$B$776,D$155)+'СЕТ СН'!$F$15</f>
        <v>149.02794039</v>
      </c>
      <c r="E161" s="36">
        <f>SUMIFS(СВЦЭМ!$E$33:$E$776,СВЦЭМ!$A$33:$A$776,$A161,СВЦЭМ!$B$33:$B$776,E$155)+'СЕТ СН'!$F$15</f>
        <v>151.12756353</v>
      </c>
      <c r="F161" s="36">
        <f>SUMIFS(СВЦЭМ!$E$33:$E$776,СВЦЭМ!$A$33:$A$776,$A161,СВЦЭМ!$B$33:$B$776,F$155)+'СЕТ СН'!$F$15</f>
        <v>150.30568436999999</v>
      </c>
      <c r="G161" s="36">
        <f>SUMIFS(СВЦЭМ!$E$33:$E$776,СВЦЭМ!$A$33:$A$776,$A161,СВЦЭМ!$B$33:$B$776,G$155)+'СЕТ СН'!$F$15</f>
        <v>149.24449014000001</v>
      </c>
      <c r="H161" s="36">
        <f>SUMIFS(СВЦЭМ!$E$33:$E$776,СВЦЭМ!$A$33:$A$776,$A161,СВЦЭМ!$B$33:$B$776,H$155)+'СЕТ СН'!$F$15</f>
        <v>139.46164761</v>
      </c>
      <c r="I161" s="36">
        <f>SUMIFS(СВЦЭМ!$E$33:$E$776,СВЦЭМ!$A$33:$A$776,$A161,СВЦЭМ!$B$33:$B$776,I$155)+'СЕТ СН'!$F$15</f>
        <v>126.33074361</v>
      </c>
      <c r="J161" s="36">
        <f>SUMIFS(СВЦЭМ!$E$33:$E$776,СВЦЭМ!$A$33:$A$776,$A161,СВЦЭМ!$B$33:$B$776,J$155)+'СЕТ СН'!$F$15</f>
        <v>119.01712657</v>
      </c>
      <c r="K161" s="36">
        <f>SUMIFS(СВЦЭМ!$E$33:$E$776,СВЦЭМ!$A$33:$A$776,$A161,СВЦЭМ!$B$33:$B$776,K$155)+'СЕТ СН'!$F$15</f>
        <v>112.75752025</v>
      </c>
      <c r="L161" s="36">
        <f>SUMIFS(СВЦЭМ!$E$33:$E$776,СВЦЭМ!$A$33:$A$776,$A161,СВЦЭМ!$B$33:$B$776,L$155)+'СЕТ СН'!$F$15</f>
        <v>112.23759764</v>
      </c>
      <c r="M161" s="36">
        <f>SUMIFS(СВЦЭМ!$E$33:$E$776,СВЦЭМ!$A$33:$A$776,$A161,СВЦЭМ!$B$33:$B$776,M$155)+'СЕТ СН'!$F$15</f>
        <v>112.94444776</v>
      </c>
      <c r="N161" s="36">
        <f>SUMIFS(СВЦЭМ!$E$33:$E$776,СВЦЭМ!$A$33:$A$776,$A161,СВЦЭМ!$B$33:$B$776,N$155)+'СЕТ СН'!$F$15</f>
        <v>113.44761821</v>
      </c>
      <c r="O161" s="36">
        <f>SUMIFS(СВЦЭМ!$E$33:$E$776,СВЦЭМ!$A$33:$A$776,$A161,СВЦЭМ!$B$33:$B$776,O$155)+'СЕТ СН'!$F$15</f>
        <v>112.81923464</v>
      </c>
      <c r="P161" s="36">
        <f>SUMIFS(СВЦЭМ!$E$33:$E$776,СВЦЭМ!$A$33:$A$776,$A161,СВЦЭМ!$B$33:$B$776,P$155)+'СЕТ СН'!$F$15</f>
        <v>116.30601799</v>
      </c>
      <c r="Q161" s="36">
        <f>SUMIFS(СВЦЭМ!$E$33:$E$776,СВЦЭМ!$A$33:$A$776,$A161,СВЦЭМ!$B$33:$B$776,Q$155)+'СЕТ СН'!$F$15</f>
        <v>111.8351524</v>
      </c>
      <c r="R161" s="36">
        <f>SUMIFS(СВЦЭМ!$E$33:$E$776,СВЦЭМ!$A$33:$A$776,$A161,СВЦЭМ!$B$33:$B$776,R$155)+'СЕТ СН'!$F$15</f>
        <v>105.64547404</v>
      </c>
      <c r="S161" s="36">
        <f>SUMIFS(СВЦЭМ!$E$33:$E$776,СВЦЭМ!$A$33:$A$776,$A161,СВЦЭМ!$B$33:$B$776,S$155)+'СЕТ СН'!$F$15</f>
        <v>104.00027043999999</v>
      </c>
      <c r="T161" s="36">
        <f>SUMIFS(СВЦЭМ!$E$33:$E$776,СВЦЭМ!$A$33:$A$776,$A161,СВЦЭМ!$B$33:$B$776,T$155)+'СЕТ СН'!$F$15</f>
        <v>103.10635927</v>
      </c>
      <c r="U161" s="36">
        <f>SUMIFS(СВЦЭМ!$E$33:$E$776,СВЦЭМ!$A$33:$A$776,$A161,СВЦЭМ!$B$33:$B$776,U$155)+'СЕТ СН'!$F$15</f>
        <v>100.61294049</v>
      </c>
      <c r="V161" s="36">
        <f>SUMIFS(СВЦЭМ!$E$33:$E$776,СВЦЭМ!$A$33:$A$776,$A161,СВЦЭМ!$B$33:$B$776,V$155)+'СЕТ СН'!$F$15</f>
        <v>99.081680759999998</v>
      </c>
      <c r="W161" s="36">
        <f>SUMIFS(СВЦЭМ!$E$33:$E$776,СВЦЭМ!$A$33:$A$776,$A161,СВЦЭМ!$B$33:$B$776,W$155)+'СЕТ СН'!$F$15</f>
        <v>96.165060780000005</v>
      </c>
      <c r="X161" s="36">
        <f>SUMIFS(СВЦЭМ!$E$33:$E$776,СВЦЭМ!$A$33:$A$776,$A161,СВЦЭМ!$B$33:$B$776,X$155)+'СЕТ СН'!$F$15</f>
        <v>101.81103581000001</v>
      </c>
      <c r="Y161" s="36">
        <f>SUMIFS(СВЦЭМ!$E$33:$E$776,СВЦЭМ!$A$33:$A$776,$A161,СВЦЭМ!$B$33:$B$776,Y$155)+'СЕТ СН'!$F$15</f>
        <v>118.98509903</v>
      </c>
    </row>
    <row r="162" spans="1:25" ht="15.75" x14ac:dyDescent="0.2">
      <c r="A162" s="35">
        <f t="shared" si="4"/>
        <v>43623</v>
      </c>
      <c r="B162" s="36">
        <f>SUMIFS(СВЦЭМ!$E$33:$E$776,СВЦЭМ!$A$33:$A$776,$A162,СВЦЭМ!$B$33:$B$776,B$155)+'СЕТ СН'!$F$15</f>
        <v>129.31327707</v>
      </c>
      <c r="C162" s="36">
        <f>SUMIFS(СВЦЭМ!$E$33:$E$776,СВЦЭМ!$A$33:$A$776,$A162,СВЦЭМ!$B$33:$B$776,C$155)+'СЕТ СН'!$F$15</f>
        <v>138.69241724</v>
      </c>
      <c r="D162" s="36">
        <f>SUMIFS(СВЦЭМ!$E$33:$E$776,СВЦЭМ!$A$33:$A$776,$A162,СВЦЭМ!$B$33:$B$776,D$155)+'СЕТ СН'!$F$15</f>
        <v>144.25449280999999</v>
      </c>
      <c r="E162" s="36">
        <f>SUMIFS(СВЦЭМ!$E$33:$E$776,СВЦЭМ!$A$33:$A$776,$A162,СВЦЭМ!$B$33:$B$776,E$155)+'СЕТ СН'!$F$15</f>
        <v>145.25764405999999</v>
      </c>
      <c r="F162" s="36">
        <f>SUMIFS(СВЦЭМ!$E$33:$E$776,СВЦЭМ!$A$33:$A$776,$A162,СВЦЭМ!$B$33:$B$776,F$155)+'СЕТ СН'!$F$15</f>
        <v>144.22349796</v>
      </c>
      <c r="G162" s="36">
        <f>SUMIFS(СВЦЭМ!$E$33:$E$776,СВЦЭМ!$A$33:$A$776,$A162,СВЦЭМ!$B$33:$B$776,G$155)+'СЕТ СН'!$F$15</f>
        <v>143.8514404</v>
      </c>
      <c r="H162" s="36">
        <f>SUMIFS(СВЦЭМ!$E$33:$E$776,СВЦЭМ!$A$33:$A$776,$A162,СВЦЭМ!$B$33:$B$776,H$155)+'СЕТ СН'!$F$15</f>
        <v>135.24451661000001</v>
      </c>
      <c r="I162" s="36">
        <f>SUMIFS(СВЦЭМ!$E$33:$E$776,СВЦЭМ!$A$33:$A$776,$A162,СВЦЭМ!$B$33:$B$776,I$155)+'СЕТ СН'!$F$15</f>
        <v>123.86350090000001</v>
      </c>
      <c r="J162" s="36">
        <f>SUMIFS(СВЦЭМ!$E$33:$E$776,СВЦЭМ!$A$33:$A$776,$A162,СВЦЭМ!$B$33:$B$776,J$155)+'СЕТ СН'!$F$15</f>
        <v>117.28695786999999</v>
      </c>
      <c r="K162" s="36">
        <f>SUMIFS(СВЦЭМ!$E$33:$E$776,СВЦЭМ!$A$33:$A$776,$A162,СВЦЭМ!$B$33:$B$776,K$155)+'СЕТ СН'!$F$15</f>
        <v>116.65732586</v>
      </c>
      <c r="L162" s="36">
        <f>SUMIFS(СВЦЭМ!$E$33:$E$776,СВЦЭМ!$A$33:$A$776,$A162,СВЦЭМ!$B$33:$B$776,L$155)+'СЕТ СН'!$F$15</f>
        <v>117.53119123</v>
      </c>
      <c r="M162" s="36">
        <f>SUMIFS(СВЦЭМ!$E$33:$E$776,СВЦЭМ!$A$33:$A$776,$A162,СВЦЭМ!$B$33:$B$776,M$155)+'СЕТ СН'!$F$15</f>
        <v>115.56282274</v>
      </c>
      <c r="N162" s="36">
        <f>SUMIFS(СВЦЭМ!$E$33:$E$776,СВЦЭМ!$A$33:$A$776,$A162,СВЦЭМ!$B$33:$B$776,N$155)+'СЕТ СН'!$F$15</f>
        <v>117.66007003</v>
      </c>
      <c r="O162" s="36">
        <f>SUMIFS(СВЦЭМ!$E$33:$E$776,СВЦЭМ!$A$33:$A$776,$A162,СВЦЭМ!$B$33:$B$776,O$155)+'СЕТ СН'!$F$15</f>
        <v>117.21777503</v>
      </c>
      <c r="P162" s="36">
        <f>SUMIFS(СВЦЭМ!$E$33:$E$776,СВЦЭМ!$A$33:$A$776,$A162,СВЦЭМ!$B$33:$B$776,P$155)+'СЕТ СН'!$F$15</f>
        <v>119.49695255</v>
      </c>
      <c r="Q162" s="36">
        <f>SUMIFS(СВЦЭМ!$E$33:$E$776,СВЦЭМ!$A$33:$A$776,$A162,СВЦЭМ!$B$33:$B$776,Q$155)+'СЕТ СН'!$F$15</f>
        <v>111.83197864</v>
      </c>
      <c r="R162" s="36">
        <f>SUMIFS(СВЦЭМ!$E$33:$E$776,СВЦЭМ!$A$33:$A$776,$A162,СВЦЭМ!$B$33:$B$776,R$155)+'СЕТ СН'!$F$15</f>
        <v>104.87875353</v>
      </c>
      <c r="S162" s="36">
        <f>SUMIFS(СВЦЭМ!$E$33:$E$776,СВЦЭМ!$A$33:$A$776,$A162,СВЦЭМ!$B$33:$B$776,S$155)+'СЕТ СН'!$F$15</f>
        <v>106.12483396</v>
      </c>
      <c r="T162" s="36">
        <f>SUMIFS(СВЦЭМ!$E$33:$E$776,СВЦЭМ!$A$33:$A$776,$A162,СВЦЭМ!$B$33:$B$776,T$155)+'СЕТ СН'!$F$15</f>
        <v>105.62243957</v>
      </c>
      <c r="U162" s="36">
        <f>SUMIFS(СВЦЭМ!$E$33:$E$776,СВЦЭМ!$A$33:$A$776,$A162,СВЦЭМ!$B$33:$B$776,U$155)+'СЕТ СН'!$F$15</f>
        <v>103.81640299</v>
      </c>
      <c r="V162" s="36">
        <f>SUMIFS(СВЦЭМ!$E$33:$E$776,СВЦЭМ!$A$33:$A$776,$A162,СВЦЭМ!$B$33:$B$776,V$155)+'СЕТ СН'!$F$15</f>
        <v>100.88549063000001</v>
      </c>
      <c r="W162" s="36">
        <f>SUMIFS(СВЦЭМ!$E$33:$E$776,СВЦЭМ!$A$33:$A$776,$A162,СВЦЭМ!$B$33:$B$776,W$155)+'СЕТ СН'!$F$15</f>
        <v>95.039149379999998</v>
      </c>
      <c r="X162" s="36">
        <f>SUMIFS(СВЦЭМ!$E$33:$E$776,СВЦЭМ!$A$33:$A$776,$A162,СВЦЭМ!$B$33:$B$776,X$155)+'СЕТ СН'!$F$15</f>
        <v>90.892086730000003</v>
      </c>
      <c r="Y162" s="36">
        <f>SUMIFS(СВЦЭМ!$E$33:$E$776,СВЦЭМ!$A$33:$A$776,$A162,СВЦЭМ!$B$33:$B$776,Y$155)+'СЕТ СН'!$F$15</f>
        <v>104.38690754</v>
      </c>
    </row>
    <row r="163" spans="1:25" ht="15.75" x14ac:dyDescent="0.2">
      <c r="A163" s="35">
        <f t="shared" si="4"/>
        <v>43624</v>
      </c>
      <c r="B163" s="36">
        <f>SUMIFS(СВЦЭМ!$E$33:$E$776,СВЦЭМ!$A$33:$A$776,$A163,СВЦЭМ!$B$33:$B$776,B$155)+'СЕТ СН'!$F$15</f>
        <v>112.88778566000001</v>
      </c>
      <c r="C163" s="36">
        <f>SUMIFS(СВЦЭМ!$E$33:$E$776,СВЦЭМ!$A$33:$A$776,$A163,СВЦЭМ!$B$33:$B$776,C$155)+'СЕТ СН'!$F$15</f>
        <v>111.79194056999999</v>
      </c>
      <c r="D163" s="36">
        <f>SUMIFS(СВЦЭМ!$E$33:$E$776,СВЦЭМ!$A$33:$A$776,$A163,СВЦЭМ!$B$33:$B$776,D$155)+'СЕТ СН'!$F$15</f>
        <v>115.73136911</v>
      </c>
      <c r="E163" s="36">
        <f>SUMIFS(СВЦЭМ!$E$33:$E$776,СВЦЭМ!$A$33:$A$776,$A163,СВЦЭМ!$B$33:$B$776,E$155)+'СЕТ СН'!$F$15</f>
        <v>121.54108244</v>
      </c>
      <c r="F163" s="36">
        <f>SUMIFS(СВЦЭМ!$E$33:$E$776,СВЦЭМ!$A$33:$A$776,$A163,СВЦЭМ!$B$33:$B$776,F$155)+'СЕТ СН'!$F$15</f>
        <v>121.85661141</v>
      </c>
      <c r="G163" s="36">
        <f>SUMIFS(СВЦЭМ!$E$33:$E$776,СВЦЭМ!$A$33:$A$776,$A163,СВЦЭМ!$B$33:$B$776,G$155)+'СЕТ СН'!$F$15</f>
        <v>120.1612215</v>
      </c>
      <c r="H163" s="36">
        <f>SUMIFS(СВЦЭМ!$E$33:$E$776,СВЦЭМ!$A$33:$A$776,$A163,СВЦЭМ!$B$33:$B$776,H$155)+'СЕТ СН'!$F$15</f>
        <v>120.71262315</v>
      </c>
      <c r="I163" s="36">
        <f>SUMIFS(СВЦЭМ!$E$33:$E$776,СВЦЭМ!$A$33:$A$776,$A163,СВЦЭМ!$B$33:$B$776,I$155)+'СЕТ СН'!$F$15</f>
        <v>115.64306108</v>
      </c>
      <c r="J163" s="36">
        <f>SUMIFS(СВЦЭМ!$E$33:$E$776,СВЦЭМ!$A$33:$A$776,$A163,СВЦЭМ!$B$33:$B$776,J$155)+'СЕТ СН'!$F$15</f>
        <v>117.34423699</v>
      </c>
      <c r="K163" s="36">
        <f>SUMIFS(СВЦЭМ!$E$33:$E$776,СВЦЭМ!$A$33:$A$776,$A163,СВЦЭМ!$B$33:$B$776,K$155)+'СЕТ СН'!$F$15</f>
        <v>121.16091319</v>
      </c>
      <c r="L163" s="36">
        <f>SUMIFS(СВЦЭМ!$E$33:$E$776,СВЦЭМ!$A$33:$A$776,$A163,СВЦЭМ!$B$33:$B$776,L$155)+'СЕТ СН'!$F$15</f>
        <v>122.3733261</v>
      </c>
      <c r="M163" s="36">
        <f>SUMIFS(СВЦЭМ!$E$33:$E$776,СВЦЭМ!$A$33:$A$776,$A163,СВЦЭМ!$B$33:$B$776,M$155)+'СЕТ СН'!$F$15</f>
        <v>119.94647534000001</v>
      </c>
      <c r="N163" s="36">
        <f>SUMIFS(СВЦЭМ!$E$33:$E$776,СВЦЭМ!$A$33:$A$776,$A163,СВЦЭМ!$B$33:$B$776,N$155)+'СЕТ СН'!$F$15</f>
        <v>120.92078458</v>
      </c>
      <c r="O163" s="36">
        <f>SUMIFS(СВЦЭМ!$E$33:$E$776,СВЦЭМ!$A$33:$A$776,$A163,СВЦЭМ!$B$33:$B$776,O$155)+'СЕТ СН'!$F$15</f>
        <v>118.99766509</v>
      </c>
      <c r="P163" s="36">
        <f>SUMIFS(СВЦЭМ!$E$33:$E$776,СВЦЭМ!$A$33:$A$776,$A163,СВЦЭМ!$B$33:$B$776,P$155)+'СЕТ СН'!$F$15</f>
        <v>120.16667285</v>
      </c>
      <c r="Q163" s="36">
        <f>SUMIFS(СВЦЭМ!$E$33:$E$776,СВЦЭМ!$A$33:$A$776,$A163,СВЦЭМ!$B$33:$B$776,Q$155)+'СЕТ СН'!$F$15</f>
        <v>100.70804695</v>
      </c>
      <c r="R163" s="36">
        <f>SUMIFS(СВЦЭМ!$E$33:$E$776,СВЦЭМ!$A$33:$A$776,$A163,СВЦЭМ!$B$33:$B$776,R$155)+'СЕТ СН'!$F$15</f>
        <v>93.776769209999998</v>
      </c>
      <c r="S163" s="36">
        <f>SUMIFS(СВЦЭМ!$E$33:$E$776,СВЦЭМ!$A$33:$A$776,$A163,СВЦЭМ!$B$33:$B$776,S$155)+'СЕТ СН'!$F$15</f>
        <v>92.15604836</v>
      </c>
      <c r="T163" s="36">
        <f>SUMIFS(СВЦЭМ!$E$33:$E$776,СВЦЭМ!$A$33:$A$776,$A163,СВЦЭМ!$B$33:$B$776,T$155)+'СЕТ СН'!$F$15</f>
        <v>91.572192270000002</v>
      </c>
      <c r="U163" s="36">
        <f>SUMIFS(СВЦЭМ!$E$33:$E$776,СВЦЭМ!$A$33:$A$776,$A163,СВЦЭМ!$B$33:$B$776,U$155)+'СЕТ СН'!$F$15</f>
        <v>90.195812360000005</v>
      </c>
      <c r="V163" s="36">
        <f>SUMIFS(СВЦЭМ!$E$33:$E$776,СВЦЭМ!$A$33:$A$776,$A163,СВЦЭМ!$B$33:$B$776,V$155)+'СЕТ СН'!$F$15</f>
        <v>87.901171980000001</v>
      </c>
      <c r="W163" s="36">
        <f>SUMIFS(СВЦЭМ!$E$33:$E$776,СВЦЭМ!$A$33:$A$776,$A163,СВЦЭМ!$B$33:$B$776,W$155)+'СЕТ СН'!$F$15</f>
        <v>84.41549354</v>
      </c>
      <c r="X163" s="36">
        <f>SUMIFS(СВЦЭМ!$E$33:$E$776,СВЦЭМ!$A$33:$A$776,$A163,СВЦЭМ!$B$33:$B$776,X$155)+'СЕТ СН'!$F$15</f>
        <v>86.444475690000004</v>
      </c>
      <c r="Y163" s="36">
        <f>SUMIFS(СВЦЭМ!$E$33:$E$776,СВЦЭМ!$A$33:$A$776,$A163,СВЦЭМ!$B$33:$B$776,Y$155)+'СЕТ СН'!$F$15</f>
        <v>98.123787429999993</v>
      </c>
    </row>
    <row r="164" spans="1:25" ht="15.75" x14ac:dyDescent="0.2">
      <c r="A164" s="35">
        <f t="shared" si="4"/>
        <v>43625</v>
      </c>
      <c r="B164" s="36">
        <f>SUMIFS(СВЦЭМ!$E$33:$E$776,СВЦЭМ!$A$33:$A$776,$A164,СВЦЭМ!$B$33:$B$776,B$155)+'СЕТ СН'!$F$15</f>
        <v>120.74734001</v>
      </c>
      <c r="C164" s="36">
        <f>SUMIFS(СВЦЭМ!$E$33:$E$776,СВЦЭМ!$A$33:$A$776,$A164,СВЦЭМ!$B$33:$B$776,C$155)+'СЕТ СН'!$F$15</f>
        <v>125.52975308000001</v>
      </c>
      <c r="D164" s="36">
        <f>SUMIFS(СВЦЭМ!$E$33:$E$776,СВЦЭМ!$A$33:$A$776,$A164,СВЦЭМ!$B$33:$B$776,D$155)+'СЕТ СН'!$F$15</f>
        <v>130.46402701</v>
      </c>
      <c r="E164" s="36">
        <f>SUMIFS(СВЦЭМ!$E$33:$E$776,СВЦЭМ!$A$33:$A$776,$A164,СВЦЭМ!$B$33:$B$776,E$155)+'СЕТ СН'!$F$15</f>
        <v>132.13601030999999</v>
      </c>
      <c r="F164" s="36">
        <f>SUMIFS(СВЦЭМ!$E$33:$E$776,СВЦЭМ!$A$33:$A$776,$A164,СВЦЭМ!$B$33:$B$776,F$155)+'СЕТ СН'!$F$15</f>
        <v>131.20227367999999</v>
      </c>
      <c r="G164" s="36">
        <f>SUMIFS(СВЦЭМ!$E$33:$E$776,СВЦЭМ!$A$33:$A$776,$A164,СВЦЭМ!$B$33:$B$776,G$155)+'СЕТ СН'!$F$15</f>
        <v>132.67056636000001</v>
      </c>
      <c r="H164" s="36">
        <f>SUMIFS(СВЦЭМ!$E$33:$E$776,СВЦЭМ!$A$33:$A$776,$A164,СВЦЭМ!$B$33:$B$776,H$155)+'СЕТ СН'!$F$15</f>
        <v>133.83762458000001</v>
      </c>
      <c r="I164" s="36">
        <f>SUMIFS(СВЦЭМ!$E$33:$E$776,СВЦЭМ!$A$33:$A$776,$A164,СВЦЭМ!$B$33:$B$776,I$155)+'СЕТ СН'!$F$15</f>
        <v>126.3617402</v>
      </c>
      <c r="J164" s="36">
        <f>SUMIFS(СВЦЭМ!$E$33:$E$776,СВЦЭМ!$A$33:$A$776,$A164,СВЦЭМ!$B$33:$B$776,J$155)+'СЕТ СН'!$F$15</f>
        <v>117.56370096000001</v>
      </c>
      <c r="K164" s="36">
        <f>SUMIFS(СВЦЭМ!$E$33:$E$776,СВЦЭМ!$A$33:$A$776,$A164,СВЦЭМ!$B$33:$B$776,K$155)+'СЕТ СН'!$F$15</f>
        <v>113.1437097</v>
      </c>
      <c r="L164" s="36">
        <f>SUMIFS(СВЦЭМ!$E$33:$E$776,СВЦЭМ!$A$33:$A$776,$A164,СВЦЭМ!$B$33:$B$776,L$155)+'СЕТ СН'!$F$15</f>
        <v>108.91902972</v>
      </c>
      <c r="M164" s="36">
        <f>SUMIFS(СВЦЭМ!$E$33:$E$776,СВЦЭМ!$A$33:$A$776,$A164,СВЦЭМ!$B$33:$B$776,M$155)+'СЕТ СН'!$F$15</f>
        <v>104.35706937</v>
      </c>
      <c r="N164" s="36">
        <f>SUMIFS(СВЦЭМ!$E$33:$E$776,СВЦЭМ!$A$33:$A$776,$A164,СВЦЭМ!$B$33:$B$776,N$155)+'СЕТ СН'!$F$15</f>
        <v>104.11935796</v>
      </c>
      <c r="O164" s="36">
        <f>SUMIFS(СВЦЭМ!$E$33:$E$776,СВЦЭМ!$A$33:$A$776,$A164,СВЦЭМ!$B$33:$B$776,O$155)+'СЕТ СН'!$F$15</f>
        <v>103.95513808</v>
      </c>
      <c r="P164" s="36">
        <f>SUMIFS(СВЦЭМ!$E$33:$E$776,СВЦЭМ!$A$33:$A$776,$A164,СВЦЭМ!$B$33:$B$776,P$155)+'СЕТ СН'!$F$15</f>
        <v>106.11568497</v>
      </c>
      <c r="Q164" s="36">
        <f>SUMIFS(СВЦЭМ!$E$33:$E$776,СВЦЭМ!$A$33:$A$776,$A164,СВЦЭМ!$B$33:$B$776,Q$155)+'СЕТ СН'!$F$15</f>
        <v>100.04149968</v>
      </c>
      <c r="R164" s="36">
        <f>SUMIFS(СВЦЭМ!$E$33:$E$776,СВЦЭМ!$A$33:$A$776,$A164,СВЦЭМ!$B$33:$B$776,R$155)+'СЕТ СН'!$F$15</f>
        <v>93.422529859999997</v>
      </c>
      <c r="S164" s="36">
        <f>SUMIFS(СВЦЭМ!$E$33:$E$776,СВЦЭМ!$A$33:$A$776,$A164,СВЦЭМ!$B$33:$B$776,S$155)+'СЕТ СН'!$F$15</f>
        <v>94.628100259999997</v>
      </c>
      <c r="T164" s="36">
        <f>SUMIFS(СВЦЭМ!$E$33:$E$776,СВЦЭМ!$A$33:$A$776,$A164,СВЦЭМ!$B$33:$B$776,T$155)+'СЕТ СН'!$F$15</f>
        <v>96.06879601</v>
      </c>
      <c r="U164" s="36">
        <f>SUMIFS(СВЦЭМ!$E$33:$E$776,СВЦЭМ!$A$33:$A$776,$A164,СВЦЭМ!$B$33:$B$776,U$155)+'СЕТ СН'!$F$15</f>
        <v>93.986457849999994</v>
      </c>
      <c r="V164" s="36">
        <f>SUMIFS(СВЦЭМ!$E$33:$E$776,СВЦЭМ!$A$33:$A$776,$A164,СВЦЭМ!$B$33:$B$776,V$155)+'СЕТ СН'!$F$15</f>
        <v>93.46237678</v>
      </c>
      <c r="W164" s="36">
        <f>SUMIFS(СВЦЭМ!$E$33:$E$776,СВЦЭМ!$A$33:$A$776,$A164,СВЦЭМ!$B$33:$B$776,W$155)+'СЕТ СН'!$F$15</f>
        <v>90.395933099999993</v>
      </c>
      <c r="X164" s="36">
        <f>SUMIFS(СВЦЭМ!$E$33:$E$776,СВЦЭМ!$A$33:$A$776,$A164,СВЦЭМ!$B$33:$B$776,X$155)+'СЕТ СН'!$F$15</f>
        <v>91.610013230000007</v>
      </c>
      <c r="Y164" s="36">
        <f>SUMIFS(СВЦЭМ!$E$33:$E$776,СВЦЭМ!$A$33:$A$776,$A164,СВЦЭМ!$B$33:$B$776,Y$155)+'СЕТ СН'!$F$15</f>
        <v>104.88482817000001</v>
      </c>
    </row>
    <row r="165" spans="1:25" ht="15.75" x14ac:dyDescent="0.2">
      <c r="A165" s="35">
        <f t="shared" si="4"/>
        <v>43626</v>
      </c>
      <c r="B165" s="36">
        <f>SUMIFS(СВЦЭМ!$E$33:$E$776,СВЦЭМ!$A$33:$A$776,$A165,СВЦЭМ!$B$33:$B$776,B$155)+'СЕТ СН'!$F$15</f>
        <v>123.76472443</v>
      </c>
      <c r="C165" s="36">
        <f>SUMIFS(СВЦЭМ!$E$33:$E$776,СВЦЭМ!$A$33:$A$776,$A165,СВЦЭМ!$B$33:$B$776,C$155)+'СЕТ СН'!$F$15</f>
        <v>131.08346438999999</v>
      </c>
      <c r="D165" s="36">
        <f>SUMIFS(СВЦЭМ!$E$33:$E$776,СВЦЭМ!$A$33:$A$776,$A165,СВЦЭМ!$B$33:$B$776,D$155)+'СЕТ СН'!$F$15</f>
        <v>134.56897717000001</v>
      </c>
      <c r="E165" s="36">
        <f>SUMIFS(СВЦЭМ!$E$33:$E$776,СВЦЭМ!$A$33:$A$776,$A165,СВЦЭМ!$B$33:$B$776,E$155)+'СЕТ СН'!$F$15</f>
        <v>134.45115468</v>
      </c>
      <c r="F165" s="36">
        <f>SUMIFS(СВЦЭМ!$E$33:$E$776,СВЦЭМ!$A$33:$A$776,$A165,СВЦЭМ!$B$33:$B$776,F$155)+'СЕТ СН'!$F$15</f>
        <v>134.44514509999999</v>
      </c>
      <c r="G165" s="36">
        <f>SUMIFS(СВЦЭМ!$E$33:$E$776,СВЦЭМ!$A$33:$A$776,$A165,СВЦЭМ!$B$33:$B$776,G$155)+'СЕТ СН'!$F$15</f>
        <v>134.42261407999999</v>
      </c>
      <c r="H165" s="36">
        <f>SUMIFS(СВЦЭМ!$E$33:$E$776,СВЦЭМ!$A$33:$A$776,$A165,СВЦЭМ!$B$33:$B$776,H$155)+'СЕТ СН'!$F$15</f>
        <v>133.16307319000001</v>
      </c>
      <c r="I165" s="36">
        <f>SUMIFS(СВЦЭМ!$E$33:$E$776,СВЦЭМ!$A$33:$A$776,$A165,СВЦЭМ!$B$33:$B$776,I$155)+'СЕТ СН'!$F$15</f>
        <v>125.14468402</v>
      </c>
      <c r="J165" s="36">
        <f>SUMIFS(СВЦЭМ!$E$33:$E$776,СВЦЭМ!$A$33:$A$776,$A165,СВЦЭМ!$B$33:$B$776,J$155)+'СЕТ СН'!$F$15</f>
        <v>119.1149935</v>
      </c>
      <c r="K165" s="36">
        <f>SUMIFS(СВЦЭМ!$E$33:$E$776,СВЦЭМ!$A$33:$A$776,$A165,СВЦЭМ!$B$33:$B$776,K$155)+'СЕТ СН'!$F$15</f>
        <v>114.69568018</v>
      </c>
      <c r="L165" s="36">
        <f>SUMIFS(СВЦЭМ!$E$33:$E$776,СВЦЭМ!$A$33:$A$776,$A165,СВЦЭМ!$B$33:$B$776,L$155)+'СЕТ СН'!$F$15</f>
        <v>112.2445046</v>
      </c>
      <c r="M165" s="36">
        <f>SUMIFS(СВЦЭМ!$E$33:$E$776,СВЦЭМ!$A$33:$A$776,$A165,СВЦЭМ!$B$33:$B$776,M$155)+'СЕТ СН'!$F$15</f>
        <v>108.70405266</v>
      </c>
      <c r="N165" s="36">
        <f>SUMIFS(СВЦЭМ!$E$33:$E$776,СВЦЭМ!$A$33:$A$776,$A165,СВЦЭМ!$B$33:$B$776,N$155)+'СЕТ СН'!$F$15</f>
        <v>112.60830301</v>
      </c>
      <c r="O165" s="36">
        <f>SUMIFS(СВЦЭМ!$E$33:$E$776,СВЦЭМ!$A$33:$A$776,$A165,СВЦЭМ!$B$33:$B$776,O$155)+'СЕТ СН'!$F$15</f>
        <v>111.51719616</v>
      </c>
      <c r="P165" s="36">
        <f>SUMIFS(СВЦЭМ!$E$33:$E$776,СВЦЭМ!$A$33:$A$776,$A165,СВЦЭМ!$B$33:$B$776,P$155)+'СЕТ СН'!$F$15</f>
        <v>113.92235165</v>
      </c>
      <c r="Q165" s="36">
        <f>SUMIFS(СВЦЭМ!$E$33:$E$776,СВЦЭМ!$A$33:$A$776,$A165,СВЦЭМ!$B$33:$B$776,Q$155)+'СЕТ СН'!$F$15</f>
        <v>106.62369142</v>
      </c>
      <c r="R165" s="36">
        <f>SUMIFS(СВЦЭМ!$E$33:$E$776,СВЦЭМ!$A$33:$A$776,$A165,СВЦЭМ!$B$33:$B$776,R$155)+'СЕТ СН'!$F$15</f>
        <v>99.719061319999994</v>
      </c>
      <c r="S165" s="36">
        <f>SUMIFS(СВЦЭМ!$E$33:$E$776,СВЦЭМ!$A$33:$A$776,$A165,СВЦЭМ!$B$33:$B$776,S$155)+'СЕТ СН'!$F$15</f>
        <v>103.66802534</v>
      </c>
      <c r="T165" s="36">
        <f>SUMIFS(СВЦЭМ!$E$33:$E$776,СВЦЭМ!$A$33:$A$776,$A165,СВЦЭМ!$B$33:$B$776,T$155)+'СЕТ СН'!$F$15</f>
        <v>104.58011927</v>
      </c>
      <c r="U165" s="36">
        <f>SUMIFS(СВЦЭМ!$E$33:$E$776,СВЦЭМ!$A$33:$A$776,$A165,СВЦЭМ!$B$33:$B$776,U$155)+'СЕТ СН'!$F$15</f>
        <v>101.87171532000001</v>
      </c>
      <c r="V165" s="36">
        <f>SUMIFS(СВЦЭМ!$E$33:$E$776,СВЦЭМ!$A$33:$A$776,$A165,СВЦЭМ!$B$33:$B$776,V$155)+'СЕТ СН'!$F$15</f>
        <v>99.466133400000004</v>
      </c>
      <c r="W165" s="36">
        <f>SUMIFS(СВЦЭМ!$E$33:$E$776,СВЦЭМ!$A$33:$A$776,$A165,СВЦЭМ!$B$33:$B$776,W$155)+'СЕТ СН'!$F$15</f>
        <v>96.783118029999997</v>
      </c>
      <c r="X165" s="36">
        <f>SUMIFS(СВЦЭМ!$E$33:$E$776,СВЦЭМ!$A$33:$A$776,$A165,СВЦЭМ!$B$33:$B$776,X$155)+'СЕТ СН'!$F$15</f>
        <v>97.896753880000006</v>
      </c>
      <c r="Y165" s="36">
        <f>SUMIFS(СВЦЭМ!$E$33:$E$776,СВЦЭМ!$A$33:$A$776,$A165,СВЦЭМ!$B$33:$B$776,Y$155)+'СЕТ СН'!$F$15</f>
        <v>112.03504153</v>
      </c>
    </row>
    <row r="166" spans="1:25" ht="15.75" x14ac:dyDescent="0.2">
      <c r="A166" s="35">
        <f t="shared" si="4"/>
        <v>43627</v>
      </c>
      <c r="B166" s="36">
        <f>SUMIFS(СВЦЭМ!$E$33:$E$776,СВЦЭМ!$A$33:$A$776,$A166,СВЦЭМ!$B$33:$B$776,B$155)+'СЕТ СН'!$F$15</f>
        <v>130.84627732999999</v>
      </c>
      <c r="C166" s="36">
        <f>SUMIFS(СВЦЭМ!$E$33:$E$776,СВЦЭМ!$A$33:$A$776,$A166,СВЦЭМ!$B$33:$B$776,C$155)+'СЕТ СН'!$F$15</f>
        <v>142.28102651</v>
      </c>
      <c r="D166" s="36">
        <f>SUMIFS(СВЦЭМ!$E$33:$E$776,СВЦЭМ!$A$33:$A$776,$A166,СВЦЭМ!$B$33:$B$776,D$155)+'СЕТ СН'!$F$15</f>
        <v>139.29197651000001</v>
      </c>
      <c r="E166" s="36">
        <f>SUMIFS(СВЦЭМ!$E$33:$E$776,СВЦЭМ!$A$33:$A$776,$A166,СВЦЭМ!$B$33:$B$776,E$155)+'СЕТ СН'!$F$15</f>
        <v>138.66744541</v>
      </c>
      <c r="F166" s="36">
        <f>SUMIFS(СВЦЭМ!$E$33:$E$776,СВЦЭМ!$A$33:$A$776,$A166,СВЦЭМ!$B$33:$B$776,F$155)+'СЕТ СН'!$F$15</f>
        <v>138.01554304000001</v>
      </c>
      <c r="G166" s="36">
        <f>SUMIFS(СВЦЭМ!$E$33:$E$776,СВЦЭМ!$A$33:$A$776,$A166,СВЦЭМ!$B$33:$B$776,G$155)+'СЕТ СН'!$F$15</f>
        <v>138.21371085000001</v>
      </c>
      <c r="H166" s="36">
        <f>SUMIFS(СВЦЭМ!$E$33:$E$776,СВЦЭМ!$A$33:$A$776,$A166,СВЦЭМ!$B$33:$B$776,H$155)+'СЕТ СН'!$F$15</f>
        <v>138.56507743</v>
      </c>
      <c r="I166" s="36">
        <f>SUMIFS(СВЦЭМ!$E$33:$E$776,СВЦЭМ!$A$33:$A$776,$A166,СВЦЭМ!$B$33:$B$776,I$155)+'СЕТ СН'!$F$15</f>
        <v>124.1881781</v>
      </c>
      <c r="J166" s="36">
        <f>SUMIFS(СВЦЭМ!$E$33:$E$776,СВЦЭМ!$A$33:$A$776,$A166,СВЦЭМ!$B$33:$B$776,J$155)+'СЕТ СН'!$F$15</f>
        <v>119.50332797999999</v>
      </c>
      <c r="K166" s="36">
        <f>SUMIFS(СВЦЭМ!$E$33:$E$776,СВЦЭМ!$A$33:$A$776,$A166,СВЦЭМ!$B$33:$B$776,K$155)+'СЕТ СН'!$F$15</f>
        <v>115.94768818</v>
      </c>
      <c r="L166" s="36">
        <f>SUMIFS(СВЦЭМ!$E$33:$E$776,СВЦЭМ!$A$33:$A$776,$A166,СВЦЭМ!$B$33:$B$776,L$155)+'СЕТ СН'!$F$15</f>
        <v>115.37209892</v>
      </c>
      <c r="M166" s="36">
        <f>SUMIFS(СВЦЭМ!$E$33:$E$776,СВЦЭМ!$A$33:$A$776,$A166,СВЦЭМ!$B$33:$B$776,M$155)+'СЕТ СН'!$F$15</f>
        <v>114.00339279000001</v>
      </c>
      <c r="N166" s="36">
        <f>SUMIFS(СВЦЭМ!$E$33:$E$776,СВЦЭМ!$A$33:$A$776,$A166,СВЦЭМ!$B$33:$B$776,N$155)+'СЕТ СН'!$F$15</f>
        <v>115.80493923</v>
      </c>
      <c r="O166" s="36">
        <f>SUMIFS(СВЦЭМ!$E$33:$E$776,СВЦЭМ!$A$33:$A$776,$A166,СВЦЭМ!$B$33:$B$776,O$155)+'СЕТ СН'!$F$15</f>
        <v>114.37465704</v>
      </c>
      <c r="P166" s="36">
        <f>SUMIFS(СВЦЭМ!$E$33:$E$776,СВЦЭМ!$A$33:$A$776,$A166,СВЦЭМ!$B$33:$B$776,P$155)+'СЕТ СН'!$F$15</f>
        <v>116.70901746</v>
      </c>
      <c r="Q166" s="36">
        <f>SUMIFS(СВЦЭМ!$E$33:$E$776,СВЦЭМ!$A$33:$A$776,$A166,СВЦЭМ!$B$33:$B$776,Q$155)+'СЕТ СН'!$F$15</f>
        <v>110.53555489</v>
      </c>
      <c r="R166" s="36">
        <f>SUMIFS(СВЦЭМ!$E$33:$E$776,СВЦЭМ!$A$33:$A$776,$A166,СВЦЭМ!$B$33:$B$776,R$155)+'СЕТ СН'!$F$15</f>
        <v>104.42536285</v>
      </c>
      <c r="S166" s="36">
        <f>SUMIFS(СВЦЭМ!$E$33:$E$776,СВЦЭМ!$A$33:$A$776,$A166,СВЦЭМ!$B$33:$B$776,S$155)+'СЕТ СН'!$F$15</f>
        <v>105.40090847</v>
      </c>
      <c r="T166" s="36">
        <f>SUMIFS(СВЦЭМ!$E$33:$E$776,СВЦЭМ!$A$33:$A$776,$A166,СВЦЭМ!$B$33:$B$776,T$155)+'СЕТ СН'!$F$15</f>
        <v>106.27909846</v>
      </c>
      <c r="U166" s="36">
        <f>SUMIFS(СВЦЭМ!$E$33:$E$776,СВЦЭМ!$A$33:$A$776,$A166,СВЦЭМ!$B$33:$B$776,U$155)+'СЕТ СН'!$F$15</f>
        <v>104.80485881</v>
      </c>
      <c r="V166" s="36">
        <f>SUMIFS(СВЦЭМ!$E$33:$E$776,СВЦЭМ!$A$33:$A$776,$A166,СВЦЭМ!$B$33:$B$776,V$155)+'СЕТ СН'!$F$15</f>
        <v>102.46297616</v>
      </c>
      <c r="W166" s="36">
        <f>SUMIFS(СВЦЭМ!$E$33:$E$776,СВЦЭМ!$A$33:$A$776,$A166,СВЦЭМ!$B$33:$B$776,W$155)+'СЕТ СН'!$F$15</f>
        <v>101.85875593</v>
      </c>
      <c r="X166" s="36">
        <f>SUMIFS(СВЦЭМ!$E$33:$E$776,СВЦЭМ!$A$33:$A$776,$A166,СВЦЭМ!$B$33:$B$776,X$155)+'СЕТ СН'!$F$15</f>
        <v>102.45835491</v>
      </c>
      <c r="Y166" s="36">
        <f>SUMIFS(СВЦЭМ!$E$33:$E$776,СВЦЭМ!$A$33:$A$776,$A166,СВЦЭМ!$B$33:$B$776,Y$155)+'СЕТ СН'!$F$15</f>
        <v>115.1478687</v>
      </c>
    </row>
    <row r="167" spans="1:25" ht="15.75" x14ac:dyDescent="0.2">
      <c r="A167" s="35">
        <f t="shared" si="4"/>
        <v>43628</v>
      </c>
      <c r="B167" s="36">
        <f>SUMIFS(СВЦЭМ!$E$33:$E$776,СВЦЭМ!$A$33:$A$776,$A167,СВЦЭМ!$B$33:$B$776,B$155)+'СЕТ СН'!$F$15</f>
        <v>122.29182494</v>
      </c>
      <c r="C167" s="36">
        <f>SUMIFS(СВЦЭМ!$E$33:$E$776,СВЦЭМ!$A$33:$A$776,$A167,СВЦЭМ!$B$33:$B$776,C$155)+'СЕТ СН'!$F$15</f>
        <v>130.78517171999999</v>
      </c>
      <c r="D167" s="36">
        <f>SUMIFS(СВЦЭМ!$E$33:$E$776,СВЦЭМ!$A$33:$A$776,$A167,СВЦЭМ!$B$33:$B$776,D$155)+'СЕТ СН'!$F$15</f>
        <v>136.98591714</v>
      </c>
      <c r="E167" s="36">
        <f>SUMIFS(СВЦЭМ!$E$33:$E$776,СВЦЭМ!$A$33:$A$776,$A167,СВЦЭМ!$B$33:$B$776,E$155)+'СЕТ СН'!$F$15</f>
        <v>138.44321909000001</v>
      </c>
      <c r="F167" s="36">
        <f>SUMIFS(СВЦЭМ!$E$33:$E$776,СВЦЭМ!$A$33:$A$776,$A167,СВЦЭМ!$B$33:$B$776,F$155)+'СЕТ СН'!$F$15</f>
        <v>140.4745455</v>
      </c>
      <c r="G167" s="36">
        <f>SUMIFS(СВЦЭМ!$E$33:$E$776,СВЦЭМ!$A$33:$A$776,$A167,СВЦЭМ!$B$33:$B$776,G$155)+'СЕТ СН'!$F$15</f>
        <v>141.68265937999999</v>
      </c>
      <c r="H167" s="36">
        <f>SUMIFS(СВЦЭМ!$E$33:$E$776,СВЦЭМ!$A$33:$A$776,$A167,СВЦЭМ!$B$33:$B$776,H$155)+'СЕТ СН'!$F$15</f>
        <v>139.12413849000001</v>
      </c>
      <c r="I167" s="36">
        <f>SUMIFS(СВЦЭМ!$E$33:$E$776,СВЦЭМ!$A$33:$A$776,$A167,СВЦЭМ!$B$33:$B$776,I$155)+'СЕТ СН'!$F$15</f>
        <v>133.71153809</v>
      </c>
      <c r="J167" s="36">
        <f>SUMIFS(СВЦЭМ!$E$33:$E$776,СВЦЭМ!$A$33:$A$776,$A167,СВЦЭМ!$B$33:$B$776,J$155)+'СЕТ СН'!$F$15</f>
        <v>124.97593354</v>
      </c>
      <c r="K167" s="36">
        <f>SUMIFS(СВЦЭМ!$E$33:$E$776,СВЦЭМ!$A$33:$A$776,$A167,СВЦЭМ!$B$33:$B$776,K$155)+'СЕТ СН'!$F$15</f>
        <v>116.62109427</v>
      </c>
      <c r="L167" s="36">
        <f>SUMIFS(СВЦЭМ!$E$33:$E$776,СВЦЭМ!$A$33:$A$776,$A167,СВЦЭМ!$B$33:$B$776,L$155)+'СЕТ СН'!$F$15</f>
        <v>111.87430627000001</v>
      </c>
      <c r="M167" s="36">
        <f>SUMIFS(СВЦЭМ!$E$33:$E$776,СВЦЭМ!$A$33:$A$776,$A167,СВЦЭМ!$B$33:$B$776,M$155)+'СЕТ СН'!$F$15</f>
        <v>107.76131393999999</v>
      </c>
      <c r="N167" s="36">
        <f>SUMIFS(СВЦЭМ!$E$33:$E$776,СВЦЭМ!$A$33:$A$776,$A167,СВЦЭМ!$B$33:$B$776,N$155)+'СЕТ СН'!$F$15</f>
        <v>111.21498627</v>
      </c>
      <c r="O167" s="36">
        <f>SUMIFS(СВЦЭМ!$E$33:$E$776,СВЦЭМ!$A$33:$A$776,$A167,СВЦЭМ!$B$33:$B$776,O$155)+'СЕТ СН'!$F$15</f>
        <v>109.42019316</v>
      </c>
      <c r="P167" s="36">
        <f>SUMIFS(СВЦЭМ!$E$33:$E$776,СВЦЭМ!$A$33:$A$776,$A167,СВЦЭМ!$B$33:$B$776,P$155)+'СЕТ СН'!$F$15</f>
        <v>110.31631165</v>
      </c>
      <c r="Q167" s="36">
        <f>SUMIFS(СВЦЭМ!$E$33:$E$776,СВЦЭМ!$A$33:$A$776,$A167,СВЦЭМ!$B$33:$B$776,Q$155)+'СЕТ СН'!$F$15</f>
        <v>105.08927856</v>
      </c>
      <c r="R167" s="36">
        <f>SUMIFS(СВЦЭМ!$E$33:$E$776,СВЦЭМ!$A$33:$A$776,$A167,СВЦЭМ!$B$33:$B$776,R$155)+'СЕТ СН'!$F$15</f>
        <v>98.444531799999993</v>
      </c>
      <c r="S167" s="36">
        <f>SUMIFS(СВЦЭМ!$E$33:$E$776,СВЦЭМ!$A$33:$A$776,$A167,СВЦЭМ!$B$33:$B$776,S$155)+'СЕТ СН'!$F$15</f>
        <v>101.21661673</v>
      </c>
      <c r="T167" s="36">
        <f>SUMIFS(СВЦЭМ!$E$33:$E$776,СВЦЭМ!$A$33:$A$776,$A167,СВЦЭМ!$B$33:$B$776,T$155)+'СЕТ СН'!$F$15</f>
        <v>100.50600038</v>
      </c>
      <c r="U167" s="36">
        <f>SUMIFS(СВЦЭМ!$E$33:$E$776,СВЦЭМ!$A$33:$A$776,$A167,СВЦЭМ!$B$33:$B$776,U$155)+'СЕТ СН'!$F$15</f>
        <v>98.238305179999998</v>
      </c>
      <c r="V167" s="36">
        <f>SUMIFS(СВЦЭМ!$E$33:$E$776,СВЦЭМ!$A$33:$A$776,$A167,СВЦЭМ!$B$33:$B$776,V$155)+'СЕТ СН'!$F$15</f>
        <v>96.25483079</v>
      </c>
      <c r="W167" s="36">
        <f>SUMIFS(СВЦЭМ!$E$33:$E$776,СВЦЭМ!$A$33:$A$776,$A167,СВЦЭМ!$B$33:$B$776,W$155)+'СЕТ СН'!$F$15</f>
        <v>92.925073459999993</v>
      </c>
      <c r="X167" s="36">
        <f>SUMIFS(СВЦЭМ!$E$33:$E$776,СВЦЭМ!$A$33:$A$776,$A167,СВЦЭМ!$B$33:$B$776,X$155)+'СЕТ СН'!$F$15</f>
        <v>96.537062289999994</v>
      </c>
      <c r="Y167" s="36">
        <f>SUMIFS(СВЦЭМ!$E$33:$E$776,СВЦЭМ!$A$33:$A$776,$A167,СВЦЭМ!$B$33:$B$776,Y$155)+'СЕТ СН'!$F$15</f>
        <v>110.53510393000001</v>
      </c>
    </row>
    <row r="168" spans="1:25" ht="15.75" x14ac:dyDescent="0.2">
      <c r="A168" s="35">
        <f t="shared" si="4"/>
        <v>43629</v>
      </c>
      <c r="B168" s="36">
        <f>SUMIFS(СВЦЭМ!$E$33:$E$776,СВЦЭМ!$A$33:$A$776,$A168,СВЦЭМ!$B$33:$B$776,B$155)+'СЕТ СН'!$F$15</f>
        <v>123.19851242</v>
      </c>
      <c r="C168" s="36">
        <f>SUMIFS(СВЦЭМ!$E$33:$E$776,СВЦЭМ!$A$33:$A$776,$A168,СВЦЭМ!$B$33:$B$776,C$155)+'СЕТ СН'!$F$15</f>
        <v>133.03456492999999</v>
      </c>
      <c r="D168" s="36">
        <f>SUMIFS(СВЦЭМ!$E$33:$E$776,СВЦЭМ!$A$33:$A$776,$A168,СВЦЭМ!$B$33:$B$776,D$155)+'СЕТ СН'!$F$15</f>
        <v>136.62269692999999</v>
      </c>
      <c r="E168" s="36">
        <f>SUMIFS(СВЦЭМ!$E$33:$E$776,СВЦЭМ!$A$33:$A$776,$A168,СВЦЭМ!$B$33:$B$776,E$155)+'СЕТ СН'!$F$15</f>
        <v>138.55632585000001</v>
      </c>
      <c r="F168" s="36">
        <f>SUMIFS(СВЦЭМ!$E$33:$E$776,СВЦЭМ!$A$33:$A$776,$A168,СВЦЭМ!$B$33:$B$776,F$155)+'СЕТ СН'!$F$15</f>
        <v>138.94359919999999</v>
      </c>
      <c r="G168" s="36">
        <f>SUMIFS(СВЦЭМ!$E$33:$E$776,СВЦЭМ!$A$33:$A$776,$A168,СВЦЭМ!$B$33:$B$776,G$155)+'СЕТ СН'!$F$15</f>
        <v>140.60099312</v>
      </c>
      <c r="H168" s="36">
        <f>SUMIFS(СВЦЭМ!$E$33:$E$776,СВЦЭМ!$A$33:$A$776,$A168,СВЦЭМ!$B$33:$B$776,H$155)+'СЕТ СН'!$F$15</f>
        <v>129.14238578000001</v>
      </c>
      <c r="I168" s="36">
        <f>SUMIFS(СВЦЭМ!$E$33:$E$776,СВЦЭМ!$A$33:$A$776,$A168,СВЦЭМ!$B$33:$B$776,I$155)+'СЕТ СН'!$F$15</f>
        <v>121.07111043</v>
      </c>
      <c r="J168" s="36">
        <f>SUMIFS(СВЦЭМ!$E$33:$E$776,СВЦЭМ!$A$33:$A$776,$A168,СВЦЭМ!$B$33:$B$776,J$155)+'СЕТ СН'!$F$15</f>
        <v>118.57874855999999</v>
      </c>
      <c r="K168" s="36">
        <f>SUMIFS(СВЦЭМ!$E$33:$E$776,СВЦЭМ!$A$33:$A$776,$A168,СВЦЭМ!$B$33:$B$776,K$155)+'СЕТ СН'!$F$15</f>
        <v>113.57267834</v>
      </c>
      <c r="L168" s="36">
        <f>SUMIFS(СВЦЭМ!$E$33:$E$776,СВЦЭМ!$A$33:$A$776,$A168,СВЦЭМ!$B$33:$B$776,L$155)+'СЕТ СН'!$F$15</f>
        <v>111.99054979</v>
      </c>
      <c r="M168" s="36">
        <f>SUMIFS(СВЦЭМ!$E$33:$E$776,СВЦЭМ!$A$33:$A$776,$A168,СВЦЭМ!$B$33:$B$776,M$155)+'СЕТ СН'!$F$15</f>
        <v>110.73691204000001</v>
      </c>
      <c r="N168" s="36">
        <f>SUMIFS(СВЦЭМ!$E$33:$E$776,СВЦЭМ!$A$33:$A$776,$A168,СВЦЭМ!$B$33:$B$776,N$155)+'СЕТ СН'!$F$15</f>
        <v>114.92921902000001</v>
      </c>
      <c r="O168" s="36">
        <f>SUMIFS(СВЦЭМ!$E$33:$E$776,СВЦЭМ!$A$33:$A$776,$A168,СВЦЭМ!$B$33:$B$776,O$155)+'СЕТ СН'!$F$15</f>
        <v>112.68592302</v>
      </c>
      <c r="P168" s="36">
        <f>SUMIFS(СВЦЭМ!$E$33:$E$776,СВЦЭМ!$A$33:$A$776,$A168,СВЦЭМ!$B$33:$B$776,P$155)+'СЕТ СН'!$F$15</f>
        <v>114.27757583</v>
      </c>
      <c r="Q168" s="36">
        <f>SUMIFS(СВЦЭМ!$E$33:$E$776,СВЦЭМ!$A$33:$A$776,$A168,СВЦЭМ!$B$33:$B$776,Q$155)+'СЕТ СН'!$F$15</f>
        <v>109.21835519</v>
      </c>
      <c r="R168" s="36">
        <f>SUMIFS(СВЦЭМ!$E$33:$E$776,СВЦЭМ!$A$33:$A$776,$A168,СВЦЭМ!$B$33:$B$776,R$155)+'СЕТ СН'!$F$15</f>
        <v>103.70981463</v>
      </c>
      <c r="S168" s="36">
        <f>SUMIFS(СВЦЭМ!$E$33:$E$776,СВЦЭМ!$A$33:$A$776,$A168,СВЦЭМ!$B$33:$B$776,S$155)+'СЕТ СН'!$F$15</f>
        <v>107.10724358</v>
      </c>
      <c r="T168" s="36">
        <f>SUMIFS(СВЦЭМ!$E$33:$E$776,СВЦЭМ!$A$33:$A$776,$A168,СВЦЭМ!$B$33:$B$776,T$155)+'СЕТ СН'!$F$15</f>
        <v>106.23766257</v>
      </c>
      <c r="U168" s="36">
        <f>SUMIFS(СВЦЭМ!$E$33:$E$776,СВЦЭМ!$A$33:$A$776,$A168,СВЦЭМ!$B$33:$B$776,U$155)+'СЕТ СН'!$F$15</f>
        <v>101.11193131</v>
      </c>
      <c r="V168" s="36">
        <f>SUMIFS(СВЦЭМ!$E$33:$E$776,СВЦЭМ!$A$33:$A$776,$A168,СВЦЭМ!$B$33:$B$776,V$155)+'СЕТ СН'!$F$15</f>
        <v>99.986848300000005</v>
      </c>
      <c r="W168" s="36">
        <f>SUMIFS(СВЦЭМ!$E$33:$E$776,СВЦЭМ!$A$33:$A$776,$A168,СВЦЭМ!$B$33:$B$776,W$155)+'СЕТ СН'!$F$15</f>
        <v>99.142595709999995</v>
      </c>
      <c r="X168" s="36">
        <f>SUMIFS(СВЦЭМ!$E$33:$E$776,СВЦЭМ!$A$33:$A$776,$A168,СВЦЭМ!$B$33:$B$776,X$155)+'СЕТ СН'!$F$15</f>
        <v>98.645882220000004</v>
      </c>
      <c r="Y168" s="36">
        <f>SUMIFS(СВЦЭМ!$E$33:$E$776,СВЦЭМ!$A$33:$A$776,$A168,СВЦЭМ!$B$33:$B$776,Y$155)+'СЕТ СН'!$F$15</f>
        <v>111.57714227</v>
      </c>
    </row>
    <row r="169" spans="1:25" ht="15.75" x14ac:dyDescent="0.2">
      <c r="A169" s="35">
        <f t="shared" si="4"/>
        <v>43630</v>
      </c>
      <c r="B169" s="36">
        <f>SUMIFS(СВЦЭМ!$E$33:$E$776,СВЦЭМ!$A$33:$A$776,$A169,СВЦЭМ!$B$33:$B$776,B$155)+'СЕТ СН'!$F$15</f>
        <v>125.82795528</v>
      </c>
      <c r="C169" s="36">
        <f>SUMIFS(СВЦЭМ!$E$33:$E$776,СВЦЭМ!$A$33:$A$776,$A169,СВЦЭМ!$B$33:$B$776,C$155)+'СЕТ СН'!$F$15</f>
        <v>133.056577</v>
      </c>
      <c r="D169" s="36">
        <f>SUMIFS(СВЦЭМ!$E$33:$E$776,СВЦЭМ!$A$33:$A$776,$A169,СВЦЭМ!$B$33:$B$776,D$155)+'СЕТ СН'!$F$15</f>
        <v>137.45850375000001</v>
      </c>
      <c r="E169" s="36">
        <f>SUMIFS(СВЦЭМ!$E$33:$E$776,СВЦЭМ!$A$33:$A$776,$A169,СВЦЭМ!$B$33:$B$776,E$155)+'СЕТ СН'!$F$15</f>
        <v>138.29978410999999</v>
      </c>
      <c r="F169" s="36">
        <f>SUMIFS(СВЦЭМ!$E$33:$E$776,СВЦЭМ!$A$33:$A$776,$A169,СВЦЭМ!$B$33:$B$776,F$155)+'СЕТ СН'!$F$15</f>
        <v>136.58035748</v>
      </c>
      <c r="G169" s="36">
        <f>SUMIFS(СВЦЭМ!$E$33:$E$776,СВЦЭМ!$A$33:$A$776,$A169,СВЦЭМ!$B$33:$B$776,G$155)+'СЕТ СН'!$F$15</f>
        <v>141.00554363000001</v>
      </c>
      <c r="H169" s="36">
        <f>SUMIFS(СВЦЭМ!$E$33:$E$776,СВЦЭМ!$A$33:$A$776,$A169,СВЦЭМ!$B$33:$B$776,H$155)+'СЕТ СН'!$F$15</f>
        <v>130.81175253999999</v>
      </c>
      <c r="I169" s="36">
        <f>SUMIFS(СВЦЭМ!$E$33:$E$776,СВЦЭМ!$A$33:$A$776,$A169,СВЦЭМ!$B$33:$B$776,I$155)+'СЕТ СН'!$F$15</f>
        <v>122.64213073000001</v>
      </c>
      <c r="J169" s="36">
        <f>SUMIFS(СВЦЭМ!$E$33:$E$776,СВЦЭМ!$A$33:$A$776,$A169,СВЦЭМ!$B$33:$B$776,J$155)+'СЕТ СН'!$F$15</f>
        <v>114.66949939</v>
      </c>
      <c r="K169" s="36">
        <f>SUMIFS(СВЦЭМ!$E$33:$E$776,СВЦЭМ!$A$33:$A$776,$A169,СВЦЭМ!$B$33:$B$776,K$155)+'СЕТ СН'!$F$15</f>
        <v>112.88835134</v>
      </c>
      <c r="L169" s="36">
        <f>SUMIFS(СВЦЭМ!$E$33:$E$776,СВЦЭМ!$A$33:$A$776,$A169,СВЦЭМ!$B$33:$B$776,L$155)+'СЕТ СН'!$F$15</f>
        <v>111.32456977</v>
      </c>
      <c r="M169" s="36">
        <f>SUMIFS(СВЦЭМ!$E$33:$E$776,СВЦЭМ!$A$33:$A$776,$A169,СВЦЭМ!$B$33:$B$776,M$155)+'СЕТ СН'!$F$15</f>
        <v>108.16186098999999</v>
      </c>
      <c r="N169" s="36">
        <f>SUMIFS(СВЦЭМ!$E$33:$E$776,СВЦЭМ!$A$33:$A$776,$A169,СВЦЭМ!$B$33:$B$776,N$155)+'СЕТ СН'!$F$15</f>
        <v>112.60036793</v>
      </c>
      <c r="O169" s="36">
        <f>SUMIFS(СВЦЭМ!$E$33:$E$776,СВЦЭМ!$A$33:$A$776,$A169,СВЦЭМ!$B$33:$B$776,O$155)+'СЕТ СН'!$F$15</f>
        <v>110.58249948</v>
      </c>
      <c r="P169" s="36">
        <f>SUMIFS(СВЦЭМ!$E$33:$E$776,СВЦЭМ!$A$33:$A$776,$A169,СВЦЭМ!$B$33:$B$776,P$155)+'СЕТ СН'!$F$15</f>
        <v>110.29223657999999</v>
      </c>
      <c r="Q169" s="36">
        <f>SUMIFS(СВЦЭМ!$E$33:$E$776,СВЦЭМ!$A$33:$A$776,$A169,СВЦЭМ!$B$33:$B$776,Q$155)+'СЕТ СН'!$F$15</f>
        <v>105.49841249000001</v>
      </c>
      <c r="R169" s="36">
        <f>SUMIFS(СВЦЭМ!$E$33:$E$776,СВЦЭМ!$A$33:$A$776,$A169,СВЦЭМ!$B$33:$B$776,R$155)+'СЕТ СН'!$F$15</f>
        <v>99.422305289999997</v>
      </c>
      <c r="S169" s="36">
        <f>SUMIFS(СВЦЭМ!$E$33:$E$776,СВЦЭМ!$A$33:$A$776,$A169,СВЦЭМ!$B$33:$B$776,S$155)+'СЕТ СН'!$F$15</f>
        <v>102.61570358</v>
      </c>
      <c r="T169" s="36">
        <f>SUMIFS(СВЦЭМ!$E$33:$E$776,СВЦЭМ!$A$33:$A$776,$A169,СВЦЭМ!$B$33:$B$776,T$155)+'СЕТ СН'!$F$15</f>
        <v>101.26211557000001</v>
      </c>
      <c r="U169" s="36">
        <f>SUMIFS(СВЦЭМ!$E$33:$E$776,СВЦЭМ!$A$33:$A$776,$A169,СВЦЭМ!$B$33:$B$776,U$155)+'СЕТ СН'!$F$15</f>
        <v>100.539766</v>
      </c>
      <c r="V169" s="36">
        <f>SUMIFS(СВЦЭМ!$E$33:$E$776,СВЦЭМ!$A$33:$A$776,$A169,СВЦЭМ!$B$33:$B$776,V$155)+'СЕТ СН'!$F$15</f>
        <v>99.673179009999998</v>
      </c>
      <c r="W169" s="36">
        <f>SUMIFS(СВЦЭМ!$E$33:$E$776,СВЦЭМ!$A$33:$A$776,$A169,СВЦЭМ!$B$33:$B$776,W$155)+'СЕТ СН'!$F$15</f>
        <v>98.646615209999993</v>
      </c>
      <c r="X169" s="36">
        <f>SUMIFS(СВЦЭМ!$E$33:$E$776,СВЦЭМ!$A$33:$A$776,$A169,СВЦЭМ!$B$33:$B$776,X$155)+'СЕТ СН'!$F$15</f>
        <v>101.52862445</v>
      </c>
      <c r="Y169" s="36">
        <f>SUMIFS(СВЦЭМ!$E$33:$E$776,СВЦЭМ!$A$33:$A$776,$A169,СВЦЭМ!$B$33:$B$776,Y$155)+'СЕТ СН'!$F$15</f>
        <v>107.38349165</v>
      </c>
    </row>
    <row r="170" spans="1:25" ht="15.75" x14ac:dyDescent="0.2">
      <c r="A170" s="35">
        <f t="shared" si="4"/>
        <v>43631</v>
      </c>
      <c r="B170" s="36">
        <f>SUMIFS(СВЦЭМ!$E$33:$E$776,СВЦЭМ!$A$33:$A$776,$A170,СВЦЭМ!$B$33:$B$776,B$155)+'СЕТ СН'!$F$15</f>
        <v>106.09218060000001</v>
      </c>
      <c r="C170" s="36">
        <f>SUMIFS(СВЦЭМ!$E$33:$E$776,СВЦЭМ!$A$33:$A$776,$A170,СВЦЭМ!$B$33:$B$776,C$155)+'СЕТ СН'!$F$15</f>
        <v>112.99180475</v>
      </c>
      <c r="D170" s="36">
        <f>SUMIFS(СВЦЭМ!$E$33:$E$776,СВЦЭМ!$A$33:$A$776,$A170,СВЦЭМ!$B$33:$B$776,D$155)+'СЕТ СН'!$F$15</f>
        <v>118.75569941000001</v>
      </c>
      <c r="E170" s="36">
        <f>SUMIFS(СВЦЭМ!$E$33:$E$776,СВЦЭМ!$A$33:$A$776,$A170,СВЦЭМ!$B$33:$B$776,E$155)+'СЕТ СН'!$F$15</f>
        <v>122.2335739</v>
      </c>
      <c r="F170" s="36">
        <f>SUMIFS(СВЦЭМ!$E$33:$E$776,СВЦЭМ!$A$33:$A$776,$A170,СВЦЭМ!$B$33:$B$776,F$155)+'СЕТ СН'!$F$15</f>
        <v>123.25793339000001</v>
      </c>
      <c r="G170" s="36">
        <f>SUMIFS(СВЦЭМ!$E$33:$E$776,СВЦЭМ!$A$33:$A$776,$A170,СВЦЭМ!$B$33:$B$776,G$155)+'СЕТ СН'!$F$15</f>
        <v>124.79538755999999</v>
      </c>
      <c r="H170" s="36">
        <f>SUMIFS(СВЦЭМ!$E$33:$E$776,СВЦЭМ!$A$33:$A$776,$A170,СВЦЭМ!$B$33:$B$776,H$155)+'СЕТ СН'!$F$15</f>
        <v>125.05645469</v>
      </c>
      <c r="I170" s="36">
        <f>SUMIFS(СВЦЭМ!$E$33:$E$776,СВЦЭМ!$A$33:$A$776,$A170,СВЦЭМ!$B$33:$B$776,I$155)+'СЕТ СН'!$F$15</f>
        <v>117.02906176</v>
      </c>
      <c r="J170" s="36">
        <f>SUMIFS(СВЦЭМ!$E$33:$E$776,СВЦЭМ!$A$33:$A$776,$A170,СВЦЭМ!$B$33:$B$776,J$155)+'СЕТ СН'!$F$15</f>
        <v>108.75541649</v>
      </c>
      <c r="K170" s="36">
        <f>SUMIFS(СВЦЭМ!$E$33:$E$776,СВЦЭМ!$A$33:$A$776,$A170,СВЦЭМ!$B$33:$B$776,K$155)+'СЕТ СН'!$F$15</f>
        <v>98.986165360000001</v>
      </c>
      <c r="L170" s="36">
        <f>SUMIFS(СВЦЭМ!$E$33:$E$776,СВЦЭМ!$A$33:$A$776,$A170,СВЦЭМ!$B$33:$B$776,L$155)+'СЕТ СН'!$F$15</f>
        <v>99.222697299999993</v>
      </c>
      <c r="M170" s="36">
        <f>SUMIFS(СВЦЭМ!$E$33:$E$776,СВЦЭМ!$A$33:$A$776,$A170,СВЦЭМ!$B$33:$B$776,M$155)+'СЕТ СН'!$F$15</f>
        <v>98.462378549999997</v>
      </c>
      <c r="N170" s="36">
        <f>SUMIFS(СВЦЭМ!$E$33:$E$776,СВЦЭМ!$A$33:$A$776,$A170,СВЦЭМ!$B$33:$B$776,N$155)+'СЕТ СН'!$F$15</f>
        <v>97.712026019999996</v>
      </c>
      <c r="O170" s="36">
        <f>SUMIFS(СВЦЭМ!$E$33:$E$776,СВЦЭМ!$A$33:$A$776,$A170,СВЦЭМ!$B$33:$B$776,O$155)+'СЕТ СН'!$F$15</f>
        <v>96.959035159999999</v>
      </c>
      <c r="P170" s="36">
        <f>SUMIFS(СВЦЭМ!$E$33:$E$776,СВЦЭМ!$A$33:$A$776,$A170,СВЦЭМ!$B$33:$B$776,P$155)+'СЕТ СН'!$F$15</f>
        <v>98.634131719999999</v>
      </c>
      <c r="Q170" s="36">
        <f>SUMIFS(СВЦЭМ!$E$33:$E$776,СВЦЭМ!$A$33:$A$776,$A170,СВЦЭМ!$B$33:$B$776,Q$155)+'СЕТ СН'!$F$15</f>
        <v>93.100628319999998</v>
      </c>
      <c r="R170" s="36">
        <f>SUMIFS(СВЦЭМ!$E$33:$E$776,СВЦЭМ!$A$33:$A$776,$A170,СВЦЭМ!$B$33:$B$776,R$155)+'СЕТ СН'!$F$15</f>
        <v>87.496783890000003</v>
      </c>
      <c r="S170" s="36">
        <f>SUMIFS(СВЦЭМ!$E$33:$E$776,СВЦЭМ!$A$33:$A$776,$A170,СВЦЭМ!$B$33:$B$776,S$155)+'СЕТ СН'!$F$15</f>
        <v>88.817452160000002</v>
      </c>
      <c r="T170" s="36">
        <f>SUMIFS(СВЦЭМ!$E$33:$E$776,СВЦЭМ!$A$33:$A$776,$A170,СВЦЭМ!$B$33:$B$776,T$155)+'СЕТ СН'!$F$15</f>
        <v>103.62012935</v>
      </c>
      <c r="U170" s="36">
        <f>SUMIFS(СВЦЭМ!$E$33:$E$776,СВЦЭМ!$A$33:$A$776,$A170,СВЦЭМ!$B$33:$B$776,U$155)+'СЕТ СН'!$F$15</f>
        <v>94.745340679999998</v>
      </c>
      <c r="V170" s="36">
        <f>SUMIFS(СВЦЭМ!$E$33:$E$776,СВЦЭМ!$A$33:$A$776,$A170,СВЦЭМ!$B$33:$B$776,V$155)+'СЕТ СН'!$F$15</f>
        <v>90.358393550000002</v>
      </c>
      <c r="W170" s="36">
        <f>SUMIFS(СВЦЭМ!$E$33:$E$776,СВЦЭМ!$A$33:$A$776,$A170,СВЦЭМ!$B$33:$B$776,W$155)+'СЕТ СН'!$F$15</f>
        <v>91.733557250000004</v>
      </c>
      <c r="X170" s="36">
        <f>SUMIFS(СВЦЭМ!$E$33:$E$776,СВЦЭМ!$A$33:$A$776,$A170,СВЦЭМ!$B$33:$B$776,X$155)+'СЕТ СН'!$F$15</f>
        <v>87.355962379999994</v>
      </c>
      <c r="Y170" s="36">
        <f>SUMIFS(СВЦЭМ!$E$33:$E$776,СВЦЭМ!$A$33:$A$776,$A170,СВЦЭМ!$B$33:$B$776,Y$155)+'СЕТ СН'!$F$15</f>
        <v>89.123526139999996</v>
      </c>
    </row>
    <row r="171" spans="1:25" ht="15.75" x14ac:dyDescent="0.2">
      <c r="A171" s="35">
        <f t="shared" si="4"/>
        <v>43632</v>
      </c>
      <c r="B171" s="36">
        <f>SUMIFS(СВЦЭМ!$E$33:$E$776,СВЦЭМ!$A$33:$A$776,$A171,СВЦЭМ!$B$33:$B$776,B$155)+'СЕТ СН'!$F$15</f>
        <v>99.623847429999998</v>
      </c>
      <c r="C171" s="36">
        <f>SUMIFS(СВЦЭМ!$E$33:$E$776,СВЦЭМ!$A$33:$A$776,$A171,СВЦЭМ!$B$33:$B$776,C$155)+'СЕТ СН'!$F$15</f>
        <v>103.82160146</v>
      </c>
      <c r="D171" s="36">
        <f>SUMIFS(СВЦЭМ!$E$33:$E$776,СВЦЭМ!$A$33:$A$776,$A171,СВЦЭМ!$B$33:$B$776,D$155)+'СЕТ СН'!$F$15</f>
        <v>107.10922705999999</v>
      </c>
      <c r="E171" s="36">
        <f>SUMIFS(СВЦЭМ!$E$33:$E$776,СВЦЭМ!$A$33:$A$776,$A171,СВЦЭМ!$B$33:$B$776,E$155)+'СЕТ СН'!$F$15</f>
        <v>108.74208507</v>
      </c>
      <c r="F171" s="36">
        <f>SUMIFS(СВЦЭМ!$E$33:$E$776,СВЦЭМ!$A$33:$A$776,$A171,СВЦЭМ!$B$33:$B$776,F$155)+'СЕТ СН'!$F$15</f>
        <v>110.30799834</v>
      </c>
      <c r="G171" s="36">
        <f>SUMIFS(СВЦЭМ!$E$33:$E$776,СВЦЭМ!$A$33:$A$776,$A171,СВЦЭМ!$B$33:$B$776,G$155)+'СЕТ СН'!$F$15</f>
        <v>109.57706879</v>
      </c>
      <c r="H171" s="36">
        <f>SUMIFS(СВЦЭМ!$E$33:$E$776,СВЦЭМ!$A$33:$A$776,$A171,СВЦЭМ!$B$33:$B$776,H$155)+'СЕТ СН'!$F$15</f>
        <v>108.06190118000001</v>
      </c>
      <c r="I171" s="36">
        <f>SUMIFS(СВЦЭМ!$E$33:$E$776,СВЦЭМ!$A$33:$A$776,$A171,СВЦЭМ!$B$33:$B$776,I$155)+'СЕТ СН'!$F$15</f>
        <v>103.18730732</v>
      </c>
      <c r="J171" s="36">
        <f>SUMIFS(СВЦЭМ!$E$33:$E$776,СВЦЭМ!$A$33:$A$776,$A171,СВЦЭМ!$B$33:$B$776,J$155)+'СЕТ СН'!$F$15</f>
        <v>98.800264110000001</v>
      </c>
      <c r="K171" s="36">
        <f>SUMIFS(СВЦЭМ!$E$33:$E$776,СВЦЭМ!$A$33:$A$776,$A171,СВЦЭМ!$B$33:$B$776,K$155)+'СЕТ СН'!$F$15</f>
        <v>94.908758469999995</v>
      </c>
      <c r="L171" s="36">
        <f>SUMIFS(СВЦЭМ!$E$33:$E$776,СВЦЭМ!$A$33:$A$776,$A171,СВЦЭМ!$B$33:$B$776,L$155)+'СЕТ СН'!$F$15</f>
        <v>91.535594340000003</v>
      </c>
      <c r="M171" s="36">
        <f>SUMIFS(СВЦЭМ!$E$33:$E$776,СВЦЭМ!$A$33:$A$776,$A171,СВЦЭМ!$B$33:$B$776,M$155)+'СЕТ СН'!$F$15</f>
        <v>91.315511409999999</v>
      </c>
      <c r="N171" s="36">
        <f>SUMIFS(СВЦЭМ!$E$33:$E$776,СВЦЭМ!$A$33:$A$776,$A171,СВЦЭМ!$B$33:$B$776,N$155)+'СЕТ СН'!$F$15</f>
        <v>90.159739689999995</v>
      </c>
      <c r="O171" s="36">
        <f>SUMIFS(СВЦЭМ!$E$33:$E$776,СВЦЭМ!$A$33:$A$776,$A171,СВЦЭМ!$B$33:$B$776,O$155)+'СЕТ СН'!$F$15</f>
        <v>91.637651239999997</v>
      </c>
      <c r="P171" s="36">
        <f>SUMIFS(СВЦЭМ!$E$33:$E$776,СВЦЭМ!$A$33:$A$776,$A171,СВЦЭМ!$B$33:$B$776,P$155)+'СЕТ СН'!$F$15</f>
        <v>97.281424749999999</v>
      </c>
      <c r="Q171" s="36">
        <f>SUMIFS(СВЦЭМ!$E$33:$E$776,СВЦЭМ!$A$33:$A$776,$A171,СВЦЭМ!$B$33:$B$776,Q$155)+'СЕТ СН'!$F$15</f>
        <v>92.849531659999997</v>
      </c>
      <c r="R171" s="36">
        <f>SUMIFS(СВЦЭМ!$E$33:$E$776,СВЦЭМ!$A$33:$A$776,$A171,СВЦЭМ!$B$33:$B$776,R$155)+'СЕТ СН'!$F$15</f>
        <v>97.794519600000001</v>
      </c>
      <c r="S171" s="36">
        <f>SUMIFS(СВЦЭМ!$E$33:$E$776,СВЦЭМ!$A$33:$A$776,$A171,СВЦЭМ!$B$33:$B$776,S$155)+'СЕТ СН'!$F$15</f>
        <v>99.810574650000007</v>
      </c>
      <c r="T171" s="36">
        <f>SUMIFS(СВЦЭМ!$E$33:$E$776,СВЦЭМ!$A$33:$A$776,$A171,СВЦЭМ!$B$33:$B$776,T$155)+'СЕТ СН'!$F$15</f>
        <v>100.7721221</v>
      </c>
      <c r="U171" s="36">
        <f>SUMIFS(СВЦЭМ!$E$33:$E$776,СВЦЭМ!$A$33:$A$776,$A171,СВЦЭМ!$B$33:$B$776,U$155)+'СЕТ СН'!$F$15</f>
        <v>100.72894768</v>
      </c>
      <c r="V171" s="36">
        <f>SUMIFS(СВЦЭМ!$E$33:$E$776,СВЦЭМ!$A$33:$A$776,$A171,СВЦЭМ!$B$33:$B$776,V$155)+'СЕТ СН'!$F$15</f>
        <v>102.72075954</v>
      </c>
      <c r="W171" s="36">
        <f>SUMIFS(СВЦЭМ!$E$33:$E$776,СВЦЭМ!$A$33:$A$776,$A171,СВЦЭМ!$B$33:$B$776,W$155)+'СЕТ СН'!$F$15</f>
        <v>107.74940290000001</v>
      </c>
      <c r="X171" s="36">
        <f>SUMIFS(СВЦЭМ!$E$33:$E$776,СВЦЭМ!$A$33:$A$776,$A171,СВЦЭМ!$B$33:$B$776,X$155)+'СЕТ СН'!$F$15</f>
        <v>102.03179595</v>
      </c>
      <c r="Y171" s="36">
        <f>SUMIFS(СВЦЭМ!$E$33:$E$776,СВЦЭМ!$A$33:$A$776,$A171,СВЦЭМ!$B$33:$B$776,Y$155)+'СЕТ СН'!$F$15</f>
        <v>97.393763079999999</v>
      </c>
    </row>
    <row r="172" spans="1:25" ht="15.75" x14ac:dyDescent="0.2">
      <c r="A172" s="35">
        <f t="shared" si="4"/>
        <v>43633</v>
      </c>
      <c r="B172" s="36">
        <f>SUMIFS(СВЦЭМ!$E$33:$E$776,СВЦЭМ!$A$33:$A$776,$A172,СВЦЭМ!$B$33:$B$776,B$155)+'СЕТ СН'!$F$15</f>
        <v>108.02980986999999</v>
      </c>
      <c r="C172" s="36">
        <f>SUMIFS(СВЦЭМ!$E$33:$E$776,СВЦЭМ!$A$33:$A$776,$A172,СВЦЭМ!$B$33:$B$776,C$155)+'СЕТ СН'!$F$15</f>
        <v>113.50279951</v>
      </c>
      <c r="D172" s="36">
        <f>SUMIFS(СВЦЭМ!$E$33:$E$776,СВЦЭМ!$A$33:$A$776,$A172,СВЦЭМ!$B$33:$B$776,D$155)+'СЕТ СН'!$F$15</f>
        <v>119.41124910000001</v>
      </c>
      <c r="E172" s="36">
        <f>SUMIFS(СВЦЭМ!$E$33:$E$776,СВЦЭМ!$A$33:$A$776,$A172,СВЦЭМ!$B$33:$B$776,E$155)+'СЕТ СН'!$F$15</f>
        <v>122.08733951000001</v>
      </c>
      <c r="F172" s="36">
        <f>SUMIFS(СВЦЭМ!$E$33:$E$776,СВЦЭМ!$A$33:$A$776,$A172,СВЦЭМ!$B$33:$B$776,F$155)+'СЕТ СН'!$F$15</f>
        <v>124.88642196000001</v>
      </c>
      <c r="G172" s="36">
        <f>SUMIFS(СВЦЭМ!$E$33:$E$776,СВЦЭМ!$A$33:$A$776,$A172,СВЦЭМ!$B$33:$B$776,G$155)+'СЕТ СН'!$F$15</f>
        <v>123.82858126000001</v>
      </c>
      <c r="H172" s="36">
        <f>SUMIFS(СВЦЭМ!$E$33:$E$776,СВЦЭМ!$A$33:$A$776,$A172,СВЦЭМ!$B$33:$B$776,H$155)+'СЕТ СН'!$F$15</f>
        <v>112.94151458</v>
      </c>
      <c r="I172" s="36">
        <f>SUMIFS(СВЦЭМ!$E$33:$E$776,СВЦЭМ!$A$33:$A$776,$A172,СВЦЭМ!$B$33:$B$776,I$155)+'СЕТ СН'!$F$15</f>
        <v>107.77014398</v>
      </c>
      <c r="J172" s="36">
        <f>SUMIFS(СВЦЭМ!$E$33:$E$776,СВЦЭМ!$A$33:$A$776,$A172,СВЦЭМ!$B$33:$B$776,J$155)+'СЕТ СН'!$F$15</f>
        <v>105.38396222</v>
      </c>
      <c r="K172" s="36">
        <f>SUMIFS(СВЦЭМ!$E$33:$E$776,СВЦЭМ!$A$33:$A$776,$A172,СВЦЭМ!$B$33:$B$776,K$155)+'СЕТ СН'!$F$15</f>
        <v>102.45106024</v>
      </c>
      <c r="L172" s="36">
        <f>SUMIFS(СВЦЭМ!$E$33:$E$776,СВЦЭМ!$A$33:$A$776,$A172,СВЦЭМ!$B$33:$B$776,L$155)+'СЕТ СН'!$F$15</f>
        <v>100.47684162</v>
      </c>
      <c r="M172" s="36">
        <f>SUMIFS(СВЦЭМ!$E$33:$E$776,СВЦЭМ!$A$33:$A$776,$A172,СВЦЭМ!$B$33:$B$776,M$155)+'СЕТ СН'!$F$15</f>
        <v>100.93998797</v>
      </c>
      <c r="N172" s="36">
        <f>SUMIFS(СВЦЭМ!$E$33:$E$776,СВЦЭМ!$A$33:$A$776,$A172,СВЦЭМ!$B$33:$B$776,N$155)+'СЕТ СН'!$F$15</f>
        <v>101.70505196000001</v>
      </c>
      <c r="O172" s="36">
        <f>SUMIFS(СВЦЭМ!$E$33:$E$776,СВЦЭМ!$A$33:$A$776,$A172,СВЦЭМ!$B$33:$B$776,O$155)+'СЕТ СН'!$F$15</f>
        <v>101.81112735000001</v>
      </c>
      <c r="P172" s="36">
        <f>SUMIFS(СВЦЭМ!$E$33:$E$776,СВЦЭМ!$A$33:$A$776,$A172,СВЦЭМ!$B$33:$B$776,P$155)+'СЕТ СН'!$F$15</f>
        <v>104.90375751000001</v>
      </c>
      <c r="Q172" s="36">
        <f>SUMIFS(СВЦЭМ!$E$33:$E$776,СВЦЭМ!$A$33:$A$776,$A172,СВЦЭМ!$B$33:$B$776,Q$155)+'СЕТ СН'!$F$15</f>
        <v>103.53837466</v>
      </c>
      <c r="R172" s="36">
        <f>SUMIFS(СВЦЭМ!$E$33:$E$776,СВЦЭМ!$A$33:$A$776,$A172,СВЦЭМ!$B$33:$B$776,R$155)+'СЕТ СН'!$F$15</f>
        <v>109.97743893000001</v>
      </c>
      <c r="S172" s="36">
        <f>SUMIFS(СВЦЭМ!$E$33:$E$776,СВЦЭМ!$A$33:$A$776,$A172,СВЦЭМ!$B$33:$B$776,S$155)+'СЕТ СН'!$F$15</f>
        <v>111.53604807000001</v>
      </c>
      <c r="T172" s="36">
        <f>SUMIFS(СВЦЭМ!$E$33:$E$776,СВЦЭМ!$A$33:$A$776,$A172,СВЦЭМ!$B$33:$B$776,T$155)+'СЕТ СН'!$F$15</f>
        <v>112.61521804</v>
      </c>
      <c r="U172" s="36">
        <f>SUMIFS(СВЦЭМ!$E$33:$E$776,СВЦЭМ!$A$33:$A$776,$A172,СВЦЭМ!$B$33:$B$776,U$155)+'СЕТ СН'!$F$15</f>
        <v>111.92750891999999</v>
      </c>
      <c r="V172" s="36">
        <f>SUMIFS(СВЦЭМ!$E$33:$E$776,СВЦЭМ!$A$33:$A$776,$A172,СВЦЭМ!$B$33:$B$776,V$155)+'СЕТ СН'!$F$15</f>
        <v>112.52693834</v>
      </c>
      <c r="W172" s="36">
        <f>SUMIFS(СВЦЭМ!$E$33:$E$776,СВЦЭМ!$A$33:$A$776,$A172,СВЦЭМ!$B$33:$B$776,W$155)+'СЕТ СН'!$F$15</f>
        <v>115.38622673</v>
      </c>
      <c r="X172" s="36">
        <f>SUMIFS(СВЦЭМ!$E$33:$E$776,СВЦЭМ!$A$33:$A$776,$A172,СВЦЭМ!$B$33:$B$776,X$155)+'СЕТ СН'!$F$15</f>
        <v>111.7424446</v>
      </c>
      <c r="Y172" s="36">
        <f>SUMIFS(СВЦЭМ!$E$33:$E$776,СВЦЭМ!$A$33:$A$776,$A172,СВЦЭМ!$B$33:$B$776,Y$155)+'СЕТ СН'!$F$15</f>
        <v>96.072053080000003</v>
      </c>
    </row>
    <row r="173" spans="1:25" ht="15.75" x14ac:dyDescent="0.2">
      <c r="A173" s="35">
        <f t="shared" si="4"/>
        <v>43634</v>
      </c>
      <c r="B173" s="36">
        <f>SUMIFS(СВЦЭМ!$E$33:$E$776,СВЦЭМ!$A$33:$A$776,$A173,СВЦЭМ!$B$33:$B$776,B$155)+'СЕТ СН'!$F$15</f>
        <v>130.98174452999999</v>
      </c>
      <c r="C173" s="36">
        <f>SUMIFS(СВЦЭМ!$E$33:$E$776,СВЦЭМ!$A$33:$A$776,$A173,СВЦЭМ!$B$33:$B$776,C$155)+'СЕТ СН'!$F$15</f>
        <v>139.02438685999999</v>
      </c>
      <c r="D173" s="36">
        <f>SUMIFS(СВЦЭМ!$E$33:$E$776,СВЦЭМ!$A$33:$A$776,$A173,СВЦЭМ!$B$33:$B$776,D$155)+'СЕТ СН'!$F$15</f>
        <v>141.83021349000001</v>
      </c>
      <c r="E173" s="36">
        <f>SUMIFS(СВЦЭМ!$E$33:$E$776,СВЦЭМ!$A$33:$A$776,$A173,СВЦЭМ!$B$33:$B$776,E$155)+'СЕТ СН'!$F$15</f>
        <v>145.20045546</v>
      </c>
      <c r="F173" s="36">
        <f>SUMIFS(СВЦЭМ!$E$33:$E$776,СВЦЭМ!$A$33:$A$776,$A173,СВЦЭМ!$B$33:$B$776,F$155)+'СЕТ СН'!$F$15</f>
        <v>144.27296677000001</v>
      </c>
      <c r="G173" s="36">
        <f>SUMIFS(СВЦЭМ!$E$33:$E$776,СВЦЭМ!$A$33:$A$776,$A173,СВЦЭМ!$B$33:$B$776,G$155)+'СЕТ СН'!$F$15</f>
        <v>140.67884831999999</v>
      </c>
      <c r="H173" s="36">
        <f>SUMIFS(СВЦЭМ!$E$33:$E$776,СВЦЭМ!$A$33:$A$776,$A173,СВЦЭМ!$B$33:$B$776,H$155)+'СЕТ СН'!$F$15</f>
        <v>134.50011064</v>
      </c>
      <c r="I173" s="36">
        <f>SUMIFS(СВЦЭМ!$E$33:$E$776,СВЦЭМ!$A$33:$A$776,$A173,СВЦЭМ!$B$33:$B$776,I$155)+'СЕТ СН'!$F$15</f>
        <v>125.89165169</v>
      </c>
      <c r="J173" s="36">
        <f>SUMIFS(СВЦЭМ!$E$33:$E$776,СВЦЭМ!$A$33:$A$776,$A173,СВЦЭМ!$B$33:$B$776,J$155)+'СЕТ СН'!$F$15</f>
        <v>115.46574852000001</v>
      </c>
      <c r="K173" s="36">
        <f>SUMIFS(СВЦЭМ!$E$33:$E$776,СВЦЭМ!$A$33:$A$776,$A173,СВЦЭМ!$B$33:$B$776,K$155)+'СЕТ СН'!$F$15</f>
        <v>109.77337597</v>
      </c>
      <c r="L173" s="36">
        <f>SUMIFS(СВЦЭМ!$E$33:$E$776,СВЦЭМ!$A$33:$A$776,$A173,СВЦЭМ!$B$33:$B$776,L$155)+'СЕТ СН'!$F$15</f>
        <v>109.34528853</v>
      </c>
      <c r="M173" s="36">
        <f>SUMIFS(СВЦЭМ!$E$33:$E$776,СВЦЭМ!$A$33:$A$776,$A173,СВЦЭМ!$B$33:$B$776,M$155)+'СЕТ СН'!$F$15</f>
        <v>110.56551936</v>
      </c>
      <c r="N173" s="36">
        <f>SUMIFS(СВЦЭМ!$E$33:$E$776,СВЦЭМ!$A$33:$A$776,$A173,СВЦЭМ!$B$33:$B$776,N$155)+'СЕТ СН'!$F$15</f>
        <v>110.70704679000001</v>
      </c>
      <c r="O173" s="36">
        <f>SUMIFS(СВЦЭМ!$E$33:$E$776,СВЦЭМ!$A$33:$A$776,$A173,СВЦЭМ!$B$33:$B$776,O$155)+'СЕТ СН'!$F$15</f>
        <v>111.37198352999999</v>
      </c>
      <c r="P173" s="36">
        <f>SUMIFS(СВЦЭМ!$E$33:$E$776,СВЦЭМ!$A$33:$A$776,$A173,СВЦЭМ!$B$33:$B$776,P$155)+'СЕТ СН'!$F$15</f>
        <v>113.83098802000001</v>
      </c>
      <c r="Q173" s="36">
        <f>SUMIFS(СВЦЭМ!$E$33:$E$776,СВЦЭМ!$A$33:$A$776,$A173,СВЦЭМ!$B$33:$B$776,Q$155)+'СЕТ СН'!$F$15</f>
        <v>108.90137476</v>
      </c>
      <c r="R173" s="36">
        <f>SUMIFS(СВЦЭМ!$E$33:$E$776,СВЦЭМ!$A$33:$A$776,$A173,СВЦЭМ!$B$33:$B$776,R$155)+'СЕТ СН'!$F$15</f>
        <v>110.31395529</v>
      </c>
      <c r="S173" s="36">
        <f>SUMIFS(СВЦЭМ!$E$33:$E$776,СВЦЭМ!$A$33:$A$776,$A173,СВЦЭМ!$B$33:$B$776,S$155)+'СЕТ СН'!$F$15</f>
        <v>110.67480564</v>
      </c>
      <c r="T173" s="36">
        <f>SUMIFS(СВЦЭМ!$E$33:$E$776,СВЦЭМ!$A$33:$A$776,$A173,СВЦЭМ!$B$33:$B$776,T$155)+'СЕТ СН'!$F$15</f>
        <v>111.24614704</v>
      </c>
      <c r="U173" s="36">
        <f>SUMIFS(СВЦЭМ!$E$33:$E$776,СВЦЭМ!$A$33:$A$776,$A173,СВЦЭМ!$B$33:$B$776,U$155)+'СЕТ СН'!$F$15</f>
        <v>111.39290529</v>
      </c>
      <c r="V173" s="36">
        <f>SUMIFS(СВЦЭМ!$E$33:$E$776,СВЦЭМ!$A$33:$A$776,$A173,СВЦЭМ!$B$33:$B$776,V$155)+'СЕТ СН'!$F$15</f>
        <v>111.94065369</v>
      </c>
      <c r="W173" s="36">
        <f>SUMIFS(СВЦЭМ!$E$33:$E$776,СВЦЭМ!$A$33:$A$776,$A173,СВЦЭМ!$B$33:$B$776,W$155)+'СЕТ СН'!$F$15</f>
        <v>111.77907681000001</v>
      </c>
      <c r="X173" s="36">
        <f>SUMIFS(СВЦЭМ!$E$33:$E$776,СВЦЭМ!$A$33:$A$776,$A173,СВЦЭМ!$B$33:$B$776,X$155)+'СЕТ СН'!$F$15</f>
        <v>94.895850420000002</v>
      </c>
      <c r="Y173" s="36">
        <f>SUMIFS(СВЦЭМ!$E$33:$E$776,СВЦЭМ!$A$33:$A$776,$A173,СВЦЭМ!$B$33:$B$776,Y$155)+'СЕТ СН'!$F$15</f>
        <v>99.187650509999997</v>
      </c>
    </row>
    <row r="174" spans="1:25" ht="15.75" x14ac:dyDescent="0.2">
      <c r="A174" s="35">
        <f t="shared" si="4"/>
        <v>43635</v>
      </c>
      <c r="B174" s="36">
        <f>SUMIFS(СВЦЭМ!$E$33:$E$776,СВЦЭМ!$A$33:$A$776,$A174,СВЦЭМ!$B$33:$B$776,B$155)+'СЕТ СН'!$F$15</f>
        <v>120.7717959</v>
      </c>
      <c r="C174" s="36">
        <f>SUMIFS(СВЦЭМ!$E$33:$E$776,СВЦЭМ!$A$33:$A$776,$A174,СВЦЭМ!$B$33:$B$776,C$155)+'СЕТ СН'!$F$15</f>
        <v>129.31674729</v>
      </c>
      <c r="D174" s="36">
        <f>SUMIFS(СВЦЭМ!$E$33:$E$776,СВЦЭМ!$A$33:$A$776,$A174,СВЦЭМ!$B$33:$B$776,D$155)+'СЕТ СН'!$F$15</f>
        <v>135.41614856000001</v>
      </c>
      <c r="E174" s="36">
        <f>SUMIFS(СВЦЭМ!$E$33:$E$776,СВЦЭМ!$A$33:$A$776,$A174,СВЦЭМ!$B$33:$B$776,E$155)+'СЕТ СН'!$F$15</f>
        <v>136.94327852000001</v>
      </c>
      <c r="F174" s="36">
        <f>SUMIFS(СВЦЭМ!$E$33:$E$776,СВЦЭМ!$A$33:$A$776,$A174,СВЦЭМ!$B$33:$B$776,F$155)+'СЕТ СН'!$F$15</f>
        <v>135.54949629999999</v>
      </c>
      <c r="G174" s="36">
        <f>SUMIFS(СВЦЭМ!$E$33:$E$776,СВЦЭМ!$A$33:$A$776,$A174,СВЦЭМ!$B$33:$B$776,G$155)+'СЕТ СН'!$F$15</f>
        <v>135.92286399</v>
      </c>
      <c r="H174" s="36">
        <f>SUMIFS(СВЦЭМ!$E$33:$E$776,СВЦЭМ!$A$33:$A$776,$A174,СВЦЭМ!$B$33:$B$776,H$155)+'СЕТ СН'!$F$15</f>
        <v>125.87459176</v>
      </c>
      <c r="I174" s="36">
        <f>SUMIFS(СВЦЭМ!$E$33:$E$776,СВЦЭМ!$A$33:$A$776,$A174,СВЦЭМ!$B$33:$B$776,I$155)+'СЕТ СН'!$F$15</f>
        <v>116.24436424</v>
      </c>
      <c r="J174" s="36">
        <f>SUMIFS(СВЦЭМ!$E$33:$E$776,СВЦЭМ!$A$33:$A$776,$A174,СВЦЭМ!$B$33:$B$776,J$155)+'СЕТ СН'!$F$15</f>
        <v>112.10383044</v>
      </c>
      <c r="K174" s="36">
        <f>SUMIFS(СВЦЭМ!$E$33:$E$776,СВЦЭМ!$A$33:$A$776,$A174,СВЦЭМ!$B$33:$B$776,K$155)+'СЕТ СН'!$F$15</f>
        <v>104.34455093</v>
      </c>
      <c r="L174" s="36">
        <f>SUMIFS(СВЦЭМ!$E$33:$E$776,СВЦЭМ!$A$33:$A$776,$A174,СВЦЭМ!$B$33:$B$776,L$155)+'СЕТ СН'!$F$15</f>
        <v>105.18211288000001</v>
      </c>
      <c r="M174" s="36">
        <f>SUMIFS(СВЦЭМ!$E$33:$E$776,СВЦЭМ!$A$33:$A$776,$A174,СВЦЭМ!$B$33:$B$776,M$155)+'СЕТ СН'!$F$15</f>
        <v>104.73724910999999</v>
      </c>
      <c r="N174" s="36">
        <f>SUMIFS(СВЦЭМ!$E$33:$E$776,СВЦЭМ!$A$33:$A$776,$A174,СВЦЭМ!$B$33:$B$776,N$155)+'СЕТ СН'!$F$15</f>
        <v>109.46018478000001</v>
      </c>
      <c r="O174" s="36">
        <f>SUMIFS(СВЦЭМ!$E$33:$E$776,СВЦЭМ!$A$33:$A$776,$A174,СВЦЭМ!$B$33:$B$776,O$155)+'СЕТ СН'!$F$15</f>
        <v>106.63276482000001</v>
      </c>
      <c r="P174" s="36">
        <f>SUMIFS(СВЦЭМ!$E$33:$E$776,СВЦЭМ!$A$33:$A$776,$A174,СВЦЭМ!$B$33:$B$776,P$155)+'СЕТ СН'!$F$15</f>
        <v>107.65484343999999</v>
      </c>
      <c r="Q174" s="36">
        <f>SUMIFS(СВЦЭМ!$E$33:$E$776,СВЦЭМ!$A$33:$A$776,$A174,СВЦЭМ!$B$33:$B$776,Q$155)+'СЕТ СН'!$F$15</f>
        <v>101.04951907</v>
      </c>
      <c r="R174" s="36">
        <f>SUMIFS(СВЦЭМ!$E$33:$E$776,СВЦЭМ!$A$33:$A$776,$A174,СВЦЭМ!$B$33:$B$776,R$155)+'СЕТ СН'!$F$15</f>
        <v>93.900954209999995</v>
      </c>
      <c r="S174" s="36">
        <f>SUMIFS(СВЦЭМ!$E$33:$E$776,СВЦЭМ!$A$33:$A$776,$A174,СВЦЭМ!$B$33:$B$776,S$155)+'СЕТ СН'!$F$15</f>
        <v>98.70361656</v>
      </c>
      <c r="T174" s="36">
        <f>SUMIFS(СВЦЭМ!$E$33:$E$776,СВЦЭМ!$A$33:$A$776,$A174,СВЦЭМ!$B$33:$B$776,T$155)+'СЕТ СН'!$F$15</f>
        <v>96.648378460000004</v>
      </c>
      <c r="U174" s="36">
        <f>SUMIFS(СВЦЭМ!$E$33:$E$776,СВЦЭМ!$A$33:$A$776,$A174,СВЦЭМ!$B$33:$B$776,U$155)+'СЕТ СН'!$F$15</f>
        <v>95.524126600000002</v>
      </c>
      <c r="V174" s="36">
        <f>SUMIFS(СВЦЭМ!$E$33:$E$776,СВЦЭМ!$A$33:$A$776,$A174,СВЦЭМ!$B$33:$B$776,V$155)+'СЕТ СН'!$F$15</f>
        <v>94.053122380000005</v>
      </c>
      <c r="W174" s="36">
        <f>SUMIFS(СВЦЭМ!$E$33:$E$776,СВЦЭМ!$A$33:$A$776,$A174,СВЦЭМ!$B$33:$B$776,W$155)+'СЕТ СН'!$F$15</f>
        <v>92.162866930000007</v>
      </c>
      <c r="X174" s="36">
        <f>SUMIFS(СВЦЭМ!$E$33:$E$776,СВЦЭМ!$A$33:$A$776,$A174,СВЦЭМ!$B$33:$B$776,X$155)+'СЕТ СН'!$F$15</f>
        <v>94.080011389999996</v>
      </c>
      <c r="Y174" s="36">
        <f>SUMIFS(СВЦЭМ!$E$33:$E$776,СВЦЭМ!$A$33:$A$776,$A174,СВЦЭМ!$B$33:$B$776,Y$155)+'СЕТ СН'!$F$15</f>
        <v>106.24365211999999</v>
      </c>
    </row>
    <row r="175" spans="1:25" ht="15.75" x14ac:dyDescent="0.2">
      <c r="A175" s="35">
        <f t="shared" si="4"/>
        <v>43636</v>
      </c>
      <c r="B175" s="36">
        <f>SUMIFS(СВЦЭМ!$E$33:$E$776,СВЦЭМ!$A$33:$A$776,$A175,СВЦЭМ!$B$33:$B$776,B$155)+'СЕТ СН'!$F$15</f>
        <v>113.44901557</v>
      </c>
      <c r="C175" s="36">
        <f>SUMIFS(СВЦЭМ!$E$33:$E$776,СВЦЭМ!$A$33:$A$776,$A175,СВЦЭМ!$B$33:$B$776,C$155)+'СЕТ СН'!$F$15</f>
        <v>121.39483575</v>
      </c>
      <c r="D175" s="36">
        <f>SUMIFS(СВЦЭМ!$E$33:$E$776,СВЦЭМ!$A$33:$A$776,$A175,СВЦЭМ!$B$33:$B$776,D$155)+'СЕТ СН'!$F$15</f>
        <v>126.84915361</v>
      </c>
      <c r="E175" s="36">
        <f>SUMIFS(СВЦЭМ!$E$33:$E$776,СВЦЭМ!$A$33:$A$776,$A175,СВЦЭМ!$B$33:$B$776,E$155)+'СЕТ СН'!$F$15</f>
        <v>127.52196120000001</v>
      </c>
      <c r="F175" s="36">
        <f>SUMIFS(СВЦЭМ!$E$33:$E$776,СВЦЭМ!$A$33:$A$776,$A175,СВЦЭМ!$B$33:$B$776,F$155)+'СЕТ СН'!$F$15</f>
        <v>127.63225968</v>
      </c>
      <c r="G175" s="36">
        <f>SUMIFS(СВЦЭМ!$E$33:$E$776,СВЦЭМ!$A$33:$A$776,$A175,СВЦЭМ!$B$33:$B$776,G$155)+'СЕТ СН'!$F$15</f>
        <v>129.75534296999999</v>
      </c>
      <c r="H175" s="36">
        <f>SUMIFS(СВЦЭМ!$E$33:$E$776,СВЦЭМ!$A$33:$A$776,$A175,СВЦЭМ!$B$33:$B$776,H$155)+'СЕТ СН'!$F$15</f>
        <v>128.39564028000001</v>
      </c>
      <c r="I175" s="36">
        <f>SUMIFS(СВЦЭМ!$E$33:$E$776,СВЦЭМ!$A$33:$A$776,$A175,СВЦЭМ!$B$33:$B$776,I$155)+'СЕТ СН'!$F$15</f>
        <v>124.50739985</v>
      </c>
      <c r="J175" s="36">
        <f>SUMIFS(СВЦЭМ!$E$33:$E$776,СВЦЭМ!$A$33:$A$776,$A175,СВЦЭМ!$B$33:$B$776,J$155)+'СЕТ СН'!$F$15</f>
        <v>120.23293386</v>
      </c>
      <c r="K175" s="36">
        <f>SUMIFS(СВЦЭМ!$E$33:$E$776,СВЦЭМ!$A$33:$A$776,$A175,СВЦЭМ!$B$33:$B$776,K$155)+'СЕТ СН'!$F$15</f>
        <v>115.87501078</v>
      </c>
      <c r="L175" s="36">
        <f>SUMIFS(СВЦЭМ!$E$33:$E$776,СВЦЭМ!$A$33:$A$776,$A175,СВЦЭМ!$B$33:$B$776,L$155)+'СЕТ СН'!$F$15</f>
        <v>116.41405448</v>
      </c>
      <c r="M175" s="36">
        <f>SUMIFS(СВЦЭМ!$E$33:$E$776,СВЦЭМ!$A$33:$A$776,$A175,СВЦЭМ!$B$33:$B$776,M$155)+'СЕТ СН'!$F$15</f>
        <v>116.84804299</v>
      </c>
      <c r="N175" s="36">
        <f>SUMIFS(СВЦЭМ!$E$33:$E$776,СВЦЭМ!$A$33:$A$776,$A175,СВЦЭМ!$B$33:$B$776,N$155)+'СЕТ СН'!$F$15</f>
        <v>117.47803768</v>
      </c>
      <c r="O175" s="36">
        <f>SUMIFS(СВЦЭМ!$E$33:$E$776,СВЦЭМ!$A$33:$A$776,$A175,СВЦЭМ!$B$33:$B$776,O$155)+'СЕТ СН'!$F$15</f>
        <v>117.91087838</v>
      </c>
      <c r="P175" s="36">
        <f>SUMIFS(СВЦЭМ!$E$33:$E$776,СВЦЭМ!$A$33:$A$776,$A175,СВЦЭМ!$B$33:$B$776,P$155)+'СЕТ СН'!$F$15</f>
        <v>119.65973304000001</v>
      </c>
      <c r="Q175" s="36">
        <f>SUMIFS(СВЦЭМ!$E$33:$E$776,СВЦЭМ!$A$33:$A$776,$A175,СВЦЭМ!$B$33:$B$776,Q$155)+'СЕТ СН'!$F$15</f>
        <v>113.57221713</v>
      </c>
      <c r="R175" s="36">
        <f>SUMIFS(СВЦЭМ!$E$33:$E$776,СВЦЭМ!$A$33:$A$776,$A175,СВЦЭМ!$B$33:$B$776,R$155)+'СЕТ СН'!$F$15</f>
        <v>105.16559119</v>
      </c>
      <c r="S175" s="36">
        <f>SUMIFS(СВЦЭМ!$E$33:$E$776,СВЦЭМ!$A$33:$A$776,$A175,СВЦЭМ!$B$33:$B$776,S$155)+'СЕТ СН'!$F$15</f>
        <v>105.86755667</v>
      </c>
      <c r="T175" s="36">
        <f>SUMIFS(СВЦЭМ!$E$33:$E$776,СВЦЭМ!$A$33:$A$776,$A175,СВЦЭМ!$B$33:$B$776,T$155)+'СЕТ СН'!$F$15</f>
        <v>106.90107537</v>
      </c>
      <c r="U175" s="36">
        <f>SUMIFS(СВЦЭМ!$E$33:$E$776,СВЦЭМ!$A$33:$A$776,$A175,СВЦЭМ!$B$33:$B$776,U$155)+'СЕТ СН'!$F$15</f>
        <v>109.03971211</v>
      </c>
      <c r="V175" s="36">
        <f>SUMIFS(СВЦЭМ!$E$33:$E$776,СВЦЭМ!$A$33:$A$776,$A175,СВЦЭМ!$B$33:$B$776,V$155)+'СЕТ СН'!$F$15</f>
        <v>112.11520757</v>
      </c>
      <c r="W175" s="36">
        <f>SUMIFS(СВЦЭМ!$E$33:$E$776,СВЦЭМ!$A$33:$A$776,$A175,СВЦЭМ!$B$33:$B$776,W$155)+'СЕТ СН'!$F$15</f>
        <v>112.76851911999999</v>
      </c>
      <c r="X175" s="36">
        <f>SUMIFS(СВЦЭМ!$E$33:$E$776,СВЦЭМ!$A$33:$A$776,$A175,СВЦЭМ!$B$33:$B$776,X$155)+'СЕТ СН'!$F$15</f>
        <v>111.14396972999999</v>
      </c>
      <c r="Y175" s="36">
        <f>SUMIFS(СВЦЭМ!$E$33:$E$776,СВЦЭМ!$A$33:$A$776,$A175,СВЦЭМ!$B$33:$B$776,Y$155)+'СЕТ СН'!$F$15</f>
        <v>117.73667829999999</v>
      </c>
    </row>
    <row r="176" spans="1:25" ht="15.75" x14ac:dyDescent="0.2">
      <c r="A176" s="35">
        <f t="shared" si="4"/>
        <v>43637</v>
      </c>
      <c r="B176" s="36">
        <f>SUMIFS(СВЦЭМ!$E$33:$E$776,СВЦЭМ!$A$33:$A$776,$A176,СВЦЭМ!$B$33:$B$776,B$155)+'СЕТ СН'!$F$15</f>
        <v>116.27709458</v>
      </c>
      <c r="C176" s="36">
        <f>SUMIFS(СВЦЭМ!$E$33:$E$776,СВЦЭМ!$A$33:$A$776,$A176,СВЦЭМ!$B$33:$B$776,C$155)+'СЕТ СН'!$F$15</f>
        <v>116.87014601</v>
      </c>
      <c r="D176" s="36">
        <f>SUMIFS(СВЦЭМ!$E$33:$E$776,СВЦЭМ!$A$33:$A$776,$A176,СВЦЭМ!$B$33:$B$776,D$155)+'СЕТ СН'!$F$15</f>
        <v>120.82183091</v>
      </c>
      <c r="E176" s="36">
        <f>SUMIFS(СВЦЭМ!$E$33:$E$776,СВЦЭМ!$A$33:$A$776,$A176,СВЦЭМ!$B$33:$B$776,E$155)+'СЕТ СН'!$F$15</f>
        <v>126.75390677</v>
      </c>
      <c r="F176" s="36">
        <f>SUMIFS(СВЦЭМ!$E$33:$E$776,СВЦЭМ!$A$33:$A$776,$A176,СВЦЭМ!$B$33:$B$776,F$155)+'СЕТ СН'!$F$15</f>
        <v>127.93121477</v>
      </c>
      <c r="G176" s="36">
        <f>SUMIFS(СВЦЭМ!$E$33:$E$776,СВЦЭМ!$A$33:$A$776,$A176,СВЦЭМ!$B$33:$B$776,G$155)+'СЕТ СН'!$F$15</f>
        <v>128.63531717999999</v>
      </c>
      <c r="H176" s="36">
        <f>SUMIFS(СВЦЭМ!$E$33:$E$776,СВЦЭМ!$A$33:$A$776,$A176,СВЦЭМ!$B$33:$B$776,H$155)+'СЕТ СН'!$F$15</f>
        <v>119.46221969</v>
      </c>
      <c r="I176" s="36">
        <f>SUMIFS(СВЦЭМ!$E$33:$E$776,СВЦЭМ!$A$33:$A$776,$A176,СВЦЭМ!$B$33:$B$776,I$155)+'СЕТ СН'!$F$15</f>
        <v>117.73138306</v>
      </c>
      <c r="J176" s="36">
        <f>SUMIFS(СВЦЭМ!$E$33:$E$776,СВЦЭМ!$A$33:$A$776,$A176,СВЦЭМ!$B$33:$B$776,J$155)+'СЕТ СН'!$F$15</f>
        <v>118.55763419</v>
      </c>
      <c r="K176" s="36">
        <f>SUMIFS(СВЦЭМ!$E$33:$E$776,СВЦЭМ!$A$33:$A$776,$A176,СВЦЭМ!$B$33:$B$776,K$155)+'СЕТ СН'!$F$15</f>
        <v>118.44274511</v>
      </c>
      <c r="L176" s="36">
        <f>SUMIFS(СВЦЭМ!$E$33:$E$776,СВЦЭМ!$A$33:$A$776,$A176,СВЦЭМ!$B$33:$B$776,L$155)+'СЕТ СН'!$F$15</f>
        <v>120.20681178</v>
      </c>
      <c r="M176" s="36">
        <f>SUMIFS(СВЦЭМ!$E$33:$E$776,СВЦЭМ!$A$33:$A$776,$A176,СВЦЭМ!$B$33:$B$776,M$155)+'СЕТ СН'!$F$15</f>
        <v>118.45502084</v>
      </c>
      <c r="N176" s="36">
        <f>SUMIFS(СВЦЭМ!$E$33:$E$776,СВЦЭМ!$A$33:$A$776,$A176,СВЦЭМ!$B$33:$B$776,N$155)+'СЕТ СН'!$F$15</f>
        <v>118.17823733</v>
      </c>
      <c r="O176" s="36">
        <f>SUMIFS(СВЦЭМ!$E$33:$E$776,СВЦЭМ!$A$33:$A$776,$A176,СВЦЭМ!$B$33:$B$776,O$155)+'СЕТ СН'!$F$15</f>
        <v>118.3275944</v>
      </c>
      <c r="P176" s="36">
        <f>SUMIFS(СВЦЭМ!$E$33:$E$776,СВЦЭМ!$A$33:$A$776,$A176,СВЦЭМ!$B$33:$B$776,P$155)+'СЕТ СН'!$F$15</f>
        <v>119.86842421</v>
      </c>
      <c r="Q176" s="36">
        <f>SUMIFS(СВЦЭМ!$E$33:$E$776,СВЦЭМ!$A$33:$A$776,$A176,СВЦЭМ!$B$33:$B$776,Q$155)+'СЕТ СН'!$F$15</f>
        <v>112.22530820999999</v>
      </c>
      <c r="R176" s="36">
        <f>SUMIFS(СВЦЭМ!$E$33:$E$776,СВЦЭМ!$A$33:$A$776,$A176,СВЦЭМ!$B$33:$B$776,R$155)+'СЕТ СН'!$F$15</f>
        <v>102.71812783</v>
      </c>
      <c r="S176" s="36">
        <f>SUMIFS(СВЦЭМ!$E$33:$E$776,СВЦЭМ!$A$33:$A$776,$A176,СВЦЭМ!$B$33:$B$776,S$155)+'СЕТ СН'!$F$15</f>
        <v>91.122280050000001</v>
      </c>
      <c r="T176" s="36">
        <f>SUMIFS(СВЦЭМ!$E$33:$E$776,СВЦЭМ!$A$33:$A$776,$A176,СВЦЭМ!$B$33:$B$776,T$155)+'СЕТ СН'!$F$15</f>
        <v>91.754229240000001</v>
      </c>
      <c r="U176" s="36">
        <f>SUMIFS(СВЦЭМ!$E$33:$E$776,СВЦЭМ!$A$33:$A$776,$A176,СВЦЭМ!$B$33:$B$776,U$155)+'СЕТ СН'!$F$15</f>
        <v>91.002248059999999</v>
      </c>
      <c r="V176" s="36">
        <f>SUMIFS(СВЦЭМ!$E$33:$E$776,СВЦЭМ!$A$33:$A$776,$A176,СВЦЭМ!$B$33:$B$776,V$155)+'СЕТ СН'!$F$15</f>
        <v>93.387998120000006</v>
      </c>
      <c r="W176" s="36">
        <f>SUMIFS(СВЦЭМ!$E$33:$E$776,СВЦЭМ!$A$33:$A$776,$A176,СВЦЭМ!$B$33:$B$776,W$155)+'СЕТ СН'!$F$15</f>
        <v>95.507855300000003</v>
      </c>
      <c r="X176" s="36">
        <f>SUMIFS(СВЦЭМ!$E$33:$E$776,СВЦЭМ!$A$33:$A$776,$A176,СВЦЭМ!$B$33:$B$776,X$155)+'СЕТ СН'!$F$15</f>
        <v>91.451708719999999</v>
      </c>
      <c r="Y176" s="36">
        <f>SUMIFS(СВЦЭМ!$E$33:$E$776,СВЦЭМ!$A$33:$A$776,$A176,СВЦЭМ!$B$33:$B$776,Y$155)+'СЕТ СН'!$F$15</f>
        <v>94.936407310000007</v>
      </c>
    </row>
    <row r="177" spans="1:27" ht="15.75" x14ac:dyDescent="0.2">
      <c r="A177" s="35">
        <f t="shared" si="4"/>
        <v>43638</v>
      </c>
      <c r="B177" s="36">
        <f>SUMIFS(СВЦЭМ!$E$33:$E$776,СВЦЭМ!$A$33:$A$776,$A177,СВЦЭМ!$B$33:$B$776,B$155)+'СЕТ СН'!$F$15</f>
        <v>120.34378535</v>
      </c>
      <c r="C177" s="36">
        <f>SUMIFS(СВЦЭМ!$E$33:$E$776,СВЦЭМ!$A$33:$A$776,$A177,СВЦЭМ!$B$33:$B$776,C$155)+'СЕТ СН'!$F$15</f>
        <v>126.7729217</v>
      </c>
      <c r="D177" s="36">
        <f>SUMIFS(СВЦЭМ!$E$33:$E$776,СВЦЭМ!$A$33:$A$776,$A177,СВЦЭМ!$B$33:$B$776,D$155)+'СЕТ СН'!$F$15</f>
        <v>130.94707445</v>
      </c>
      <c r="E177" s="36">
        <f>SUMIFS(СВЦЭМ!$E$33:$E$776,СВЦЭМ!$A$33:$A$776,$A177,СВЦЭМ!$B$33:$B$776,E$155)+'СЕТ СН'!$F$15</f>
        <v>136.65556282</v>
      </c>
      <c r="F177" s="36">
        <f>SUMIFS(СВЦЭМ!$E$33:$E$776,СВЦЭМ!$A$33:$A$776,$A177,СВЦЭМ!$B$33:$B$776,F$155)+'СЕТ СН'!$F$15</f>
        <v>136.88465686000001</v>
      </c>
      <c r="G177" s="36">
        <f>SUMIFS(СВЦЭМ!$E$33:$E$776,СВЦЭМ!$A$33:$A$776,$A177,СВЦЭМ!$B$33:$B$776,G$155)+'СЕТ СН'!$F$15</f>
        <v>137.39049492000001</v>
      </c>
      <c r="H177" s="36">
        <f>SUMIFS(СВЦЭМ!$E$33:$E$776,СВЦЭМ!$A$33:$A$776,$A177,СВЦЭМ!$B$33:$B$776,H$155)+'СЕТ СН'!$F$15</f>
        <v>133.32901207</v>
      </c>
      <c r="I177" s="36">
        <f>SUMIFS(СВЦЭМ!$E$33:$E$776,СВЦЭМ!$A$33:$A$776,$A177,СВЦЭМ!$B$33:$B$776,I$155)+'СЕТ СН'!$F$15</f>
        <v>125.74081437</v>
      </c>
      <c r="J177" s="36">
        <f>SUMIFS(СВЦЭМ!$E$33:$E$776,СВЦЭМ!$A$33:$A$776,$A177,СВЦЭМ!$B$33:$B$776,J$155)+'СЕТ СН'!$F$15</f>
        <v>196.55236718</v>
      </c>
      <c r="K177" s="36">
        <f>SUMIFS(СВЦЭМ!$E$33:$E$776,СВЦЭМ!$A$33:$A$776,$A177,СВЦЭМ!$B$33:$B$776,K$155)+'СЕТ СН'!$F$15</f>
        <v>177.34731241</v>
      </c>
      <c r="L177" s="36">
        <f>SUMIFS(СВЦЭМ!$E$33:$E$776,СВЦЭМ!$A$33:$A$776,$A177,СВЦЭМ!$B$33:$B$776,L$155)+'СЕТ СН'!$F$15</f>
        <v>154.01254632000001</v>
      </c>
      <c r="M177" s="36">
        <f>SUMIFS(СВЦЭМ!$E$33:$E$776,СВЦЭМ!$A$33:$A$776,$A177,СВЦЭМ!$B$33:$B$776,M$155)+'СЕТ СН'!$F$15</f>
        <v>153.32722319000001</v>
      </c>
      <c r="N177" s="36">
        <f>SUMIFS(СВЦЭМ!$E$33:$E$776,СВЦЭМ!$A$33:$A$776,$A177,СВЦЭМ!$B$33:$B$776,N$155)+'СЕТ СН'!$F$15</f>
        <v>152.32300698</v>
      </c>
      <c r="O177" s="36">
        <f>SUMIFS(СВЦЭМ!$E$33:$E$776,СВЦЭМ!$A$33:$A$776,$A177,СВЦЭМ!$B$33:$B$776,O$155)+'СЕТ СН'!$F$15</f>
        <v>152.97885176</v>
      </c>
      <c r="P177" s="36">
        <f>SUMIFS(СВЦЭМ!$E$33:$E$776,СВЦЭМ!$A$33:$A$776,$A177,СВЦЭМ!$B$33:$B$776,P$155)+'СЕТ СН'!$F$15</f>
        <v>155.97231876999999</v>
      </c>
      <c r="Q177" s="36">
        <f>SUMIFS(СВЦЭМ!$E$33:$E$776,СВЦЭМ!$A$33:$A$776,$A177,СВЦЭМ!$B$33:$B$776,Q$155)+'СЕТ СН'!$F$15</f>
        <v>153.52867445999999</v>
      </c>
      <c r="R177" s="36">
        <f>SUMIFS(СВЦЭМ!$E$33:$E$776,СВЦЭМ!$A$33:$A$776,$A177,СВЦЭМ!$B$33:$B$776,R$155)+'СЕТ СН'!$F$15</f>
        <v>155.26586395000001</v>
      </c>
      <c r="S177" s="36">
        <f>SUMIFS(СВЦЭМ!$E$33:$E$776,СВЦЭМ!$A$33:$A$776,$A177,СВЦЭМ!$B$33:$B$776,S$155)+'СЕТ СН'!$F$15</f>
        <v>156.78438463000001</v>
      </c>
      <c r="T177" s="36">
        <f>SUMIFS(СВЦЭМ!$E$33:$E$776,СВЦЭМ!$A$33:$A$776,$A177,СВЦЭМ!$B$33:$B$776,T$155)+'СЕТ СН'!$F$15</f>
        <v>154.49412581000001</v>
      </c>
      <c r="U177" s="36">
        <f>SUMIFS(СВЦЭМ!$E$33:$E$776,СВЦЭМ!$A$33:$A$776,$A177,СВЦЭМ!$B$33:$B$776,U$155)+'СЕТ СН'!$F$15</f>
        <v>151.74742615</v>
      </c>
      <c r="V177" s="36">
        <f>SUMIFS(СВЦЭМ!$E$33:$E$776,СВЦЭМ!$A$33:$A$776,$A177,СВЦЭМ!$B$33:$B$776,V$155)+'СЕТ СН'!$F$15</f>
        <v>152.60686654</v>
      </c>
      <c r="W177" s="36">
        <f>SUMIFS(СВЦЭМ!$E$33:$E$776,СВЦЭМ!$A$33:$A$776,$A177,СВЦЭМ!$B$33:$B$776,W$155)+'СЕТ СН'!$F$15</f>
        <v>157.81222170999999</v>
      </c>
      <c r="X177" s="36">
        <f>SUMIFS(СВЦЭМ!$E$33:$E$776,СВЦЭМ!$A$33:$A$776,$A177,СВЦЭМ!$B$33:$B$776,X$155)+'СЕТ СН'!$F$15</f>
        <v>152.50977191999999</v>
      </c>
      <c r="Y177" s="36">
        <f>SUMIFS(СВЦЭМ!$E$33:$E$776,СВЦЭМ!$A$33:$A$776,$A177,СВЦЭМ!$B$33:$B$776,Y$155)+'СЕТ СН'!$F$15</f>
        <v>142.68837923000001</v>
      </c>
    </row>
    <row r="178" spans="1:27" ht="15.75" x14ac:dyDescent="0.2">
      <c r="A178" s="35">
        <f t="shared" si="4"/>
        <v>43639</v>
      </c>
      <c r="B178" s="36">
        <f>SUMIFS(СВЦЭМ!$E$33:$E$776,СВЦЭМ!$A$33:$A$776,$A178,СВЦЭМ!$B$33:$B$776,B$155)+'СЕТ СН'!$F$15</f>
        <v>180.40946271000001</v>
      </c>
      <c r="C178" s="36">
        <f>SUMIFS(СВЦЭМ!$E$33:$E$776,СВЦЭМ!$A$33:$A$776,$A178,СВЦЭМ!$B$33:$B$776,C$155)+'СЕТ СН'!$F$15</f>
        <v>185.71822291000001</v>
      </c>
      <c r="D178" s="36">
        <f>SUMIFS(СВЦЭМ!$E$33:$E$776,СВЦЭМ!$A$33:$A$776,$A178,СВЦЭМ!$B$33:$B$776,D$155)+'СЕТ СН'!$F$15</f>
        <v>196.94568595999999</v>
      </c>
      <c r="E178" s="36">
        <f>SUMIFS(СВЦЭМ!$E$33:$E$776,СВЦЭМ!$A$33:$A$776,$A178,СВЦЭМ!$B$33:$B$776,E$155)+'СЕТ СН'!$F$15</f>
        <v>201.62688466</v>
      </c>
      <c r="F178" s="36">
        <f>SUMIFS(СВЦЭМ!$E$33:$E$776,СВЦЭМ!$A$33:$A$776,$A178,СВЦЭМ!$B$33:$B$776,F$155)+'СЕТ СН'!$F$15</f>
        <v>203.03126266999999</v>
      </c>
      <c r="G178" s="36">
        <f>SUMIFS(СВЦЭМ!$E$33:$E$776,СВЦЭМ!$A$33:$A$776,$A178,СВЦЭМ!$B$33:$B$776,G$155)+'СЕТ СН'!$F$15</f>
        <v>209.70360758000001</v>
      </c>
      <c r="H178" s="36">
        <f>SUMIFS(СВЦЭМ!$E$33:$E$776,СВЦЭМ!$A$33:$A$776,$A178,СВЦЭМ!$B$33:$B$776,H$155)+'СЕТ СН'!$F$15</f>
        <v>203.91096062</v>
      </c>
      <c r="I178" s="36">
        <f>SUMIFS(СВЦЭМ!$E$33:$E$776,СВЦЭМ!$A$33:$A$776,$A178,СВЦЭМ!$B$33:$B$776,I$155)+'СЕТ СН'!$F$15</f>
        <v>195.12982129</v>
      </c>
      <c r="J178" s="36">
        <f>SUMIFS(СВЦЭМ!$E$33:$E$776,СВЦЭМ!$A$33:$A$776,$A178,СВЦЭМ!$B$33:$B$776,J$155)+'СЕТ СН'!$F$15</f>
        <v>189.07415337</v>
      </c>
      <c r="K178" s="36">
        <f>SUMIFS(СВЦЭМ!$E$33:$E$776,СВЦЭМ!$A$33:$A$776,$A178,СВЦЭМ!$B$33:$B$776,K$155)+'СЕТ СН'!$F$15</f>
        <v>180.96367591999999</v>
      </c>
      <c r="L178" s="36">
        <f>SUMIFS(СВЦЭМ!$E$33:$E$776,СВЦЭМ!$A$33:$A$776,$A178,СВЦЭМ!$B$33:$B$776,L$155)+'СЕТ СН'!$F$15</f>
        <v>175.11600476999999</v>
      </c>
      <c r="M178" s="36">
        <f>SUMIFS(СВЦЭМ!$E$33:$E$776,СВЦЭМ!$A$33:$A$776,$A178,СВЦЭМ!$B$33:$B$776,M$155)+'СЕТ СН'!$F$15</f>
        <v>168.2136132</v>
      </c>
      <c r="N178" s="36">
        <f>SUMIFS(СВЦЭМ!$E$33:$E$776,СВЦЭМ!$A$33:$A$776,$A178,СВЦЭМ!$B$33:$B$776,N$155)+'СЕТ СН'!$F$15</f>
        <v>174.66582998999999</v>
      </c>
      <c r="O178" s="36">
        <f>SUMIFS(СВЦЭМ!$E$33:$E$776,СВЦЭМ!$A$33:$A$776,$A178,СВЦЭМ!$B$33:$B$776,O$155)+'СЕТ СН'!$F$15</f>
        <v>176.94605297999999</v>
      </c>
      <c r="P178" s="36">
        <f>SUMIFS(СВЦЭМ!$E$33:$E$776,СВЦЭМ!$A$33:$A$776,$A178,СВЦЭМ!$B$33:$B$776,P$155)+'СЕТ СН'!$F$15</f>
        <v>179.76748816</v>
      </c>
      <c r="Q178" s="36">
        <f>SUMIFS(СВЦЭМ!$E$33:$E$776,СВЦЭМ!$A$33:$A$776,$A178,СВЦЭМ!$B$33:$B$776,Q$155)+'СЕТ СН'!$F$15</f>
        <v>168.26355240000001</v>
      </c>
      <c r="R178" s="36">
        <f>SUMIFS(СВЦЭМ!$E$33:$E$776,СВЦЭМ!$A$33:$A$776,$A178,СВЦЭМ!$B$33:$B$776,R$155)+'СЕТ СН'!$F$15</f>
        <v>154.14003008</v>
      </c>
      <c r="S178" s="36">
        <f>SUMIFS(СВЦЭМ!$E$33:$E$776,СВЦЭМ!$A$33:$A$776,$A178,СВЦЭМ!$B$33:$B$776,S$155)+'СЕТ СН'!$F$15</f>
        <v>154.83240015000001</v>
      </c>
      <c r="T178" s="36">
        <f>SUMIFS(СВЦЭМ!$E$33:$E$776,СВЦЭМ!$A$33:$A$776,$A178,СВЦЭМ!$B$33:$B$776,T$155)+'СЕТ СН'!$F$15</f>
        <v>155.03838919</v>
      </c>
      <c r="U178" s="36">
        <f>SUMIFS(СВЦЭМ!$E$33:$E$776,СВЦЭМ!$A$33:$A$776,$A178,СВЦЭМ!$B$33:$B$776,U$155)+'СЕТ СН'!$F$15</f>
        <v>154.35469370000001</v>
      </c>
      <c r="V178" s="36">
        <f>SUMIFS(СВЦЭМ!$E$33:$E$776,СВЦЭМ!$A$33:$A$776,$A178,СВЦЭМ!$B$33:$B$776,V$155)+'СЕТ СН'!$F$15</f>
        <v>151.72466353999999</v>
      </c>
      <c r="W178" s="36">
        <f>SUMIFS(СВЦЭМ!$E$33:$E$776,СВЦЭМ!$A$33:$A$776,$A178,СВЦЭМ!$B$33:$B$776,W$155)+'СЕТ СН'!$F$15</f>
        <v>149.74362955999999</v>
      </c>
      <c r="X178" s="36">
        <f>SUMIFS(СВЦЭМ!$E$33:$E$776,СВЦЭМ!$A$33:$A$776,$A178,СВЦЭМ!$B$33:$B$776,X$155)+'СЕТ СН'!$F$15</f>
        <v>150.4950547</v>
      </c>
      <c r="Y178" s="36">
        <f>SUMIFS(СВЦЭМ!$E$33:$E$776,СВЦЭМ!$A$33:$A$776,$A178,СВЦЭМ!$B$33:$B$776,Y$155)+'СЕТ СН'!$F$15</f>
        <v>173.45111262</v>
      </c>
    </row>
    <row r="179" spans="1:27" ht="15.75" x14ac:dyDescent="0.2">
      <c r="A179" s="35">
        <f t="shared" si="4"/>
        <v>43640</v>
      </c>
      <c r="B179" s="36">
        <f>SUMIFS(СВЦЭМ!$E$33:$E$776,СВЦЭМ!$A$33:$A$776,$A179,СВЦЭМ!$B$33:$B$776,B$155)+'СЕТ СН'!$F$15</f>
        <v>204.50245856000001</v>
      </c>
      <c r="C179" s="36">
        <f>SUMIFS(СВЦЭМ!$E$33:$E$776,СВЦЭМ!$A$33:$A$776,$A179,СВЦЭМ!$B$33:$B$776,C$155)+'СЕТ СН'!$F$15</f>
        <v>209.44415966</v>
      </c>
      <c r="D179" s="36">
        <f>SUMIFS(СВЦЭМ!$E$33:$E$776,СВЦЭМ!$A$33:$A$776,$A179,СВЦЭМ!$B$33:$B$776,D$155)+'СЕТ СН'!$F$15</f>
        <v>220.54417857999999</v>
      </c>
      <c r="E179" s="36">
        <f>SUMIFS(СВЦЭМ!$E$33:$E$776,СВЦЭМ!$A$33:$A$776,$A179,СВЦЭМ!$B$33:$B$776,E$155)+'СЕТ СН'!$F$15</f>
        <v>221.12572979999999</v>
      </c>
      <c r="F179" s="36">
        <f>SUMIFS(СВЦЭМ!$E$33:$E$776,СВЦЭМ!$A$33:$A$776,$A179,СВЦЭМ!$B$33:$B$776,F$155)+'СЕТ СН'!$F$15</f>
        <v>223.14457089000001</v>
      </c>
      <c r="G179" s="36">
        <f>SUMIFS(СВЦЭМ!$E$33:$E$776,СВЦЭМ!$A$33:$A$776,$A179,СВЦЭМ!$B$33:$B$776,G$155)+'СЕТ СН'!$F$15</f>
        <v>222.96713358</v>
      </c>
      <c r="H179" s="36">
        <f>SUMIFS(СВЦЭМ!$E$33:$E$776,СВЦЭМ!$A$33:$A$776,$A179,СВЦЭМ!$B$33:$B$776,H$155)+'СЕТ СН'!$F$15</f>
        <v>213.71211432000001</v>
      </c>
      <c r="I179" s="36">
        <f>SUMIFS(СВЦЭМ!$E$33:$E$776,СВЦЭМ!$A$33:$A$776,$A179,СВЦЭМ!$B$33:$B$776,I$155)+'СЕТ СН'!$F$15</f>
        <v>197.16699929000001</v>
      </c>
      <c r="J179" s="36">
        <f>SUMIFS(СВЦЭМ!$E$33:$E$776,СВЦЭМ!$A$33:$A$776,$A179,СВЦЭМ!$B$33:$B$776,J$155)+'СЕТ СН'!$F$15</f>
        <v>193.00959093</v>
      </c>
      <c r="K179" s="36">
        <f>SUMIFS(СВЦЭМ!$E$33:$E$776,СВЦЭМ!$A$33:$A$776,$A179,СВЦЭМ!$B$33:$B$776,K$155)+'СЕТ СН'!$F$15</f>
        <v>186.48847978000001</v>
      </c>
      <c r="L179" s="36">
        <f>SUMIFS(СВЦЭМ!$E$33:$E$776,СВЦЭМ!$A$33:$A$776,$A179,СВЦЭМ!$B$33:$B$776,L$155)+'СЕТ СН'!$F$15</f>
        <v>184.49965828000001</v>
      </c>
      <c r="M179" s="36">
        <f>SUMIFS(СВЦЭМ!$E$33:$E$776,СВЦЭМ!$A$33:$A$776,$A179,СВЦЭМ!$B$33:$B$776,M$155)+'СЕТ СН'!$F$15</f>
        <v>181.71135495999999</v>
      </c>
      <c r="N179" s="36">
        <f>SUMIFS(СВЦЭМ!$E$33:$E$776,СВЦЭМ!$A$33:$A$776,$A179,СВЦЭМ!$B$33:$B$776,N$155)+'СЕТ СН'!$F$15</f>
        <v>183.44810885999999</v>
      </c>
      <c r="O179" s="36">
        <f>SUMIFS(СВЦЭМ!$E$33:$E$776,СВЦЭМ!$A$33:$A$776,$A179,СВЦЭМ!$B$33:$B$776,O$155)+'СЕТ СН'!$F$15</f>
        <v>182.00803714</v>
      </c>
      <c r="P179" s="36">
        <f>SUMIFS(СВЦЭМ!$E$33:$E$776,СВЦЭМ!$A$33:$A$776,$A179,СВЦЭМ!$B$33:$B$776,P$155)+'СЕТ СН'!$F$15</f>
        <v>183.58595364999999</v>
      </c>
      <c r="Q179" s="36">
        <f>SUMIFS(СВЦЭМ!$E$33:$E$776,СВЦЭМ!$A$33:$A$776,$A179,СВЦЭМ!$B$33:$B$776,Q$155)+'СЕТ СН'!$F$15</f>
        <v>174.14440876</v>
      </c>
      <c r="R179" s="36">
        <f>SUMIFS(СВЦЭМ!$E$33:$E$776,СВЦЭМ!$A$33:$A$776,$A179,СВЦЭМ!$B$33:$B$776,R$155)+'СЕТ СН'!$F$15</f>
        <v>167.34605479000001</v>
      </c>
      <c r="S179" s="36">
        <f>SUMIFS(СВЦЭМ!$E$33:$E$776,СВЦЭМ!$A$33:$A$776,$A179,СВЦЭМ!$B$33:$B$776,S$155)+'СЕТ СН'!$F$15</f>
        <v>172.24310500000001</v>
      </c>
      <c r="T179" s="36">
        <f>SUMIFS(СВЦЭМ!$E$33:$E$776,СВЦЭМ!$A$33:$A$776,$A179,СВЦЭМ!$B$33:$B$776,T$155)+'СЕТ СН'!$F$15</f>
        <v>174.67432997</v>
      </c>
      <c r="U179" s="36">
        <f>SUMIFS(СВЦЭМ!$E$33:$E$776,СВЦЭМ!$A$33:$A$776,$A179,СВЦЭМ!$B$33:$B$776,U$155)+'СЕТ СН'!$F$15</f>
        <v>178.20399903000001</v>
      </c>
      <c r="V179" s="36">
        <f>SUMIFS(СВЦЭМ!$E$33:$E$776,СВЦЭМ!$A$33:$A$776,$A179,СВЦЭМ!$B$33:$B$776,V$155)+'СЕТ СН'!$F$15</f>
        <v>182.30629551000001</v>
      </c>
      <c r="W179" s="36">
        <f>SUMIFS(СВЦЭМ!$E$33:$E$776,СВЦЭМ!$A$33:$A$776,$A179,СВЦЭМ!$B$33:$B$776,W$155)+'СЕТ СН'!$F$15</f>
        <v>177.79520833999999</v>
      </c>
      <c r="X179" s="36">
        <f>SUMIFS(СВЦЭМ!$E$33:$E$776,СВЦЭМ!$A$33:$A$776,$A179,СВЦЭМ!$B$33:$B$776,X$155)+'СЕТ СН'!$F$15</f>
        <v>182.61493404999999</v>
      </c>
      <c r="Y179" s="36">
        <f>SUMIFS(СВЦЭМ!$E$33:$E$776,СВЦЭМ!$A$33:$A$776,$A179,СВЦЭМ!$B$33:$B$776,Y$155)+'СЕТ СН'!$F$15</f>
        <v>202.62092426999999</v>
      </c>
    </row>
    <row r="180" spans="1:27" ht="15.75" x14ac:dyDescent="0.2">
      <c r="A180" s="35">
        <f t="shared" si="4"/>
        <v>43641</v>
      </c>
      <c r="B180" s="36">
        <f>SUMIFS(СВЦЭМ!$E$33:$E$776,СВЦЭМ!$A$33:$A$776,$A180,СВЦЭМ!$B$33:$B$776,B$155)+'СЕТ СН'!$F$15</f>
        <v>210.36619594000001</v>
      </c>
      <c r="C180" s="36">
        <f>SUMIFS(СВЦЭМ!$E$33:$E$776,СВЦЭМ!$A$33:$A$776,$A180,СВЦЭМ!$B$33:$B$776,C$155)+'СЕТ СН'!$F$15</f>
        <v>223.80186043</v>
      </c>
      <c r="D180" s="36">
        <f>SUMIFS(СВЦЭМ!$E$33:$E$776,СВЦЭМ!$A$33:$A$776,$A180,СВЦЭМ!$B$33:$B$776,D$155)+'СЕТ СН'!$F$15</f>
        <v>221.34157525000001</v>
      </c>
      <c r="E180" s="36">
        <f>SUMIFS(СВЦЭМ!$E$33:$E$776,СВЦЭМ!$A$33:$A$776,$A180,СВЦЭМ!$B$33:$B$776,E$155)+'СЕТ СН'!$F$15</f>
        <v>218.66003595000001</v>
      </c>
      <c r="F180" s="36">
        <f>SUMIFS(СВЦЭМ!$E$33:$E$776,СВЦЭМ!$A$33:$A$776,$A180,СВЦЭМ!$B$33:$B$776,F$155)+'СЕТ СН'!$F$15</f>
        <v>219.87390592</v>
      </c>
      <c r="G180" s="36">
        <f>SUMIFS(СВЦЭМ!$E$33:$E$776,СВЦЭМ!$A$33:$A$776,$A180,СВЦЭМ!$B$33:$B$776,G$155)+'СЕТ СН'!$F$15</f>
        <v>215.37142990000001</v>
      </c>
      <c r="H180" s="36">
        <f>SUMIFS(СВЦЭМ!$E$33:$E$776,СВЦЭМ!$A$33:$A$776,$A180,СВЦЭМ!$B$33:$B$776,H$155)+'СЕТ СН'!$F$15</f>
        <v>212.50454565000001</v>
      </c>
      <c r="I180" s="36">
        <f>SUMIFS(СВЦЭМ!$E$33:$E$776,СВЦЭМ!$A$33:$A$776,$A180,СВЦЭМ!$B$33:$B$776,I$155)+'СЕТ СН'!$F$15</f>
        <v>197.43740421000001</v>
      </c>
      <c r="J180" s="36">
        <f>SUMIFS(СВЦЭМ!$E$33:$E$776,СВЦЭМ!$A$33:$A$776,$A180,СВЦЭМ!$B$33:$B$776,J$155)+'СЕТ СН'!$F$15</f>
        <v>200.67547479999999</v>
      </c>
      <c r="K180" s="36">
        <f>SUMIFS(СВЦЭМ!$E$33:$E$776,СВЦЭМ!$A$33:$A$776,$A180,СВЦЭМ!$B$33:$B$776,K$155)+'СЕТ СН'!$F$15</f>
        <v>196.79866935000001</v>
      </c>
      <c r="L180" s="36">
        <f>SUMIFS(СВЦЭМ!$E$33:$E$776,СВЦЭМ!$A$33:$A$776,$A180,СВЦЭМ!$B$33:$B$776,L$155)+'СЕТ СН'!$F$15</f>
        <v>192.55514008</v>
      </c>
      <c r="M180" s="36">
        <f>SUMIFS(СВЦЭМ!$E$33:$E$776,СВЦЭМ!$A$33:$A$776,$A180,СВЦЭМ!$B$33:$B$776,M$155)+'СЕТ СН'!$F$15</f>
        <v>191.20073169</v>
      </c>
      <c r="N180" s="36">
        <f>SUMIFS(СВЦЭМ!$E$33:$E$776,СВЦЭМ!$A$33:$A$776,$A180,СВЦЭМ!$B$33:$B$776,N$155)+'СЕТ СН'!$F$15</f>
        <v>193.01292454</v>
      </c>
      <c r="O180" s="36">
        <f>SUMIFS(СВЦЭМ!$E$33:$E$776,СВЦЭМ!$A$33:$A$776,$A180,СВЦЭМ!$B$33:$B$776,O$155)+'СЕТ СН'!$F$15</f>
        <v>192.42550173000001</v>
      </c>
      <c r="P180" s="36">
        <f>SUMIFS(СВЦЭМ!$E$33:$E$776,СВЦЭМ!$A$33:$A$776,$A180,СВЦЭМ!$B$33:$B$776,P$155)+'СЕТ СН'!$F$15</f>
        <v>193.71598768999999</v>
      </c>
      <c r="Q180" s="36">
        <f>SUMIFS(СВЦЭМ!$E$33:$E$776,СВЦЭМ!$A$33:$A$776,$A180,СВЦЭМ!$B$33:$B$776,Q$155)+'СЕТ СН'!$F$15</f>
        <v>182.18786808999999</v>
      </c>
      <c r="R180" s="36">
        <f>SUMIFS(СВЦЭМ!$E$33:$E$776,СВЦЭМ!$A$33:$A$776,$A180,СВЦЭМ!$B$33:$B$776,R$155)+'СЕТ СН'!$F$15</f>
        <v>174.03519112999999</v>
      </c>
      <c r="S180" s="36">
        <f>SUMIFS(СВЦЭМ!$E$33:$E$776,СВЦЭМ!$A$33:$A$776,$A180,СВЦЭМ!$B$33:$B$776,S$155)+'СЕТ СН'!$F$15</f>
        <v>173.80502544999999</v>
      </c>
      <c r="T180" s="36">
        <f>SUMIFS(СВЦЭМ!$E$33:$E$776,СВЦЭМ!$A$33:$A$776,$A180,СВЦЭМ!$B$33:$B$776,T$155)+'СЕТ СН'!$F$15</f>
        <v>175.44077343000001</v>
      </c>
      <c r="U180" s="36">
        <f>SUMIFS(СВЦЭМ!$E$33:$E$776,СВЦЭМ!$A$33:$A$776,$A180,СВЦЭМ!$B$33:$B$776,U$155)+'СЕТ СН'!$F$15</f>
        <v>174.85959932</v>
      </c>
      <c r="V180" s="36">
        <f>SUMIFS(СВЦЭМ!$E$33:$E$776,СВЦЭМ!$A$33:$A$776,$A180,СВЦЭМ!$B$33:$B$776,V$155)+'СЕТ СН'!$F$15</f>
        <v>172.87272766000001</v>
      </c>
      <c r="W180" s="36">
        <f>SUMIFS(СВЦЭМ!$E$33:$E$776,СВЦЭМ!$A$33:$A$776,$A180,СВЦЭМ!$B$33:$B$776,W$155)+'СЕТ СН'!$F$15</f>
        <v>172.75507795999999</v>
      </c>
      <c r="X180" s="36">
        <f>SUMIFS(СВЦЭМ!$E$33:$E$776,СВЦЭМ!$A$33:$A$776,$A180,СВЦЭМ!$B$33:$B$776,X$155)+'СЕТ СН'!$F$15</f>
        <v>170.38125522999999</v>
      </c>
      <c r="Y180" s="36">
        <f>SUMIFS(СВЦЭМ!$E$33:$E$776,СВЦЭМ!$A$33:$A$776,$A180,СВЦЭМ!$B$33:$B$776,Y$155)+'СЕТ СН'!$F$15</f>
        <v>180.88623791000001</v>
      </c>
    </row>
    <row r="181" spans="1:27" ht="15.75" x14ac:dyDescent="0.2">
      <c r="A181" s="35">
        <f t="shared" si="4"/>
        <v>43642</v>
      </c>
      <c r="B181" s="36">
        <f>SUMIFS(СВЦЭМ!$E$33:$E$776,СВЦЭМ!$A$33:$A$776,$A181,СВЦЭМ!$B$33:$B$776,B$155)+'СЕТ СН'!$F$15</f>
        <v>195.36782321999999</v>
      </c>
      <c r="C181" s="36">
        <f>SUMIFS(СВЦЭМ!$E$33:$E$776,СВЦЭМ!$A$33:$A$776,$A181,СВЦЭМ!$B$33:$B$776,C$155)+'СЕТ СН'!$F$15</f>
        <v>216.89049434</v>
      </c>
      <c r="D181" s="36">
        <f>SUMIFS(СВЦЭМ!$E$33:$E$776,СВЦЭМ!$A$33:$A$776,$A181,СВЦЭМ!$B$33:$B$776,D$155)+'СЕТ СН'!$F$15</f>
        <v>224.25468825999999</v>
      </c>
      <c r="E181" s="36">
        <f>SUMIFS(СВЦЭМ!$E$33:$E$776,СВЦЭМ!$A$33:$A$776,$A181,СВЦЭМ!$B$33:$B$776,E$155)+'СЕТ СН'!$F$15</f>
        <v>228.12741432999999</v>
      </c>
      <c r="F181" s="36">
        <f>SUMIFS(СВЦЭМ!$E$33:$E$776,СВЦЭМ!$A$33:$A$776,$A181,СВЦЭМ!$B$33:$B$776,F$155)+'СЕТ СН'!$F$15</f>
        <v>230.65842255999999</v>
      </c>
      <c r="G181" s="36">
        <f>SUMIFS(СВЦЭМ!$E$33:$E$776,СВЦЭМ!$A$33:$A$776,$A181,СВЦЭМ!$B$33:$B$776,G$155)+'СЕТ СН'!$F$15</f>
        <v>225.61570046</v>
      </c>
      <c r="H181" s="36">
        <f>SUMIFS(СВЦЭМ!$E$33:$E$776,СВЦЭМ!$A$33:$A$776,$A181,СВЦЭМ!$B$33:$B$776,H$155)+'СЕТ СН'!$F$15</f>
        <v>211.70385561000001</v>
      </c>
      <c r="I181" s="36">
        <f>SUMIFS(СВЦЭМ!$E$33:$E$776,СВЦЭМ!$A$33:$A$776,$A181,СВЦЭМ!$B$33:$B$776,I$155)+'СЕТ СН'!$F$15</f>
        <v>200.28732887000001</v>
      </c>
      <c r="J181" s="36">
        <f>SUMIFS(СВЦЭМ!$E$33:$E$776,СВЦЭМ!$A$33:$A$776,$A181,СВЦЭМ!$B$33:$B$776,J$155)+'СЕТ СН'!$F$15</f>
        <v>189.77184020000001</v>
      </c>
      <c r="K181" s="36">
        <f>SUMIFS(СВЦЭМ!$E$33:$E$776,СВЦЭМ!$A$33:$A$776,$A181,СВЦЭМ!$B$33:$B$776,K$155)+'СЕТ СН'!$F$15</f>
        <v>183.11554903999999</v>
      </c>
      <c r="L181" s="36">
        <f>SUMIFS(СВЦЭМ!$E$33:$E$776,СВЦЭМ!$A$33:$A$776,$A181,СВЦЭМ!$B$33:$B$776,L$155)+'СЕТ СН'!$F$15</f>
        <v>182.78722223</v>
      </c>
      <c r="M181" s="36">
        <f>SUMIFS(СВЦЭМ!$E$33:$E$776,СВЦЭМ!$A$33:$A$776,$A181,СВЦЭМ!$B$33:$B$776,M$155)+'СЕТ СН'!$F$15</f>
        <v>180.43309296999999</v>
      </c>
      <c r="N181" s="36">
        <f>SUMIFS(СВЦЭМ!$E$33:$E$776,СВЦЭМ!$A$33:$A$776,$A181,СВЦЭМ!$B$33:$B$776,N$155)+'СЕТ СН'!$F$15</f>
        <v>183.16836212000001</v>
      </c>
      <c r="O181" s="36">
        <f>SUMIFS(СВЦЭМ!$E$33:$E$776,СВЦЭМ!$A$33:$A$776,$A181,СВЦЭМ!$B$33:$B$776,O$155)+'СЕТ СН'!$F$15</f>
        <v>180.30958426999999</v>
      </c>
      <c r="P181" s="36">
        <f>SUMIFS(СВЦЭМ!$E$33:$E$776,СВЦЭМ!$A$33:$A$776,$A181,СВЦЭМ!$B$33:$B$776,P$155)+'СЕТ СН'!$F$15</f>
        <v>180.08294129999999</v>
      </c>
      <c r="Q181" s="36">
        <f>SUMIFS(СВЦЭМ!$E$33:$E$776,СВЦЭМ!$A$33:$A$776,$A181,СВЦЭМ!$B$33:$B$776,Q$155)+'СЕТ СН'!$F$15</f>
        <v>169.77493135</v>
      </c>
      <c r="R181" s="36">
        <f>SUMIFS(СВЦЭМ!$E$33:$E$776,СВЦЭМ!$A$33:$A$776,$A181,СВЦЭМ!$B$33:$B$776,R$155)+'СЕТ СН'!$F$15</f>
        <v>154.42757281999999</v>
      </c>
      <c r="S181" s="36">
        <f>SUMIFS(СВЦЭМ!$E$33:$E$776,СВЦЭМ!$A$33:$A$776,$A181,СВЦЭМ!$B$33:$B$776,S$155)+'СЕТ СН'!$F$15</f>
        <v>157.17098318999999</v>
      </c>
      <c r="T181" s="36">
        <f>SUMIFS(СВЦЭМ!$E$33:$E$776,СВЦЭМ!$A$33:$A$776,$A181,СВЦЭМ!$B$33:$B$776,T$155)+'СЕТ СН'!$F$15</f>
        <v>157.27155965</v>
      </c>
      <c r="U181" s="36">
        <f>SUMIFS(СВЦЭМ!$E$33:$E$776,СВЦЭМ!$A$33:$A$776,$A181,СВЦЭМ!$B$33:$B$776,U$155)+'СЕТ СН'!$F$15</f>
        <v>156.35593305</v>
      </c>
      <c r="V181" s="36">
        <f>SUMIFS(СВЦЭМ!$E$33:$E$776,СВЦЭМ!$A$33:$A$776,$A181,СВЦЭМ!$B$33:$B$776,V$155)+'СЕТ СН'!$F$15</f>
        <v>154.55317543000001</v>
      </c>
      <c r="W181" s="36">
        <f>SUMIFS(СВЦЭМ!$E$33:$E$776,СВЦЭМ!$A$33:$A$776,$A181,СВЦЭМ!$B$33:$B$776,W$155)+'СЕТ СН'!$F$15</f>
        <v>151.31992116999999</v>
      </c>
      <c r="X181" s="36">
        <f>SUMIFS(СВЦЭМ!$E$33:$E$776,СВЦЭМ!$A$33:$A$776,$A181,СВЦЭМ!$B$33:$B$776,X$155)+'СЕТ СН'!$F$15</f>
        <v>154.79180613</v>
      </c>
      <c r="Y181" s="36">
        <f>SUMIFS(СВЦЭМ!$E$33:$E$776,СВЦЭМ!$A$33:$A$776,$A181,СВЦЭМ!$B$33:$B$776,Y$155)+'СЕТ СН'!$F$15</f>
        <v>173.68524754000001</v>
      </c>
    </row>
    <row r="182" spans="1:27" ht="15.75" x14ac:dyDescent="0.2">
      <c r="A182" s="35">
        <f t="shared" si="4"/>
        <v>43643</v>
      </c>
      <c r="B182" s="36">
        <f>SUMIFS(СВЦЭМ!$E$33:$E$776,СВЦЭМ!$A$33:$A$776,$A182,СВЦЭМ!$B$33:$B$776,B$155)+'СЕТ СН'!$F$15</f>
        <v>203.34525382000001</v>
      </c>
      <c r="C182" s="36">
        <f>SUMIFS(СВЦЭМ!$E$33:$E$776,СВЦЭМ!$A$33:$A$776,$A182,СВЦЭМ!$B$33:$B$776,C$155)+'СЕТ СН'!$F$15</f>
        <v>213.64940154999999</v>
      </c>
      <c r="D182" s="36">
        <f>SUMIFS(СВЦЭМ!$E$33:$E$776,СВЦЭМ!$A$33:$A$776,$A182,СВЦЭМ!$B$33:$B$776,D$155)+'СЕТ СН'!$F$15</f>
        <v>220.76483801000001</v>
      </c>
      <c r="E182" s="36">
        <f>SUMIFS(СВЦЭМ!$E$33:$E$776,СВЦЭМ!$A$33:$A$776,$A182,СВЦЭМ!$B$33:$B$776,E$155)+'СЕТ СН'!$F$15</f>
        <v>230.14996782</v>
      </c>
      <c r="F182" s="36">
        <f>SUMIFS(СВЦЭМ!$E$33:$E$776,СВЦЭМ!$A$33:$A$776,$A182,СВЦЭМ!$B$33:$B$776,F$155)+'СЕТ СН'!$F$15</f>
        <v>233.34635376</v>
      </c>
      <c r="G182" s="36">
        <f>SUMIFS(СВЦЭМ!$E$33:$E$776,СВЦЭМ!$A$33:$A$776,$A182,СВЦЭМ!$B$33:$B$776,G$155)+'СЕТ СН'!$F$15</f>
        <v>230.57558230999999</v>
      </c>
      <c r="H182" s="36">
        <f>SUMIFS(СВЦЭМ!$E$33:$E$776,СВЦЭМ!$A$33:$A$776,$A182,СВЦЭМ!$B$33:$B$776,H$155)+'СЕТ СН'!$F$15</f>
        <v>212.35911292</v>
      </c>
      <c r="I182" s="36">
        <f>SUMIFS(СВЦЭМ!$E$33:$E$776,СВЦЭМ!$A$33:$A$776,$A182,СВЦЭМ!$B$33:$B$776,I$155)+'СЕТ СН'!$F$15</f>
        <v>196.83956927</v>
      </c>
      <c r="J182" s="36">
        <f>SUMIFS(СВЦЭМ!$E$33:$E$776,СВЦЭМ!$A$33:$A$776,$A182,СВЦЭМ!$B$33:$B$776,J$155)+'СЕТ СН'!$F$15</f>
        <v>183.44600453999999</v>
      </c>
      <c r="K182" s="36">
        <f>SUMIFS(СВЦЭМ!$E$33:$E$776,СВЦЭМ!$A$33:$A$776,$A182,СВЦЭМ!$B$33:$B$776,K$155)+'СЕТ СН'!$F$15</f>
        <v>175.44910146000001</v>
      </c>
      <c r="L182" s="36">
        <f>SUMIFS(СВЦЭМ!$E$33:$E$776,СВЦЭМ!$A$33:$A$776,$A182,СВЦЭМ!$B$33:$B$776,L$155)+'СЕТ СН'!$F$15</f>
        <v>169.61927525999999</v>
      </c>
      <c r="M182" s="36">
        <f>SUMIFS(СВЦЭМ!$E$33:$E$776,СВЦЭМ!$A$33:$A$776,$A182,СВЦЭМ!$B$33:$B$776,M$155)+'СЕТ СН'!$F$15</f>
        <v>171.65568834999999</v>
      </c>
      <c r="N182" s="36">
        <f>SUMIFS(СВЦЭМ!$E$33:$E$776,СВЦЭМ!$A$33:$A$776,$A182,СВЦЭМ!$B$33:$B$776,N$155)+'СЕТ СН'!$F$15</f>
        <v>176.04472505000001</v>
      </c>
      <c r="O182" s="36">
        <f>SUMIFS(СВЦЭМ!$E$33:$E$776,СВЦЭМ!$A$33:$A$776,$A182,СВЦЭМ!$B$33:$B$776,O$155)+'СЕТ СН'!$F$15</f>
        <v>176.77547913999999</v>
      </c>
      <c r="P182" s="36">
        <f>SUMIFS(СВЦЭМ!$E$33:$E$776,СВЦЭМ!$A$33:$A$776,$A182,СВЦЭМ!$B$33:$B$776,P$155)+'СЕТ СН'!$F$15</f>
        <v>175.72070772000001</v>
      </c>
      <c r="Q182" s="36">
        <f>SUMIFS(СВЦЭМ!$E$33:$E$776,СВЦЭМ!$A$33:$A$776,$A182,СВЦЭМ!$B$33:$B$776,Q$155)+'СЕТ СН'!$F$15</f>
        <v>167.97894475000001</v>
      </c>
      <c r="R182" s="36">
        <f>SUMIFS(СВЦЭМ!$E$33:$E$776,СВЦЭМ!$A$33:$A$776,$A182,СВЦЭМ!$B$33:$B$776,R$155)+'СЕТ СН'!$F$15</f>
        <v>157.84272159</v>
      </c>
      <c r="S182" s="36">
        <f>SUMIFS(СВЦЭМ!$E$33:$E$776,СВЦЭМ!$A$33:$A$776,$A182,СВЦЭМ!$B$33:$B$776,S$155)+'СЕТ СН'!$F$15</f>
        <v>158.56418012</v>
      </c>
      <c r="T182" s="36">
        <f>SUMIFS(СВЦЭМ!$E$33:$E$776,СВЦЭМ!$A$33:$A$776,$A182,СВЦЭМ!$B$33:$B$776,T$155)+'СЕТ СН'!$F$15</f>
        <v>155.73693549000001</v>
      </c>
      <c r="U182" s="36">
        <f>SUMIFS(СВЦЭМ!$E$33:$E$776,СВЦЭМ!$A$33:$A$776,$A182,СВЦЭМ!$B$33:$B$776,U$155)+'СЕТ СН'!$F$15</f>
        <v>157.34178666</v>
      </c>
      <c r="V182" s="36">
        <f>SUMIFS(СВЦЭМ!$E$33:$E$776,СВЦЭМ!$A$33:$A$776,$A182,СВЦЭМ!$B$33:$B$776,V$155)+'СЕТ СН'!$F$15</f>
        <v>154.02252781000001</v>
      </c>
      <c r="W182" s="36">
        <f>SUMIFS(СВЦЭМ!$E$33:$E$776,СВЦЭМ!$A$33:$A$776,$A182,СВЦЭМ!$B$33:$B$776,W$155)+'СЕТ СН'!$F$15</f>
        <v>151.25340494</v>
      </c>
      <c r="X182" s="36">
        <f>SUMIFS(СВЦЭМ!$E$33:$E$776,СВЦЭМ!$A$33:$A$776,$A182,СВЦЭМ!$B$33:$B$776,X$155)+'СЕТ СН'!$F$15</f>
        <v>93.903035619999997</v>
      </c>
      <c r="Y182" s="36">
        <f>SUMIFS(СВЦЭМ!$E$33:$E$776,СВЦЭМ!$A$33:$A$776,$A182,СВЦЭМ!$B$33:$B$776,Y$155)+'СЕТ СН'!$F$15</f>
        <v>104.30764082</v>
      </c>
    </row>
    <row r="183" spans="1:27" ht="15.75" x14ac:dyDescent="0.2">
      <c r="A183" s="35">
        <f t="shared" si="4"/>
        <v>43644</v>
      </c>
      <c r="B183" s="36">
        <f>SUMIFS(СВЦЭМ!$E$33:$E$776,СВЦЭМ!$A$33:$A$776,$A183,СВЦЭМ!$B$33:$B$776,B$155)+'СЕТ СН'!$F$15</f>
        <v>119.66156607000001</v>
      </c>
      <c r="C183" s="36">
        <f>SUMIFS(СВЦЭМ!$E$33:$E$776,СВЦЭМ!$A$33:$A$776,$A183,СВЦЭМ!$B$33:$B$776,C$155)+'СЕТ СН'!$F$15</f>
        <v>127.26654929</v>
      </c>
      <c r="D183" s="36">
        <f>SUMIFS(СВЦЭМ!$E$33:$E$776,СВЦЭМ!$A$33:$A$776,$A183,СВЦЭМ!$B$33:$B$776,D$155)+'СЕТ СН'!$F$15</f>
        <v>134.29530715000001</v>
      </c>
      <c r="E183" s="36">
        <f>SUMIFS(СВЦЭМ!$E$33:$E$776,СВЦЭМ!$A$33:$A$776,$A183,СВЦЭМ!$B$33:$B$776,E$155)+'СЕТ СН'!$F$15</f>
        <v>135.03085712999999</v>
      </c>
      <c r="F183" s="36">
        <f>SUMIFS(СВЦЭМ!$E$33:$E$776,СВЦЭМ!$A$33:$A$776,$A183,СВЦЭМ!$B$33:$B$776,F$155)+'СЕТ СН'!$F$15</f>
        <v>136.29097709000001</v>
      </c>
      <c r="G183" s="36">
        <f>SUMIFS(СВЦЭМ!$E$33:$E$776,СВЦЭМ!$A$33:$A$776,$A183,СВЦЭМ!$B$33:$B$776,G$155)+'СЕТ СН'!$F$15</f>
        <v>133.99831619</v>
      </c>
      <c r="H183" s="36">
        <f>SUMIFS(СВЦЭМ!$E$33:$E$776,СВЦЭМ!$A$33:$A$776,$A183,СВЦЭМ!$B$33:$B$776,H$155)+'СЕТ СН'!$F$15</f>
        <v>123.96370822</v>
      </c>
      <c r="I183" s="36">
        <f>SUMIFS(СВЦЭМ!$E$33:$E$776,СВЦЭМ!$A$33:$A$776,$A183,СВЦЭМ!$B$33:$B$776,I$155)+'СЕТ СН'!$F$15</f>
        <v>117.89768072</v>
      </c>
      <c r="J183" s="36">
        <f>SUMIFS(СВЦЭМ!$E$33:$E$776,СВЦЭМ!$A$33:$A$776,$A183,СВЦЭМ!$B$33:$B$776,J$155)+'СЕТ СН'!$F$15</f>
        <v>110.31671855</v>
      </c>
      <c r="K183" s="36">
        <f>SUMIFS(СВЦЭМ!$E$33:$E$776,СВЦЭМ!$A$33:$A$776,$A183,СВЦЭМ!$B$33:$B$776,K$155)+'СЕТ СН'!$F$15</f>
        <v>107.93324803</v>
      </c>
      <c r="L183" s="36">
        <f>SUMIFS(СВЦЭМ!$E$33:$E$776,СВЦЭМ!$A$33:$A$776,$A183,СВЦЭМ!$B$33:$B$776,L$155)+'СЕТ СН'!$F$15</f>
        <v>110.48285753</v>
      </c>
      <c r="M183" s="36">
        <f>SUMIFS(СВЦЭМ!$E$33:$E$776,СВЦЭМ!$A$33:$A$776,$A183,СВЦЭМ!$B$33:$B$776,M$155)+'СЕТ СН'!$F$15</f>
        <v>112.1680963</v>
      </c>
      <c r="N183" s="36">
        <f>SUMIFS(СВЦЭМ!$E$33:$E$776,СВЦЭМ!$A$33:$A$776,$A183,СВЦЭМ!$B$33:$B$776,N$155)+'СЕТ СН'!$F$15</f>
        <v>115.32925521</v>
      </c>
      <c r="O183" s="36">
        <f>SUMIFS(СВЦЭМ!$E$33:$E$776,СВЦЭМ!$A$33:$A$776,$A183,СВЦЭМ!$B$33:$B$776,O$155)+'СЕТ СН'!$F$15</f>
        <v>114.00065046</v>
      </c>
      <c r="P183" s="36">
        <f>SUMIFS(СВЦЭМ!$E$33:$E$776,СВЦЭМ!$A$33:$A$776,$A183,СВЦЭМ!$B$33:$B$776,P$155)+'СЕТ СН'!$F$15</f>
        <v>112.55890350999999</v>
      </c>
      <c r="Q183" s="36">
        <f>SUMIFS(СВЦЭМ!$E$33:$E$776,СВЦЭМ!$A$33:$A$776,$A183,СВЦЭМ!$B$33:$B$776,Q$155)+'СЕТ СН'!$F$15</f>
        <v>108.86289626</v>
      </c>
      <c r="R183" s="36">
        <f>SUMIFS(СВЦЭМ!$E$33:$E$776,СВЦЭМ!$A$33:$A$776,$A183,СВЦЭМ!$B$33:$B$776,R$155)+'СЕТ СН'!$F$15</f>
        <v>103.89086288999999</v>
      </c>
      <c r="S183" s="36">
        <f>SUMIFS(СВЦЭМ!$E$33:$E$776,СВЦЭМ!$A$33:$A$776,$A183,СВЦЭМ!$B$33:$B$776,S$155)+'СЕТ СН'!$F$15</f>
        <v>99.157787200000001</v>
      </c>
      <c r="T183" s="36">
        <f>SUMIFS(СВЦЭМ!$E$33:$E$776,СВЦЭМ!$A$33:$A$776,$A183,СВЦЭМ!$B$33:$B$776,T$155)+'СЕТ СН'!$F$15</f>
        <v>101.94882156</v>
      </c>
      <c r="U183" s="36">
        <f>SUMIFS(СВЦЭМ!$E$33:$E$776,СВЦЭМ!$A$33:$A$776,$A183,СВЦЭМ!$B$33:$B$776,U$155)+'СЕТ СН'!$F$15</f>
        <v>103.33498923000001</v>
      </c>
      <c r="V183" s="36">
        <f>SUMIFS(СВЦЭМ!$E$33:$E$776,СВЦЭМ!$A$33:$A$776,$A183,СВЦЭМ!$B$33:$B$776,V$155)+'СЕТ СН'!$F$15</f>
        <v>103.94120577</v>
      </c>
      <c r="W183" s="36">
        <f>SUMIFS(СВЦЭМ!$E$33:$E$776,СВЦЭМ!$A$33:$A$776,$A183,СВЦЭМ!$B$33:$B$776,W$155)+'СЕТ СН'!$F$15</f>
        <v>98.482170319999994</v>
      </c>
      <c r="X183" s="36">
        <f>SUMIFS(СВЦЭМ!$E$33:$E$776,СВЦЭМ!$A$33:$A$776,$A183,СВЦЭМ!$B$33:$B$776,X$155)+'СЕТ СН'!$F$15</f>
        <v>98.126925639999996</v>
      </c>
      <c r="Y183" s="36">
        <f>SUMIFS(СВЦЭМ!$E$33:$E$776,СВЦЭМ!$A$33:$A$776,$A183,СВЦЭМ!$B$33:$B$776,Y$155)+'СЕТ СН'!$F$15</f>
        <v>112.92343043</v>
      </c>
    </row>
    <row r="184" spans="1:27" ht="15.75" x14ac:dyDescent="0.2">
      <c r="A184" s="35">
        <f t="shared" si="4"/>
        <v>43645</v>
      </c>
      <c r="B184" s="36">
        <f>SUMIFS(СВЦЭМ!$E$33:$E$776,СВЦЭМ!$A$33:$A$776,$A184,СВЦЭМ!$B$33:$B$776,B$155)+'СЕТ СН'!$F$15</f>
        <v>118.27907189</v>
      </c>
      <c r="C184" s="36">
        <f>SUMIFS(СВЦЭМ!$E$33:$E$776,СВЦЭМ!$A$33:$A$776,$A184,СВЦЭМ!$B$33:$B$776,C$155)+'СЕТ СН'!$F$15</f>
        <v>126.29699169</v>
      </c>
      <c r="D184" s="36">
        <f>SUMIFS(СВЦЭМ!$E$33:$E$776,СВЦЭМ!$A$33:$A$776,$A184,СВЦЭМ!$B$33:$B$776,D$155)+'СЕТ СН'!$F$15</f>
        <v>130.29323233</v>
      </c>
      <c r="E184" s="36">
        <f>SUMIFS(СВЦЭМ!$E$33:$E$776,СВЦЭМ!$A$33:$A$776,$A184,СВЦЭМ!$B$33:$B$776,E$155)+'СЕТ СН'!$F$15</f>
        <v>133.53104246999999</v>
      </c>
      <c r="F184" s="36">
        <f>SUMIFS(СВЦЭМ!$E$33:$E$776,СВЦЭМ!$A$33:$A$776,$A184,СВЦЭМ!$B$33:$B$776,F$155)+'СЕТ СН'!$F$15</f>
        <v>134.27096245999999</v>
      </c>
      <c r="G184" s="36">
        <f>SUMIFS(СВЦЭМ!$E$33:$E$776,СВЦЭМ!$A$33:$A$776,$A184,СВЦЭМ!$B$33:$B$776,G$155)+'СЕТ СН'!$F$15</f>
        <v>133.88864794</v>
      </c>
      <c r="H184" s="36">
        <f>SUMIFS(СВЦЭМ!$E$33:$E$776,СВЦЭМ!$A$33:$A$776,$A184,СВЦЭМ!$B$33:$B$776,H$155)+'СЕТ СН'!$F$15</f>
        <v>127.70930278</v>
      </c>
      <c r="I184" s="36">
        <f>SUMIFS(СВЦЭМ!$E$33:$E$776,СВЦЭМ!$A$33:$A$776,$A184,СВЦЭМ!$B$33:$B$776,I$155)+'СЕТ СН'!$F$15</f>
        <v>121.39215861</v>
      </c>
      <c r="J184" s="36">
        <f>SUMIFS(СВЦЭМ!$E$33:$E$776,СВЦЭМ!$A$33:$A$776,$A184,СВЦЭМ!$B$33:$B$776,J$155)+'СЕТ СН'!$F$15</f>
        <v>118.78435819000001</v>
      </c>
      <c r="K184" s="36">
        <f>SUMIFS(СВЦЭМ!$E$33:$E$776,СВЦЭМ!$A$33:$A$776,$A184,СВЦЭМ!$B$33:$B$776,K$155)+'СЕТ СН'!$F$15</f>
        <v>110.95260607</v>
      </c>
      <c r="L184" s="36">
        <f>SUMIFS(СВЦЭМ!$E$33:$E$776,СВЦЭМ!$A$33:$A$776,$A184,СВЦЭМ!$B$33:$B$776,L$155)+'СЕТ СН'!$F$15</f>
        <v>107.90161582</v>
      </c>
      <c r="M184" s="36">
        <f>SUMIFS(СВЦЭМ!$E$33:$E$776,СВЦЭМ!$A$33:$A$776,$A184,СВЦЭМ!$B$33:$B$776,M$155)+'СЕТ СН'!$F$15</f>
        <v>107.10422434</v>
      </c>
      <c r="N184" s="36">
        <f>SUMIFS(СВЦЭМ!$E$33:$E$776,СВЦЭМ!$A$33:$A$776,$A184,СВЦЭМ!$B$33:$B$776,N$155)+'СЕТ СН'!$F$15</f>
        <v>108.98613102</v>
      </c>
      <c r="O184" s="36">
        <f>SUMIFS(СВЦЭМ!$E$33:$E$776,СВЦЭМ!$A$33:$A$776,$A184,СВЦЭМ!$B$33:$B$776,O$155)+'СЕТ СН'!$F$15</f>
        <v>109.12403270999999</v>
      </c>
      <c r="P184" s="36">
        <f>SUMIFS(СВЦЭМ!$E$33:$E$776,СВЦЭМ!$A$33:$A$776,$A184,СВЦЭМ!$B$33:$B$776,P$155)+'СЕТ СН'!$F$15</f>
        <v>109.67852688000001</v>
      </c>
      <c r="Q184" s="36">
        <f>SUMIFS(СВЦЭМ!$E$33:$E$776,СВЦЭМ!$A$33:$A$776,$A184,СВЦЭМ!$B$33:$B$776,Q$155)+'СЕТ СН'!$F$15</f>
        <v>104.67011918999999</v>
      </c>
      <c r="R184" s="36">
        <f>SUMIFS(СВЦЭМ!$E$33:$E$776,СВЦЭМ!$A$33:$A$776,$A184,СВЦЭМ!$B$33:$B$776,R$155)+'СЕТ СН'!$F$15</f>
        <v>98.371411109999997</v>
      </c>
      <c r="S184" s="36">
        <f>SUMIFS(СВЦЭМ!$E$33:$E$776,СВЦЭМ!$A$33:$A$776,$A184,СВЦЭМ!$B$33:$B$776,S$155)+'СЕТ СН'!$F$15</f>
        <v>95.996717239999995</v>
      </c>
      <c r="T184" s="36">
        <f>SUMIFS(СВЦЭМ!$E$33:$E$776,СВЦЭМ!$A$33:$A$776,$A184,СВЦЭМ!$B$33:$B$776,T$155)+'СЕТ СН'!$F$15</f>
        <v>95.216255649999994</v>
      </c>
      <c r="U184" s="36">
        <f>SUMIFS(СВЦЭМ!$E$33:$E$776,СВЦЭМ!$A$33:$A$776,$A184,СВЦЭМ!$B$33:$B$776,U$155)+'СЕТ СН'!$F$15</f>
        <v>95.861626979999997</v>
      </c>
      <c r="V184" s="36">
        <f>SUMIFS(СВЦЭМ!$E$33:$E$776,СВЦЭМ!$A$33:$A$776,$A184,СВЦЭМ!$B$33:$B$776,V$155)+'СЕТ СН'!$F$15</f>
        <v>96.068552789999998</v>
      </c>
      <c r="W184" s="36">
        <f>SUMIFS(СВЦЭМ!$E$33:$E$776,СВЦЭМ!$A$33:$A$776,$A184,СВЦЭМ!$B$33:$B$776,W$155)+'СЕТ СН'!$F$15</f>
        <v>92.36666074</v>
      </c>
      <c r="X184" s="36">
        <f>SUMIFS(СВЦЭМ!$E$33:$E$776,СВЦЭМ!$A$33:$A$776,$A184,СВЦЭМ!$B$33:$B$776,X$155)+'СЕТ СН'!$F$15</f>
        <v>94.318728829999998</v>
      </c>
      <c r="Y184" s="36">
        <f>SUMIFS(СВЦЭМ!$E$33:$E$776,СВЦЭМ!$A$33:$A$776,$A184,СВЦЭМ!$B$33:$B$776,Y$155)+'СЕТ СН'!$F$15</f>
        <v>107.73448564</v>
      </c>
    </row>
    <row r="185" spans="1:27" ht="15.75" x14ac:dyDescent="0.2">
      <c r="A185" s="35">
        <f t="shared" si="4"/>
        <v>43646</v>
      </c>
      <c r="B185" s="36">
        <f>SUMIFS(СВЦЭМ!$E$33:$E$776,СВЦЭМ!$A$33:$A$776,$A185,СВЦЭМ!$B$33:$B$776,B$155)+'СЕТ СН'!$F$15</f>
        <v>116.32473945</v>
      </c>
      <c r="C185" s="36">
        <f>SUMIFS(СВЦЭМ!$E$33:$E$776,СВЦЭМ!$A$33:$A$776,$A185,СВЦЭМ!$B$33:$B$776,C$155)+'СЕТ СН'!$F$15</f>
        <v>123.45418426000001</v>
      </c>
      <c r="D185" s="36">
        <f>SUMIFS(СВЦЭМ!$E$33:$E$776,СВЦЭМ!$A$33:$A$776,$A185,СВЦЭМ!$B$33:$B$776,D$155)+'СЕТ СН'!$F$15</f>
        <v>130.14557350000001</v>
      </c>
      <c r="E185" s="36">
        <f>SUMIFS(СВЦЭМ!$E$33:$E$776,СВЦЭМ!$A$33:$A$776,$A185,СВЦЭМ!$B$33:$B$776,E$155)+'СЕТ СН'!$F$15</f>
        <v>133.84620964000001</v>
      </c>
      <c r="F185" s="36">
        <f>SUMIFS(СВЦЭМ!$E$33:$E$776,СВЦЭМ!$A$33:$A$776,$A185,СВЦЭМ!$B$33:$B$776,F$155)+'СЕТ СН'!$F$15</f>
        <v>134.95842440999999</v>
      </c>
      <c r="G185" s="36">
        <f>SUMIFS(СВЦЭМ!$E$33:$E$776,СВЦЭМ!$A$33:$A$776,$A185,СВЦЭМ!$B$33:$B$776,G$155)+'СЕТ СН'!$F$15</f>
        <v>135.93321494</v>
      </c>
      <c r="H185" s="36">
        <f>SUMIFS(СВЦЭМ!$E$33:$E$776,СВЦЭМ!$A$33:$A$776,$A185,СВЦЭМ!$B$33:$B$776,H$155)+'СЕТ СН'!$F$15</f>
        <v>131.79121388999999</v>
      </c>
      <c r="I185" s="36">
        <f>SUMIFS(СВЦЭМ!$E$33:$E$776,СВЦЭМ!$A$33:$A$776,$A185,СВЦЭМ!$B$33:$B$776,I$155)+'СЕТ СН'!$F$15</f>
        <v>126.04166667</v>
      </c>
      <c r="J185" s="36">
        <f>SUMIFS(СВЦЭМ!$E$33:$E$776,СВЦЭМ!$A$33:$A$776,$A185,СВЦЭМ!$B$33:$B$776,J$155)+'СЕТ СН'!$F$15</f>
        <v>116.30034922</v>
      </c>
      <c r="K185" s="36">
        <f>SUMIFS(СВЦЭМ!$E$33:$E$776,СВЦЭМ!$A$33:$A$776,$A185,СВЦЭМ!$B$33:$B$776,K$155)+'СЕТ СН'!$F$15</f>
        <v>112.17011153</v>
      </c>
      <c r="L185" s="36">
        <f>SUMIFS(СВЦЭМ!$E$33:$E$776,СВЦЭМ!$A$33:$A$776,$A185,СВЦЭМ!$B$33:$B$776,L$155)+'СЕТ СН'!$F$15</f>
        <v>107.97372967</v>
      </c>
      <c r="M185" s="36">
        <f>SUMIFS(СВЦЭМ!$E$33:$E$776,СВЦЭМ!$A$33:$A$776,$A185,СВЦЭМ!$B$33:$B$776,M$155)+'СЕТ СН'!$F$15</f>
        <v>105.35368054</v>
      </c>
      <c r="N185" s="36">
        <f>SUMIFS(СВЦЭМ!$E$33:$E$776,СВЦЭМ!$A$33:$A$776,$A185,СВЦЭМ!$B$33:$B$776,N$155)+'СЕТ СН'!$F$15</f>
        <v>107.82413103</v>
      </c>
      <c r="O185" s="36">
        <f>SUMIFS(СВЦЭМ!$E$33:$E$776,СВЦЭМ!$A$33:$A$776,$A185,СВЦЭМ!$B$33:$B$776,O$155)+'СЕТ СН'!$F$15</f>
        <v>111.35574069</v>
      </c>
      <c r="P185" s="36">
        <f>SUMIFS(СВЦЭМ!$E$33:$E$776,СВЦЭМ!$A$33:$A$776,$A185,СВЦЭМ!$B$33:$B$776,P$155)+'СЕТ СН'!$F$15</f>
        <v>112.55318917</v>
      </c>
      <c r="Q185" s="36">
        <f>SUMIFS(СВЦЭМ!$E$33:$E$776,СВЦЭМ!$A$33:$A$776,$A185,СВЦЭМ!$B$33:$B$776,Q$155)+'СЕТ СН'!$F$15</f>
        <v>107.22783139000001</v>
      </c>
      <c r="R185" s="36">
        <f>SUMIFS(СВЦЭМ!$E$33:$E$776,СВЦЭМ!$A$33:$A$776,$A185,СВЦЭМ!$B$33:$B$776,R$155)+'СЕТ СН'!$F$15</f>
        <v>97.137339400000002</v>
      </c>
      <c r="S185" s="36">
        <f>SUMIFS(СВЦЭМ!$E$33:$E$776,СВЦЭМ!$A$33:$A$776,$A185,СВЦЭМ!$B$33:$B$776,S$155)+'СЕТ СН'!$F$15</f>
        <v>96.832000390000005</v>
      </c>
      <c r="T185" s="36">
        <f>SUMIFS(СВЦЭМ!$E$33:$E$776,СВЦЭМ!$A$33:$A$776,$A185,СВЦЭМ!$B$33:$B$776,T$155)+'СЕТ СН'!$F$15</f>
        <v>98.503499500000004</v>
      </c>
      <c r="U185" s="36">
        <f>SUMIFS(СВЦЭМ!$E$33:$E$776,СВЦЭМ!$A$33:$A$776,$A185,СВЦЭМ!$B$33:$B$776,U$155)+'СЕТ СН'!$F$15</f>
        <v>101.1517486</v>
      </c>
      <c r="V185" s="36">
        <f>SUMIFS(СВЦЭМ!$E$33:$E$776,СВЦЭМ!$A$33:$A$776,$A185,СВЦЭМ!$B$33:$B$776,V$155)+'СЕТ СН'!$F$15</f>
        <v>95.86039255</v>
      </c>
      <c r="W185" s="36">
        <f>SUMIFS(СВЦЭМ!$E$33:$E$776,СВЦЭМ!$A$33:$A$776,$A185,СВЦЭМ!$B$33:$B$776,W$155)+'СЕТ СН'!$F$15</f>
        <v>92.269414999999995</v>
      </c>
      <c r="X185" s="36">
        <f>SUMIFS(СВЦЭМ!$E$33:$E$776,СВЦЭМ!$A$33:$A$776,$A185,СВЦЭМ!$B$33:$B$776,X$155)+'СЕТ СН'!$F$15</f>
        <v>95.216905010000005</v>
      </c>
      <c r="Y185" s="36">
        <f>SUMIFS(СВЦЭМ!$E$33:$E$776,СВЦЭМ!$A$33:$A$776,$A185,СВЦЭМ!$B$33:$B$776,Y$155)+'СЕТ СН'!$F$15</f>
        <v>104.85625704</v>
      </c>
    </row>
    <row r="186" spans="1:27" ht="15.75" hidden="1" x14ac:dyDescent="0.2">
      <c r="A186" s="35">
        <f t="shared" si="4"/>
        <v>43647</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150</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01.06.2019</v>
      </c>
      <c r="B191" s="36">
        <f>SUMIFS(СВЦЭМ!$F$33:$F$776,СВЦЭМ!$A$33:$A$776,$A191,СВЦЭМ!$B$33:$B$776,B$190)+'СЕТ СН'!$F$15</f>
        <v>135.26315359</v>
      </c>
      <c r="C191" s="36">
        <f>SUMIFS(СВЦЭМ!$F$33:$F$776,СВЦЭМ!$A$33:$A$776,$A191,СВЦЭМ!$B$33:$B$776,C$190)+'СЕТ СН'!$F$15</f>
        <v>143.74440387999999</v>
      </c>
      <c r="D191" s="36">
        <f>SUMIFS(СВЦЭМ!$F$33:$F$776,СВЦЭМ!$A$33:$A$776,$A191,СВЦЭМ!$B$33:$B$776,D$190)+'СЕТ СН'!$F$15</f>
        <v>151.82201216000001</v>
      </c>
      <c r="E191" s="36">
        <f>SUMIFS(СВЦЭМ!$F$33:$F$776,СВЦЭМ!$A$33:$A$776,$A191,СВЦЭМ!$B$33:$B$776,E$190)+'СЕТ СН'!$F$15</f>
        <v>156.15665221</v>
      </c>
      <c r="F191" s="36">
        <f>SUMIFS(СВЦЭМ!$F$33:$F$776,СВЦЭМ!$A$33:$A$776,$A191,СВЦЭМ!$B$33:$B$776,F$190)+'СЕТ СН'!$F$15</f>
        <v>158.22278126</v>
      </c>
      <c r="G191" s="36">
        <f>SUMIFS(СВЦЭМ!$F$33:$F$776,СВЦЭМ!$A$33:$A$776,$A191,СВЦЭМ!$B$33:$B$776,G$190)+'СЕТ СН'!$F$15</f>
        <v>159.16428805999999</v>
      </c>
      <c r="H191" s="36">
        <f>SUMIFS(СВЦЭМ!$F$33:$F$776,СВЦЭМ!$A$33:$A$776,$A191,СВЦЭМ!$B$33:$B$776,H$190)+'СЕТ СН'!$F$15</f>
        <v>152.82040402999999</v>
      </c>
      <c r="I191" s="36">
        <f>SUMIFS(СВЦЭМ!$F$33:$F$776,СВЦЭМ!$A$33:$A$776,$A191,СВЦЭМ!$B$33:$B$776,I$190)+'СЕТ СН'!$F$15</f>
        <v>148.50130124</v>
      </c>
      <c r="J191" s="36">
        <f>SUMIFS(СВЦЭМ!$F$33:$F$776,СВЦЭМ!$A$33:$A$776,$A191,СВЦЭМ!$B$33:$B$776,J$190)+'СЕТ СН'!$F$15</f>
        <v>141.85510497000001</v>
      </c>
      <c r="K191" s="36">
        <f>SUMIFS(СВЦЭМ!$F$33:$F$776,СВЦЭМ!$A$33:$A$776,$A191,СВЦЭМ!$B$33:$B$776,K$190)+'СЕТ СН'!$F$15</f>
        <v>130.13640581000001</v>
      </c>
      <c r="L191" s="36">
        <f>SUMIFS(СВЦЭМ!$F$33:$F$776,СВЦЭМ!$A$33:$A$776,$A191,СВЦЭМ!$B$33:$B$776,L$190)+'СЕТ СН'!$F$15</f>
        <v>124.77456746</v>
      </c>
      <c r="M191" s="36">
        <f>SUMIFS(СВЦЭМ!$F$33:$F$776,СВЦЭМ!$A$33:$A$776,$A191,СВЦЭМ!$B$33:$B$776,M$190)+'СЕТ СН'!$F$15</f>
        <v>121.49707103</v>
      </c>
      <c r="N191" s="36">
        <f>SUMIFS(СВЦЭМ!$F$33:$F$776,СВЦЭМ!$A$33:$A$776,$A191,СВЦЭМ!$B$33:$B$776,N$190)+'СЕТ СН'!$F$15</f>
        <v>126.27982962</v>
      </c>
      <c r="O191" s="36">
        <f>SUMIFS(СВЦЭМ!$F$33:$F$776,СВЦЭМ!$A$33:$A$776,$A191,СВЦЭМ!$B$33:$B$776,O$190)+'СЕТ СН'!$F$15</f>
        <v>126.31402635000001</v>
      </c>
      <c r="P191" s="36">
        <f>SUMIFS(СВЦЭМ!$F$33:$F$776,СВЦЭМ!$A$33:$A$776,$A191,СВЦЭМ!$B$33:$B$776,P$190)+'СЕТ СН'!$F$15</f>
        <v>129.29139057</v>
      </c>
      <c r="Q191" s="36">
        <f>SUMIFS(СВЦЭМ!$F$33:$F$776,СВЦЭМ!$A$33:$A$776,$A191,СВЦЭМ!$B$33:$B$776,Q$190)+'СЕТ СН'!$F$15</f>
        <v>123.01583678999999</v>
      </c>
      <c r="R191" s="36">
        <f>SUMIFS(СВЦЭМ!$F$33:$F$776,СВЦЭМ!$A$33:$A$776,$A191,СВЦЭМ!$B$33:$B$776,R$190)+'СЕТ СН'!$F$15</f>
        <v>117.0765768</v>
      </c>
      <c r="S191" s="36">
        <f>SUMIFS(СВЦЭМ!$F$33:$F$776,СВЦЭМ!$A$33:$A$776,$A191,СВЦЭМ!$B$33:$B$776,S$190)+'СЕТ СН'!$F$15</f>
        <v>123.16876911</v>
      </c>
      <c r="T191" s="36">
        <f>SUMIFS(СВЦЭМ!$F$33:$F$776,СВЦЭМ!$A$33:$A$776,$A191,СВЦЭМ!$B$33:$B$776,T$190)+'СЕТ СН'!$F$15</f>
        <v>119.71256961</v>
      </c>
      <c r="U191" s="36">
        <f>SUMIFS(СВЦЭМ!$F$33:$F$776,СВЦЭМ!$A$33:$A$776,$A191,СВЦЭМ!$B$33:$B$776,U$190)+'СЕТ СН'!$F$15</f>
        <v>115.76552443</v>
      </c>
      <c r="V191" s="36">
        <f>SUMIFS(СВЦЭМ!$F$33:$F$776,СВЦЭМ!$A$33:$A$776,$A191,СВЦЭМ!$B$33:$B$776,V$190)+'СЕТ СН'!$F$15</f>
        <v>111.97465683</v>
      </c>
      <c r="W191" s="36">
        <f>SUMIFS(СВЦЭМ!$F$33:$F$776,СВЦЭМ!$A$33:$A$776,$A191,СВЦЭМ!$B$33:$B$776,W$190)+'СЕТ СН'!$F$15</f>
        <v>107.24986131</v>
      </c>
      <c r="X191" s="36">
        <f>SUMIFS(СВЦЭМ!$F$33:$F$776,СВЦЭМ!$A$33:$A$776,$A191,СВЦЭМ!$B$33:$B$776,X$190)+'СЕТ СН'!$F$15</f>
        <v>108.95624515999999</v>
      </c>
      <c r="Y191" s="36">
        <f>SUMIFS(СВЦЭМ!$F$33:$F$776,СВЦЭМ!$A$33:$A$776,$A191,СВЦЭМ!$B$33:$B$776,Y$190)+'СЕТ СН'!$F$15</f>
        <v>122.78396895</v>
      </c>
      <c r="AA191" s="45"/>
    </row>
    <row r="192" spans="1:27" ht="15.75" x14ac:dyDescent="0.2">
      <c r="A192" s="35">
        <f>A191+1</f>
        <v>43618</v>
      </c>
      <c r="B192" s="36">
        <f>SUMIFS(СВЦЭМ!$F$33:$F$776,СВЦЭМ!$A$33:$A$776,$A192,СВЦЭМ!$B$33:$B$776,B$190)+'СЕТ СН'!$F$15</f>
        <v>131.61227830000001</v>
      </c>
      <c r="C192" s="36">
        <f>SUMIFS(СВЦЭМ!$F$33:$F$776,СВЦЭМ!$A$33:$A$776,$A192,СВЦЭМ!$B$33:$B$776,C$190)+'СЕТ СН'!$F$15</f>
        <v>140.1402587</v>
      </c>
      <c r="D192" s="36">
        <f>SUMIFS(СВЦЭМ!$F$33:$F$776,СВЦЭМ!$A$33:$A$776,$A192,СВЦЭМ!$B$33:$B$776,D$190)+'СЕТ СН'!$F$15</f>
        <v>145.54659702999999</v>
      </c>
      <c r="E192" s="36">
        <f>SUMIFS(СВЦЭМ!$F$33:$F$776,СВЦЭМ!$A$33:$A$776,$A192,СВЦЭМ!$B$33:$B$776,E$190)+'СЕТ СН'!$F$15</f>
        <v>150.07329845999999</v>
      </c>
      <c r="F192" s="36">
        <f>SUMIFS(СВЦЭМ!$F$33:$F$776,СВЦЭМ!$A$33:$A$776,$A192,СВЦЭМ!$B$33:$B$776,F$190)+'СЕТ СН'!$F$15</f>
        <v>152.13659855</v>
      </c>
      <c r="G192" s="36">
        <f>SUMIFS(СВЦЭМ!$F$33:$F$776,СВЦЭМ!$A$33:$A$776,$A192,СВЦЭМ!$B$33:$B$776,G$190)+'СЕТ СН'!$F$15</f>
        <v>152.80826991999999</v>
      </c>
      <c r="H192" s="36">
        <f>SUMIFS(СВЦЭМ!$F$33:$F$776,СВЦЭМ!$A$33:$A$776,$A192,СВЦЭМ!$B$33:$B$776,H$190)+'СЕТ СН'!$F$15</f>
        <v>148.47034808999999</v>
      </c>
      <c r="I192" s="36">
        <f>SUMIFS(СВЦЭМ!$F$33:$F$776,СВЦЭМ!$A$33:$A$776,$A192,СВЦЭМ!$B$33:$B$776,I$190)+'СЕТ СН'!$F$15</f>
        <v>142.88745541</v>
      </c>
      <c r="J192" s="36">
        <f>SUMIFS(СВЦЭМ!$F$33:$F$776,СВЦЭМ!$A$33:$A$776,$A192,СВЦЭМ!$B$33:$B$776,J$190)+'СЕТ СН'!$F$15</f>
        <v>132.82022541000001</v>
      </c>
      <c r="K192" s="36">
        <f>SUMIFS(СВЦЭМ!$F$33:$F$776,СВЦЭМ!$A$33:$A$776,$A192,СВЦЭМ!$B$33:$B$776,K$190)+'СЕТ СН'!$F$15</f>
        <v>126.04576158</v>
      </c>
      <c r="L192" s="36">
        <f>SUMIFS(СВЦЭМ!$F$33:$F$776,СВЦЭМ!$A$33:$A$776,$A192,СВЦЭМ!$B$33:$B$776,L$190)+'СЕТ СН'!$F$15</f>
        <v>121.88271748</v>
      </c>
      <c r="M192" s="36">
        <f>SUMIFS(СВЦЭМ!$F$33:$F$776,СВЦЭМ!$A$33:$A$776,$A192,СВЦЭМ!$B$33:$B$776,M$190)+'СЕТ СН'!$F$15</f>
        <v>118.90662039</v>
      </c>
      <c r="N192" s="36">
        <f>SUMIFS(СВЦЭМ!$F$33:$F$776,СВЦЭМ!$A$33:$A$776,$A192,СВЦЭМ!$B$33:$B$776,N$190)+'СЕТ СН'!$F$15</f>
        <v>122.30337697</v>
      </c>
      <c r="O192" s="36">
        <f>SUMIFS(СВЦЭМ!$F$33:$F$776,СВЦЭМ!$A$33:$A$776,$A192,СВЦЭМ!$B$33:$B$776,O$190)+'СЕТ СН'!$F$15</f>
        <v>120.79597522</v>
      </c>
      <c r="P192" s="36">
        <f>SUMIFS(СВЦЭМ!$F$33:$F$776,СВЦЭМ!$A$33:$A$776,$A192,СВЦЭМ!$B$33:$B$776,P$190)+'СЕТ СН'!$F$15</f>
        <v>122.56571807</v>
      </c>
      <c r="Q192" s="36">
        <f>SUMIFS(СВЦЭМ!$F$33:$F$776,СВЦЭМ!$A$33:$A$776,$A192,СВЦЭМ!$B$33:$B$776,Q$190)+'СЕТ СН'!$F$15</f>
        <v>118.14727173999999</v>
      </c>
      <c r="R192" s="36">
        <f>SUMIFS(СВЦЭМ!$F$33:$F$776,СВЦЭМ!$A$33:$A$776,$A192,СВЦЭМ!$B$33:$B$776,R$190)+'СЕТ СН'!$F$15</f>
        <v>110.47597539</v>
      </c>
      <c r="S192" s="36">
        <f>SUMIFS(СВЦЭМ!$F$33:$F$776,СВЦЭМ!$A$33:$A$776,$A192,СВЦЭМ!$B$33:$B$776,S$190)+'СЕТ СН'!$F$15</f>
        <v>110.66495406</v>
      </c>
      <c r="T192" s="36">
        <f>SUMIFS(СВЦЭМ!$F$33:$F$776,СВЦЭМ!$A$33:$A$776,$A192,СВЦЭМ!$B$33:$B$776,T$190)+'СЕТ СН'!$F$15</f>
        <v>111.22819131</v>
      </c>
      <c r="U192" s="36">
        <f>SUMIFS(СВЦЭМ!$F$33:$F$776,СВЦЭМ!$A$33:$A$776,$A192,СВЦЭМ!$B$33:$B$776,U$190)+'СЕТ СН'!$F$15</f>
        <v>107.56481225</v>
      </c>
      <c r="V192" s="36">
        <f>SUMIFS(СВЦЭМ!$F$33:$F$776,СВЦЭМ!$A$33:$A$776,$A192,СВЦЭМ!$B$33:$B$776,V$190)+'СЕТ СН'!$F$15</f>
        <v>105.61802643</v>
      </c>
      <c r="W192" s="36">
        <f>SUMIFS(СВЦЭМ!$F$33:$F$776,СВЦЭМ!$A$33:$A$776,$A192,СВЦЭМ!$B$33:$B$776,W$190)+'СЕТ СН'!$F$15</f>
        <v>105.59039645</v>
      </c>
      <c r="X192" s="36">
        <f>SUMIFS(СВЦЭМ!$F$33:$F$776,СВЦЭМ!$A$33:$A$776,$A192,СВЦЭМ!$B$33:$B$776,X$190)+'СЕТ СН'!$F$15</f>
        <v>107.31781499</v>
      </c>
      <c r="Y192" s="36">
        <f>SUMIFS(СВЦЭМ!$F$33:$F$776,СВЦЭМ!$A$33:$A$776,$A192,СВЦЭМ!$B$33:$B$776,Y$190)+'СЕТ СН'!$F$15</f>
        <v>121.56623630999999</v>
      </c>
    </row>
    <row r="193" spans="1:25" ht="15.75" x14ac:dyDescent="0.2">
      <c r="A193" s="35">
        <f t="shared" ref="A193:A221" si="5">A192+1</f>
        <v>43619</v>
      </c>
      <c r="B193" s="36">
        <f>SUMIFS(СВЦЭМ!$F$33:$F$776,СВЦЭМ!$A$33:$A$776,$A193,СВЦЭМ!$B$33:$B$776,B$190)+'СЕТ СН'!$F$15</f>
        <v>144.78229464</v>
      </c>
      <c r="C193" s="36">
        <f>SUMIFS(СВЦЭМ!$F$33:$F$776,СВЦЭМ!$A$33:$A$776,$A193,СВЦЭМ!$B$33:$B$776,C$190)+'СЕТ СН'!$F$15</f>
        <v>152.02761992000001</v>
      </c>
      <c r="D193" s="36">
        <f>SUMIFS(СВЦЭМ!$F$33:$F$776,СВЦЭМ!$A$33:$A$776,$A193,СВЦЭМ!$B$33:$B$776,D$190)+'СЕТ СН'!$F$15</f>
        <v>156.08029716999999</v>
      </c>
      <c r="E193" s="36">
        <f>SUMIFS(СВЦЭМ!$F$33:$F$776,СВЦЭМ!$A$33:$A$776,$A193,СВЦЭМ!$B$33:$B$776,E$190)+'СЕТ СН'!$F$15</f>
        <v>155.85682734</v>
      </c>
      <c r="F193" s="36">
        <f>SUMIFS(СВЦЭМ!$F$33:$F$776,СВЦЭМ!$A$33:$A$776,$A193,СВЦЭМ!$B$33:$B$776,F$190)+'СЕТ СН'!$F$15</f>
        <v>154.88084028</v>
      </c>
      <c r="G193" s="36">
        <f>SUMIFS(СВЦЭМ!$F$33:$F$776,СВЦЭМ!$A$33:$A$776,$A193,СВЦЭМ!$B$33:$B$776,G$190)+'СЕТ СН'!$F$15</f>
        <v>150.21480804000001</v>
      </c>
      <c r="H193" s="36">
        <f>SUMIFS(СВЦЭМ!$F$33:$F$776,СВЦЭМ!$A$33:$A$776,$A193,СВЦЭМ!$B$33:$B$776,H$190)+'СЕТ СН'!$F$15</f>
        <v>147.91036013999999</v>
      </c>
      <c r="I193" s="36">
        <f>SUMIFS(СВЦЭМ!$F$33:$F$776,СВЦЭМ!$A$33:$A$776,$A193,СВЦЭМ!$B$33:$B$776,I$190)+'СЕТ СН'!$F$15</f>
        <v>142.36978440999999</v>
      </c>
      <c r="J193" s="36">
        <f>SUMIFS(СВЦЭМ!$F$33:$F$776,СВЦЭМ!$A$33:$A$776,$A193,СВЦЭМ!$B$33:$B$776,J$190)+'СЕТ СН'!$F$15</f>
        <v>137.70601227</v>
      </c>
      <c r="K193" s="36">
        <f>SUMIFS(СВЦЭМ!$F$33:$F$776,СВЦЭМ!$A$33:$A$776,$A193,СВЦЭМ!$B$33:$B$776,K$190)+'СЕТ СН'!$F$15</f>
        <v>135.05043860000001</v>
      </c>
      <c r="L193" s="36">
        <f>SUMIFS(СВЦЭМ!$F$33:$F$776,СВЦЭМ!$A$33:$A$776,$A193,СВЦЭМ!$B$33:$B$776,L$190)+'СЕТ СН'!$F$15</f>
        <v>129.95154650999999</v>
      </c>
      <c r="M193" s="36">
        <f>SUMIFS(СВЦЭМ!$F$33:$F$776,СВЦЭМ!$A$33:$A$776,$A193,СВЦЭМ!$B$33:$B$776,M$190)+'СЕТ СН'!$F$15</f>
        <v>122.75841247</v>
      </c>
      <c r="N193" s="36">
        <f>SUMIFS(СВЦЭМ!$F$33:$F$776,СВЦЭМ!$A$33:$A$776,$A193,СВЦЭМ!$B$33:$B$776,N$190)+'СЕТ СН'!$F$15</f>
        <v>118.47894397</v>
      </c>
      <c r="O193" s="36">
        <f>SUMIFS(СВЦЭМ!$F$33:$F$776,СВЦЭМ!$A$33:$A$776,$A193,СВЦЭМ!$B$33:$B$776,O$190)+'СЕТ СН'!$F$15</f>
        <v>118.75116663999999</v>
      </c>
      <c r="P193" s="36">
        <f>SUMIFS(СВЦЭМ!$F$33:$F$776,СВЦЭМ!$A$33:$A$776,$A193,СВЦЭМ!$B$33:$B$776,P$190)+'СЕТ СН'!$F$15</f>
        <v>118.87084136999999</v>
      </c>
      <c r="Q193" s="36">
        <f>SUMIFS(СВЦЭМ!$F$33:$F$776,СВЦЭМ!$A$33:$A$776,$A193,СВЦЭМ!$B$33:$B$776,Q$190)+'СЕТ СН'!$F$15</f>
        <v>112.78689958</v>
      </c>
      <c r="R193" s="36">
        <f>SUMIFS(СВЦЭМ!$F$33:$F$776,СВЦЭМ!$A$33:$A$776,$A193,СВЦЭМ!$B$33:$B$776,R$190)+'СЕТ СН'!$F$15</f>
        <v>105.63861833999999</v>
      </c>
      <c r="S193" s="36">
        <f>SUMIFS(СВЦЭМ!$F$33:$F$776,СВЦЭМ!$A$33:$A$776,$A193,СВЦЭМ!$B$33:$B$776,S$190)+'СЕТ СН'!$F$15</f>
        <v>107.64243942</v>
      </c>
      <c r="T193" s="36">
        <f>SUMIFS(СВЦЭМ!$F$33:$F$776,СВЦЭМ!$A$33:$A$776,$A193,СВЦЭМ!$B$33:$B$776,T$190)+'СЕТ СН'!$F$15</f>
        <v>107.63921070000001</v>
      </c>
      <c r="U193" s="36">
        <f>SUMIFS(СВЦЭМ!$F$33:$F$776,СВЦЭМ!$A$33:$A$776,$A193,СВЦЭМ!$B$33:$B$776,U$190)+'СЕТ СН'!$F$15</f>
        <v>109.90319516</v>
      </c>
      <c r="V193" s="36">
        <f>SUMIFS(СВЦЭМ!$F$33:$F$776,СВЦЭМ!$A$33:$A$776,$A193,СВЦЭМ!$B$33:$B$776,V$190)+'СЕТ СН'!$F$15</f>
        <v>119.71522462</v>
      </c>
      <c r="W193" s="36">
        <f>SUMIFS(СВЦЭМ!$F$33:$F$776,СВЦЭМ!$A$33:$A$776,$A193,СВЦЭМ!$B$33:$B$776,W$190)+'СЕТ СН'!$F$15</f>
        <v>106.3033021</v>
      </c>
      <c r="X193" s="36">
        <f>SUMIFS(СВЦЭМ!$F$33:$F$776,СВЦЭМ!$A$33:$A$776,$A193,СВЦЭМ!$B$33:$B$776,X$190)+'СЕТ СН'!$F$15</f>
        <v>101.33662955</v>
      </c>
      <c r="Y193" s="36">
        <f>SUMIFS(СВЦЭМ!$F$33:$F$776,СВЦЭМ!$A$33:$A$776,$A193,СВЦЭМ!$B$33:$B$776,Y$190)+'СЕТ СН'!$F$15</f>
        <v>119.37081215000001</v>
      </c>
    </row>
    <row r="194" spans="1:25" ht="15.75" x14ac:dyDescent="0.2">
      <c r="A194" s="35">
        <f t="shared" si="5"/>
        <v>43620</v>
      </c>
      <c r="B194" s="36">
        <f>SUMIFS(СВЦЭМ!$F$33:$F$776,СВЦЭМ!$A$33:$A$776,$A194,СВЦЭМ!$B$33:$B$776,B$190)+'СЕТ СН'!$F$15</f>
        <v>142.35354398999999</v>
      </c>
      <c r="C194" s="36">
        <f>SUMIFS(СВЦЭМ!$F$33:$F$776,СВЦЭМ!$A$33:$A$776,$A194,СВЦЭМ!$B$33:$B$776,C$190)+'СЕТ СН'!$F$15</f>
        <v>153.65696124999999</v>
      </c>
      <c r="D194" s="36">
        <f>SUMIFS(СВЦЭМ!$F$33:$F$776,СВЦЭМ!$A$33:$A$776,$A194,СВЦЭМ!$B$33:$B$776,D$190)+'СЕТ СН'!$F$15</f>
        <v>155.50530588000001</v>
      </c>
      <c r="E194" s="36">
        <f>SUMIFS(СВЦЭМ!$F$33:$F$776,СВЦЭМ!$A$33:$A$776,$A194,СВЦЭМ!$B$33:$B$776,E$190)+'СЕТ СН'!$F$15</f>
        <v>155.37676970000001</v>
      </c>
      <c r="F194" s="36">
        <f>SUMIFS(СВЦЭМ!$F$33:$F$776,СВЦЭМ!$A$33:$A$776,$A194,СВЦЭМ!$B$33:$B$776,F$190)+'СЕТ СН'!$F$15</f>
        <v>154.42516702</v>
      </c>
      <c r="G194" s="36">
        <f>SUMIFS(СВЦЭМ!$F$33:$F$776,СВЦЭМ!$A$33:$A$776,$A194,СВЦЭМ!$B$33:$B$776,G$190)+'СЕТ СН'!$F$15</f>
        <v>150.71169043</v>
      </c>
      <c r="H194" s="36">
        <f>SUMIFS(СВЦЭМ!$F$33:$F$776,СВЦЭМ!$A$33:$A$776,$A194,СВЦЭМ!$B$33:$B$776,H$190)+'СЕТ СН'!$F$15</f>
        <v>146.56770736999999</v>
      </c>
      <c r="I194" s="36">
        <f>SUMIFS(СВЦЭМ!$F$33:$F$776,СВЦЭМ!$A$33:$A$776,$A194,СВЦЭМ!$B$33:$B$776,I$190)+'СЕТ СН'!$F$15</f>
        <v>136.36226736</v>
      </c>
      <c r="J194" s="36">
        <f>SUMIFS(СВЦЭМ!$F$33:$F$776,СВЦЭМ!$A$33:$A$776,$A194,СВЦЭМ!$B$33:$B$776,J$190)+'СЕТ СН'!$F$15</f>
        <v>129.77413184</v>
      </c>
      <c r="K194" s="36">
        <f>SUMIFS(СВЦЭМ!$F$33:$F$776,СВЦЭМ!$A$33:$A$776,$A194,СВЦЭМ!$B$33:$B$776,K$190)+'СЕТ СН'!$F$15</f>
        <v>127.209368</v>
      </c>
      <c r="L194" s="36">
        <f>SUMIFS(СВЦЭМ!$F$33:$F$776,СВЦЭМ!$A$33:$A$776,$A194,СВЦЭМ!$B$33:$B$776,L$190)+'СЕТ СН'!$F$15</f>
        <v>125.26623539000001</v>
      </c>
      <c r="M194" s="36">
        <f>SUMIFS(СВЦЭМ!$F$33:$F$776,СВЦЭМ!$A$33:$A$776,$A194,СВЦЭМ!$B$33:$B$776,M$190)+'СЕТ СН'!$F$15</f>
        <v>121.84790787999999</v>
      </c>
      <c r="N194" s="36">
        <f>SUMIFS(СВЦЭМ!$F$33:$F$776,СВЦЭМ!$A$33:$A$776,$A194,СВЦЭМ!$B$33:$B$776,N$190)+'СЕТ СН'!$F$15</f>
        <v>122.95671578</v>
      </c>
      <c r="O194" s="36">
        <f>SUMIFS(СВЦЭМ!$F$33:$F$776,СВЦЭМ!$A$33:$A$776,$A194,СВЦЭМ!$B$33:$B$776,O$190)+'СЕТ СН'!$F$15</f>
        <v>122.66465908000001</v>
      </c>
      <c r="P194" s="36">
        <f>SUMIFS(СВЦЭМ!$F$33:$F$776,СВЦЭМ!$A$33:$A$776,$A194,СВЦЭМ!$B$33:$B$776,P$190)+'СЕТ СН'!$F$15</f>
        <v>124.46677991999999</v>
      </c>
      <c r="Q194" s="36">
        <f>SUMIFS(СВЦЭМ!$F$33:$F$776,СВЦЭМ!$A$33:$A$776,$A194,СВЦЭМ!$B$33:$B$776,Q$190)+'СЕТ СН'!$F$15</f>
        <v>117.78642007000001</v>
      </c>
      <c r="R194" s="36">
        <f>SUMIFS(СВЦЭМ!$F$33:$F$776,СВЦЭМ!$A$33:$A$776,$A194,СВЦЭМ!$B$33:$B$776,R$190)+'СЕТ СН'!$F$15</f>
        <v>110.87228713</v>
      </c>
      <c r="S194" s="36">
        <f>SUMIFS(СВЦЭМ!$F$33:$F$776,СВЦЭМ!$A$33:$A$776,$A194,СВЦЭМ!$B$33:$B$776,S$190)+'СЕТ СН'!$F$15</f>
        <v>113.65563852</v>
      </c>
      <c r="T194" s="36">
        <f>SUMIFS(СВЦЭМ!$F$33:$F$776,СВЦЭМ!$A$33:$A$776,$A194,СВЦЭМ!$B$33:$B$776,T$190)+'СЕТ СН'!$F$15</f>
        <v>112.59856277</v>
      </c>
      <c r="U194" s="36">
        <f>SUMIFS(СВЦЭМ!$F$33:$F$776,СВЦЭМ!$A$33:$A$776,$A194,СВЦЭМ!$B$33:$B$776,U$190)+'СЕТ СН'!$F$15</f>
        <v>110.07057506</v>
      </c>
      <c r="V194" s="36">
        <f>SUMIFS(СВЦЭМ!$F$33:$F$776,СВЦЭМ!$A$33:$A$776,$A194,СВЦЭМ!$B$33:$B$776,V$190)+'СЕТ СН'!$F$15</f>
        <v>108.73630635000001</v>
      </c>
      <c r="W194" s="36">
        <f>SUMIFS(СВЦЭМ!$F$33:$F$776,СВЦЭМ!$A$33:$A$776,$A194,СВЦЭМ!$B$33:$B$776,W$190)+'СЕТ СН'!$F$15</f>
        <v>107.11966506</v>
      </c>
      <c r="X194" s="36">
        <f>SUMIFS(СВЦЭМ!$F$33:$F$776,СВЦЭМ!$A$33:$A$776,$A194,СВЦЭМ!$B$33:$B$776,X$190)+'СЕТ СН'!$F$15</f>
        <v>108.11828721000001</v>
      </c>
      <c r="Y194" s="36">
        <f>SUMIFS(СВЦЭМ!$F$33:$F$776,СВЦЭМ!$A$33:$A$776,$A194,СВЦЭМ!$B$33:$B$776,Y$190)+'СЕТ СН'!$F$15</f>
        <v>121.29740123000001</v>
      </c>
    </row>
    <row r="195" spans="1:25" ht="15.75" x14ac:dyDescent="0.2">
      <c r="A195" s="35">
        <f t="shared" si="5"/>
        <v>43621</v>
      </c>
      <c r="B195" s="36">
        <f>SUMIFS(СВЦЭМ!$F$33:$F$776,СВЦЭМ!$A$33:$A$776,$A195,СВЦЭМ!$B$33:$B$776,B$190)+'СЕТ СН'!$F$15</f>
        <v>134.64776031</v>
      </c>
      <c r="C195" s="36">
        <f>SUMIFS(СВЦЭМ!$F$33:$F$776,СВЦЭМ!$A$33:$A$776,$A195,СВЦЭМ!$B$33:$B$776,C$190)+'СЕТ СН'!$F$15</f>
        <v>143.01225645</v>
      </c>
      <c r="D195" s="36">
        <f>SUMIFS(СВЦЭМ!$F$33:$F$776,СВЦЭМ!$A$33:$A$776,$A195,СВЦЭМ!$B$33:$B$776,D$190)+'СЕТ СН'!$F$15</f>
        <v>148.58853178000001</v>
      </c>
      <c r="E195" s="36">
        <f>SUMIFS(СВЦЭМ!$F$33:$F$776,СВЦЭМ!$A$33:$A$776,$A195,СВЦЭМ!$B$33:$B$776,E$190)+'СЕТ СН'!$F$15</f>
        <v>150.34989432</v>
      </c>
      <c r="F195" s="36">
        <f>SUMIFS(СВЦЭМ!$F$33:$F$776,СВЦЭМ!$A$33:$A$776,$A195,СВЦЭМ!$B$33:$B$776,F$190)+'СЕТ СН'!$F$15</f>
        <v>149.51930924000001</v>
      </c>
      <c r="G195" s="36">
        <f>SUMIFS(СВЦЭМ!$F$33:$F$776,СВЦЭМ!$A$33:$A$776,$A195,СВЦЭМ!$B$33:$B$776,G$190)+'СЕТ СН'!$F$15</f>
        <v>148.54086931000001</v>
      </c>
      <c r="H195" s="36">
        <f>SUMIFS(СВЦЭМ!$F$33:$F$776,СВЦЭМ!$A$33:$A$776,$A195,СВЦЭМ!$B$33:$B$776,H$190)+'СЕТ СН'!$F$15</f>
        <v>141.53277191000001</v>
      </c>
      <c r="I195" s="36">
        <f>SUMIFS(СВЦЭМ!$F$33:$F$776,СВЦЭМ!$A$33:$A$776,$A195,СВЦЭМ!$B$33:$B$776,I$190)+'СЕТ СН'!$F$15</f>
        <v>133.60210157</v>
      </c>
      <c r="J195" s="36">
        <f>SUMIFS(СВЦЭМ!$F$33:$F$776,СВЦЭМ!$A$33:$A$776,$A195,СВЦЭМ!$B$33:$B$776,J$190)+'СЕТ СН'!$F$15</f>
        <v>126.4947363</v>
      </c>
      <c r="K195" s="36">
        <f>SUMIFS(СВЦЭМ!$F$33:$F$776,СВЦЭМ!$A$33:$A$776,$A195,СВЦЭМ!$B$33:$B$776,K$190)+'СЕТ СН'!$F$15</f>
        <v>122.66579947</v>
      </c>
      <c r="L195" s="36">
        <f>SUMIFS(СВЦЭМ!$F$33:$F$776,СВЦЭМ!$A$33:$A$776,$A195,СВЦЭМ!$B$33:$B$776,L$190)+'СЕТ СН'!$F$15</f>
        <v>121.56943161</v>
      </c>
      <c r="M195" s="36">
        <f>SUMIFS(СВЦЭМ!$F$33:$F$776,СВЦЭМ!$A$33:$A$776,$A195,СВЦЭМ!$B$33:$B$776,M$190)+'СЕТ СН'!$F$15</f>
        <v>118.72431856999999</v>
      </c>
      <c r="N195" s="36">
        <f>SUMIFS(СВЦЭМ!$F$33:$F$776,СВЦЭМ!$A$33:$A$776,$A195,СВЦЭМ!$B$33:$B$776,N$190)+'СЕТ СН'!$F$15</f>
        <v>123.32719896</v>
      </c>
      <c r="O195" s="36">
        <f>SUMIFS(СВЦЭМ!$F$33:$F$776,СВЦЭМ!$A$33:$A$776,$A195,СВЦЭМ!$B$33:$B$776,O$190)+'СЕТ СН'!$F$15</f>
        <v>125.19234436000001</v>
      </c>
      <c r="P195" s="36">
        <f>SUMIFS(СВЦЭМ!$F$33:$F$776,СВЦЭМ!$A$33:$A$776,$A195,СВЦЭМ!$B$33:$B$776,P$190)+'СЕТ СН'!$F$15</f>
        <v>127.47498596</v>
      </c>
      <c r="Q195" s="36">
        <f>SUMIFS(СВЦЭМ!$F$33:$F$776,СВЦЭМ!$A$33:$A$776,$A195,СВЦЭМ!$B$33:$B$776,Q$190)+'СЕТ СН'!$F$15</f>
        <v>118.17690431</v>
      </c>
      <c r="R195" s="36">
        <f>SUMIFS(СВЦЭМ!$F$33:$F$776,СВЦЭМ!$A$33:$A$776,$A195,СВЦЭМ!$B$33:$B$776,R$190)+'СЕТ СН'!$F$15</f>
        <v>110.59243524</v>
      </c>
      <c r="S195" s="36">
        <f>SUMIFS(СВЦЭМ!$F$33:$F$776,СВЦЭМ!$A$33:$A$776,$A195,СВЦЭМ!$B$33:$B$776,S$190)+'СЕТ СН'!$F$15</f>
        <v>112.01004823</v>
      </c>
      <c r="T195" s="36">
        <f>SUMIFS(СВЦЭМ!$F$33:$F$776,СВЦЭМ!$A$33:$A$776,$A195,СВЦЭМ!$B$33:$B$776,T$190)+'СЕТ СН'!$F$15</f>
        <v>111.97604487</v>
      </c>
      <c r="U195" s="36">
        <f>SUMIFS(СВЦЭМ!$F$33:$F$776,СВЦЭМ!$A$33:$A$776,$A195,СВЦЭМ!$B$33:$B$776,U$190)+'СЕТ СН'!$F$15</f>
        <v>109.26504550999999</v>
      </c>
      <c r="V195" s="36">
        <f>SUMIFS(СВЦЭМ!$F$33:$F$776,СВЦЭМ!$A$33:$A$776,$A195,СВЦЭМ!$B$33:$B$776,V$190)+'СЕТ СН'!$F$15</f>
        <v>108.59899767</v>
      </c>
      <c r="W195" s="36">
        <f>SUMIFS(СВЦЭМ!$F$33:$F$776,СВЦЭМ!$A$33:$A$776,$A195,СВЦЭМ!$B$33:$B$776,W$190)+'СЕТ СН'!$F$15</f>
        <v>104.61987875</v>
      </c>
      <c r="X195" s="36">
        <f>SUMIFS(СВЦЭМ!$F$33:$F$776,СВЦЭМ!$A$33:$A$776,$A195,СВЦЭМ!$B$33:$B$776,X$190)+'СЕТ СН'!$F$15</f>
        <v>109.04235511</v>
      </c>
      <c r="Y195" s="36">
        <f>SUMIFS(СВЦЭМ!$F$33:$F$776,СВЦЭМ!$A$33:$A$776,$A195,СВЦЭМ!$B$33:$B$776,Y$190)+'СЕТ СН'!$F$15</f>
        <v>122.74220235999999</v>
      </c>
    </row>
    <row r="196" spans="1:25" ht="15.75" x14ac:dyDescent="0.2">
      <c r="A196" s="35">
        <f t="shared" si="5"/>
        <v>43622</v>
      </c>
      <c r="B196" s="36">
        <f>SUMIFS(СВЦЭМ!$F$33:$F$776,СВЦЭМ!$A$33:$A$776,$A196,СВЦЭМ!$B$33:$B$776,B$190)+'СЕТ СН'!$F$15</f>
        <v>140.20612168</v>
      </c>
      <c r="C196" s="36">
        <f>SUMIFS(СВЦЭМ!$F$33:$F$776,СВЦЭМ!$A$33:$A$776,$A196,СВЦЭМ!$B$33:$B$776,C$190)+'СЕТ СН'!$F$15</f>
        <v>147.08741907000001</v>
      </c>
      <c r="D196" s="36">
        <f>SUMIFS(СВЦЭМ!$F$33:$F$776,СВЦЭМ!$A$33:$A$776,$A196,СВЦЭМ!$B$33:$B$776,D$190)+'СЕТ СН'!$F$15</f>
        <v>149.02794039</v>
      </c>
      <c r="E196" s="36">
        <f>SUMIFS(СВЦЭМ!$F$33:$F$776,СВЦЭМ!$A$33:$A$776,$A196,СВЦЭМ!$B$33:$B$776,E$190)+'СЕТ СН'!$F$15</f>
        <v>151.12756353</v>
      </c>
      <c r="F196" s="36">
        <f>SUMIFS(СВЦЭМ!$F$33:$F$776,СВЦЭМ!$A$33:$A$776,$A196,СВЦЭМ!$B$33:$B$776,F$190)+'СЕТ СН'!$F$15</f>
        <v>150.30568436999999</v>
      </c>
      <c r="G196" s="36">
        <f>SUMIFS(СВЦЭМ!$F$33:$F$776,СВЦЭМ!$A$33:$A$776,$A196,СВЦЭМ!$B$33:$B$776,G$190)+'СЕТ СН'!$F$15</f>
        <v>149.24449014000001</v>
      </c>
      <c r="H196" s="36">
        <f>SUMIFS(СВЦЭМ!$F$33:$F$776,СВЦЭМ!$A$33:$A$776,$A196,СВЦЭМ!$B$33:$B$776,H$190)+'СЕТ СН'!$F$15</f>
        <v>139.46164761</v>
      </c>
      <c r="I196" s="36">
        <f>SUMIFS(СВЦЭМ!$F$33:$F$776,СВЦЭМ!$A$33:$A$776,$A196,СВЦЭМ!$B$33:$B$776,I$190)+'СЕТ СН'!$F$15</f>
        <v>126.33074361</v>
      </c>
      <c r="J196" s="36">
        <f>SUMIFS(СВЦЭМ!$F$33:$F$776,СВЦЭМ!$A$33:$A$776,$A196,СВЦЭМ!$B$33:$B$776,J$190)+'СЕТ СН'!$F$15</f>
        <v>119.01712657</v>
      </c>
      <c r="K196" s="36">
        <f>SUMIFS(СВЦЭМ!$F$33:$F$776,СВЦЭМ!$A$33:$A$776,$A196,СВЦЭМ!$B$33:$B$776,K$190)+'СЕТ СН'!$F$15</f>
        <v>112.75752025</v>
      </c>
      <c r="L196" s="36">
        <f>SUMIFS(СВЦЭМ!$F$33:$F$776,СВЦЭМ!$A$33:$A$776,$A196,СВЦЭМ!$B$33:$B$776,L$190)+'СЕТ СН'!$F$15</f>
        <v>112.23759764</v>
      </c>
      <c r="M196" s="36">
        <f>SUMIFS(СВЦЭМ!$F$33:$F$776,СВЦЭМ!$A$33:$A$776,$A196,СВЦЭМ!$B$33:$B$776,M$190)+'СЕТ СН'!$F$15</f>
        <v>112.94444776</v>
      </c>
      <c r="N196" s="36">
        <f>SUMIFS(СВЦЭМ!$F$33:$F$776,СВЦЭМ!$A$33:$A$776,$A196,СВЦЭМ!$B$33:$B$776,N$190)+'СЕТ СН'!$F$15</f>
        <v>113.44761821</v>
      </c>
      <c r="O196" s="36">
        <f>SUMIFS(СВЦЭМ!$F$33:$F$776,СВЦЭМ!$A$33:$A$776,$A196,СВЦЭМ!$B$33:$B$776,O$190)+'СЕТ СН'!$F$15</f>
        <v>112.81923464</v>
      </c>
      <c r="P196" s="36">
        <f>SUMIFS(СВЦЭМ!$F$33:$F$776,СВЦЭМ!$A$33:$A$776,$A196,СВЦЭМ!$B$33:$B$776,P$190)+'СЕТ СН'!$F$15</f>
        <v>116.30601799</v>
      </c>
      <c r="Q196" s="36">
        <f>SUMIFS(СВЦЭМ!$F$33:$F$776,СВЦЭМ!$A$33:$A$776,$A196,СВЦЭМ!$B$33:$B$776,Q$190)+'СЕТ СН'!$F$15</f>
        <v>111.8351524</v>
      </c>
      <c r="R196" s="36">
        <f>SUMIFS(СВЦЭМ!$F$33:$F$776,СВЦЭМ!$A$33:$A$776,$A196,СВЦЭМ!$B$33:$B$776,R$190)+'СЕТ СН'!$F$15</f>
        <v>105.64547404</v>
      </c>
      <c r="S196" s="36">
        <f>SUMIFS(СВЦЭМ!$F$33:$F$776,СВЦЭМ!$A$33:$A$776,$A196,СВЦЭМ!$B$33:$B$776,S$190)+'СЕТ СН'!$F$15</f>
        <v>104.00027043999999</v>
      </c>
      <c r="T196" s="36">
        <f>SUMIFS(СВЦЭМ!$F$33:$F$776,СВЦЭМ!$A$33:$A$776,$A196,СВЦЭМ!$B$33:$B$776,T$190)+'СЕТ СН'!$F$15</f>
        <v>103.10635927</v>
      </c>
      <c r="U196" s="36">
        <f>SUMIFS(СВЦЭМ!$F$33:$F$776,СВЦЭМ!$A$33:$A$776,$A196,СВЦЭМ!$B$33:$B$776,U$190)+'СЕТ СН'!$F$15</f>
        <v>100.61294049</v>
      </c>
      <c r="V196" s="36">
        <f>SUMIFS(СВЦЭМ!$F$33:$F$776,СВЦЭМ!$A$33:$A$776,$A196,СВЦЭМ!$B$33:$B$776,V$190)+'СЕТ СН'!$F$15</f>
        <v>99.081680759999998</v>
      </c>
      <c r="W196" s="36">
        <f>SUMIFS(СВЦЭМ!$F$33:$F$776,СВЦЭМ!$A$33:$A$776,$A196,СВЦЭМ!$B$33:$B$776,W$190)+'СЕТ СН'!$F$15</f>
        <v>96.165060780000005</v>
      </c>
      <c r="X196" s="36">
        <f>SUMIFS(СВЦЭМ!$F$33:$F$776,СВЦЭМ!$A$33:$A$776,$A196,СВЦЭМ!$B$33:$B$776,X$190)+'СЕТ СН'!$F$15</f>
        <v>101.81103581000001</v>
      </c>
      <c r="Y196" s="36">
        <f>SUMIFS(СВЦЭМ!$F$33:$F$776,СВЦЭМ!$A$33:$A$776,$A196,СВЦЭМ!$B$33:$B$776,Y$190)+'СЕТ СН'!$F$15</f>
        <v>118.98509903</v>
      </c>
    </row>
    <row r="197" spans="1:25" ht="15.75" x14ac:dyDescent="0.2">
      <c r="A197" s="35">
        <f t="shared" si="5"/>
        <v>43623</v>
      </c>
      <c r="B197" s="36">
        <f>SUMIFS(СВЦЭМ!$F$33:$F$776,СВЦЭМ!$A$33:$A$776,$A197,СВЦЭМ!$B$33:$B$776,B$190)+'СЕТ СН'!$F$15</f>
        <v>129.31327707</v>
      </c>
      <c r="C197" s="36">
        <f>SUMIFS(СВЦЭМ!$F$33:$F$776,СВЦЭМ!$A$33:$A$776,$A197,СВЦЭМ!$B$33:$B$776,C$190)+'СЕТ СН'!$F$15</f>
        <v>138.69241724</v>
      </c>
      <c r="D197" s="36">
        <f>SUMIFS(СВЦЭМ!$F$33:$F$776,СВЦЭМ!$A$33:$A$776,$A197,СВЦЭМ!$B$33:$B$776,D$190)+'СЕТ СН'!$F$15</f>
        <v>144.25449280999999</v>
      </c>
      <c r="E197" s="36">
        <f>SUMIFS(СВЦЭМ!$F$33:$F$776,СВЦЭМ!$A$33:$A$776,$A197,СВЦЭМ!$B$33:$B$776,E$190)+'СЕТ СН'!$F$15</f>
        <v>145.25764405999999</v>
      </c>
      <c r="F197" s="36">
        <f>SUMIFS(СВЦЭМ!$F$33:$F$776,СВЦЭМ!$A$33:$A$776,$A197,СВЦЭМ!$B$33:$B$776,F$190)+'СЕТ СН'!$F$15</f>
        <v>144.22349796</v>
      </c>
      <c r="G197" s="36">
        <f>SUMIFS(СВЦЭМ!$F$33:$F$776,СВЦЭМ!$A$33:$A$776,$A197,СВЦЭМ!$B$33:$B$776,G$190)+'СЕТ СН'!$F$15</f>
        <v>143.8514404</v>
      </c>
      <c r="H197" s="36">
        <f>SUMIFS(СВЦЭМ!$F$33:$F$776,СВЦЭМ!$A$33:$A$776,$A197,СВЦЭМ!$B$33:$B$776,H$190)+'СЕТ СН'!$F$15</f>
        <v>135.24451661000001</v>
      </c>
      <c r="I197" s="36">
        <f>SUMIFS(СВЦЭМ!$F$33:$F$776,СВЦЭМ!$A$33:$A$776,$A197,СВЦЭМ!$B$33:$B$776,I$190)+'СЕТ СН'!$F$15</f>
        <v>123.86350090000001</v>
      </c>
      <c r="J197" s="36">
        <f>SUMIFS(СВЦЭМ!$F$33:$F$776,СВЦЭМ!$A$33:$A$776,$A197,СВЦЭМ!$B$33:$B$776,J$190)+'СЕТ СН'!$F$15</f>
        <v>117.28695786999999</v>
      </c>
      <c r="K197" s="36">
        <f>SUMIFS(СВЦЭМ!$F$33:$F$776,СВЦЭМ!$A$33:$A$776,$A197,СВЦЭМ!$B$33:$B$776,K$190)+'СЕТ СН'!$F$15</f>
        <v>116.65732586</v>
      </c>
      <c r="L197" s="36">
        <f>SUMIFS(СВЦЭМ!$F$33:$F$776,СВЦЭМ!$A$33:$A$776,$A197,СВЦЭМ!$B$33:$B$776,L$190)+'СЕТ СН'!$F$15</f>
        <v>117.53119123</v>
      </c>
      <c r="M197" s="36">
        <f>SUMIFS(СВЦЭМ!$F$33:$F$776,СВЦЭМ!$A$33:$A$776,$A197,СВЦЭМ!$B$33:$B$776,M$190)+'СЕТ СН'!$F$15</f>
        <v>115.56282274</v>
      </c>
      <c r="N197" s="36">
        <f>SUMIFS(СВЦЭМ!$F$33:$F$776,СВЦЭМ!$A$33:$A$776,$A197,СВЦЭМ!$B$33:$B$776,N$190)+'СЕТ СН'!$F$15</f>
        <v>117.66007003</v>
      </c>
      <c r="O197" s="36">
        <f>SUMIFS(СВЦЭМ!$F$33:$F$776,СВЦЭМ!$A$33:$A$776,$A197,СВЦЭМ!$B$33:$B$776,O$190)+'СЕТ СН'!$F$15</f>
        <v>117.21777503</v>
      </c>
      <c r="P197" s="36">
        <f>SUMIFS(СВЦЭМ!$F$33:$F$776,СВЦЭМ!$A$33:$A$776,$A197,СВЦЭМ!$B$33:$B$776,P$190)+'СЕТ СН'!$F$15</f>
        <v>119.49695255</v>
      </c>
      <c r="Q197" s="36">
        <f>SUMIFS(СВЦЭМ!$F$33:$F$776,СВЦЭМ!$A$33:$A$776,$A197,СВЦЭМ!$B$33:$B$776,Q$190)+'СЕТ СН'!$F$15</f>
        <v>111.83197864</v>
      </c>
      <c r="R197" s="36">
        <f>SUMIFS(СВЦЭМ!$F$33:$F$776,СВЦЭМ!$A$33:$A$776,$A197,СВЦЭМ!$B$33:$B$776,R$190)+'СЕТ СН'!$F$15</f>
        <v>104.87875353</v>
      </c>
      <c r="S197" s="36">
        <f>SUMIFS(СВЦЭМ!$F$33:$F$776,СВЦЭМ!$A$33:$A$776,$A197,СВЦЭМ!$B$33:$B$776,S$190)+'СЕТ СН'!$F$15</f>
        <v>106.12483396</v>
      </c>
      <c r="T197" s="36">
        <f>SUMIFS(СВЦЭМ!$F$33:$F$776,СВЦЭМ!$A$33:$A$776,$A197,СВЦЭМ!$B$33:$B$776,T$190)+'СЕТ СН'!$F$15</f>
        <v>105.62243957</v>
      </c>
      <c r="U197" s="36">
        <f>SUMIFS(СВЦЭМ!$F$33:$F$776,СВЦЭМ!$A$33:$A$776,$A197,СВЦЭМ!$B$33:$B$776,U$190)+'СЕТ СН'!$F$15</f>
        <v>103.81640299</v>
      </c>
      <c r="V197" s="36">
        <f>SUMIFS(СВЦЭМ!$F$33:$F$776,СВЦЭМ!$A$33:$A$776,$A197,СВЦЭМ!$B$33:$B$776,V$190)+'СЕТ СН'!$F$15</f>
        <v>100.88549063000001</v>
      </c>
      <c r="W197" s="36">
        <f>SUMIFS(СВЦЭМ!$F$33:$F$776,СВЦЭМ!$A$33:$A$776,$A197,СВЦЭМ!$B$33:$B$776,W$190)+'СЕТ СН'!$F$15</f>
        <v>95.039149379999998</v>
      </c>
      <c r="X197" s="36">
        <f>SUMIFS(СВЦЭМ!$F$33:$F$776,СВЦЭМ!$A$33:$A$776,$A197,СВЦЭМ!$B$33:$B$776,X$190)+'СЕТ СН'!$F$15</f>
        <v>90.892086730000003</v>
      </c>
      <c r="Y197" s="36">
        <f>SUMIFS(СВЦЭМ!$F$33:$F$776,СВЦЭМ!$A$33:$A$776,$A197,СВЦЭМ!$B$33:$B$776,Y$190)+'СЕТ СН'!$F$15</f>
        <v>104.38690754</v>
      </c>
    </row>
    <row r="198" spans="1:25" ht="15.75" x14ac:dyDescent="0.2">
      <c r="A198" s="35">
        <f t="shared" si="5"/>
        <v>43624</v>
      </c>
      <c r="B198" s="36">
        <f>SUMIFS(СВЦЭМ!$F$33:$F$776,СВЦЭМ!$A$33:$A$776,$A198,СВЦЭМ!$B$33:$B$776,B$190)+'СЕТ СН'!$F$15</f>
        <v>112.88778566000001</v>
      </c>
      <c r="C198" s="36">
        <f>SUMIFS(СВЦЭМ!$F$33:$F$776,СВЦЭМ!$A$33:$A$776,$A198,СВЦЭМ!$B$33:$B$776,C$190)+'СЕТ СН'!$F$15</f>
        <v>111.79194056999999</v>
      </c>
      <c r="D198" s="36">
        <f>SUMIFS(СВЦЭМ!$F$33:$F$776,СВЦЭМ!$A$33:$A$776,$A198,СВЦЭМ!$B$33:$B$776,D$190)+'СЕТ СН'!$F$15</f>
        <v>115.73136911</v>
      </c>
      <c r="E198" s="36">
        <f>SUMIFS(СВЦЭМ!$F$33:$F$776,СВЦЭМ!$A$33:$A$776,$A198,СВЦЭМ!$B$33:$B$776,E$190)+'СЕТ СН'!$F$15</f>
        <v>121.54108244</v>
      </c>
      <c r="F198" s="36">
        <f>SUMIFS(СВЦЭМ!$F$33:$F$776,СВЦЭМ!$A$33:$A$776,$A198,СВЦЭМ!$B$33:$B$776,F$190)+'СЕТ СН'!$F$15</f>
        <v>121.85661141</v>
      </c>
      <c r="G198" s="36">
        <f>SUMIFS(СВЦЭМ!$F$33:$F$776,СВЦЭМ!$A$33:$A$776,$A198,СВЦЭМ!$B$33:$B$776,G$190)+'СЕТ СН'!$F$15</f>
        <v>120.1612215</v>
      </c>
      <c r="H198" s="36">
        <f>SUMIFS(СВЦЭМ!$F$33:$F$776,СВЦЭМ!$A$33:$A$776,$A198,СВЦЭМ!$B$33:$B$776,H$190)+'СЕТ СН'!$F$15</f>
        <v>120.71262315</v>
      </c>
      <c r="I198" s="36">
        <f>SUMIFS(СВЦЭМ!$F$33:$F$776,СВЦЭМ!$A$33:$A$776,$A198,СВЦЭМ!$B$33:$B$776,I$190)+'СЕТ СН'!$F$15</f>
        <v>115.64306108</v>
      </c>
      <c r="J198" s="36">
        <f>SUMIFS(СВЦЭМ!$F$33:$F$776,СВЦЭМ!$A$33:$A$776,$A198,СВЦЭМ!$B$33:$B$776,J$190)+'СЕТ СН'!$F$15</f>
        <v>117.34423699</v>
      </c>
      <c r="K198" s="36">
        <f>SUMIFS(СВЦЭМ!$F$33:$F$776,СВЦЭМ!$A$33:$A$776,$A198,СВЦЭМ!$B$33:$B$776,K$190)+'СЕТ СН'!$F$15</f>
        <v>121.16091319</v>
      </c>
      <c r="L198" s="36">
        <f>SUMIFS(СВЦЭМ!$F$33:$F$776,СВЦЭМ!$A$33:$A$776,$A198,СВЦЭМ!$B$33:$B$776,L$190)+'СЕТ СН'!$F$15</f>
        <v>122.3733261</v>
      </c>
      <c r="M198" s="36">
        <f>SUMIFS(СВЦЭМ!$F$33:$F$776,СВЦЭМ!$A$33:$A$776,$A198,СВЦЭМ!$B$33:$B$776,M$190)+'СЕТ СН'!$F$15</f>
        <v>119.94647534000001</v>
      </c>
      <c r="N198" s="36">
        <f>SUMIFS(СВЦЭМ!$F$33:$F$776,СВЦЭМ!$A$33:$A$776,$A198,СВЦЭМ!$B$33:$B$776,N$190)+'СЕТ СН'!$F$15</f>
        <v>120.92078458</v>
      </c>
      <c r="O198" s="36">
        <f>SUMIFS(СВЦЭМ!$F$33:$F$776,СВЦЭМ!$A$33:$A$776,$A198,СВЦЭМ!$B$33:$B$776,O$190)+'СЕТ СН'!$F$15</f>
        <v>118.99766509</v>
      </c>
      <c r="P198" s="36">
        <f>SUMIFS(СВЦЭМ!$F$33:$F$776,СВЦЭМ!$A$33:$A$776,$A198,СВЦЭМ!$B$33:$B$776,P$190)+'СЕТ СН'!$F$15</f>
        <v>120.16667285</v>
      </c>
      <c r="Q198" s="36">
        <f>SUMIFS(СВЦЭМ!$F$33:$F$776,СВЦЭМ!$A$33:$A$776,$A198,СВЦЭМ!$B$33:$B$776,Q$190)+'СЕТ СН'!$F$15</f>
        <v>100.70804695</v>
      </c>
      <c r="R198" s="36">
        <f>SUMIFS(СВЦЭМ!$F$33:$F$776,СВЦЭМ!$A$33:$A$776,$A198,СВЦЭМ!$B$33:$B$776,R$190)+'СЕТ СН'!$F$15</f>
        <v>93.776769209999998</v>
      </c>
      <c r="S198" s="36">
        <f>SUMIFS(СВЦЭМ!$F$33:$F$776,СВЦЭМ!$A$33:$A$776,$A198,СВЦЭМ!$B$33:$B$776,S$190)+'СЕТ СН'!$F$15</f>
        <v>92.15604836</v>
      </c>
      <c r="T198" s="36">
        <f>SUMIFS(СВЦЭМ!$F$33:$F$776,СВЦЭМ!$A$33:$A$776,$A198,СВЦЭМ!$B$33:$B$776,T$190)+'СЕТ СН'!$F$15</f>
        <v>91.572192270000002</v>
      </c>
      <c r="U198" s="36">
        <f>SUMIFS(СВЦЭМ!$F$33:$F$776,СВЦЭМ!$A$33:$A$776,$A198,СВЦЭМ!$B$33:$B$776,U$190)+'СЕТ СН'!$F$15</f>
        <v>90.195812360000005</v>
      </c>
      <c r="V198" s="36">
        <f>SUMIFS(СВЦЭМ!$F$33:$F$776,СВЦЭМ!$A$33:$A$776,$A198,СВЦЭМ!$B$33:$B$776,V$190)+'СЕТ СН'!$F$15</f>
        <v>87.901171980000001</v>
      </c>
      <c r="W198" s="36">
        <f>SUMIFS(СВЦЭМ!$F$33:$F$776,СВЦЭМ!$A$33:$A$776,$A198,СВЦЭМ!$B$33:$B$776,W$190)+'СЕТ СН'!$F$15</f>
        <v>84.41549354</v>
      </c>
      <c r="X198" s="36">
        <f>SUMIFS(СВЦЭМ!$F$33:$F$776,СВЦЭМ!$A$33:$A$776,$A198,СВЦЭМ!$B$33:$B$776,X$190)+'СЕТ СН'!$F$15</f>
        <v>86.444475690000004</v>
      </c>
      <c r="Y198" s="36">
        <f>SUMIFS(СВЦЭМ!$F$33:$F$776,СВЦЭМ!$A$33:$A$776,$A198,СВЦЭМ!$B$33:$B$776,Y$190)+'СЕТ СН'!$F$15</f>
        <v>98.123787429999993</v>
      </c>
    </row>
    <row r="199" spans="1:25" ht="15.75" x14ac:dyDescent="0.2">
      <c r="A199" s="35">
        <f t="shared" si="5"/>
        <v>43625</v>
      </c>
      <c r="B199" s="36">
        <f>SUMIFS(СВЦЭМ!$F$33:$F$776,СВЦЭМ!$A$33:$A$776,$A199,СВЦЭМ!$B$33:$B$776,B$190)+'СЕТ СН'!$F$15</f>
        <v>120.74734001</v>
      </c>
      <c r="C199" s="36">
        <f>SUMIFS(СВЦЭМ!$F$33:$F$776,СВЦЭМ!$A$33:$A$776,$A199,СВЦЭМ!$B$33:$B$776,C$190)+'СЕТ СН'!$F$15</f>
        <v>125.52975308000001</v>
      </c>
      <c r="D199" s="36">
        <f>SUMIFS(СВЦЭМ!$F$33:$F$776,СВЦЭМ!$A$33:$A$776,$A199,СВЦЭМ!$B$33:$B$776,D$190)+'СЕТ СН'!$F$15</f>
        <v>130.46402701</v>
      </c>
      <c r="E199" s="36">
        <f>SUMIFS(СВЦЭМ!$F$33:$F$776,СВЦЭМ!$A$33:$A$776,$A199,СВЦЭМ!$B$33:$B$776,E$190)+'СЕТ СН'!$F$15</f>
        <v>132.13601030999999</v>
      </c>
      <c r="F199" s="36">
        <f>SUMIFS(СВЦЭМ!$F$33:$F$776,СВЦЭМ!$A$33:$A$776,$A199,СВЦЭМ!$B$33:$B$776,F$190)+'СЕТ СН'!$F$15</f>
        <v>131.20227367999999</v>
      </c>
      <c r="G199" s="36">
        <f>SUMIFS(СВЦЭМ!$F$33:$F$776,СВЦЭМ!$A$33:$A$776,$A199,СВЦЭМ!$B$33:$B$776,G$190)+'СЕТ СН'!$F$15</f>
        <v>132.67056636000001</v>
      </c>
      <c r="H199" s="36">
        <f>SUMIFS(СВЦЭМ!$F$33:$F$776,СВЦЭМ!$A$33:$A$776,$A199,СВЦЭМ!$B$33:$B$776,H$190)+'СЕТ СН'!$F$15</f>
        <v>133.83762458000001</v>
      </c>
      <c r="I199" s="36">
        <f>SUMIFS(СВЦЭМ!$F$33:$F$776,СВЦЭМ!$A$33:$A$776,$A199,СВЦЭМ!$B$33:$B$776,I$190)+'СЕТ СН'!$F$15</f>
        <v>126.3617402</v>
      </c>
      <c r="J199" s="36">
        <f>SUMIFS(СВЦЭМ!$F$33:$F$776,СВЦЭМ!$A$33:$A$776,$A199,СВЦЭМ!$B$33:$B$776,J$190)+'СЕТ СН'!$F$15</f>
        <v>117.56370096000001</v>
      </c>
      <c r="K199" s="36">
        <f>SUMIFS(СВЦЭМ!$F$33:$F$776,СВЦЭМ!$A$33:$A$776,$A199,СВЦЭМ!$B$33:$B$776,K$190)+'СЕТ СН'!$F$15</f>
        <v>113.1437097</v>
      </c>
      <c r="L199" s="36">
        <f>SUMIFS(СВЦЭМ!$F$33:$F$776,СВЦЭМ!$A$33:$A$776,$A199,СВЦЭМ!$B$33:$B$776,L$190)+'СЕТ СН'!$F$15</f>
        <v>108.91902972</v>
      </c>
      <c r="M199" s="36">
        <f>SUMIFS(СВЦЭМ!$F$33:$F$776,СВЦЭМ!$A$33:$A$776,$A199,СВЦЭМ!$B$33:$B$776,M$190)+'СЕТ СН'!$F$15</f>
        <v>104.35706937</v>
      </c>
      <c r="N199" s="36">
        <f>SUMIFS(СВЦЭМ!$F$33:$F$776,СВЦЭМ!$A$33:$A$776,$A199,СВЦЭМ!$B$33:$B$776,N$190)+'СЕТ СН'!$F$15</f>
        <v>104.11935796</v>
      </c>
      <c r="O199" s="36">
        <f>SUMIFS(СВЦЭМ!$F$33:$F$776,СВЦЭМ!$A$33:$A$776,$A199,СВЦЭМ!$B$33:$B$776,O$190)+'СЕТ СН'!$F$15</f>
        <v>103.95513808</v>
      </c>
      <c r="P199" s="36">
        <f>SUMIFS(СВЦЭМ!$F$33:$F$776,СВЦЭМ!$A$33:$A$776,$A199,СВЦЭМ!$B$33:$B$776,P$190)+'СЕТ СН'!$F$15</f>
        <v>106.11568497</v>
      </c>
      <c r="Q199" s="36">
        <f>SUMIFS(СВЦЭМ!$F$33:$F$776,СВЦЭМ!$A$33:$A$776,$A199,СВЦЭМ!$B$33:$B$776,Q$190)+'СЕТ СН'!$F$15</f>
        <v>100.04149968</v>
      </c>
      <c r="R199" s="36">
        <f>SUMIFS(СВЦЭМ!$F$33:$F$776,СВЦЭМ!$A$33:$A$776,$A199,СВЦЭМ!$B$33:$B$776,R$190)+'СЕТ СН'!$F$15</f>
        <v>93.422529859999997</v>
      </c>
      <c r="S199" s="36">
        <f>SUMIFS(СВЦЭМ!$F$33:$F$776,СВЦЭМ!$A$33:$A$776,$A199,СВЦЭМ!$B$33:$B$776,S$190)+'СЕТ СН'!$F$15</f>
        <v>94.628100259999997</v>
      </c>
      <c r="T199" s="36">
        <f>SUMIFS(СВЦЭМ!$F$33:$F$776,СВЦЭМ!$A$33:$A$776,$A199,СВЦЭМ!$B$33:$B$776,T$190)+'СЕТ СН'!$F$15</f>
        <v>96.06879601</v>
      </c>
      <c r="U199" s="36">
        <f>SUMIFS(СВЦЭМ!$F$33:$F$776,СВЦЭМ!$A$33:$A$776,$A199,СВЦЭМ!$B$33:$B$776,U$190)+'СЕТ СН'!$F$15</f>
        <v>93.986457849999994</v>
      </c>
      <c r="V199" s="36">
        <f>SUMIFS(СВЦЭМ!$F$33:$F$776,СВЦЭМ!$A$33:$A$776,$A199,СВЦЭМ!$B$33:$B$776,V$190)+'СЕТ СН'!$F$15</f>
        <v>93.46237678</v>
      </c>
      <c r="W199" s="36">
        <f>SUMIFS(СВЦЭМ!$F$33:$F$776,СВЦЭМ!$A$33:$A$776,$A199,СВЦЭМ!$B$33:$B$776,W$190)+'СЕТ СН'!$F$15</f>
        <v>90.395933099999993</v>
      </c>
      <c r="X199" s="36">
        <f>SUMIFS(СВЦЭМ!$F$33:$F$776,СВЦЭМ!$A$33:$A$776,$A199,СВЦЭМ!$B$33:$B$776,X$190)+'СЕТ СН'!$F$15</f>
        <v>91.610013230000007</v>
      </c>
      <c r="Y199" s="36">
        <f>SUMIFS(СВЦЭМ!$F$33:$F$776,СВЦЭМ!$A$33:$A$776,$A199,СВЦЭМ!$B$33:$B$776,Y$190)+'СЕТ СН'!$F$15</f>
        <v>104.88482817000001</v>
      </c>
    </row>
    <row r="200" spans="1:25" ht="15.75" x14ac:dyDescent="0.2">
      <c r="A200" s="35">
        <f t="shared" si="5"/>
        <v>43626</v>
      </c>
      <c r="B200" s="36">
        <f>SUMIFS(СВЦЭМ!$F$33:$F$776,СВЦЭМ!$A$33:$A$776,$A200,СВЦЭМ!$B$33:$B$776,B$190)+'СЕТ СН'!$F$15</f>
        <v>123.76472443</v>
      </c>
      <c r="C200" s="36">
        <f>SUMIFS(СВЦЭМ!$F$33:$F$776,СВЦЭМ!$A$33:$A$776,$A200,СВЦЭМ!$B$33:$B$776,C$190)+'СЕТ СН'!$F$15</f>
        <v>131.08346438999999</v>
      </c>
      <c r="D200" s="36">
        <f>SUMIFS(СВЦЭМ!$F$33:$F$776,СВЦЭМ!$A$33:$A$776,$A200,СВЦЭМ!$B$33:$B$776,D$190)+'СЕТ СН'!$F$15</f>
        <v>134.56897717000001</v>
      </c>
      <c r="E200" s="36">
        <f>SUMIFS(СВЦЭМ!$F$33:$F$776,СВЦЭМ!$A$33:$A$776,$A200,СВЦЭМ!$B$33:$B$776,E$190)+'СЕТ СН'!$F$15</f>
        <v>134.45115468</v>
      </c>
      <c r="F200" s="36">
        <f>SUMIFS(СВЦЭМ!$F$33:$F$776,СВЦЭМ!$A$33:$A$776,$A200,СВЦЭМ!$B$33:$B$776,F$190)+'СЕТ СН'!$F$15</f>
        <v>134.44514509999999</v>
      </c>
      <c r="G200" s="36">
        <f>SUMIFS(СВЦЭМ!$F$33:$F$776,СВЦЭМ!$A$33:$A$776,$A200,СВЦЭМ!$B$33:$B$776,G$190)+'СЕТ СН'!$F$15</f>
        <v>134.42261407999999</v>
      </c>
      <c r="H200" s="36">
        <f>SUMIFS(СВЦЭМ!$F$33:$F$776,СВЦЭМ!$A$33:$A$776,$A200,СВЦЭМ!$B$33:$B$776,H$190)+'СЕТ СН'!$F$15</f>
        <v>133.16307319000001</v>
      </c>
      <c r="I200" s="36">
        <f>SUMIFS(СВЦЭМ!$F$33:$F$776,СВЦЭМ!$A$33:$A$776,$A200,СВЦЭМ!$B$33:$B$776,I$190)+'СЕТ СН'!$F$15</f>
        <v>125.14468402</v>
      </c>
      <c r="J200" s="36">
        <f>SUMIFS(СВЦЭМ!$F$33:$F$776,СВЦЭМ!$A$33:$A$776,$A200,СВЦЭМ!$B$33:$B$776,J$190)+'СЕТ СН'!$F$15</f>
        <v>119.1149935</v>
      </c>
      <c r="K200" s="36">
        <f>SUMIFS(СВЦЭМ!$F$33:$F$776,СВЦЭМ!$A$33:$A$776,$A200,СВЦЭМ!$B$33:$B$776,K$190)+'СЕТ СН'!$F$15</f>
        <v>114.69568018</v>
      </c>
      <c r="L200" s="36">
        <f>SUMIFS(СВЦЭМ!$F$33:$F$776,СВЦЭМ!$A$33:$A$776,$A200,СВЦЭМ!$B$33:$B$776,L$190)+'СЕТ СН'!$F$15</f>
        <v>112.2445046</v>
      </c>
      <c r="M200" s="36">
        <f>SUMIFS(СВЦЭМ!$F$33:$F$776,СВЦЭМ!$A$33:$A$776,$A200,СВЦЭМ!$B$33:$B$776,M$190)+'СЕТ СН'!$F$15</f>
        <v>108.70405266</v>
      </c>
      <c r="N200" s="36">
        <f>SUMIFS(СВЦЭМ!$F$33:$F$776,СВЦЭМ!$A$33:$A$776,$A200,СВЦЭМ!$B$33:$B$776,N$190)+'СЕТ СН'!$F$15</f>
        <v>112.60830301</v>
      </c>
      <c r="O200" s="36">
        <f>SUMIFS(СВЦЭМ!$F$33:$F$776,СВЦЭМ!$A$33:$A$776,$A200,СВЦЭМ!$B$33:$B$776,O$190)+'СЕТ СН'!$F$15</f>
        <v>111.51719616</v>
      </c>
      <c r="P200" s="36">
        <f>SUMIFS(СВЦЭМ!$F$33:$F$776,СВЦЭМ!$A$33:$A$776,$A200,СВЦЭМ!$B$33:$B$776,P$190)+'СЕТ СН'!$F$15</f>
        <v>113.92235165</v>
      </c>
      <c r="Q200" s="36">
        <f>SUMIFS(СВЦЭМ!$F$33:$F$776,СВЦЭМ!$A$33:$A$776,$A200,СВЦЭМ!$B$33:$B$776,Q$190)+'СЕТ СН'!$F$15</f>
        <v>106.62369142</v>
      </c>
      <c r="R200" s="36">
        <f>SUMIFS(СВЦЭМ!$F$33:$F$776,СВЦЭМ!$A$33:$A$776,$A200,СВЦЭМ!$B$33:$B$776,R$190)+'СЕТ СН'!$F$15</f>
        <v>99.719061319999994</v>
      </c>
      <c r="S200" s="36">
        <f>SUMIFS(СВЦЭМ!$F$33:$F$776,СВЦЭМ!$A$33:$A$776,$A200,СВЦЭМ!$B$33:$B$776,S$190)+'СЕТ СН'!$F$15</f>
        <v>103.66802534</v>
      </c>
      <c r="T200" s="36">
        <f>SUMIFS(СВЦЭМ!$F$33:$F$776,СВЦЭМ!$A$33:$A$776,$A200,СВЦЭМ!$B$33:$B$776,T$190)+'СЕТ СН'!$F$15</f>
        <v>104.58011927</v>
      </c>
      <c r="U200" s="36">
        <f>SUMIFS(СВЦЭМ!$F$33:$F$776,СВЦЭМ!$A$33:$A$776,$A200,СВЦЭМ!$B$33:$B$776,U$190)+'СЕТ СН'!$F$15</f>
        <v>101.87171532000001</v>
      </c>
      <c r="V200" s="36">
        <f>SUMIFS(СВЦЭМ!$F$33:$F$776,СВЦЭМ!$A$33:$A$776,$A200,СВЦЭМ!$B$33:$B$776,V$190)+'СЕТ СН'!$F$15</f>
        <v>99.466133400000004</v>
      </c>
      <c r="W200" s="36">
        <f>SUMIFS(СВЦЭМ!$F$33:$F$776,СВЦЭМ!$A$33:$A$776,$A200,СВЦЭМ!$B$33:$B$776,W$190)+'СЕТ СН'!$F$15</f>
        <v>96.783118029999997</v>
      </c>
      <c r="X200" s="36">
        <f>SUMIFS(СВЦЭМ!$F$33:$F$776,СВЦЭМ!$A$33:$A$776,$A200,СВЦЭМ!$B$33:$B$776,X$190)+'СЕТ СН'!$F$15</f>
        <v>97.896753880000006</v>
      </c>
      <c r="Y200" s="36">
        <f>SUMIFS(СВЦЭМ!$F$33:$F$776,СВЦЭМ!$A$33:$A$776,$A200,СВЦЭМ!$B$33:$B$776,Y$190)+'СЕТ СН'!$F$15</f>
        <v>112.03504153</v>
      </c>
    </row>
    <row r="201" spans="1:25" ht="15.75" x14ac:dyDescent="0.2">
      <c r="A201" s="35">
        <f t="shared" si="5"/>
        <v>43627</v>
      </c>
      <c r="B201" s="36">
        <f>SUMIFS(СВЦЭМ!$F$33:$F$776,СВЦЭМ!$A$33:$A$776,$A201,СВЦЭМ!$B$33:$B$776,B$190)+'СЕТ СН'!$F$15</f>
        <v>130.84627732999999</v>
      </c>
      <c r="C201" s="36">
        <f>SUMIFS(СВЦЭМ!$F$33:$F$776,СВЦЭМ!$A$33:$A$776,$A201,СВЦЭМ!$B$33:$B$776,C$190)+'СЕТ СН'!$F$15</f>
        <v>142.28102651</v>
      </c>
      <c r="D201" s="36">
        <f>SUMIFS(СВЦЭМ!$F$33:$F$776,СВЦЭМ!$A$33:$A$776,$A201,СВЦЭМ!$B$33:$B$776,D$190)+'СЕТ СН'!$F$15</f>
        <v>139.29197651000001</v>
      </c>
      <c r="E201" s="36">
        <f>SUMIFS(СВЦЭМ!$F$33:$F$776,СВЦЭМ!$A$33:$A$776,$A201,СВЦЭМ!$B$33:$B$776,E$190)+'СЕТ СН'!$F$15</f>
        <v>138.66744541</v>
      </c>
      <c r="F201" s="36">
        <f>SUMIFS(СВЦЭМ!$F$33:$F$776,СВЦЭМ!$A$33:$A$776,$A201,СВЦЭМ!$B$33:$B$776,F$190)+'СЕТ СН'!$F$15</f>
        <v>138.01554304000001</v>
      </c>
      <c r="G201" s="36">
        <f>SUMIFS(СВЦЭМ!$F$33:$F$776,СВЦЭМ!$A$33:$A$776,$A201,СВЦЭМ!$B$33:$B$776,G$190)+'СЕТ СН'!$F$15</f>
        <v>138.21371085000001</v>
      </c>
      <c r="H201" s="36">
        <f>SUMIFS(СВЦЭМ!$F$33:$F$776,СВЦЭМ!$A$33:$A$776,$A201,СВЦЭМ!$B$33:$B$776,H$190)+'СЕТ СН'!$F$15</f>
        <v>138.56507743</v>
      </c>
      <c r="I201" s="36">
        <f>SUMIFS(СВЦЭМ!$F$33:$F$776,СВЦЭМ!$A$33:$A$776,$A201,СВЦЭМ!$B$33:$B$776,I$190)+'СЕТ СН'!$F$15</f>
        <v>124.1881781</v>
      </c>
      <c r="J201" s="36">
        <f>SUMIFS(СВЦЭМ!$F$33:$F$776,СВЦЭМ!$A$33:$A$776,$A201,СВЦЭМ!$B$33:$B$776,J$190)+'СЕТ СН'!$F$15</f>
        <v>119.50332797999999</v>
      </c>
      <c r="K201" s="36">
        <f>SUMIFS(СВЦЭМ!$F$33:$F$776,СВЦЭМ!$A$33:$A$776,$A201,СВЦЭМ!$B$33:$B$776,K$190)+'СЕТ СН'!$F$15</f>
        <v>115.94768818</v>
      </c>
      <c r="L201" s="36">
        <f>SUMIFS(СВЦЭМ!$F$33:$F$776,СВЦЭМ!$A$33:$A$776,$A201,СВЦЭМ!$B$33:$B$776,L$190)+'СЕТ СН'!$F$15</f>
        <v>115.37209892</v>
      </c>
      <c r="M201" s="36">
        <f>SUMIFS(СВЦЭМ!$F$33:$F$776,СВЦЭМ!$A$33:$A$776,$A201,СВЦЭМ!$B$33:$B$776,M$190)+'СЕТ СН'!$F$15</f>
        <v>114.00339279000001</v>
      </c>
      <c r="N201" s="36">
        <f>SUMIFS(СВЦЭМ!$F$33:$F$776,СВЦЭМ!$A$33:$A$776,$A201,СВЦЭМ!$B$33:$B$776,N$190)+'СЕТ СН'!$F$15</f>
        <v>115.80493923</v>
      </c>
      <c r="O201" s="36">
        <f>SUMIFS(СВЦЭМ!$F$33:$F$776,СВЦЭМ!$A$33:$A$776,$A201,СВЦЭМ!$B$33:$B$776,O$190)+'СЕТ СН'!$F$15</f>
        <v>114.37465704</v>
      </c>
      <c r="P201" s="36">
        <f>SUMIFS(СВЦЭМ!$F$33:$F$776,СВЦЭМ!$A$33:$A$776,$A201,СВЦЭМ!$B$33:$B$776,P$190)+'СЕТ СН'!$F$15</f>
        <v>116.70901746</v>
      </c>
      <c r="Q201" s="36">
        <f>SUMIFS(СВЦЭМ!$F$33:$F$776,СВЦЭМ!$A$33:$A$776,$A201,СВЦЭМ!$B$33:$B$776,Q$190)+'СЕТ СН'!$F$15</f>
        <v>110.53555489</v>
      </c>
      <c r="R201" s="36">
        <f>SUMIFS(СВЦЭМ!$F$33:$F$776,СВЦЭМ!$A$33:$A$776,$A201,СВЦЭМ!$B$33:$B$776,R$190)+'СЕТ СН'!$F$15</f>
        <v>104.42536285</v>
      </c>
      <c r="S201" s="36">
        <f>SUMIFS(СВЦЭМ!$F$33:$F$776,СВЦЭМ!$A$33:$A$776,$A201,СВЦЭМ!$B$33:$B$776,S$190)+'СЕТ СН'!$F$15</f>
        <v>105.40090847</v>
      </c>
      <c r="T201" s="36">
        <f>SUMIFS(СВЦЭМ!$F$33:$F$776,СВЦЭМ!$A$33:$A$776,$A201,СВЦЭМ!$B$33:$B$776,T$190)+'СЕТ СН'!$F$15</f>
        <v>106.27909846</v>
      </c>
      <c r="U201" s="36">
        <f>SUMIFS(СВЦЭМ!$F$33:$F$776,СВЦЭМ!$A$33:$A$776,$A201,СВЦЭМ!$B$33:$B$776,U$190)+'СЕТ СН'!$F$15</f>
        <v>104.80485881</v>
      </c>
      <c r="V201" s="36">
        <f>SUMIFS(СВЦЭМ!$F$33:$F$776,СВЦЭМ!$A$33:$A$776,$A201,СВЦЭМ!$B$33:$B$776,V$190)+'СЕТ СН'!$F$15</f>
        <v>102.46297616</v>
      </c>
      <c r="W201" s="36">
        <f>SUMIFS(СВЦЭМ!$F$33:$F$776,СВЦЭМ!$A$33:$A$776,$A201,СВЦЭМ!$B$33:$B$776,W$190)+'СЕТ СН'!$F$15</f>
        <v>101.85875593</v>
      </c>
      <c r="X201" s="36">
        <f>SUMIFS(СВЦЭМ!$F$33:$F$776,СВЦЭМ!$A$33:$A$776,$A201,СВЦЭМ!$B$33:$B$776,X$190)+'СЕТ СН'!$F$15</f>
        <v>102.45835491</v>
      </c>
      <c r="Y201" s="36">
        <f>SUMIFS(СВЦЭМ!$F$33:$F$776,СВЦЭМ!$A$33:$A$776,$A201,СВЦЭМ!$B$33:$B$776,Y$190)+'СЕТ СН'!$F$15</f>
        <v>115.1478687</v>
      </c>
    </row>
    <row r="202" spans="1:25" ht="15.75" x14ac:dyDescent="0.2">
      <c r="A202" s="35">
        <f t="shared" si="5"/>
        <v>43628</v>
      </c>
      <c r="B202" s="36">
        <f>SUMIFS(СВЦЭМ!$F$33:$F$776,СВЦЭМ!$A$33:$A$776,$A202,СВЦЭМ!$B$33:$B$776,B$190)+'СЕТ СН'!$F$15</f>
        <v>122.29182494</v>
      </c>
      <c r="C202" s="36">
        <f>SUMIFS(СВЦЭМ!$F$33:$F$776,СВЦЭМ!$A$33:$A$776,$A202,СВЦЭМ!$B$33:$B$776,C$190)+'СЕТ СН'!$F$15</f>
        <v>130.78517171999999</v>
      </c>
      <c r="D202" s="36">
        <f>SUMIFS(СВЦЭМ!$F$33:$F$776,СВЦЭМ!$A$33:$A$776,$A202,СВЦЭМ!$B$33:$B$776,D$190)+'СЕТ СН'!$F$15</f>
        <v>136.98591714</v>
      </c>
      <c r="E202" s="36">
        <f>SUMIFS(СВЦЭМ!$F$33:$F$776,СВЦЭМ!$A$33:$A$776,$A202,СВЦЭМ!$B$33:$B$776,E$190)+'СЕТ СН'!$F$15</f>
        <v>138.44321909000001</v>
      </c>
      <c r="F202" s="36">
        <f>SUMIFS(СВЦЭМ!$F$33:$F$776,СВЦЭМ!$A$33:$A$776,$A202,СВЦЭМ!$B$33:$B$776,F$190)+'СЕТ СН'!$F$15</f>
        <v>140.4745455</v>
      </c>
      <c r="G202" s="36">
        <f>SUMIFS(СВЦЭМ!$F$33:$F$776,СВЦЭМ!$A$33:$A$776,$A202,СВЦЭМ!$B$33:$B$776,G$190)+'СЕТ СН'!$F$15</f>
        <v>141.68265937999999</v>
      </c>
      <c r="H202" s="36">
        <f>SUMIFS(СВЦЭМ!$F$33:$F$776,СВЦЭМ!$A$33:$A$776,$A202,СВЦЭМ!$B$33:$B$776,H$190)+'СЕТ СН'!$F$15</f>
        <v>139.12413849000001</v>
      </c>
      <c r="I202" s="36">
        <f>SUMIFS(СВЦЭМ!$F$33:$F$776,СВЦЭМ!$A$33:$A$776,$A202,СВЦЭМ!$B$33:$B$776,I$190)+'СЕТ СН'!$F$15</f>
        <v>133.71153809</v>
      </c>
      <c r="J202" s="36">
        <f>SUMIFS(СВЦЭМ!$F$33:$F$776,СВЦЭМ!$A$33:$A$776,$A202,СВЦЭМ!$B$33:$B$776,J$190)+'СЕТ СН'!$F$15</f>
        <v>124.97593354</v>
      </c>
      <c r="K202" s="36">
        <f>SUMIFS(СВЦЭМ!$F$33:$F$776,СВЦЭМ!$A$33:$A$776,$A202,СВЦЭМ!$B$33:$B$776,K$190)+'СЕТ СН'!$F$15</f>
        <v>116.62109427</v>
      </c>
      <c r="L202" s="36">
        <f>SUMIFS(СВЦЭМ!$F$33:$F$776,СВЦЭМ!$A$33:$A$776,$A202,СВЦЭМ!$B$33:$B$776,L$190)+'СЕТ СН'!$F$15</f>
        <v>111.87430627000001</v>
      </c>
      <c r="M202" s="36">
        <f>SUMIFS(СВЦЭМ!$F$33:$F$776,СВЦЭМ!$A$33:$A$776,$A202,СВЦЭМ!$B$33:$B$776,M$190)+'СЕТ СН'!$F$15</f>
        <v>107.76131393999999</v>
      </c>
      <c r="N202" s="36">
        <f>SUMIFS(СВЦЭМ!$F$33:$F$776,СВЦЭМ!$A$33:$A$776,$A202,СВЦЭМ!$B$33:$B$776,N$190)+'СЕТ СН'!$F$15</f>
        <v>111.21498627</v>
      </c>
      <c r="O202" s="36">
        <f>SUMIFS(СВЦЭМ!$F$33:$F$776,СВЦЭМ!$A$33:$A$776,$A202,СВЦЭМ!$B$33:$B$776,O$190)+'СЕТ СН'!$F$15</f>
        <v>109.42019316</v>
      </c>
      <c r="P202" s="36">
        <f>SUMIFS(СВЦЭМ!$F$33:$F$776,СВЦЭМ!$A$33:$A$776,$A202,СВЦЭМ!$B$33:$B$776,P$190)+'СЕТ СН'!$F$15</f>
        <v>110.31631165</v>
      </c>
      <c r="Q202" s="36">
        <f>SUMIFS(СВЦЭМ!$F$33:$F$776,СВЦЭМ!$A$33:$A$776,$A202,СВЦЭМ!$B$33:$B$776,Q$190)+'СЕТ СН'!$F$15</f>
        <v>105.08927856</v>
      </c>
      <c r="R202" s="36">
        <f>SUMIFS(СВЦЭМ!$F$33:$F$776,СВЦЭМ!$A$33:$A$776,$A202,СВЦЭМ!$B$33:$B$776,R$190)+'СЕТ СН'!$F$15</f>
        <v>98.444531799999993</v>
      </c>
      <c r="S202" s="36">
        <f>SUMIFS(СВЦЭМ!$F$33:$F$776,СВЦЭМ!$A$33:$A$776,$A202,СВЦЭМ!$B$33:$B$776,S$190)+'СЕТ СН'!$F$15</f>
        <v>101.21661673</v>
      </c>
      <c r="T202" s="36">
        <f>SUMIFS(СВЦЭМ!$F$33:$F$776,СВЦЭМ!$A$33:$A$776,$A202,СВЦЭМ!$B$33:$B$776,T$190)+'СЕТ СН'!$F$15</f>
        <v>100.50600038</v>
      </c>
      <c r="U202" s="36">
        <f>SUMIFS(СВЦЭМ!$F$33:$F$776,СВЦЭМ!$A$33:$A$776,$A202,СВЦЭМ!$B$33:$B$776,U$190)+'СЕТ СН'!$F$15</f>
        <v>98.238305179999998</v>
      </c>
      <c r="V202" s="36">
        <f>SUMIFS(СВЦЭМ!$F$33:$F$776,СВЦЭМ!$A$33:$A$776,$A202,СВЦЭМ!$B$33:$B$776,V$190)+'СЕТ СН'!$F$15</f>
        <v>96.25483079</v>
      </c>
      <c r="W202" s="36">
        <f>SUMIFS(СВЦЭМ!$F$33:$F$776,СВЦЭМ!$A$33:$A$776,$A202,СВЦЭМ!$B$33:$B$776,W$190)+'СЕТ СН'!$F$15</f>
        <v>92.925073459999993</v>
      </c>
      <c r="X202" s="36">
        <f>SUMIFS(СВЦЭМ!$F$33:$F$776,СВЦЭМ!$A$33:$A$776,$A202,СВЦЭМ!$B$33:$B$776,X$190)+'СЕТ СН'!$F$15</f>
        <v>96.537062289999994</v>
      </c>
      <c r="Y202" s="36">
        <f>SUMIFS(СВЦЭМ!$F$33:$F$776,СВЦЭМ!$A$33:$A$776,$A202,СВЦЭМ!$B$33:$B$776,Y$190)+'СЕТ СН'!$F$15</f>
        <v>110.53510393000001</v>
      </c>
    </row>
    <row r="203" spans="1:25" ht="15.75" x14ac:dyDescent="0.2">
      <c r="A203" s="35">
        <f t="shared" si="5"/>
        <v>43629</v>
      </c>
      <c r="B203" s="36">
        <f>SUMIFS(СВЦЭМ!$F$33:$F$776,СВЦЭМ!$A$33:$A$776,$A203,СВЦЭМ!$B$33:$B$776,B$190)+'СЕТ СН'!$F$15</f>
        <v>123.19851242</v>
      </c>
      <c r="C203" s="36">
        <f>SUMIFS(СВЦЭМ!$F$33:$F$776,СВЦЭМ!$A$33:$A$776,$A203,СВЦЭМ!$B$33:$B$776,C$190)+'СЕТ СН'!$F$15</f>
        <v>133.03456492999999</v>
      </c>
      <c r="D203" s="36">
        <f>SUMIFS(СВЦЭМ!$F$33:$F$776,СВЦЭМ!$A$33:$A$776,$A203,СВЦЭМ!$B$33:$B$776,D$190)+'СЕТ СН'!$F$15</f>
        <v>136.62269692999999</v>
      </c>
      <c r="E203" s="36">
        <f>SUMIFS(СВЦЭМ!$F$33:$F$776,СВЦЭМ!$A$33:$A$776,$A203,СВЦЭМ!$B$33:$B$776,E$190)+'СЕТ СН'!$F$15</f>
        <v>138.55632585000001</v>
      </c>
      <c r="F203" s="36">
        <f>SUMIFS(СВЦЭМ!$F$33:$F$776,СВЦЭМ!$A$33:$A$776,$A203,СВЦЭМ!$B$33:$B$776,F$190)+'СЕТ СН'!$F$15</f>
        <v>138.94359919999999</v>
      </c>
      <c r="G203" s="36">
        <f>SUMIFS(СВЦЭМ!$F$33:$F$776,СВЦЭМ!$A$33:$A$776,$A203,СВЦЭМ!$B$33:$B$776,G$190)+'СЕТ СН'!$F$15</f>
        <v>140.60099312</v>
      </c>
      <c r="H203" s="36">
        <f>SUMIFS(СВЦЭМ!$F$33:$F$776,СВЦЭМ!$A$33:$A$776,$A203,СВЦЭМ!$B$33:$B$776,H$190)+'СЕТ СН'!$F$15</f>
        <v>129.14238578000001</v>
      </c>
      <c r="I203" s="36">
        <f>SUMIFS(СВЦЭМ!$F$33:$F$776,СВЦЭМ!$A$33:$A$776,$A203,СВЦЭМ!$B$33:$B$776,I$190)+'СЕТ СН'!$F$15</f>
        <v>121.07111043</v>
      </c>
      <c r="J203" s="36">
        <f>SUMIFS(СВЦЭМ!$F$33:$F$776,СВЦЭМ!$A$33:$A$776,$A203,СВЦЭМ!$B$33:$B$776,J$190)+'СЕТ СН'!$F$15</f>
        <v>118.57874855999999</v>
      </c>
      <c r="K203" s="36">
        <f>SUMIFS(СВЦЭМ!$F$33:$F$776,СВЦЭМ!$A$33:$A$776,$A203,СВЦЭМ!$B$33:$B$776,K$190)+'СЕТ СН'!$F$15</f>
        <v>113.57267834</v>
      </c>
      <c r="L203" s="36">
        <f>SUMIFS(СВЦЭМ!$F$33:$F$776,СВЦЭМ!$A$33:$A$776,$A203,СВЦЭМ!$B$33:$B$776,L$190)+'СЕТ СН'!$F$15</f>
        <v>111.99054979</v>
      </c>
      <c r="M203" s="36">
        <f>SUMIFS(СВЦЭМ!$F$33:$F$776,СВЦЭМ!$A$33:$A$776,$A203,СВЦЭМ!$B$33:$B$776,M$190)+'СЕТ СН'!$F$15</f>
        <v>110.73691204000001</v>
      </c>
      <c r="N203" s="36">
        <f>SUMIFS(СВЦЭМ!$F$33:$F$776,СВЦЭМ!$A$33:$A$776,$A203,СВЦЭМ!$B$33:$B$776,N$190)+'СЕТ СН'!$F$15</f>
        <v>114.92921902000001</v>
      </c>
      <c r="O203" s="36">
        <f>SUMIFS(СВЦЭМ!$F$33:$F$776,СВЦЭМ!$A$33:$A$776,$A203,СВЦЭМ!$B$33:$B$776,O$190)+'СЕТ СН'!$F$15</f>
        <v>112.68592302</v>
      </c>
      <c r="P203" s="36">
        <f>SUMIFS(СВЦЭМ!$F$33:$F$776,СВЦЭМ!$A$33:$A$776,$A203,СВЦЭМ!$B$33:$B$776,P$190)+'СЕТ СН'!$F$15</f>
        <v>114.27757583</v>
      </c>
      <c r="Q203" s="36">
        <f>SUMIFS(СВЦЭМ!$F$33:$F$776,СВЦЭМ!$A$33:$A$776,$A203,СВЦЭМ!$B$33:$B$776,Q$190)+'СЕТ СН'!$F$15</f>
        <v>109.21835519</v>
      </c>
      <c r="R203" s="36">
        <f>SUMIFS(СВЦЭМ!$F$33:$F$776,СВЦЭМ!$A$33:$A$776,$A203,СВЦЭМ!$B$33:$B$776,R$190)+'СЕТ СН'!$F$15</f>
        <v>103.70981463</v>
      </c>
      <c r="S203" s="36">
        <f>SUMIFS(СВЦЭМ!$F$33:$F$776,СВЦЭМ!$A$33:$A$776,$A203,СВЦЭМ!$B$33:$B$776,S$190)+'СЕТ СН'!$F$15</f>
        <v>107.10724358</v>
      </c>
      <c r="T203" s="36">
        <f>SUMIFS(СВЦЭМ!$F$33:$F$776,СВЦЭМ!$A$33:$A$776,$A203,СВЦЭМ!$B$33:$B$776,T$190)+'СЕТ СН'!$F$15</f>
        <v>106.23766257</v>
      </c>
      <c r="U203" s="36">
        <f>SUMIFS(СВЦЭМ!$F$33:$F$776,СВЦЭМ!$A$33:$A$776,$A203,СВЦЭМ!$B$33:$B$776,U$190)+'СЕТ СН'!$F$15</f>
        <v>101.11193131</v>
      </c>
      <c r="V203" s="36">
        <f>SUMIFS(СВЦЭМ!$F$33:$F$776,СВЦЭМ!$A$33:$A$776,$A203,СВЦЭМ!$B$33:$B$776,V$190)+'СЕТ СН'!$F$15</f>
        <v>99.986848300000005</v>
      </c>
      <c r="W203" s="36">
        <f>SUMIFS(СВЦЭМ!$F$33:$F$776,СВЦЭМ!$A$33:$A$776,$A203,СВЦЭМ!$B$33:$B$776,W$190)+'СЕТ СН'!$F$15</f>
        <v>99.142595709999995</v>
      </c>
      <c r="X203" s="36">
        <f>SUMIFS(СВЦЭМ!$F$33:$F$776,СВЦЭМ!$A$33:$A$776,$A203,СВЦЭМ!$B$33:$B$776,X$190)+'СЕТ СН'!$F$15</f>
        <v>98.645882220000004</v>
      </c>
      <c r="Y203" s="36">
        <f>SUMIFS(СВЦЭМ!$F$33:$F$776,СВЦЭМ!$A$33:$A$776,$A203,СВЦЭМ!$B$33:$B$776,Y$190)+'СЕТ СН'!$F$15</f>
        <v>111.57714227</v>
      </c>
    </row>
    <row r="204" spans="1:25" ht="15.75" x14ac:dyDescent="0.2">
      <c r="A204" s="35">
        <f t="shared" si="5"/>
        <v>43630</v>
      </c>
      <c r="B204" s="36">
        <f>SUMIFS(СВЦЭМ!$F$33:$F$776,СВЦЭМ!$A$33:$A$776,$A204,СВЦЭМ!$B$33:$B$776,B$190)+'СЕТ СН'!$F$15</f>
        <v>125.82795528</v>
      </c>
      <c r="C204" s="36">
        <f>SUMIFS(СВЦЭМ!$F$33:$F$776,СВЦЭМ!$A$33:$A$776,$A204,СВЦЭМ!$B$33:$B$776,C$190)+'СЕТ СН'!$F$15</f>
        <v>133.056577</v>
      </c>
      <c r="D204" s="36">
        <f>SUMIFS(СВЦЭМ!$F$33:$F$776,СВЦЭМ!$A$33:$A$776,$A204,СВЦЭМ!$B$33:$B$776,D$190)+'СЕТ СН'!$F$15</f>
        <v>137.45850375000001</v>
      </c>
      <c r="E204" s="36">
        <f>SUMIFS(СВЦЭМ!$F$33:$F$776,СВЦЭМ!$A$33:$A$776,$A204,СВЦЭМ!$B$33:$B$776,E$190)+'СЕТ СН'!$F$15</f>
        <v>138.29978410999999</v>
      </c>
      <c r="F204" s="36">
        <f>SUMIFS(СВЦЭМ!$F$33:$F$776,СВЦЭМ!$A$33:$A$776,$A204,СВЦЭМ!$B$33:$B$776,F$190)+'СЕТ СН'!$F$15</f>
        <v>136.58035748</v>
      </c>
      <c r="G204" s="36">
        <f>SUMIFS(СВЦЭМ!$F$33:$F$776,СВЦЭМ!$A$33:$A$776,$A204,СВЦЭМ!$B$33:$B$776,G$190)+'СЕТ СН'!$F$15</f>
        <v>141.00554363000001</v>
      </c>
      <c r="H204" s="36">
        <f>SUMIFS(СВЦЭМ!$F$33:$F$776,СВЦЭМ!$A$33:$A$776,$A204,СВЦЭМ!$B$33:$B$776,H$190)+'СЕТ СН'!$F$15</f>
        <v>130.81175253999999</v>
      </c>
      <c r="I204" s="36">
        <f>SUMIFS(СВЦЭМ!$F$33:$F$776,СВЦЭМ!$A$33:$A$776,$A204,СВЦЭМ!$B$33:$B$776,I$190)+'СЕТ СН'!$F$15</f>
        <v>122.64213073000001</v>
      </c>
      <c r="J204" s="36">
        <f>SUMIFS(СВЦЭМ!$F$33:$F$776,СВЦЭМ!$A$33:$A$776,$A204,СВЦЭМ!$B$33:$B$776,J$190)+'СЕТ СН'!$F$15</f>
        <v>114.66949939</v>
      </c>
      <c r="K204" s="36">
        <f>SUMIFS(СВЦЭМ!$F$33:$F$776,СВЦЭМ!$A$33:$A$776,$A204,СВЦЭМ!$B$33:$B$776,K$190)+'СЕТ СН'!$F$15</f>
        <v>112.88835134</v>
      </c>
      <c r="L204" s="36">
        <f>SUMIFS(СВЦЭМ!$F$33:$F$776,СВЦЭМ!$A$33:$A$776,$A204,СВЦЭМ!$B$33:$B$776,L$190)+'СЕТ СН'!$F$15</f>
        <v>111.32456977</v>
      </c>
      <c r="M204" s="36">
        <f>SUMIFS(СВЦЭМ!$F$33:$F$776,СВЦЭМ!$A$33:$A$776,$A204,СВЦЭМ!$B$33:$B$776,M$190)+'СЕТ СН'!$F$15</f>
        <v>108.16186098999999</v>
      </c>
      <c r="N204" s="36">
        <f>SUMIFS(СВЦЭМ!$F$33:$F$776,СВЦЭМ!$A$33:$A$776,$A204,СВЦЭМ!$B$33:$B$776,N$190)+'СЕТ СН'!$F$15</f>
        <v>112.60036793</v>
      </c>
      <c r="O204" s="36">
        <f>SUMIFS(СВЦЭМ!$F$33:$F$776,СВЦЭМ!$A$33:$A$776,$A204,СВЦЭМ!$B$33:$B$776,O$190)+'СЕТ СН'!$F$15</f>
        <v>110.58249948</v>
      </c>
      <c r="P204" s="36">
        <f>SUMIFS(СВЦЭМ!$F$33:$F$776,СВЦЭМ!$A$33:$A$776,$A204,СВЦЭМ!$B$33:$B$776,P$190)+'СЕТ СН'!$F$15</f>
        <v>110.29223657999999</v>
      </c>
      <c r="Q204" s="36">
        <f>SUMIFS(СВЦЭМ!$F$33:$F$776,СВЦЭМ!$A$33:$A$776,$A204,СВЦЭМ!$B$33:$B$776,Q$190)+'СЕТ СН'!$F$15</f>
        <v>105.49841249000001</v>
      </c>
      <c r="R204" s="36">
        <f>SUMIFS(СВЦЭМ!$F$33:$F$776,СВЦЭМ!$A$33:$A$776,$A204,СВЦЭМ!$B$33:$B$776,R$190)+'СЕТ СН'!$F$15</f>
        <v>99.422305289999997</v>
      </c>
      <c r="S204" s="36">
        <f>SUMIFS(СВЦЭМ!$F$33:$F$776,СВЦЭМ!$A$33:$A$776,$A204,СВЦЭМ!$B$33:$B$776,S$190)+'СЕТ СН'!$F$15</f>
        <v>102.61570358</v>
      </c>
      <c r="T204" s="36">
        <f>SUMIFS(СВЦЭМ!$F$33:$F$776,СВЦЭМ!$A$33:$A$776,$A204,СВЦЭМ!$B$33:$B$776,T$190)+'СЕТ СН'!$F$15</f>
        <v>101.26211557000001</v>
      </c>
      <c r="U204" s="36">
        <f>SUMIFS(СВЦЭМ!$F$33:$F$776,СВЦЭМ!$A$33:$A$776,$A204,СВЦЭМ!$B$33:$B$776,U$190)+'СЕТ СН'!$F$15</f>
        <v>100.539766</v>
      </c>
      <c r="V204" s="36">
        <f>SUMIFS(СВЦЭМ!$F$33:$F$776,СВЦЭМ!$A$33:$A$776,$A204,СВЦЭМ!$B$33:$B$776,V$190)+'СЕТ СН'!$F$15</f>
        <v>99.673179009999998</v>
      </c>
      <c r="W204" s="36">
        <f>SUMIFS(СВЦЭМ!$F$33:$F$776,СВЦЭМ!$A$33:$A$776,$A204,СВЦЭМ!$B$33:$B$776,W$190)+'СЕТ СН'!$F$15</f>
        <v>98.646615209999993</v>
      </c>
      <c r="X204" s="36">
        <f>SUMIFS(СВЦЭМ!$F$33:$F$776,СВЦЭМ!$A$33:$A$776,$A204,СВЦЭМ!$B$33:$B$776,X$190)+'СЕТ СН'!$F$15</f>
        <v>101.52862445</v>
      </c>
      <c r="Y204" s="36">
        <f>SUMIFS(СВЦЭМ!$F$33:$F$776,СВЦЭМ!$A$33:$A$776,$A204,СВЦЭМ!$B$33:$B$776,Y$190)+'СЕТ СН'!$F$15</f>
        <v>107.38349165</v>
      </c>
    </row>
    <row r="205" spans="1:25" ht="15.75" x14ac:dyDescent="0.2">
      <c r="A205" s="35">
        <f t="shared" si="5"/>
        <v>43631</v>
      </c>
      <c r="B205" s="36">
        <f>SUMIFS(СВЦЭМ!$F$33:$F$776,СВЦЭМ!$A$33:$A$776,$A205,СВЦЭМ!$B$33:$B$776,B$190)+'СЕТ СН'!$F$15</f>
        <v>106.09218060000001</v>
      </c>
      <c r="C205" s="36">
        <f>SUMIFS(СВЦЭМ!$F$33:$F$776,СВЦЭМ!$A$33:$A$776,$A205,СВЦЭМ!$B$33:$B$776,C$190)+'СЕТ СН'!$F$15</f>
        <v>112.99180475</v>
      </c>
      <c r="D205" s="36">
        <f>SUMIFS(СВЦЭМ!$F$33:$F$776,СВЦЭМ!$A$33:$A$776,$A205,СВЦЭМ!$B$33:$B$776,D$190)+'СЕТ СН'!$F$15</f>
        <v>118.75569941000001</v>
      </c>
      <c r="E205" s="36">
        <f>SUMIFS(СВЦЭМ!$F$33:$F$776,СВЦЭМ!$A$33:$A$776,$A205,СВЦЭМ!$B$33:$B$776,E$190)+'СЕТ СН'!$F$15</f>
        <v>122.2335739</v>
      </c>
      <c r="F205" s="36">
        <f>SUMIFS(СВЦЭМ!$F$33:$F$776,СВЦЭМ!$A$33:$A$776,$A205,СВЦЭМ!$B$33:$B$776,F$190)+'СЕТ СН'!$F$15</f>
        <v>123.25793339000001</v>
      </c>
      <c r="G205" s="36">
        <f>SUMIFS(СВЦЭМ!$F$33:$F$776,СВЦЭМ!$A$33:$A$776,$A205,СВЦЭМ!$B$33:$B$776,G$190)+'СЕТ СН'!$F$15</f>
        <v>124.79538755999999</v>
      </c>
      <c r="H205" s="36">
        <f>SUMIFS(СВЦЭМ!$F$33:$F$776,СВЦЭМ!$A$33:$A$776,$A205,СВЦЭМ!$B$33:$B$776,H$190)+'СЕТ СН'!$F$15</f>
        <v>125.05645469</v>
      </c>
      <c r="I205" s="36">
        <f>SUMIFS(СВЦЭМ!$F$33:$F$776,СВЦЭМ!$A$33:$A$776,$A205,СВЦЭМ!$B$33:$B$776,I$190)+'СЕТ СН'!$F$15</f>
        <v>117.02906176</v>
      </c>
      <c r="J205" s="36">
        <f>SUMIFS(СВЦЭМ!$F$33:$F$776,СВЦЭМ!$A$33:$A$776,$A205,СВЦЭМ!$B$33:$B$776,J$190)+'СЕТ СН'!$F$15</f>
        <v>108.75541649</v>
      </c>
      <c r="K205" s="36">
        <f>SUMIFS(СВЦЭМ!$F$33:$F$776,СВЦЭМ!$A$33:$A$776,$A205,СВЦЭМ!$B$33:$B$776,K$190)+'СЕТ СН'!$F$15</f>
        <v>98.986165360000001</v>
      </c>
      <c r="L205" s="36">
        <f>SUMIFS(СВЦЭМ!$F$33:$F$776,СВЦЭМ!$A$33:$A$776,$A205,СВЦЭМ!$B$33:$B$776,L$190)+'СЕТ СН'!$F$15</f>
        <v>99.222697299999993</v>
      </c>
      <c r="M205" s="36">
        <f>SUMIFS(СВЦЭМ!$F$33:$F$776,СВЦЭМ!$A$33:$A$776,$A205,СВЦЭМ!$B$33:$B$776,M$190)+'СЕТ СН'!$F$15</f>
        <v>98.462378549999997</v>
      </c>
      <c r="N205" s="36">
        <f>SUMIFS(СВЦЭМ!$F$33:$F$776,СВЦЭМ!$A$33:$A$776,$A205,СВЦЭМ!$B$33:$B$776,N$190)+'СЕТ СН'!$F$15</f>
        <v>97.712026019999996</v>
      </c>
      <c r="O205" s="36">
        <f>SUMIFS(СВЦЭМ!$F$33:$F$776,СВЦЭМ!$A$33:$A$776,$A205,СВЦЭМ!$B$33:$B$776,O$190)+'СЕТ СН'!$F$15</f>
        <v>96.959035159999999</v>
      </c>
      <c r="P205" s="36">
        <f>SUMIFS(СВЦЭМ!$F$33:$F$776,СВЦЭМ!$A$33:$A$776,$A205,СВЦЭМ!$B$33:$B$776,P$190)+'СЕТ СН'!$F$15</f>
        <v>98.634131719999999</v>
      </c>
      <c r="Q205" s="36">
        <f>SUMIFS(СВЦЭМ!$F$33:$F$776,СВЦЭМ!$A$33:$A$776,$A205,СВЦЭМ!$B$33:$B$776,Q$190)+'СЕТ СН'!$F$15</f>
        <v>93.100628319999998</v>
      </c>
      <c r="R205" s="36">
        <f>SUMIFS(СВЦЭМ!$F$33:$F$776,СВЦЭМ!$A$33:$A$776,$A205,СВЦЭМ!$B$33:$B$776,R$190)+'СЕТ СН'!$F$15</f>
        <v>87.496783890000003</v>
      </c>
      <c r="S205" s="36">
        <f>SUMIFS(СВЦЭМ!$F$33:$F$776,СВЦЭМ!$A$33:$A$776,$A205,СВЦЭМ!$B$33:$B$776,S$190)+'СЕТ СН'!$F$15</f>
        <v>88.817452160000002</v>
      </c>
      <c r="T205" s="36">
        <f>SUMIFS(СВЦЭМ!$F$33:$F$776,СВЦЭМ!$A$33:$A$776,$A205,СВЦЭМ!$B$33:$B$776,T$190)+'СЕТ СН'!$F$15</f>
        <v>103.62012935</v>
      </c>
      <c r="U205" s="36">
        <f>SUMIFS(СВЦЭМ!$F$33:$F$776,СВЦЭМ!$A$33:$A$776,$A205,СВЦЭМ!$B$33:$B$776,U$190)+'СЕТ СН'!$F$15</f>
        <v>94.745340679999998</v>
      </c>
      <c r="V205" s="36">
        <f>SUMIFS(СВЦЭМ!$F$33:$F$776,СВЦЭМ!$A$33:$A$776,$A205,СВЦЭМ!$B$33:$B$776,V$190)+'СЕТ СН'!$F$15</f>
        <v>90.358393550000002</v>
      </c>
      <c r="W205" s="36">
        <f>SUMIFS(СВЦЭМ!$F$33:$F$776,СВЦЭМ!$A$33:$A$776,$A205,СВЦЭМ!$B$33:$B$776,W$190)+'СЕТ СН'!$F$15</f>
        <v>91.733557250000004</v>
      </c>
      <c r="X205" s="36">
        <f>SUMIFS(СВЦЭМ!$F$33:$F$776,СВЦЭМ!$A$33:$A$776,$A205,СВЦЭМ!$B$33:$B$776,X$190)+'СЕТ СН'!$F$15</f>
        <v>87.355962379999994</v>
      </c>
      <c r="Y205" s="36">
        <f>SUMIFS(СВЦЭМ!$F$33:$F$776,СВЦЭМ!$A$33:$A$776,$A205,СВЦЭМ!$B$33:$B$776,Y$190)+'СЕТ СН'!$F$15</f>
        <v>89.123526139999996</v>
      </c>
    </row>
    <row r="206" spans="1:25" ht="15.75" x14ac:dyDescent="0.2">
      <c r="A206" s="35">
        <f t="shared" si="5"/>
        <v>43632</v>
      </c>
      <c r="B206" s="36">
        <f>SUMIFS(СВЦЭМ!$F$33:$F$776,СВЦЭМ!$A$33:$A$776,$A206,СВЦЭМ!$B$33:$B$776,B$190)+'СЕТ СН'!$F$15</f>
        <v>99.623847429999998</v>
      </c>
      <c r="C206" s="36">
        <f>SUMIFS(СВЦЭМ!$F$33:$F$776,СВЦЭМ!$A$33:$A$776,$A206,СВЦЭМ!$B$33:$B$776,C$190)+'СЕТ СН'!$F$15</f>
        <v>103.82160146</v>
      </c>
      <c r="D206" s="36">
        <f>SUMIFS(СВЦЭМ!$F$33:$F$776,СВЦЭМ!$A$33:$A$776,$A206,СВЦЭМ!$B$33:$B$776,D$190)+'СЕТ СН'!$F$15</f>
        <v>107.10922705999999</v>
      </c>
      <c r="E206" s="36">
        <f>SUMIFS(СВЦЭМ!$F$33:$F$776,СВЦЭМ!$A$33:$A$776,$A206,СВЦЭМ!$B$33:$B$776,E$190)+'СЕТ СН'!$F$15</f>
        <v>108.74208507</v>
      </c>
      <c r="F206" s="36">
        <f>SUMIFS(СВЦЭМ!$F$33:$F$776,СВЦЭМ!$A$33:$A$776,$A206,СВЦЭМ!$B$33:$B$776,F$190)+'СЕТ СН'!$F$15</f>
        <v>110.30799834</v>
      </c>
      <c r="G206" s="36">
        <f>SUMIFS(СВЦЭМ!$F$33:$F$776,СВЦЭМ!$A$33:$A$776,$A206,СВЦЭМ!$B$33:$B$776,G$190)+'СЕТ СН'!$F$15</f>
        <v>109.57706879</v>
      </c>
      <c r="H206" s="36">
        <f>SUMIFS(СВЦЭМ!$F$33:$F$776,СВЦЭМ!$A$33:$A$776,$A206,СВЦЭМ!$B$33:$B$776,H$190)+'СЕТ СН'!$F$15</f>
        <v>108.06190118000001</v>
      </c>
      <c r="I206" s="36">
        <f>SUMIFS(СВЦЭМ!$F$33:$F$776,СВЦЭМ!$A$33:$A$776,$A206,СВЦЭМ!$B$33:$B$776,I$190)+'СЕТ СН'!$F$15</f>
        <v>103.18730732</v>
      </c>
      <c r="J206" s="36">
        <f>SUMIFS(СВЦЭМ!$F$33:$F$776,СВЦЭМ!$A$33:$A$776,$A206,СВЦЭМ!$B$33:$B$776,J$190)+'СЕТ СН'!$F$15</f>
        <v>98.800264110000001</v>
      </c>
      <c r="K206" s="36">
        <f>SUMIFS(СВЦЭМ!$F$33:$F$776,СВЦЭМ!$A$33:$A$776,$A206,СВЦЭМ!$B$33:$B$776,K$190)+'СЕТ СН'!$F$15</f>
        <v>94.908758469999995</v>
      </c>
      <c r="L206" s="36">
        <f>SUMIFS(СВЦЭМ!$F$33:$F$776,СВЦЭМ!$A$33:$A$776,$A206,СВЦЭМ!$B$33:$B$776,L$190)+'СЕТ СН'!$F$15</f>
        <v>91.535594340000003</v>
      </c>
      <c r="M206" s="36">
        <f>SUMIFS(СВЦЭМ!$F$33:$F$776,СВЦЭМ!$A$33:$A$776,$A206,СВЦЭМ!$B$33:$B$776,M$190)+'СЕТ СН'!$F$15</f>
        <v>91.315511409999999</v>
      </c>
      <c r="N206" s="36">
        <f>SUMIFS(СВЦЭМ!$F$33:$F$776,СВЦЭМ!$A$33:$A$776,$A206,СВЦЭМ!$B$33:$B$776,N$190)+'СЕТ СН'!$F$15</f>
        <v>90.159739689999995</v>
      </c>
      <c r="O206" s="36">
        <f>SUMIFS(СВЦЭМ!$F$33:$F$776,СВЦЭМ!$A$33:$A$776,$A206,СВЦЭМ!$B$33:$B$776,O$190)+'СЕТ СН'!$F$15</f>
        <v>91.637651239999997</v>
      </c>
      <c r="P206" s="36">
        <f>SUMIFS(СВЦЭМ!$F$33:$F$776,СВЦЭМ!$A$33:$A$776,$A206,СВЦЭМ!$B$33:$B$776,P$190)+'СЕТ СН'!$F$15</f>
        <v>97.281424749999999</v>
      </c>
      <c r="Q206" s="36">
        <f>SUMIFS(СВЦЭМ!$F$33:$F$776,СВЦЭМ!$A$33:$A$776,$A206,СВЦЭМ!$B$33:$B$776,Q$190)+'СЕТ СН'!$F$15</f>
        <v>92.849531659999997</v>
      </c>
      <c r="R206" s="36">
        <f>SUMIFS(СВЦЭМ!$F$33:$F$776,СВЦЭМ!$A$33:$A$776,$A206,СВЦЭМ!$B$33:$B$776,R$190)+'СЕТ СН'!$F$15</f>
        <v>97.794519600000001</v>
      </c>
      <c r="S206" s="36">
        <f>SUMIFS(СВЦЭМ!$F$33:$F$776,СВЦЭМ!$A$33:$A$776,$A206,СВЦЭМ!$B$33:$B$776,S$190)+'СЕТ СН'!$F$15</f>
        <v>99.810574650000007</v>
      </c>
      <c r="T206" s="36">
        <f>SUMIFS(СВЦЭМ!$F$33:$F$776,СВЦЭМ!$A$33:$A$776,$A206,СВЦЭМ!$B$33:$B$776,T$190)+'СЕТ СН'!$F$15</f>
        <v>100.7721221</v>
      </c>
      <c r="U206" s="36">
        <f>SUMIFS(СВЦЭМ!$F$33:$F$776,СВЦЭМ!$A$33:$A$776,$A206,СВЦЭМ!$B$33:$B$776,U$190)+'СЕТ СН'!$F$15</f>
        <v>100.72894768</v>
      </c>
      <c r="V206" s="36">
        <f>SUMIFS(СВЦЭМ!$F$33:$F$776,СВЦЭМ!$A$33:$A$776,$A206,СВЦЭМ!$B$33:$B$776,V$190)+'СЕТ СН'!$F$15</f>
        <v>102.72075954</v>
      </c>
      <c r="W206" s="36">
        <f>SUMIFS(СВЦЭМ!$F$33:$F$776,СВЦЭМ!$A$33:$A$776,$A206,СВЦЭМ!$B$33:$B$776,W$190)+'СЕТ СН'!$F$15</f>
        <v>107.74940290000001</v>
      </c>
      <c r="X206" s="36">
        <f>SUMIFS(СВЦЭМ!$F$33:$F$776,СВЦЭМ!$A$33:$A$776,$A206,СВЦЭМ!$B$33:$B$776,X$190)+'СЕТ СН'!$F$15</f>
        <v>102.03179595</v>
      </c>
      <c r="Y206" s="36">
        <f>SUMIFS(СВЦЭМ!$F$33:$F$776,СВЦЭМ!$A$33:$A$776,$A206,СВЦЭМ!$B$33:$B$776,Y$190)+'СЕТ СН'!$F$15</f>
        <v>97.393763079999999</v>
      </c>
    </row>
    <row r="207" spans="1:25" ht="15.75" x14ac:dyDescent="0.2">
      <c r="A207" s="35">
        <f t="shared" si="5"/>
        <v>43633</v>
      </c>
      <c r="B207" s="36">
        <f>SUMIFS(СВЦЭМ!$F$33:$F$776,СВЦЭМ!$A$33:$A$776,$A207,СВЦЭМ!$B$33:$B$776,B$190)+'СЕТ СН'!$F$15</f>
        <v>108.02980986999999</v>
      </c>
      <c r="C207" s="36">
        <f>SUMIFS(СВЦЭМ!$F$33:$F$776,СВЦЭМ!$A$33:$A$776,$A207,СВЦЭМ!$B$33:$B$776,C$190)+'СЕТ СН'!$F$15</f>
        <v>113.50279951</v>
      </c>
      <c r="D207" s="36">
        <f>SUMIFS(СВЦЭМ!$F$33:$F$776,СВЦЭМ!$A$33:$A$776,$A207,СВЦЭМ!$B$33:$B$776,D$190)+'СЕТ СН'!$F$15</f>
        <v>119.41124910000001</v>
      </c>
      <c r="E207" s="36">
        <f>SUMIFS(СВЦЭМ!$F$33:$F$776,СВЦЭМ!$A$33:$A$776,$A207,СВЦЭМ!$B$33:$B$776,E$190)+'СЕТ СН'!$F$15</f>
        <v>122.08733951000001</v>
      </c>
      <c r="F207" s="36">
        <f>SUMIFS(СВЦЭМ!$F$33:$F$776,СВЦЭМ!$A$33:$A$776,$A207,СВЦЭМ!$B$33:$B$776,F$190)+'СЕТ СН'!$F$15</f>
        <v>124.88642196000001</v>
      </c>
      <c r="G207" s="36">
        <f>SUMIFS(СВЦЭМ!$F$33:$F$776,СВЦЭМ!$A$33:$A$776,$A207,СВЦЭМ!$B$33:$B$776,G$190)+'СЕТ СН'!$F$15</f>
        <v>123.82858126000001</v>
      </c>
      <c r="H207" s="36">
        <f>SUMIFS(СВЦЭМ!$F$33:$F$776,СВЦЭМ!$A$33:$A$776,$A207,СВЦЭМ!$B$33:$B$776,H$190)+'СЕТ СН'!$F$15</f>
        <v>112.94151458</v>
      </c>
      <c r="I207" s="36">
        <f>SUMIFS(СВЦЭМ!$F$33:$F$776,СВЦЭМ!$A$33:$A$776,$A207,СВЦЭМ!$B$33:$B$776,I$190)+'СЕТ СН'!$F$15</f>
        <v>107.77014398</v>
      </c>
      <c r="J207" s="36">
        <f>SUMIFS(СВЦЭМ!$F$33:$F$776,СВЦЭМ!$A$33:$A$776,$A207,СВЦЭМ!$B$33:$B$776,J$190)+'СЕТ СН'!$F$15</f>
        <v>105.38396222</v>
      </c>
      <c r="K207" s="36">
        <f>SUMIFS(СВЦЭМ!$F$33:$F$776,СВЦЭМ!$A$33:$A$776,$A207,СВЦЭМ!$B$33:$B$776,K$190)+'СЕТ СН'!$F$15</f>
        <v>102.45106024</v>
      </c>
      <c r="L207" s="36">
        <f>SUMIFS(СВЦЭМ!$F$33:$F$776,СВЦЭМ!$A$33:$A$776,$A207,СВЦЭМ!$B$33:$B$776,L$190)+'СЕТ СН'!$F$15</f>
        <v>100.47684162</v>
      </c>
      <c r="M207" s="36">
        <f>SUMIFS(СВЦЭМ!$F$33:$F$776,СВЦЭМ!$A$33:$A$776,$A207,СВЦЭМ!$B$33:$B$776,M$190)+'СЕТ СН'!$F$15</f>
        <v>100.93998797</v>
      </c>
      <c r="N207" s="36">
        <f>SUMIFS(СВЦЭМ!$F$33:$F$776,СВЦЭМ!$A$33:$A$776,$A207,СВЦЭМ!$B$33:$B$776,N$190)+'СЕТ СН'!$F$15</f>
        <v>101.70505196000001</v>
      </c>
      <c r="O207" s="36">
        <f>SUMIFS(СВЦЭМ!$F$33:$F$776,СВЦЭМ!$A$33:$A$776,$A207,СВЦЭМ!$B$33:$B$776,O$190)+'СЕТ СН'!$F$15</f>
        <v>101.81112735000001</v>
      </c>
      <c r="P207" s="36">
        <f>SUMIFS(СВЦЭМ!$F$33:$F$776,СВЦЭМ!$A$33:$A$776,$A207,СВЦЭМ!$B$33:$B$776,P$190)+'СЕТ СН'!$F$15</f>
        <v>104.90375751000001</v>
      </c>
      <c r="Q207" s="36">
        <f>SUMIFS(СВЦЭМ!$F$33:$F$776,СВЦЭМ!$A$33:$A$776,$A207,СВЦЭМ!$B$33:$B$776,Q$190)+'СЕТ СН'!$F$15</f>
        <v>103.53837466</v>
      </c>
      <c r="R207" s="36">
        <f>SUMIFS(СВЦЭМ!$F$33:$F$776,СВЦЭМ!$A$33:$A$776,$A207,СВЦЭМ!$B$33:$B$776,R$190)+'СЕТ СН'!$F$15</f>
        <v>109.97743893000001</v>
      </c>
      <c r="S207" s="36">
        <f>SUMIFS(СВЦЭМ!$F$33:$F$776,СВЦЭМ!$A$33:$A$776,$A207,СВЦЭМ!$B$33:$B$776,S$190)+'СЕТ СН'!$F$15</f>
        <v>111.53604807000001</v>
      </c>
      <c r="T207" s="36">
        <f>SUMIFS(СВЦЭМ!$F$33:$F$776,СВЦЭМ!$A$33:$A$776,$A207,СВЦЭМ!$B$33:$B$776,T$190)+'СЕТ СН'!$F$15</f>
        <v>112.61521804</v>
      </c>
      <c r="U207" s="36">
        <f>SUMIFS(СВЦЭМ!$F$33:$F$776,СВЦЭМ!$A$33:$A$776,$A207,СВЦЭМ!$B$33:$B$776,U$190)+'СЕТ СН'!$F$15</f>
        <v>111.92750891999999</v>
      </c>
      <c r="V207" s="36">
        <f>SUMIFS(СВЦЭМ!$F$33:$F$776,СВЦЭМ!$A$33:$A$776,$A207,СВЦЭМ!$B$33:$B$776,V$190)+'СЕТ СН'!$F$15</f>
        <v>112.52693834</v>
      </c>
      <c r="W207" s="36">
        <f>SUMIFS(СВЦЭМ!$F$33:$F$776,СВЦЭМ!$A$33:$A$776,$A207,СВЦЭМ!$B$33:$B$776,W$190)+'СЕТ СН'!$F$15</f>
        <v>115.38622673</v>
      </c>
      <c r="X207" s="36">
        <f>SUMIFS(СВЦЭМ!$F$33:$F$776,СВЦЭМ!$A$33:$A$776,$A207,СВЦЭМ!$B$33:$B$776,X$190)+'СЕТ СН'!$F$15</f>
        <v>111.7424446</v>
      </c>
      <c r="Y207" s="36">
        <f>SUMIFS(СВЦЭМ!$F$33:$F$776,СВЦЭМ!$A$33:$A$776,$A207,СВЦЭМ!$B$33:$B$776,Y$190)+'СЕТ СН'!$F$15</f>
        <v>96.072053080000003</v>
      </c>
    </row>
    <row r="208" spans="1:25" ht="15.75" x14ac:dyDescent="0.2">
      <c r="A208" s="35">
        <f t="shared" si="5"/>
        <v>43634</v>
      </c>
      <c r="B208" s="36">
        <f>SUMIFS(СВЦЭМ!$F$33:$F$776,СВЦЭМ!$A$33:$A$776,$A208,СВЦЭМ!$B$33:$B$776,B$190)+'СЕТ СН'!$F$15</f>
        <v>130.98174452999999</v>
      </c>
      <c r="C208" s="36">
        <f>SUMIFS(СВЦЭМ!$F$33:$F$776,СВЦЭМ!$A$33:$A$776,$A208,СВЦЭМ!$B$33:$B$776,C$190)+'СЕТ СН'!$F$15</f>
        <v>139.02438685999999</v>
      </c>
      <c r="D208" s="36">
        <f>SUMIFS(СВЦЭМ!$F$33:$F$776,СВЦЭМ!$A$33:$A$776,$A208,СВЦЭМ!$B$33:$B$776,D$190)+'СЕТ СН'!$F$15</f>
        <v>141.83021349000001</v>
      </c>
      <c r="E208" s="36">
        <f>SUMIFS(СВЦЭМ!$F$33:$F$776,СВЦЭМ!$A$33:$A$776,$A208,СВЦЭМ!$B$33:$B$776,E$190)+'СЕТ СН'!$F$15</f>
        <v>145.20045546</v>
      </c>
      <c r="F208" s="36">
        <f>SUMIFS(СВЦЭМ!$F$33:$F$776,СВЦЭМ!$A$33:$A$776,$A208,СВЦЭМ!$B$33:$B$776,F$190)+'СЕТ СН'!$F$15</f>
        <v>144.27296677000001</v>
      </c>
      <c r="G208" s="36">
        <f>SUMIFS(СВЦЭМ!$F$33:$F$776,СВЦЭМ!$A$33:$A$776,$A208,СВЦЭМ!$B$33:$B$776,G$190)+'СЕТ СН'!$F$15</f>
        <v>140.67884831999999</v>
      </c>
      <c r="H208" s="36">
        <f>SUMIFS(СВЦЭМ!$F$33:$F$776,СВЦЭМ!$A$33:$A$776,$A208,СВЦЭМ!$B$33:$B$776,H$190)+'СЕТ СН'!$F$15</f>
        <v>134.50011064</v>
      </c>
      <c r="I208" s="36">
        <f>SUMIFS(СВЦЭМ!$F$33:$F$776,СВЦЭМ!$A$33:$A$776,$A208,СВЦЭМ!$B$33:$B$776,I$190)+'СЕТ СН'!$F$15</f>
        <v>125.89165169</v>
      </c>
      <c r="J208" s="36">
        <f>SUMIFS(СВЦЭМ!$F$33:$F$776,СВЦЭМ!$A$33:$A$776,$A208,СВЦЭМ!$B$33:$B$776,J$190)+'СЕТ СН'!$F$15</f>
        <v>115.46574852000001</v>
      </c>
      <c r="K208" s="36">
        <f>SUMIFS(СВЦЭМ!$F$33:$F$776,СВЦЭМ!$A$33:$A$776,$A208,СВЦЭМ!$B$33:$B$776,K$190)+'СЕТ СН'!$F$15</f>
        <v>109.77337597</v>
      </c>
      <c r="L208" s="36">
        <f>SUMIFS(СВЦЭМ!$F$33:$F$776,СВЦЭМ!$A$33:$A$776,$A208,СВЦЭМ!$B$33:$B$776,L$190)+'СЕТ СН'!$F$15</f>
        <v>109.34528853</v>
      </c>
      <c r="M208" s="36">
        <f>SUMIFS(СВЦЭМ!$F$33:$F$776,СВЦЭМ!$A$33:$A$776,$A208,СВЦЭМ!$B$33:$B$776,M$190)+'СЕТ СН'!$F$15</f>
        <v>110.56551936</v>
      </c>
      <c r="N208" s="36">
        <f>SUMIFS(СВЦЭМ!$F$33:$F$776,СВЦЭМ!$A$33:$A$776,$A208,СВЦЭМ!$B$33:$B$776,N$190)+'СЕТ СН'!$F$15</f>
        <v>110.70704679000001</v>
      </c>
      <c r="O208" s="36">
        <f>SUMIFS(СВЦЭМ!$F$33:$F$776,СВЦЭМ!$A$33:$A$776,$A208,СВЦЭМ!$B$33:$B$776,O$190)+'СЕТ СН'!$F$15</f>
        <v>111.37198352999999</v>
      </c>
      <c r="P208" s="36">
        <f>SUMIFS(СВЦЭМ!$F$33:$F$776,СВЦЭМ!$A$33:$A$776,$A208,СВЦЭМ!$B$33:$B$776,P$190)+'СЕТ СН'!$F$15</f>
        <v>113.83098802000001</v>
      </c>
      <c r="Q208" s="36">
        <f>SUMIFS(СВЦЭМ!$F$33:$F$776,СВЦЭМ!$A$33:$A$776,$A208,СВЦЭМ!$B$33:$B$776,Q$190)+'СЕТ СН'!$F$15</f>
        <v>108.90137476</v>
      </c>
      <c r="R208" s="36">
        <f>SUMIFS(СВЦЭМ!$F$33:$F$776,СВЦЭМ!$A$33:$A$776,$A208,СВЦЭМ!$B$33:$B$776,R$190)+'СЕТ СН'!$F$15</f>
        <v>110.31395529</v>
      </c>
      <c r="S208" s="36">
        <f>SUMIFS(СВЦЭМ!$F$33:$F$776,СВЦЭМ!$A$33:$A$776,$A208,СВЦЭМ!$B$33:$B$776,S$190)+'СЕТ СН'!$F$15</f>
        <v>110.67480564</v>
      </c>
      <c r="T208" s="36">
        <f>SUMIFS(СВЦЭМ!$F$33:$F$776,СВЦЭМ!$A$33:$A$776,$A208,СВЦЭМ!$B$33:$B$776,T$190)+'СЕТ СН'!$F$15</f>
        <v>111.24614704</v>
      </c>
      <c r="U208" s="36">
        <f>SUMIFS(СВЦЭМ!$F$33:$F$776,СВЦЭМ!$A$33:$A$776,$A208,СВЦЭМ!$B$33:$B$776,U$190)+'СЕТ СН'!$F$15</f>
        <v>111.39290529</v>
      </c>
      <c r="V208" s="36">
        <f>SUMIFS(СВЦЭМ!$F$33:$F$776,СВЦЭМ!$A$33:$A$776,$A208,СВЦЭМ!$B$33:$B$776,V$190)+'СЕТ СН'!$F$15</f>
        <v>111.94065369</v>
      </c>
      <c r="W208" s="36">
        <f>SUMIFS(СВЦЭМ!$F$33:$F$776,СВЦЭМ!$A$33:$A$776,$A208,СВЦЭМ!$B$33:$B$776,W$190)+'СЕТ СН'!$F$15</f>
        <v>111.77907681000001</v>
      </c>
      <c r="X208" s="36">
        <f>SUMIFS(СВЦЭМ!$F$33:$F$776,СВЦЭМ!$A$33:$A$776,$A208,СВЦЭМ!$B$33:$B$776,X$190)+'СЕТ СН'!$F$15</f>
        <v>94.895850420000002</v>
      </c>
      <c r="Y208" s="36">
        <f>SUMIFS(СВЦЭМ!$F$33:$F$776,СВЦЭМ!$A$33:$A$776,$A208,СВЦЭМ!$B$33:$B$776,Y$190)+'СЕТ СН'!$F$15</f>
        <v>99.187650509999997</v>
      </c>
    </row>
    <row r="209" spans="1:25" ht="15.75" x14ac:dyDescent="0.2">
      <c r="A209" s="35">
        <f t="shared" si="5"/>
        <v>43635</v>
      </c>
      <c r="B209" s="36">
        <f>SUMIFS(СВЦЭМ!$F$33:$F$776,СВЦЭМ!$A$33:$A$776,$A209,СВЦЭМ!$B$33:$B$776,B$190)+'СЕТ СН'!$F$15</f>
        <v>120.7717959</v>
      </c>
      <c r="C209" s="36">
        <f>SUMIFS(СВЦЭМ!$F$33:$F$776,СВЦЭМ!$A$33:$A$776,$A209,СВЦЭМ!$B$33:$B$776,C$190)+'СЕТ СН'!$F$15</f>
        <v>129.31674729</v>
      </c>
      <c r="D209" s="36">
        <f>SUMIFS(СВЦЭМ!$F$33:$F$776,СВЦЭМ!$A$33:$A$776,$A209,СВЦЭМ!$B$33:$B$776,D$190)+'СЕТ СН'!$F$15</f>
        <v>135.41614856000001</v>
      </c>
      <c r="E209" s="36">
        <f>SUMIFS(СВЦЭМ!$F$33:$F$776,СВЦЭМ!$A$33:$A$776,$A209,СВЦЭМ!$B$33:$B$776,E$190)+'СЕТ СН'!$F$15</f>
        <v>136.94327852000001</v>
      </c>
      <c r="F209" s="36">
        <f>SUMIFS(СВЦЭМ!$F$33:$F$776,СВЦЭМ!$A$33:$A$776,$A209,СВЦЭМ!$B$33:$B$776,F$190)+'СЕТ СН'!$F$15</f>
        <v>135.54949629999999</v>
      </c>
      <c r="G209" s="36">
        <f>SUMIFS(СВЦЭМ!$F$33:$F$776,СВЦЭМ!$A$33:$A$776,$A209,СВЦЭМ!$B$33:$B$776,G$190)+'СЕТ СН'!$F$15</f>
        <v>135.92286399</v>
      </c>
      <c r="H209" s="36">
        <f>SUMIFS(СВЦЭМ!$F$33:$F$776,СВЦЭМ!$A$33:$A$776,$A209,СВЦЭМ!$B$33:$B$776,H$190)+'СЕТ СН'!$F$15</f>
        <v>125.87459176</v>
      </c>
      <c r="I209" s="36">
        <f>SUMIFS(СВЦЭМ!$F$33:$F$776,СВЦЭМ!$A$33:$A$776,$A209,СВЦЭМ!$B$33:$B$776,I$190)+'СЕТ СН'!$F$15</f>
        <v>116.24436424</v>
      </c>
      <c r="J209" s="36">
        <f>SUMIFS(СВЦЭМ!$F$33:$F$776,СВЦЭМ!$A$33:$A$776,$A209,СВЦЭМ!$B$33:$B$776,J$190)+'СЕТ СН'!$F$15</f>
        <v>112.10383044</v>
      </c>
      <c r="K209" s="36">
        <f>SUMIFS(СВЦЭМ!$F$33:$F$776,СВЦЭМ!$A$33:$A$776,$A209,СВЦЭМ!$B$33:$B$776,K$190)+'СЕТ СН'!$F$15</f>
        <v>104.34455093</v>
      </c>
      <c r="L209" s="36">
        <f>SUMIFS(СВЦЭМ!$F$33:$F$776,СВЦЭМ!$A$33:$A$776,$A209,СВЦЭМ!$B$33:$B$776,L$190)+'СЕТ СН'!$F$15</f>
        <v>105.18211288000001</v>
      </c>
      <c r="M209" s="36">
        <f>SUMIFS(СВЦЭМ!$F$33:$F$776,СВЦЭМ!$A$33:$A$776,$A209,СВЦЭМ!$B$33:$B$776,M$190)+'СЕТ СН'!$F$15</f>
        <v>104.73724910999999</v>
      </c>
      <c r="N209" s="36">
        <f>SUMIFS(СВЦЭМ!$F$33:$F$776,СВЦЭМ!$A$33:$A$776,$A209,СВЦЭМ!$B$33:$B$776,N$190)+'СЕТ СН'!$F$15</f>
        <v>109.46018478000001</v>
      </c>
      <c r="O209" s="36">
        <f>SUMIFS(СВЦЭМ!$F$33:$F$776,СВЦЭМ!$A$33:$A$776,$A209,СВЦЭМ!$B$33:$B$776,O$190)+'СЕТ СН'!$F$15</f>
        <v>106.63276482000001</v>
      </c>
      <c r="P209" s="36">
        <f>SUMIFS(СВЦЭМ!$F$33:$F$776,СВЦЭМ!$A$33:$A$776,$A209,СВЦЭМ!$B$33:$B$776,P$190)+'СЕТ СН'!$F$15</f>
        <v>107.65484343999999</v>
      </c>
      <c r="Q209" s="36">
        <f>SUMIFS(СВЦЭМ!$F$33:$F$776,СВЦЭМ!$A$33:$A$776,$A209,СВЦЭМ!$B$33:$B$776,Q$190)+'СЕТ СН'!$F$15</f>
        <v>101.04951907</v>
      </c>
      <c r="R209" s="36">
        <f>SUMIFS(СВЦЭМ!$F$33:$F$776,СВЦЭМ!$A$33:$A$776,$A209,СВЦЭМ!$B$33:$B$776,R$190)+'СЕТ СН'!$F$15</f>
        <v>93.900954209999995</v>
      </c>
      <c r="S209" s="36">
        <f>SUMIFS(СВЦЭМ!$F$33:$F$776,СВЦЭМ!$A$33:$A$776,$A209,СВЦЭМ!$B$33:$B$776,S$190)+'СЕТ СН'!$F$15</f>
        <v>98.70361656</v>
      </c>
      <c r="T209" s="36">
        <f>SUMIFS(СВЦЭМ!$F$33:$F$776,СВЦЭМ!$A$33:$A$776,$A209,СВЦЭМ!$B$33:$B$776,T$190)+'СЕТ СН'!$F$15</f>
        <v>96.648378460000004</v>
      </c>
      <c r="U209" s="36">
        <f>SUMIFS(СВЦЭМ!$F$33:$F$776,СВЦЭМ!$A$33:$A$776,$A209,СВЦЭМ!$B$33:$B$776,U$190)+'СЕТ СН'!$F$15</f>
        <v>95.524126600000002</v>
      </c>
      <c r="V209" s="36">
        <f>SUMIFS(СВЦЭМ!$F$33:$F$776,СВЦЭМ!$A$33:$A$776,$A209,СВЦЭМ!$B$33:$B$776,V$190)+'СЕТ СН'!$F$15</f>
        <v>94.053122380000005</v>
      </c>
      <c r="W209" s="36">
        <f>SUMIFS(СВЦЭМ!$F$33:$F$776,СВЦЭМ!$A$33:$A$776,$A209,СВЦЭМ!$B$33:$B$776,W$190)+'СЕТ СН'!$F$15</f>
        <v>92.162866930000007</v>
      </c>
      <c r="X209" s="36">
        <f>SUMIFS(СВЦЭМ!$F$33:$F$776,СВЦЭМ!$A$33:$A$776,$A209,СВЦЭМ!$B$33:$B$776,X$190)+'СЕТ СН'!$F$15</f>
        <v>94.080011389999996</v>
      </c>
      <c r="Y209" s="36">
        <f>SUMIFS(СВЦЭМ!$F$33:$F$776,СВЦЭМ!$A$33:$A$776,$A209,СВЦЭМ!$B$33:$B$776,Y$190)+'СЕТ СН'!$F$15</f>
        <v>106.24365211999999</v>
      </c>
    </row>
    <row r="210" spans="1:25" ht="15.75" x14ac:dyDescent="0.2">
      <c r="A210" s="35">
        <f t="shared" si="5"/>
        <v>43636</v>
      </c>
      <c r="B210" s="36">
        <f>SUMIFS(СВЦЭМ!$F$33:$F$776,СВЦЭМ!$A$33:$A$776,$A210,СВЦЭМ!$B$33:$B$776,B$190)+'СЕТ СН'!$F$15</f>
        <v>113.44901557</v>
      </c>
      <c r="C210" s="36">
        <f>SUMIFS(СВЦЭМ!$F$33:$F$776,СВЦЭМ!$A$33:$A$776,$A210,СВЦЭМ!$B$33:$B$776,C$190)+'СЕТ СН'!$F$15</f>
        <v>121.39483575</v>
      </c>
      <c r="D210" s="36">
        <f>SUMIFS(СВЦЭМ!$F$33:$F$776,СВЦЭМ!$A$33:$A$776,$A210,СВЦЭМ!$B$33:$B$776,D$190)+'СЕТ СН'!$F$15</f>
        <v>126.84915361</v>
      </c>
      <c r="E210" s="36">
        <f>SUMIFS(СВЦЭМ!$F$33:$F$776,СВЦЭМ!$A$33:$A$776,$A210,СВЦЭМ!$B$33:$B$776,E$190)+'СЕТ СН'!$F$15</f>
        <v>127.52196120000001</v>
      </c>
      <c r="F210" s="36">
        <f>SUMIFS(СВЦЭМ!$F$33:$F$776,СВЦЭМ!$A$33:$A$776,$A210,СВЦЭМ!$B$33:$B$776,F$190)+'СЕТ СН'!$F$15</f>
        <v>127.63225968</v>
      </c>
      <c r="G210" s="36">
        <f>SUMIFS(СВЦЭМ!$F$33:$F$776,СВЦЭМ!$A$33:$A$776,$A210,СВЦЭМ!$B$33:$B$776,G$190)+'СЕТ СН'!$F$15</f>
        <v>129.75534296999999</v>
      </c>
      <c r="H210" s="36">
        <f>SUMIFS(СВЦЭМ!$F$33:$F$776,СВЦЭМ!$A$33:$A$776,$A210,СВЦЭМ!$B$33:$B$776,H$190)+'СЕТ СН'!$F$15</f>
        <v>128.39564028000001</v>
      </c>
      <c r="I210" s="36">
        <f>SUMIFS(СВЦЭМ!$F$33:$F$776,СВЦЭМ!$A$33:$A$776,$A210,СВЦЭМ!$B$33:$B$776,I$190)+'СЕТ СН'!$F$15</f>
        <v>124.50739985</v>
      </c>
      <c r="J210" s="36">
        <f>SUMIFS(СВЦЭМ!$F$33:$F$776,СВЦЭМ!$A$33:$A$776,$A210,СВЦЭМ!$B$33:$B$776,J$190)+'СЕТ СН'!$F$15</f>
        <v>120.23293386</v>
      </c>
      <c r="K210" s="36">
        <f>SUMIFS(СВЦЭМ!$F$33:$F$776,СВЦЭМ!$A$33:$A$776,$A210,СВЦЭМ!$B$33:$B$776,K$190)+'СЕТ СН'!$F$15</f>
        <v>115.87501078</v>
      </c>
      <c r="L210" s="36">
        <f>SUMIFS(СВЦЭМ!$F$33:$F$776,СВЦЭМ!$A$33:$A$776,$A210,СВЦЭМ!$B$33:$B$776,L$190)+'СЕТ СН'!$F$15</f>
        <v>116.41405448</v>
      </c>
      <c r="M210" s="36">
        <f>SUMIFS(СВЦЭМ!$F$33:$F$776,СВЦЭМ!$A$33:$A$776,$A210,СВЦЭМ!$B$33:$B$776,M$190)+'СЕТ СН'!$F$15</f>
        <v>116.84804299</v>
      </c>
      <c r="N210" s="36">
        <f>SUMIFS(СВЦЭМ!$F$33:$F$776,СВЦЭМ!$A$33:$A$776,$A210,СВЦЭМ!$B$33:$B$776,N$190)+'СЕТ СН'!$F$15</f>
        <v>117.47803768</v>
      </c>
      <c r="O210" s="36">
        <f>SUMIFS(СВЦЭМ!$F$33:$F$776,СВЦЭМ!$A$33:$A$776,$A210,СВЦЭМ!$B$33:$B$776,O$190)+'СЕТ СН'!$F$15</f>
        <v>117.91087838</v>
      </c>
      <c r="P210" s="36">
        <f>SUMIFS(СВЦЭМ!$F$33:$F$776,СВЦЭМ!$A$33:$A$776,$A210,СВЦЭМ!$B$33:$B$776,P$190)+'СЕТ СН'!$F$15</f>
        <v>119.65973304000001</v>
      </c>
      <c r="Q210" s="36">
        <f>SUMIFS(СВЦЭМ!$F$33:$F$776,СВЦЭМ!$A$33:$A$776,$A210,СВЦЭМ!$B$33:$B$776,Q$190)+'СЕТ СН'!$F$15</f>
        <v>113.57221713</v>
      </c>
      <c r="R210" s="36">
        <f>SUMIFS(СВЦЭМ!$F$33:$F$776,СВЦЭМ!$A$33:$A$776,$A210,СВЦЭМ!$B$33:$B$776,R$190)+'СЕТ СН'!$F$15</f>
        <v>105.16559119</v>
      </c>
      <c r="S210" s="36">
        <f>SUMIFS(СВЦЭМ!$F$33:$F$776,СВЦЭМ!$A$33:$A$776,$A210,СВЦЭМ!$B$33:$B$776,S$190)+'СЕТ СН'!$F$15</f>
        <v>105.86755667</v>
      </c>
      <c r="T210" s="36">
        <f>SUMIFS(СВЦЭМ!$F$33:$F$776,СВЦЭМ!$A$33:$A$776,$A210,СВЦЭМ!$B$33:$B$776,T$190)+'СЕТ СН'!$F$15</f>
        <v>106.90107537</v>
      </c>
      <c r="U210" s="36">
        <f>SUMIFS(СВЦЭМ!$F$33:$F$776,СВЦЭМ!$A$33:$A$776,$A210,СВЦЭМ!$B$33:$B$776,U$190)+'СЕТ СН'!$F$15</f>
        <v>109.03971211</v>
      </c>
      <c r="V210" s="36">
        <f>SUMIFS(СВЦЭМ!$F$33:$F$776,СВЦЭМ!$A$33:$A$776,$A210,СВЦЭМ!$B$33:$B$776,V$190)+'СЕТ СН'!$F$15</f>
        <v>112.11520757</v>
      </c>
      <c r="W210" s="36">
        <f>SUMIFS(СВЦЭМ!$F$33:$F$776,СВЦЭМ!$A$33:$A$776,$A210,СВЦЭМ!$B$33:$B$776,W$190)+'СЕТ СН'!$F$15</f>
        <v>112.76851911999999</v>
      </c>
      <c r="X210" s="36">
        <f>SUMIFS(СВЦЭМ!$F$33:$F$776,СВЦЭМ!$A$33:$A$776,$A210,СВЦЭМ!$B$33:$B$776,X$190)+'СЕТ СН'!$F$15</f>
        <v>111.14396972999999</v>
      </c>
      <c r="Y210" s="36">
        <f>SUMIFS(СВЦЭМ!$F$33:$F$776,СВЦЭМ!$A$33:$A$776,$A210,СВЦЭМ!$B$33:$B$776,Y$190)+'СЕТ СН'!$F$15</f>
        <v>117.73667829999999</v>
      </c>
    </row>
    <row r="211" spans="1:25" ht="15.75" x14ac:dyDescent="0.2">
      <c r="A211" s="35">
        <f t="shared" si="5"/>
        <v>43637</v>
      </c>
      <c r="B211" s="36">
        <f>SUMIFS(СВЦЭМ!$F$33:$F$776,СВЦЭМ!$A$33:$A$776,$A211,СВЦЭМ!$B$33:$B$776,B$190)+'СЕТ СН'!$F$15</f>
        <v>116.27709458</v>
      </c>
      <c r="C211" s="36">
        <f>SUMIFS(СВЦЭМ!$F$33:$F$776,СВЦЭМ!$A$33:$A$776,$A211,СВЦЭМ!$B$33:$B$776,C$190)+'СЕТ СН'!$F$15</f>
        <v>116.87014601</v>
      </c>
      <c r="D211" s="36">
        <f>SUMIFS(СВЦЭМ!$F$33:$F$776,СВЦЭМ!$A$33:$A$776,$A211,СВЦЭМ!$B$33:$B$776,D$190)+'СЕТ СН'!$F$15</f>
        <v>120.82183091</v>
      </c>
      <c r="E211" s="36">
        <f>SUMIFS(СВЦЭМ!$F$33:$F$776,СВЦЭМ!$A$33:$A$776,$A211,СВЦЭМ!$B$33:$B$776,E$190)+'СЕТ СН'!$F$15</f>
        <v>126.75390677</v>
      </c>
      <c r="F211" s="36">
        <f>SUMIFS(СВЦЭМ!$F$33:$F$776,СВЦЭМ!$A$33:$A$776,$A211,СВЦЭМ!$B$33:$B$776,F$190)+'СЕТ СН'!$F$15</f>
        <v>127.93121477</v>
      </c>
      <c r="G211" s="36">
        <f>SUMIFS(СВЦЭМ!$F$33:$F$776,СВЦЭМ!$A$33:$A$776,$A211,СВЦЭМ!$B$33:$B$776,G$190)+'СЕТ СН'!$F$15</f>
        <v>128.63531717999999</v>
      </c>
      <c r="H211" s="36">
        <f>SUMIFS(СВЦЭМ!$F$33:$F$776,СВЦЭМ!$A$33:$A$776,$A211,СВЦЭМ!$B$33:$B$776,H$190)+'СЕТ СН'!$F$15</f>
        <v>119.46221969</v>
      </c>
      <c r="I211" s="36">
        <f>SUMIFS(СВЦЭМ!$F$33:$F$776,СВЦЭМ!$A$33:$A$776,$A211,СВЦЭМ!$B$33:$B$776,I$190)+'СЕТ СН'!$F$15</f>
        <v>117.73138306</v>
      </c>
      <c r="J211" s="36">
        <f>SUMIFS(СВЦЭМ!$F$33:$F$776,СВЦЭМ!$A$33:$A$776,$A211,СВЦЭМ!$B$33:$B$776,J$190)+'СЕТ СН'!$F$15</f>
        <v>118.55763419</v>
      </c>
      <c r="K211" s="36">
        <f>SUMIFS(СВЦЭМ!$F$33:$F$776,СВЦЭМ!$A$33:$A$776,$A211,СВЦЭМ!$B$33:$B$776,K$190)+'СЕТ СН'!$F$15</f>
        <v>118.44274511</v>
      </c>
      <c r="L211" s="36">
        <f>SUMIFS(СВЦЭМ!$F$33:$F$776,СВЦЭМ!$A$33:$A$776,$A211,СВЦЭМ!$B$33:$B$776,L$190)+'СЕТ СН'!$F$15</f>
        <v>120.20681178</v>
      </c>
      <c r="M211" s="36">
        <f>SUMIFS(СВЦЭМ!$F$33:$F$776,СВЦЭМ!$A$33:$A$776,$A211,СВЦЭМ!$B$33:$B$776,M$190)+'СЕТ СН'!$F$15</f>
        <v>118.45502084</v>
      </c>
      <c r="N211" s="36">
        <f>SUMIFS(СВЦЭМ!$F$33:$F$776,СВЦЭМ!$A$33:$A$776,$A211,СВЦЭМ!$B$33:$B$776,N$190)+'СЕТ СН'!$F$15</f>
        <v>118.17823733</v>
      </c>
      <c r="O211" s="36">
        <f>SUMIFS(СВЦЭМ!$F$33:$F$776,СВЦЭМ!$A$33:$A$776,$A211,СВЦЭМ!$B$33:$B$776,O$190)+'СЕТ СН'!$F$15</f>
        <v>118.3275944</v>
      </c>
      <c r="P211" s="36">
        <f>SUMIFS(СВЦЭМ!$F$33:$F$776,СВЦЭМ!$A$33:$A$776,$A211,СВЦЭМ!$B$33:$B$776,P$190)+'СЕТ СН'!$F$15</f>
        <v>119.86842421</v>
      </c>
      <c r="Q211" s="36">
        <f>SUMIFS(СВЦЭМ!$F$33:$F$776,СВЦЭМ!$A$33:$A$776,$A211,СВЦЭМ!$B$33:$B$776,Q$190)+'СЕТ СН'!$F$15</f>
        <v>112.22530820999999</v>
      </c>
      <c r="R211" s="36">
        <f>SUMIFS(СВЦЭМ!$F$33:$F$776,СВЦЭМ!$A$33:$A$776,$A211,СВЦЭМ!$B$33:$B$776,R$190)+'СЕТ СН'!$F$15</f>
        <v>102.71812783</v>
      </c>
      <c r="S211" s="36">
        <f>SUMIFS(СВЦЭМ!$F$33:$F$776,СВЦЭМ!$A$33:$A$776,$A211,СВЦЭМ!$B$33:$B$776,S$190)+'СЕТ СН'!$F$15</f>
        <v>91.122280050000001</v>
      </c>
      <c r="T211" s="36">
        <f>SUMIFS(СВЦЭМ!$F$33:$F$776,СВЦЭМ!$A$33:$A$776,$A211,СВЦЭМ!$B$33:$B$776,T$190)+'СЕТ СН'!$F$15</f>
        <v>91.754229240000001</v>
      </c>
      <c r="U211" s="36">
        <f>SUMIFS(СВЦЭМ!$F$33:$F$776,СВЦЭМ!$A$33:$A$776,$A211,СВЦЭМ!$B$33:$B$776,U$190)+'СЕТ СН'!$F$15</f>
        <v>91.002248059999999</v>
      </c>
      <c r="V211" s="36">
        <f>SUMIFS(СВЦЭМ!$F$33:$F$776,СВЦЭМ!$A$33:$A$776,$A211,СВЦЭМ!$B$33:$B$776,V$190)+'СЕТ СН'!$F$15</f>
        <v>93.387998120000006</v>
      </c>
      <c r="W211" s="36">
        <f>SUMIFS(СВЦЭМ!$F$33:$F$776,СВЦЭМ!$A$33:$A$776,$A211,СВЦЭМ!$B$33:$B$776,W$190)+'СЕТ СН'!$F$15</f>
        <v>95.507855300000003</v>
      </c>
      <c r="X211" s="36">
        <f>SUMIFS(СВЦЭМ!$F$33:$F$776,СВЦЭМ!$A$33:$A$776,$A211,СВЦЭМ!$B$33:$B$776,X$190)+'СЕТ СН'!$F$15</f>
        <v>91.451708719999999</v>
      </c>
      <c r="Y211" s="36">
        <f>SUMIFS(СВЦЭМ!$F$33:$F$776,СВЦЭМ!$A$33:$A$776,$A211,СВЦЭМ!$B$33:$B$776,Y$190)+'СЕТ СН'!$F$15</f>
        <v>94.936407310000007</v>
      </c>
    </row>
    <row r="212" spans="1:25" ht="15.75" x14ac:dyDescent="0.2">
      <c r="A212" s="35">
        <f t="shared" si="5"/>
        <v>43638</v>
      </c>
      <c r="B212" s="36">
        <f>SUMIFS(СВЦЭМ!$F$33:$F$776,СВЦЭМ!$A$33:$A$776,$A212,СВЦЭМ!$B$33:$B$776,B$190)+'СЕТ СН'!$F$15</f>
        <v>120.34378535</v>
      </c>
      <c r="C212" s="36">
        <f>SUMIFS(СВЦЭМ!$F$33:$F$776,СВЦЭМ!$A$33:$A$776,$A212,СВЦЭМ!$B$33:$B$776,C$190)+'СЕТ СН'!$F$15</f>
        <v>126.7729217</v>
      </c>
      <c r="D212" s="36">
        <f>SUMIFS(СВЦЭМ!$F$33:$F$776,СВЦЭМ!$A$33:$A$776,$A212,СВЦЭМ!$B$33:$B$776,D$190)+'СЕТ СН'!$F$15</f>
        <v>130.94707445</v>
      </c>
      <c r="E212" s="36">
        <f>SUMIFS(СВЦЭМ!$F$33:$F$776,СВЦЭМ!$A$33:$A$776,$A212,СВЦЭМ!$B$33:$B$776,E$190)+'СЕТ СН'!$F$15</f>
        <v>136.65556282</v>
      </c>
      <c r="F212" s="36">
        <f>SUMIFS(СВЦЭМ!$F$33:$F$776,СВЦЭМ!$A$33:$A$776,$A212,СВЦЭМ!$B$33:$B$776,F$190)+'СЕТ СН'!$F$15</f>
        <v>136.88465686000001</v>
      </c>
      <c r="G212" s="36">
        <f>SUMIFS(СВЦЭМ!$F$33:$F$776,СВЦЭМ!$A$33:$A$776,$A212,СВЦЭМ!$B$33:$B$776,G$190)+'СЕТ СН'!$F$15</f>
        <v>137.39049492000001</v>
      </c>
      <c r="H212" s="36">
        <f>SUMIFS(СВЦЭМ!$F$33:$F$776,СВЦЭМ!$A$33:$A$776,$A212,СВЦЭМ!$B$33:$B$776,H$190)+'СЕТ СН'!$F$15</f>
        <v>133.32901207</v>
      </c>
      <c r="I212" s="36">
        <f>SUMIFS(СВЦЭМ!$F$33:$F$776,СВЦЭМ!$A$33:$A$776,$A212,СВЦЭМ!$B$33:$B$776,I$190)+'СЕТ СН'!$F$15</f>
        <v>125.74081437</v>
      </c>
      <c r="J212" s="36">
        <f>SUMIFS(СВЦЭМ!$F$33:$F$776,СВЦЭМ!$A$33:$A$776,$A212,СВЦЭМ!$B$33:$B$776,J$190)+'СЕТ СН'!$F$15</f>
        <v>196.55236718</v>
      </c>
      <c r="K212" s="36">
        <f>SUMIFS(СВЦЭМ!$F$33:$F$776,СВЦЭМ!$A$33:$A$776,$A212,СВЦЭМ!$B$33:$B$776,K$190)+'СЕТ СН'!$F$15</f>
        <v>177.34731241</v>
      </c>
      <c r="L212" s="36">
        <f>SUMIFS(СВЦЭМ!$F$33:$F$776,СВЦЭМ!$A$33:$A$776,$A212,СВЦЭМ!$B$33:$B$776,L$190)+'СЕТ СН'!$F$15</f>
        <v>154.01254632000001</v>
      </c>
      <c r="M212" s="36">
        <f>SUMIFS(СВЦЭМ!$F$33:$F$776,СВЦЭМ!$A$33:$A$776,$A212,СВЦЭМ!$B$33:$B$776,M$190)+'СЕТ СН'!$F$15</f>
        <v>153.32722319000001</v>
      </c>
      <c r="N212" s="36">
        <f>SUMIFS(СВЦЭМ!$F$33:$F$776,СВЦЭМ!$A$33:$A$776,$A212,СВЦЭМ!$B$33:$B$776,N$190)+'СЕТ СН'!$F$15</f>
        <v>152.32300698</v>
      </c>
      <c r="O212" s="36">
        <f>SUMIFS(СВЦЭМ!$F$33:$F$776,СВЦЭМ!$A$33:$A$776,$A212,СВЦЭМ!$B$33:$B$776,O$190)+'СЕТ СН'!$F$15</f>
        <v>152.97885176</v>
      </c>
      <c r="P212" s="36">
        <f>SUMIFS(СВЦЭМ!$F$33:$F$776,СВЦЭМ!$A$33:$A$776,$A212,СВЦЭМ!$B$33:$B$776,P$190)+'СЕТ СН'!$F$15</f>
        <v>155.97231876999999</v>
      </c>
      <c r="Q212" s="36">
        <f>SUMIFS(СВЦЭМ!$F$33:$F$776,СВЦЭМ!$A$33:$A$776,$A212,СВЦЭМ!$B$33:$B$776,Q$190)+'СЕТ СН'!$F$15</f>
        <v>153.52867445999999</v>
      </c>
      <c r="R212" s="36">
        <f>SUMIFS(СВЦЭМ!$F$33:$F$776,СВЦЭМ!$A$33:$A$776,$A212,СВЦЭМ!$B$33:$B$776,R$190)+'СЕТ СН'!$F$15</f>
        <v>155.26586395000001</v>
      </c>
      <c r="S212" s="36">
        <f>SUMIFS(СВЦЭМ!$F$33:$F$776,СВЦЭМ!$A$33:$A$776,$A212,СВЦЭМ!$B$33:$B$776,S$190)+'СЕТ СН'!$F$15</f>
        <v>156.78438463000001</v>
      </c>
      <c r="T212" s="36">
        <f>SUMIFS(СВЦЭМ!$F$33:$F$776,СВЦЭМ!$A$33:$A$776,$A212,СВЦЭМ!$B$33:$B$776,T$190)+'СЕТ СН'!$F$15</f>
        <v>154.49412581000001</v>
      </c>
      <c r="U212" s="36">
        <f>SUMIFS(СВЦЭМ!$F$33:$F$776,СВЦЭМ!$A$33:$A$776,$A212,СВЦЭМ!$B$33:$B$776,U$190)+'СЕТ СН'!$F$15</f>
        <v>151.74742615</v>
      </c>
      <c r="V212" s="36">
        <f>SUMIFS(СВЦЭМ!$F$33:$F$776,СВЦЭМ!$A$33:$A$776,$A212,СВЦЭМ!$B$33:$B$776,V$190)+'СЕТ СН'!$F$15</f>
        <v>152.60686654</v>
      </c>
      <c r="W212" s="36">
        <f>SUMIFS(СВЦЭМ!$F$33:$F$776,СВЦЭМ!$A$33:$A$776,$A212,СВЦЭМ!$B$33:$B$776,W$190)+'СЕТ СН'!$F$15</f>
        <v>157.81222170999999</v>
      </c>
      <c r="X212" s="36">
        <f>SUMIFS(СВЦЭМ!$F$33:$F$776,СВЦЭМ!$A$33:$A$776,$A212,СВЦЭМ!$B$33:$B$776,X$190)+'СЕТ СН'!$F$15</f>
        <v>152.50977191999999</v>
      </c>
      <c r="Y212" s="36">
        <f>SUMIFS(СВЦЭМ!$F$33:$F$776,СВЦЭМ!$A$33:$A$776,$A212,СВЦЭМ!$B$33:$B$776,Y$190)+'СЕТ СН'!$F$15</f>
        <v>142.68837923000001</v>
      </c>
    </row>
    <row r="213" spans="1:25" ht="15.75" x14ac:dyDescent="0.2">
      <c r="A213" s="35">
        <f t="shared" si="5"/>
        <v>43639</v>
      </c>
      <c r="B213" s="36">
        <f>SUMIFS(СВЦЭМ!$F$33:$F$776,СВЦЭМ!$A$33:$A$776,$A213,СВЦЭМ!$B$33:$B$776,B$190)+'СЕТ СН'!$F$15</f>
        <v>180.40946271000001</v>
      </c>
      <c r="C213" s="36">
        <f>SUMIFS(СВЦЭМ!$F$33:$F$776,СВЦЭМ!$A$33:$A$776,$A213,СВЦЭМ!$B$33:$B$776,C$190)+'СЕТ СН'!$F$15</f>
        <v>185.71822291000001</v>
      </c>
      <c r="D213" s="36">
        <f>SUMIFS(СВЦЭМ!$F$33:$F$776,СВЦЭМ!$A$33:$A$776,$A213,СВЦЭМ!$B$33:$B$776,D$190)+'СЕТ СН'!$F$15</f>
        <v>196.94568595999999</v>
      </c>
      <c r="E213" s="36">
        <f>SUMIFS(СВЦЭМ!$F$33:$F$776,СВЦЭМ!$A$33:$A$776,$A213,СВЦЭМ!$B$33:$B$776,E$190)+'СЕТ СН'!$F$15</f>
        <v>201.62688466</v>
      </c>
      <c r="F213" s="36">
        <f>SUMIFS(СВЦЭМ!$F$33:$F$776,СВЦЭМ!$A$33:$A$776,$A213,СВЦЭМ!$B$33:$B$776,F$190)+'СЕТ СН'!$F$15</f>
        <v>203.03126266999999</v>
      </c>
      <c r="G213" s="36">
        <f>SUMIFS(СВЦЭМ!$F$33:$F$776,СВЦЭМ!$A$33:$A$776,$A213,СВЦЭМ!$B$33:$B$776,G$190)+'СЕТ СН'!$F$15</f>
        <v>209.70360758000001</v>
      </c>
      <c r="H213" s="36">
        <f>SUMIFS(СВЦЭМ!$F$33:$F$776,СВЦЭМ!$A$33:$A$776,$A213,СВЦЭМ!$B$33:$B$776,H$190)+'СЕТ СН'!$F$15</f>
        <v>203.91096062</v>
      </c>
      <c r="I213" s="36">
        <f>SUMIFS(СВЦЭМ!$F$33:$F$776,СВЦЭМ!$A$33:$A$776,$A213,СВЦЭМ!$B$33:$B$776,I$190)+'СЕТ СН'!$F$15</f>
        <v>195.12982129</v>
      </c>
      <c r="J213" s="36">
        <f>SUMIFS(СВЦЭМ!$F$33:$F$776,СВЦЭМ!$A$33:$A$776,$A213,СВЦЭМ!$B$33:$B$776,J$190)+'СЕТ СН'!$F$15</f>
        <v>189.07415337</v>
      </c>
      <c r="K213" s="36">
        <f>SUMIFS(СВЦЭМ!$F$33:$F$776,СВЦЭМ!$A$33:$A$776,$A213,СВЦЭМ!$B$33:$B$776,K$190)+'СЕТ СН'!$F$15</f>
        <v>180.96367591999999</v>
      </c>
      <c r="L213" s="36">
        <f>SUMIFS(СВЦЭМ!$F$33:$F$776,СВЦЭМ!$A$33:$A$776,$A213,СВЦЭМ!$B$33:$B$776,L$190)+'СЕТ СН'!$F$15</f>
        <v>175.11600476999999</v>
      </c>
      <c r="M213" s="36">
        <f>SUMIFS(СВЦЭМ!$F$33:$F$776,СВЦЭМ!$A$33:$A$776,$A213,СВЦЭМ!$B$33:$B$776,M$190)+'СЕТ СН'!$F$15</f>
        <v>168.2136132</v>
      </c>
      <c r="N213" s="36">
        <f>SUMIFS(СВЦЭМ!$F$33:$F$776,СВЦЭМ!$A$33:$A$776,$A213,СВЦЭМ!$B$33:$B$776,N$190)+'СЕТ СН'!$F$15</f>
        <v>174.66582998999999</v>
      </c>
      <c r="O213" s="36">
        <f>SUMIFS(СВЦЭМ!$F$33:$F$776,СВЦЭМ!$A$33:$A$776,$A213,СВЦЭМ!$B$33:$B$776,O$190)+'СЕТ СН'!$F$15</f>
        <v>176.94605297999999</v>
      </c>
      <c r="P213" s="36">
        <f>SUMIFS(СВЦЭМ!$F$33:$F$776,СВЦЭМ!$A$33:$A$776,$A213,СВЦЭМ!$B$33:$B$776,P$190)+'СЕТ СН'!$F$15</f>
        <v>179.76748816</v>
      </c>
      <c r="Q213" s="36">
        <f>SUMIFS(СВЦЭМ!$F$33:$F$776,СВЦЭМ!$A$33:$A$776,$A213,СВЦЭМ!$B$33:$B$776,Q$190)+'СЕТ СН'!$F$15</f>
        <v>168.26355240000001</v>
      </c>
      <c r="R213" s="36">
        <f>SUMIFS(СВЦЭМ!$F$33:$F$776,СВЦЭМ!$A$33:$A$776,$A213,СВЦЭМ!$B$33:$B$776,R$190)+'СЕТ СН'!$F$15</f>
        <v>154.14003008</v>
      </c>
      <c r="S213" s="36">
        <f>SUMIFS(СВЦЭМ!$F$33:$F$776,СВЦЭМ!$A$33:$A$776,$A213,СВЦЭМ!$B$33:$B$776,S$190)+'СЕТ СН'!$F$15</f>
        <v>154.83240015000001</v>
      </c>
      <c r="T213" s="36">
        <f>SUMIFS(СВЦЭМ!$F$33:$F$776,СВЦЭМ!$A$33:$A$776,$A213,СВЦЭМ!$B$33:$B$776,T$190)+'СЕТ СН'!$F$15</f>
        <v>155.03838919</v>
      </c>
      <c r="U213" s="36">
        <f>SUMIFS(СВЦЭМ!$F$33:$F$776,СВЦЭМ!$A$33:$A$776,$A213,СВЦЭМ!$B$33:$B$776,U$190)+'СЕТ СН'!$F$15</f>
        <v>154.35469370000001</v>
      </c>
      <c r="V213" s="36">
        <f>SUMIFS(СВЦЭМ!$F$33:$F$776,СВЦЭМ!$A$33:$A$776,$A213,СВЦЭМ!$B$33:$B$776,V$190)+'СЕТ СН'!$F$15</f>
        <v>151.72466353999999</v>
      </c>
      <c r="W213" s="36">
        <f>SUMIFS(СВЦЭМ!$F$33:$F$776,СВЦЭМ!$A$33:$A$776,$A213,СВЦЭМ!$B$33:$B$776,W$190)+'СЕТ СН'!$F$15</f>
        <v>149.74362955999999</v>
      </c>
      <c r="X213" s="36">
        <f>SUMIFS(СВЦЭМ!$F$33:$F$776,СВЦЭМ!$A$33:$A$776,$A213,СВЦЭМ!$B$33:$B$776,X$190)+'СЕТ СН'!$F$15</f>
        <v>150.4950547</v>
      </c>
      <c r="Y213" s="36">
        <f>SUMIFS(СВЦЭМ!$F$33:$F$776,СВЦЭМ!$A$33:$A$776,$A213,СВЦЭМ!$B$33:$B$776,Y$190)+'СЕТ СН'!$F$15</f>
        <v>173.45111262</v>
      </c>
    </row>
    <row r="214" spans="1:25" ht="15.75" x14ac:dyDescent="0.2">
      <c r="A214" s="35">
        <f t="shared" si="5"/>
        <v>43640</v>
      </c>
      <c r="B214" s="36">
        <f>SUMIFS(СВЦЭМ!$F$33:$F$776,СВЦЭМ!$A$33:$A$776,$A214,СВЦЭМ!$B$33:$B$776,B$190)+'СЕТ СН'!$F$15</f>
        <v>204.50245856000001</v>
      </c>
      <c r="C214" s="36">
        <f>SUMIFS(СВЦЭМ!$F$33:$F$776,СВЦЭМ!$A$33:$A$776,$A214,СВЦЭМ!$B$33:$B$776,C$190)+'СЕТ СН'!$F$15</f>
        <v>209.44415966</v>
      </c>
      <c r="D214" s="36">
        <f>SUMIFS(СВЦЭМ!$F$33:$F$776,СВЦЭМ!$A$33:$A$776,$A214,СВЦЭМ!$B$33:$B$776,D$190)+'СЕТ СН'!$F$15</f>
        <v>220.54417857999999</v>
      </c>
      <c r="E214" s="36">
        <f>SUMIFS(СВЦЭМ!$F$33:$F$776,СВЦЭМ!$A$33:$A$776,$A214,СВЦЭМ!$B$33:$B$776,E$190)+'СЕТ СН'!$F$15</f>
        <v>221.12572979999999</v>
      </c>
      <c r="F214" s="36">
        <f>SUMIFS(СВЦЭМ!$F$33:$F$776,СВЦЭМ!$A$33:$A$776,$A214,СВЦЭМ!$B$33:$B$776,F$190)+'СЕТ СН'!$F$15</f>
        <v>223.14457089000001</v>
      </c>
      <c r="G214" s="36">
        <f>SUMIFS(СВЦЭМ!$F$33:$F$776,СВЦЭМ!$A$33:$A$776,$A214,СВЦЭМ!$B$33:$B$776,G$190)+'СЕТ СН'!$F$15</f>
        <v>222.96713358</v>
      </c>
      <c r="H214" s="36">
        <f>SUMIFS(СВЦЭМ!$F$33:$F$776,СВЦЭМ!$A$33:$A$776,$A214,СВЦЭМ!$B$33:$B$776,H$190)+'СЕТ СН'!$F$15</f>
        <v>213.71211432000001</v>
      </c>
      <c r="I214" s="36">
        <f>SUMIFS(СВЦЭМ!$F$33:$F$776,СВЦЭМ!$A$33:$A$776,$A214,СВЦЭМ!$B$33:$B$776,I$190)+'СЕТ СН'!$F$15</f>
        <v>197.16699929000001</v>
      </c>
      <c r="J214" s="36">
        <f>SUMIFS(СВЦЭМ!$F$33:$F$776,СВЦЭМ!$A$33:$A$776,$A214,СВЦЭМ!$B$33:$B$776,J$190)+'СЕТ СН'!$F$15</f>
        <v>193.00959093</v>
      </c>
      <c r="K214" s="36">
        <f>SUMIFS(СВЦЭМ!$F$33:$F$776,СВЦЭМ!$A$33:$A$776,$A214,СВЦЭМ!$B$33:$B$776,K$190)+'СЕТ СН'!$F$15</f>
        <v>186.48847978000001</v>
      </c>
      <c r="L214" s="36">
        <f>SUMIFS(СВЦЭМ!$F$33:$F$776,СВЦЭМ!$A$33:$A$776,$A214,СВЦЭМ!$B$33:$B$776,L$190)+'СЕТ СН'!$F$15</f>
        <v>184.49965828000001</v>
      </c>
      <c r="M214" s="36">
        <f>SUMIFS(СВЦЭМ!$F$33:$F$776,СВЦЭМ!$A$33:$A$776,$A214,СВЦЭМ!$B$33:$B$776,M$190)+'СЕТ СН'!$F$15</f>
        <v>181.71135495999999</v>
      </c>
      <c r="N214" s="36">
        <f>SUMIFS(СВЦЭМ!$F$33:$F$776,СВЦЭМ!$A$33:$A$776,$A214,СВЦЭМ!$B$33:$B$776,N$190)+'СЕТ СН'!$F$15</f>
        <v>183.44810885999999</v>
      </c>
      <c r="O214" s="36">
        <f>SUMIFS(СВЦЭМ!$F$33:$F$776,СВЦЭМ!$A$33:$A$776,$A214,СВЦЭМ!$B$33:$B$776,O$190)+'СЕТ СН'!$F$15</f>
        <v>182.00803714</v>
      </c>
      <c r="P214" s="36">
        <f>SUMIFS(СВЦЭМ!$F$33:$F$776,СВЦЭМ!$A$33:$A$776,$A214,СВЦЭМ!$B$33:$B$776,P$190)+'СЕТ СН'!$F$15</f>
        <v>183.58595364999999</v>
      </c>
      <c r="Q214" s="36">
        <f>SUMIFS(СВЦЭМ!$F$33:$F$776,СВЦЭМ!$A$33:$A$776,$A214,СВЦЭМ!$B$33:$B$776,Q$190)+'СЕТ СН'!$F$15</f>
        <v>174.14440876</v>
      </c>
      <c r="R214" s="36">
        <f>SUMIFS(СВЦЭМ!$F$33:$F$776,СВЦЭМ!$A$33:$A$776,$A214,СВЦЭМ!$B$33:$B$776,R$190)+'СЕТ СН'!$F$15</f>
        <v>167.34605479000001</v>
      </c>
      <c r="S214" s="36">
        <f>SUMIFS(СВЦЭМ!$F$33:$F$776,СВЦЭМ!$A$33:$A$776,$A214,СВЦЭМ!$B$33:$B$776,S$190)+'СЕТ СН'!$F$15</f>
        <v>172.24310500000001</v>
      </c>
      <c r="T214" s="36">
        <f>SUMIFS(СВЦЭМ!$F$33:$F$776,СВЦЭМ!$A$33:$A$776,$A214,СВЦЭМ!$B$33:$B$776,T$190)+'СЕТ СН'!$F$15</f>
        <v>174.67432997</v>
      </c>
      <c r="U214" s="36">
        <f>SUMIFS(СВЦЭМ!$F$33:$F$776,СВЦЭМ!$A$33:$A$776,$A214,СВЦЭМ!$B$33:$B$776,U$190)+'СЕТ СН'!$F$15</f>
        <v>178.20399903000001</v>
      </c>
      <c r="V214" s="36">
        <f>SUMIFS(СВЦЭМ!$F$33:$F$776,СВЦЭМ!$A$33:$A$776,$A214,СВЦЭМ!$B$33:$B$776,V$190)+'СЕТ СН'!$F$15</f>
        <v>182.30629551000001</v>
      </c>
      <c r="W214" s="36">
        <f>SUMIFS(СВЦЭМ!$F$33:$F$776,СВЦЭМ!$A$33:$A$776,$A214,СВЦЭМ!$B$33:$B$776,W$190)+'СЕТ СН'!$F$15</f>
        <v>177.79520833999999</v>
      </c>
      <c r="X214" s="36">
        <f>SUMIFS(СВЦЭМ!$F$33:$F$776,СВЦЭМ!$A$33:$A$776,$A214,СВЦЭМ!$B$33:$B$776,X$190)+'СЕТ СН'!$F$15</f>
        <v>182.61493404999999</v>
      </c>
      <c r="Y214" s="36">
        <f>SUMIFS(СВЦЭМ!$F$33:$F$776,СВЦЭМ!$A$33:$A$776,$A214,СВЦЭМ!$B$33:$B$776,Y$190)+'СЕТ СН'!$F$15</f>
        <v>202.62092426999999</v>
      </c>
    </row>
    <row r="215" spans="1:25" ht="15.75" x14ac:dyDescent="0.2">
      <c r="A215" s="35">
        <f t="shared" si="5"/>
        <v>43641</v>
      </c>
      <c r="B215" s="36">
        <f>SUMIFS(СВЦЭМ!$F$33:$F$776,СВЦЭМ!$A$33:$A$776,$A215,СВЦЭМ!$B$33:$B$776,B$190)+'СЕТ СН'!$F$15</f>
        <v>210.36619594000001</v>
      </c>
      <c r="C215" s="36">
        <f>SUMIFS(СВЦЭМ!$F$33:$F$776,СВЦЭМ!$A$33:$A$776,$A215,СВЦЭМ!$B$33:$B$776,C$190)+'СЕТ СН'!$F$15</f>
        <v>223.80186043</v>
      </c>
      <c r="D215" s="36">
        <f>SUMIFS(СВЦЭМ!$F$33:$F$776,СВЦЭМ!$A$33:$A$776,$A215,СВЦЭМ!$B$33:$B$776,D$190)+'СЕТ СН'!$F$15</f>
        <v>221.34157525000001</v>
      </c>
      <c r="E215" s="36">
        <f>SUMIFS(СВЦЭМ!$F$33:$F$776,СВЦЭМ!$A$33:$A$776,$A215,СВЦЭМ!$B$33:$B$776,E$190)+'СЕТ СН'!$F$15</f>
        <v>218.66003595000001</v>
      </c>
      <c r="F215" s="36">
        <f>SUMIFS(СВЦЭМ!$F$33:$F$776,СВЦЭМ!$A$33:$A$776,$A215,СВЦЭМ!$B$33:$B$776,F$190)+'СЕТ СН'!$F$15</f>
        <v>219.87390592</v>
      </c>
      <c r="G215" s="36">
        <f>SUMIFS(СВЦЭМ!$F$33:$F$776,СВЦЭМ!$A$33:$A$776,$A215,СВЦЭМ!$B$33:$B$776,G$190)+'СЕТ СН'!$F$15</f>
        <v>215.37142990000001</v>
      </c>
      <c r="H215" s="36">
        <f>SUMIFS(СВЦЭМ!$F$33:$F$776,СВЦЭМ!$A$33:$A$776,$A215,СВЦЭМ!$B$33:$B$776,H$190)+'СЕТ СН'!$F$15</f>
        <v>212.50454565000001</v>
      </c>
      <c r="I215" s="36">
        <f>SUMIFS(СВЦЭМ!$F$33:$F$776,СВЦЭМ!$A$33:$A$776,$A215,СВЦЭМ!$B$33:$B$776,I$190)+'СЕТ СН'!$F$15</f>
        <v>197.43740421000001</v>
      </c>
      <c r="J215" s="36">
        <f>SUMIFS(СВЦЭМ!$F$33:$F$776,СВЦЭМ!$A$33:$A$776,$A215,СВЦЭМ!$B$33:$B$776,J$190)+'СЕТ СН'!$F$15</f>
        <v>200.67547479999999</v>
      </c>
      <c r="K215" s="36">
        <f>SUMIFS(СВЦЭМ!$F$33:$F$776,СВЦЭМ!$A$33:$A$776,$A215,СВЦЭМ!$B$33:$B$776,K$190)+'СЕТ СН'!$F$15</f>
        <v>196.79866935000001</v>
      </c>
      <c r="L215" s="36">
        <f>SUMIFS(СВЦЭМ!$F$33:$F$776,СВЦЭМ!$A$33:$A$776,$A215,СВЦЭМ!$B$33:$B$776,L$190)+'СЕТ СН'!$F$15</f>
        <v>192.55514008</v>
      </c>
      <c r="M215" s="36">
        <f>SUMIFS(СВЦЭМ!$F$33:$F$776,СВЦЭМ!$A$33:$A$776,$A215,СВЦЭМ!$B$33:$B$776,M$190)+'СЕТ СН'!$F$15</f>
        <v>191.20073169</v>
      </c>
      <c r="N215" s="36">
        <f>SUMIFS(СВЦЭМ!$F$33:$F$776,СВЦЭМ!$A$33:$A$776,$A215,СВЦЭМ!$B$33:$B$776,N$190)+'СЕТ СН'!$F$15</f>
        <v>193.01292454</v>
      </c>
      <c r="O215" s="36">
        <f>SUMIFS(СВЦЭМ!$F$33:$F$776,СВЦЭМ!$A$33:$A$776,$A215,СВЦЭМ!$B$33:$B$776,O$190)+'СЕТ СН'!$F$15</f>
        <v>192.42550173000001</v>
      </c>
      <c r="P215" s="36">
        <f>SUMIFS(СВЦЭМ!$F$33:$F$776,СВЦЭМ!$A$33:$A$776,$A215,СВЦЭМ!$B$33:$B$776,P$190)+'СЕТ СН'!$F$15</f>
        <v>193.71598768999999</v>
      </c>
      <c r="Q215" s="36">
        <f>SUMIFS(СВЦЭМ!$F$33:$F$776,СВЦЭМ!$A$33:$A$776,$A215,СВЦЭМ!$B$33:$B$776,Q$190)+'СЕТ СН'!$F$15</f>
        <v>182.18786808999999</v>
      </c>
      <c r="R215" s="36">
        <f>SUMIFS(СВЦЭМ!$F$33:$F$776,СВЦЭМ!$A$33:$A$776,$A215,СВЦЭМ!$B$33:$B$776,R$190)+'СЕТ СН'!$F$15</f>
        <v>174.03519112999999</v>
      </c>
      <c r="S215" s="36">
        <f>SUMIFS(СВЦЭМ!$F$33:$F$776,СВЦЭМ!$A$33:$A$776,$A215,СВЦЭМ!$B$33:$B$776,S$190)+'СЕТ СН'!$F$15</f>
        <v>173.80502544999999</v>
      </c>
      <c r="T215" s="36">
        <f>SUMIFS(СВЦЭМ!$F$33:$F$776,СВЦЭМ!$A$33:$A$776,$A215,СВЦЭМ!$B$33:$B$776,T$190)+'СЕТ СН'!$F$15</f>
        <v>175.44077343000001</v>
      </c>
      <c r="U215" s="36">
        <f>SUMIFS(СВЦЭМ!$F$33:$F$776,СВЦЭМ!$A$33:$A$776,$A215,СВЦЭМ!$B$33:$B$776,U$190)+'СЕТ СН'!$F$15</f>
        <v>174.85959932</v>
      </c>
      <c r="V215" s="36">
        <f>SUMIFS(СВЦЭМ!$F$33:$F$776,СВЦЭМ!$A$33:$A$776,$A215,СВЦЭМ!$B$33:$B$776,V$190)+'СЕТ СН'!$F$15</f>
        <v>172.87272766000001</v>
      </c>
      <c r="W215" s="36">
        <f>SUMIFS(СВЦЭМ!$F$33:$F$776,СВЦЭМ!$A$33:$A$776,$A215,СВЦЭМ!$B$33:$B$776,W$190)+'СЕТ СН'!$F$15</f>
        <v>172.75507795999999</v>
      </c>
      <c r="X215" s="36">
        <f>SUMIFS(СВЦЭМ!$F$33:$F$776,СВЦЭМ!$A$33:$A$776,$A215,СВЦЭМ!$B$33:$B$776,X$190)+'СЕТ СН'!$F$15</f>
        <v>170.38125522999999</v>
      </c>
      <c r="Y215" s="36">
        <f>SUMIFS(СВЦЭМ!$F$33:$F$776,СВЦЭМ!$A$33:$A$776,$A215,СВЦЭМ!$B$33:$B$776,Y$190)+'СЕТ СН'!$F$15</f>
        <v>180.88623791000001</v>
      </c>
    </row>
    <row r="216" spans="1:25" ht="15.75" x14ac:dyDescent="0.2">
      <c r="A216" s="35">
        <f t="shared" si="5"/>
        <v>43642</v>
      </c>
      <c r="B216" s="36">
        <f>SUMIFS(СВЦЭМ!$F$33:$F$776,СВЦЭМ!$A$33:$A$776,$A216,СВЦЭМ!$B$33:$B$776,B$190)+'СЕТ СН'!$F$15</f>
        <v>195.36782321999999</v>
      </c>
      <c r="C216" s="36">
        <f>SUMIFS(СВЦЭМ!$F$33:$F$776,СВЦЭМ!$A$33:$A$776,$A216,СВЦЭМ!$B$33:$B$776,C$190)+'СЕТ СН'!$F$15</f>
        <v>216.89049434</v>
      </c>
      <c r="D216" s="36">
        <f>SUMIFS(СВЦЭМ!$F$33:$F$776,СВЦЭМ!$A$33:$A$776,$A216,СВЦЭМ!$B$33:$B$776,D$190)+'СЕТ СН'!$F$15</f>
        <v>224.25468825999999</v>
      </c>
      <c r="E216" s="36">
        <f>SUMIFS(СВЦЭМ!$F$33:$F$776,СВЦЭМ!$A$33:$A$776,$A216,СВЦЭМ!$B$33:$B$776,E$190)+'СЕТ СН'!$F$15</f>
        <v>228.12741432999999</v>
      </c>
      <c r="F216" s="36">
        <f>SUMIFS(СВЦЭМ!$F$33:$F$776,СВЦЭМ!$A$33:$A$776,$A216,СВЦЭМ!$B$33:$B$776,F$190)+'СЕТ СН'!$F$15</f>
        <v>230.65842255999999</v>
      </c>
      <c r="G216" s="36">
        <f>SUMIFS(СВЦЭМ!$F$33:$F$776,СВЦЭМ!$A$33:$A$776,$A216,СВЦЭМ!$B$33:$B$776,G$190)+'СЕТ СН'!$F$15</f>
        <v>225.61570046</v>
      </c>
      <c r="H216" s="36">
        <f>SUMIFS(СВЦЭМ!$F$33:$F$776,СВЦЭМ!$A$33:$A$776,$A216,СВЦЭМ!$B$33:$B$776,H$190)+'СЕТ СН'!$F$15</f>
        <v>211.70385561000001</v>
      </c>
      <c r="I216" s="36">
        <f>SUMIFS(СВЦЭМ!$F$33:$F$776,СВЦЭМ!$A$33:$A$776,$A216,СВЦЭМ!$B$33:$B$776,I$190)+'СЕТ СН'!$F$15</f>
        <v>200.28732887000001</v>
      </c>
      <c r="J216" s="36">
        <f>SUMIFS(СВЦЭМ!$F$33:$F$776,СВЦЭМ!$A$33:$A$776,$A216,СВЦЭМ!$B$33:$B$776,J$190)+'СЕТ СН'!$F$15</f>
        <v>189.77184020000001</v>
      </c>
      <c r="K216" s="36">
        <f>SUMIFS(СВЦЭМ!$F$33:$F$776,СВЦЭМ!$A$33:$A$776,$A216,СВЦЭМ!$B$33:$B$776,K$190)+'СЕТ СН'!$F$15</f>
        <v>183.11554903999999</v>
      </c>
      <c r="L216" s="36">
        <f>SUMIFS(СВЦЭМ!$F$33:$F$776,СВЦЭМ!$A$33:$A$776,$A216,СВЦЭМ!$B$33:$B$776,L$190)+'СЕТ СН'!$F$15</f>
        <v>182.78722223</v>
      </c>
      <c r="M216" s="36">
        <f>SUMIFS(СВЦЭМ!$F$33:$F$776,СВЦЭМ!$A$33:$A$776,$A216,СВЦЭМ!$B$33:$B$776,M$190)+'СЕТ СН'!$F$15</f>
        <v>180.43309296999999</v>
      </c>
      <c r="N216" s="36">
        <f>SUMIFS(СВЦЭМ!$F$33:$F$776,СВЦЭМ!$A$33:$A$776,$A216,СВЦЭМ!$B$33:$B$776,N$190)+'СЕТ СН'!$F$15</f>
        <v>183.16836212000001</v>
      </c>
      <c r="O216" s="36">
        <f>SUMIFS(СВЦЭМ!$F$33:$F$776,СВЦЭМ!$A$33:$A$776,$A216,СВЦЭМ!$B$33:$B$776,O$190)+'СЕТ СН'!$F$15</f>
        <v>180.30958426999999</v>
      </c>
      <c r="P216" s="36">
        <f>SUMIFS(СВЦЭМ!$F$33:$F$776,СВЦЭМ!$A$33:$A$776,$A216,СВЦЭМ!$B$33:$B$776,P$190)+'СЕТ СН'!$F$15</f>
        <v>180.08294129999999</v>
      </c>
      <c r="Q216" s="36">
        <f>SUMIFS(СВЦЭМ!$F$33:$F$776,СВЦЭМ!$A$33:$A$776,$A216,СВЦЭМ!$B$33:$B$776,Q$190)+'СЕТ СН'!$F$15</f>
        <v>169.77493135</v>
      </c>
      <c r="R216" s="36">
        <f>SUMIFS(СВЦЭМ!$F$33:$F$776,СВЦЭМ!$A$33:$A$776,$A216,СВЦЭМ!$B$33:$B$776,R$190)+'СЕТ СН'!$F$15</f>
        <v>154.42757281999999</v>
      </c>
      <c r="S216" s="36">
        <f>SUMIFS(СВЦЭМ!$F$33:$F$776,СВЦЭМ!$A$33:$A$776,$A216,СВЦЭМ!$B$33:$B$776,S$190)+'СЕТ СН'!$F$15</f>
        <v>157.17098318999999</v>
      </c>
      <c r="T216" s="36">
        <f>SUMIFS(СВЦЭМ!$F$33:$F$776,СВЦЭМ!$A$33:$A$776,$A216,СВЦЭМ!$B$33:$B$776,T$190)+'СЕТ СН'!$F$15</f>
        <v>157.27155965</v>
      </c>
      <c r="U216" s="36">
        <f>SUMIFS(СВЦЭМ!$F$33:$F$776,СВЦЭМ!$A$33:$A$776,$A216,СВЦЭМ!$B$33:$B$776,U$190)+'СЕТ СН'!$F$15</f>
        <v>156.35593305</v>
      </c>
      <c r="V216" s="36">
        <f>SUMIFS(СВЦЭМ!$F$33:$F$776,СВЦЭМ!$A$33:$A$776,$A216,СВЦЭМ!$B$33:$B$776,V$190)+'СЕТ СН'!$F$15</f>
        <v>154.55317543000001</v>
      </c>
      <c r="W216" s="36">
        <f>SUMIFS(СВЦЭМ!$F$33:$F$776,СВЦЭМ!$A$33:$A$776,$A216,СВЦЭМ!$B$33:$B$776,W$190)+'СЕТ СН'!$F$15</f>
        <v>151.31992116999999</v>
      </c>
      <c r="X216" s="36">
        <f>SUMIFS(СВЦЭМ!$F$33:$F$776,СВЦЭМ!$A$33:$A$776,$A216,СВЦЭМ!$B$33:$B$776,X$190)+'СЕТ СН'!$F$15</f>
        <v>154.79180613</v>
      </c>
      <c r="Y216" s="36">
        <f>SUMIFS(СВЦЭМ!$F$33:$F$776,СВЦЭМ!$A$33:$A$776,$A216,СВЦЭМ!$B$33:$B$776,Y$190)+'СЕТ СН'!$F$15</f>
        <v>173.68524754000001</v>
      </c>
    </row>
    <row r="217" spans="1:25" ht="15.75" x14ac:dyDescent="0.2">
      <c r="A217" s="35">
        <f t="shared" si="5"/>
        <v>43643</v>
      </c>
      <c r="B217" s="36">
        <f>SUMIFS(СВЦЭМ!$F$33:$F$776,СВЦЭМ!$A$33:$A$776,$A217,СВЦЭМ!$B$33:$B$776,B$190)+'СЕТ СН'!$F$15</f>
        <v>203.34525382000001</v>
      </c>
      <c r="C217" s="36">
        <f>SUMIFS(СВЦЭМ!$F$33:$F$776,СВЦЭМ!$A$33:$A$776,$A217,СВЦЭМ!$B$33:$B$776,C$190)+'СЕТ СН'!$F$15</f>
        <v>213.64940154999999</v>
      </c>
      <c r="D217" s="36">
        <f>SUMIFS(СВЦЭМ!$F$33:$F$776,СВЦЭМ!$A$33:$A$776,$A217,СВЦЭМ!$B$33:$B$776,D$190)+'СЕТ СН'!$F$15</f>
        <v>220.76483801000001</v>
      </c>
      <c r="E217" s="36">
        <f>SUMIFS(СВЦЭМ!$F$33:$F$776,СВЦЭМ!$A$33:$A$776,$A217,СВЦЭМ!$B$33:$B$776,E$190)+'СЕТ СН'!$F$15</f>
        <v>230.14996782</v>
      </c>
      <c r="F217" s="36">
        <f>SUMIFS(СВЦЭМ!$F$33:$F$776,СВЦЭМ!$A$33:$A$776,$A217,СВЦЭМ!$B$33:$B$776,F$190)+'СЕТ СН'!$F$15</f>
        <v>233.34635376</v>
      </c>
      <c r="G217" s="36">
        <f>SUMIFS(СВЦЭМ!$F$33:$F$776,СВЦЭМ!$A$33:$A$776,$A217,СВЦЭМ!$B$33:$B$776,G$190)+'СЕТ СН'!$F$15</f>
        <v>230.57558230999999</v>
      </c>
      <c r="H217" s="36">
        <f>SUMIFS(СВЦЭМ!$F$33:$F$776,СВЦЭМ!$A$33:$A$776,$A217,СВЦЭМ!$B$33:$B$776,H$190)+'СЕТ СН'!$F$15</f>
        <v>212.35911292</v>
      </c>
      <c r="I217" s="36">
        <f>SUMIFS(СВЦЭМ!$F$33:$F$776,СВЦЭМ!$A$33:$A$776,$A217,СВЦЭМ!$B$33:$B$776,I$190)+'СЕТ СН'!$F$15</f>
        <v>196.83956927</v>
      </c>
      <c r="J217" s="36">
        <f>SUMIFS(СВЦЭМ!$F$33:$F$776,СВЦЭМ!$A$33:$A$776,$A217,СВЦЭМ!$B$33:$B$776,J$190)+'СЕТ СН'!$F$15</f>
        <v>183.44600453999999</v>
      </c>
      <c r="K217" s="36">
        <f>SUMIFS(СВЦЭМ!$F$33:$F$776,СВЦЭМ!$A$33:$A$776,$A217,СВЦЭМ!$B$33:$B$776,K$190)+'СЕТ СН'!$F$15</f>
        <v>175.44910146000001</v>
      </c>
      <c r="L217" s="36">
        <f>SUMIFS(СВЦЭМ!$F$33:$F$776,СВЦЭМ!$A$33:$A$776,$A217,СВЦЭМ!$B$33:$B$776,L$190)+'СЕТ СН'!$F$15</f>
        <v>169.61927525999999</v>
      </c>
      <c r="M217" s="36">
        <f>SUMIFS(СВЦЭМ!$F$33:$F$776,СВЦЭМ!$A$33:$A$776,$A217,СВЦЭМ!$B$33:$B$776,M$190)+'СЕТ СН'!$F$15</f>
        <v>171.65568834999999</v>
      </c>
      <c r="N217" s="36">
        <f>SUMIFS(СВЦЭМ!$F$33:$F$776,СВЦЭМ!$A$33:$A$776,$A217,СВЦЭМ!$B$33:$B$776,N$190)+'СЕТ СН'!$F$15</f>
        <v>176.04472505000001</v>
      </c>
      <c r="O217" s="36">
        <f>SUMIFS(СВЦЭМ!$F$33:$F$776,СВЦЭМ!$A$33:$A$776,$A217,СВЦЭМ!$B$33:$B$776,O$190)+'СЕТ СН'!$F$15</f>
        <v>176.77547913999999</v>
      </c>
      <c r="P217" s="36">
        <f>SUMIFS(СВЦЭМ!$F$33:$F$776,СВЦЭМ!$A$33:$A$776,$A217,СВЦЭМ!$B$33:$B$776,P$190)+'СЕТ СН'!$F$15</f>
        <v>175.72070772000001</v>
      </c>
      <c r="Q217" s="36">
        <f>SUMIFS(СВЦЭМ!$F$33:$F$776,СВЦЭМ!$A$33:$A$776,$A217,СВЦЭМ!$B$33:$B$776,Q$190)+'СЕТ СН'!$F$15</f>
        <v>167.97894475000001</v>
      </c>
      <c r="R217" s="36">
        <f>SUMIFS(СВЦЭМ!$F$33:$F$776,СВЦЭМ!$A$33:$A$776,$A217,СВЦЭМ!$B$33:$B$776,R$190)+'СЕТ СН'!$F$15</f>
        <v>157.84272159</v>
      </c>
      <c r="S217" s="36">
        <f>SUMIFS(СВЦЭМ!$F$33:$F$776,СВЦЭМ!$A$33:$A$776,$A217,СВЦЭМ!$B$33:$B$776,S$190)+'СЕТ СН'!$F$15</f>
        <v>158.56418012</v>
      </c>
      <c r="T217" s="36">
        <f>SUMIFS(СВЦЭМ!$F$33:$F$776,СВЦЭМ!$A$33:$A$776,$A217,СВЦЭМ!$B$33:$B$776,T$190)+'СЕТ СН'!$F$15</f>
        <v>155.73693549000001</v>
      </c>
      <c r="U217" s="36">
        <f>SUMIFS(СВЦЭМ!$F$33:$F$776,СВЦЭМ!$A$33:$A$776,$A217,СВЦЭМ!$B$33:$B$776,U$190)+'СЕТ СН'!$F$15</f>
        <v>157.34178666</v>
      </c>
      <c r="V217" s="36">
        <f>SUMIFS(СВЦЭМ!$F$33:$F$776,СВЦЭМ!$A$33:$A$776,$A217,СВЦЭМ!$B$33:$B$776,V$190)+'СЕТ СН'!$F$15</f>
        <v>154.02252781000001</v>
      </c>
      <c r="W217" s="36">
        <f>SUMIFS(СВЦЭМ!$F$33:$F$776,СВЦЭМ!$A$33:$A$776,$A217,СВЦЭМ!$B$33:$B$776,W$190)+'СЕТ СН'!$F$15</f>
        <v>151.25340494</v>
      </c>
      <c r="X217" s="36">
        <f>SUMIFS(СВЦЭМ!$F$33:$F$776,СВЦЭМ!$A$33:$A$776,$A217,СВЦЭМ!$B$33:$B$776,X$190)+'СЕТ СН'!$F$15</f>
        <v>93.903035619999997</v>
      </c>
      <c r="Y217" s="36">
        <f>SUMIFS(СВЦЭМ!$F$33:$F$776,СВЦЭМ!$A$33:$A$776,$A217,СВЦЭМ!$B$33:$B$776,Y$190)+'СЕТ СН'!$F$15</f>
        <v>104.30764082</v>
      </c>
    </row>
    <row r="218" spans="1:25" ht="15.75" x14ac:dyDescent="0.2">
      <c r="A218" s="35">
        <f t="shared" si="5"/>
        <v>43644</v>
      </c>
      <c r="B218" s="36">
        <f>SUMIFS(СВЦЭМ!$F$33:$F$776,СВЦЭМ!$A$33:$A$776,$A218,СВЦЭМ!$B$33:$B$776,B$190)+'СЕТ СН'!$F$15</f>
        <v>119.66156607000001</v>
      </c>
      <c r="C218" s="36">
        <f>SUMIFS(СВЦЭМ!$F$33:$F$776,СВЦЭМ!$A$33:$A$776,$A218,СВЦЭМ!$B$33:$B$776,C$190)+'СЕТ СН'!$F$15</f>
        <v>127.26654929</v>
      </c>
      <c r="D218" s="36">
        <f>SUMIFS(СВЦЭМ!$F$33:$F$776,СВЦЭМ!$A$33:$A$776,$A218,СВЦЭМ!$B$33:$B$776,D$190)+'СЕТ СН'!$F$15</f>
        <v>134.29530715000001</v>
      </c>
      <c r="E218" s="36">
        <f>SUMIFS(СВЦЭМ!$F$33:$F$776,СВЦЭМ!$A$33:$A$776,$A218,СВЦЭМ!$B$33:$B$776,E$190)+'СЕТ СН'!$F$15</f>
        <v>135.03085712999999</v>
      </c>
      <c r="F218" s="36">
        <f>SUMIFS(СВЦЭМ!$F$33:$F$776,СВЦЭМ!$A$33:$A$776,$A218,СВЦЭМ!$B$33:$B$776,F$190)+'СЕТ СН'!$F$15</f>
        <v>136.29097709000001</v>
      </c>
      <c r="G218" s="36">
        <f>SUMIFS(СВЦЭМ!$F$33:$F$776,СВЦЭМ!$A$33:$A$776,$A218,СВЦЭМ!$B$33:$B$776,G$190)+'СЕТ СН'!$F$15</f>
        <v>133.99831619</v>
      </c>
      <c r="H218" s="36">
        <f>SUMIFS(СВЦЭМ!$F$33:$F$776,СВЦЭМ!$A$33:$A$776,$A218,СВЦЭМ!$B$33:$B$776,H$190)+'СЕТ СН'!$F$15</f>
        <v>123.96370822</v>
      </c>
      <c r="I218" s="36">
        <f>SUMIFS(СВЦЭМ!$F$33:$F$776,СВЦЭМ!$A$33:$A$776,$A218,СВЦЭМ!$B$33:$B$776,I$190)+'СЕТ СН'!$F$15</f>
        <v>117.89768072</v>
      </c>
      <c r="J218" s="36">
        <f>SUMIFS(СВЦЭМ!$F$33:$F$776,СВЦЭМ!$A$33:$A$776,$A218,СВЦЭМ!$B$33:$B$776,J$190)+'СЕТ СН'!$F$15</f>
        <v>110.31671855</v>
      </c>
      <c r="K218" s="36">
        <f>SUMIFS(СВЦЭМ!$F$33:$F$776,СВЦЭМ!$A$33:$A$776,$A218,СВЦЭМ!$B$33:$B$776,K$190)+'СЕТ СН'!$F$15</f>
        <v>107.93324803</v>
      </c>
      <c r="L218" s="36">
        <f>SUMIFS(СВЦЭМ!$F$33:$F$776,СВЦЭМ!$A$33:$A$776,$A218,СВЦЭМ!$B$33:$B$776,L$190)+'СЕТ СН'!$F$15</f>
        <v>110.48285753</v>
      </c>
      <c r="M218" s="36">
        <f>SUMIFS(СВЦЭМ!$F$33:$F$776,СВЦЭМ!$A$33:$A$776,$A218,СВЦЭМ!$B$33:$B$776,M$190)+'СЕТ СН'!$F$15</f>
        <v>112.1680963</v>
      </c>
      <c r="N218" s="36">
        <f>SUMIFS(СВЦЭМ!$F$33:$F$776,СВЦЭМ!$A$33:$A$776,$A218,СВЦЭМ!$B$33:$B$776,N$190)+'СЕТ СН'!$F$15</f>
        <v>115.32925521</v>
      </c>
      <c r="O218" s="36">
        <f>SUMIFS(СВЦЭМ!$F$33:$F$776,СВЦЭМ!$A$33:$A$776,$A218,СВЦЭМ!$B$33:$B$776,O$190)+'СЕТ СН'!$F$15</f>
        <v>114.00065046</v>
      </c>
      <c r="P218" s="36">
        <f>SUMIFS(СВЦЭМ!$F$33:$F$776,СВЦЭМ!$A$33:$A$776,$A218,СВЦЭМ!$B$33:$B$776,P$190)+'СЕТ СН'!$F$15</f>
        <v>112.55890350999999</v>
      </c>
      <c r="Q218" s="36">
        <f>SUMIFS(СВЦЭМ!$F$33:$F$776,СВЦЭМ!$A$33:$A$776,$A218,СВЦЭМ!$B$33:$B$776,Q$190)+'СЕТ СН'!$F$15</f>
        <v>108.86289626</v>
      </c>
      <c r="R218" s="36">
        <f>SUMIFS(СВЦЭМ!$F$33:$F$776,СВЦЭМ!$A$33:$A$776,$A218,СВЦЭМ!$B$33:$B$776,R$190)+'СЕТ СН'!$F$15</f>
        <v>103.89086288999999</v>
      </c>
      <c r="S218" s="36">
        <f>SUMIFS(СВЦЭМ!$F$33:$F$776,СВЦЭМ!$A$33:$A$776,$A218,СВЦЭМ!$B$33:$B$776,S$190)+'СЕТ СН'!$F$15</f>
        <v>99.157787200000001</v>
      </c>
      <c r="T218" s="36">
        <f>SUMIFS(СВЦЭМ!$F$33:$F$776,СВЦЭМ!$A$33:$A$776,$A218,СВЦЭМ!$B$33:$B$776,T$190)+'СЕТ СН'!$F$15</f>
        <v>101.94882156</v>
      </c>
      <c r="U218" s="36">
        <f>SUMIFS(СВЦЭМ!$F$33:$F$776,СВЦЭМ!$A$33:$A$776,$A218,СВЦЭМ!$B$33:$B$776,U$190)+'СЕТ СН'!$F$15</f>
        <v>103.33498923000001</v>
      </c>
      <c r="V218" s="36">
        <f>SUMIFS(СВЦЭМ!$F$33:$F$776,СВЦЭМ!$A$33:$A$776,$A218,СВЦЭМ!$B$33:$B$776,V$190)+'СЕТ СН'!$F$15</f>
        <v>103.94120577</v>
      </c>
      <c r="W218" s="36">
        <f>SUMIFS(СВЦЭМ!$F$33:$F$776,СВЦЭМ!$A$33:$A$776,$A218,СВЦЭМ!$B$33:$B$776,W$190)+'СЕТ СН'!$F$15</f>
        <v>98.482170319999994</v>
      </c>
      <c r="X218" s="36">
        <f>SUMIFS(СВЦЭМ!$F$33:$F$776,СВЦЭМ!$A$33:$A$776,$A218,СВЦЭМ!$B$33:$B$776,X$190)+'СЕТ СН'!$F$15</f>
        <v>98.126925639999996</v>
      </c>
      <c r="Y218" s="36">
        <f>SUMIFS(СВЦЭМ!$F$33:$F$776,СВЦЭМ!$A$33:$A$776,$A218,СВЦЭМ!$B$33:$B$776,Y$190)+'СЕТ СН'!$F$15</f>
        <v>112.92343043</v>
      </c>
    </row>
    <row r="219" spans="1:25" ht="15.75" x14ac:dyDescent="0.2">
      <c r="A219" s="35">
        <f t="shared" si="5"/>
        <v>43645</v>
      </c>
      <c r="B219" s="36">
        <f>SUMIFS(СВЦЭМ!$F$33:$F$776,СВЦЭМ!$A$33:$A$776,$A219,СВЦЭМ!$B$33:$B$776,B$190)+'СЕТ СН'!$F$15</f>
        <v>118.27907189</v>
      </c>
      <c r="C219" s="36">
        <f>SUMIFS(СВЦЭМ!$F$33:$F$776,СВЦЭМ!$A$33:$A$776,$A219,СВЦЭМ!$B$33:$B$776,C$190)+'СЕТ СН'!$F$15</f>
        <v>126.29699169</v>
      </c>
      <c r="D219" s="36">
        <f>SUMIFS(СВЦЭМ!$F$33:$F$776,СВЦЭМ!$A$33:$A$776,$A219,СВЦЭМ!$B$33:$B$776,D$190)+'СЕТ СН'!$F$15</f>
        <v>130.29323233</v>
      </c>
      <c r="E219" s="36">
        <f>SUMIFS(СВЦЭМ!$F$33:$F$776,СВЦЭМ!$A$33:$A$776,$A219,СВЦЭМ!$B$33:$B$776,E$190)+'СЕТ СН'!$F$15</f>
        <v>133.53104246999999</v>
      </c>
      <c r="F219" s="36">
        <f>SUMIFS(СВЦЭМ!$F$33:$F$776,СВЦЭМ!$A$33:$A$776,$A219,СВЦЭМ!$B$33:$B$776,F$190)+'СЕТ СН'!$F$15</f>
        <v>134.27096245999999</v>
      </c>
      <c r="G219" s="36">
        <f>SUMIFS(СВЦЭМ!$F$33:$F$776,СВЦЭМ!$A$33:$A$776,$A219,СВЦЭМ!$B$33:$B$776,G$190)+'СЕТ СН'!$F$15</f>
        <v>133.88864794</v>
      </c>
      <c r="H219" s="36">
        <f>SUMIFS(СВЦЭМ!$F$33:$F$776,СВЦЭМ!$A$33:$A$776,$A219,СВЦЭМ!$B$33:$B$776,H$190)+'СЕТ СН'!$F$15</f>
        <v>127.70930278</v>
      </c>
      <c r="I219" s="36">
        <f>SUMIFS(СВЦЭМ!$F$33:$F$776,СВЦЭМ!$A$33:$A$776,$A219,СВЦЭМ!$B$33:$B$776,I$190)+'СЕТ СН'!$F$15</f>
        <v>121.39215861</v>
      </c>
      <c r="J219" s="36">
        <f>SUMIFS(СВЦЭМ!$F$33:$F$776,СВЦЭМ!$A$33:$A$776,$A219,СВЦЭМ!$B$33:$B$776,J$190)+'СЕТ СН'!$F$15</f>
        <v>118.78435819000001</v>
      </c>
      <c r="K219" s="36">
        <f>SUMIFS(СВЦЭМ!$F$33:$F$776,СВЦЭМ!$A$33:$A$776,$A219,СВЦЭМ!$B$33:$B$776,K$190)+'СЕТ СН'!$F$15</f>
        <v>110.95260607</v>
      </c>
      <c r="L219" s="36">
        <f>SUMIFS(СВЦЭМ!$F$33:$F$776,СВЦЭМ!$A$33:$A$776,$A219,СВЦЭМ!$B$33:$B$776,L$190)+'СЕТ СН'!$F$15</f>
        <v>107.90161582</v>
      </c>
      <c r="M219" s="36">
        <f>SUMIFS(СВЦЭМ!$F$33:$F$776,СВЦЭМ!$A$33:$A$776,$A219,СВЦЭМ!$B$33:$B$776,M$190)+'СЕТ СН'!$F$15</f>
        <v>107.10422434</v>
      </c>
      <c r="N219" s="36">
        <f>SUMIFS(СВЦЭМ!$F$33:$F$776,СВЦЭМ!$A$33:$A$776,$A219,СВЦЭМ!$B$33:$B$776,N$190)+'СЕТ СН'!$F$15</f>
        <v>108.98613102</v>
      </c>
      <c r="O219" s="36">
        <f>SUMIFS(СВЦЭМ!$F$33:$F$776,СВЦЭМ!$A$33:$A$776,$A219,СВЦЭМ!$B$33:$B$776,O$190)+'СЕТ СН'!$F$15</f>
        <v>109.12403270999999</v>
      </c>
      <c r="P219" s="36">
        <f>SUMIFS(СВЦЭМ!$F$33:$F$776,СВЦЭМ!$A$33:$A$776,$A219,СВЦЭМ!$B$33:$B$776,P$190)+'СЕТ СН'!$F$15</f>
        <v>109.67852688000001</v>
      </c>
      <c r="Q219" s="36">
        <f>SUMIFS(СВЦЭМ!$F$33:$F$776,СВЦЭМ!$A$33:$A$776,$A219,СВЦЭМ!$B$33:$B$776,Q$190)+'СЕТ СН'!$F$15</f>
        <v>104.67011918999999</v>
      </c>
      <c r="R219" s="36">
        <f>SUMIFS(СВЦЭМ!$F$33:$F$776,СВЦЭМ!$A$33:$A$776,$A219,СВЦЭМ!$B$33:$B$776,R$190)+'СЕТ СН'!$F$15</f>
        <v>98.371411109999997</v>
      </c>
      <c r="S219" s="36">
        <f>SUMIFS(СВЦЭМ!$F$33:$F$776,СВЦЭМ!$A$33:$A$776,$A219,СВЦЭМ!$B$33:$B$776,S$190)+'СЕТ СН'!$F$15</f>
        <v>95.996717239999995</v>
      </c>
      <c r="T219" s="36">
        <f>SUMIFS(СВЦЭМ!$F$33:$F$776,СВЦЭМ!$A$33:$A$776,$A219,СВЦЭМ!$B$33:$B$776,T$190)+'СЕТ СН'!$F$15</f>
        <v>95.216255649999994</v>
      </c>
      <c r="U219" s="36">
        <f>SUMIFS(СВЦЭМ!$F$33:$F$776,СВЦЭМ!$A$33:$A$776,$A219,СВЦЭМ!$B$33:$B$776,U$190)+'СЕТ СН'!$F$15</f>
        <v>95.861626979999997</v>
      </c>
      <c r="V219" s="36">
        <f>SUMIFS(СВЦЭМ!$F$33:$F$776,СВЦЭМ!$A$33:$A$776,$A219,СВЦЭМ!$B$33:$B$776,V$190)+'СЕТ СН'!$F$15</f>
        <v>96.068552789999998</v>
      </c>
      <c r="W219" s="36">
        <f>SUMIFS(СВЦЭМ!$F$33:$F$776,СВЦЭМ!$A$33:$A$776,$A219,СВЦЭМ!$B$33:$B$776,W$190)+'СЕТ СН'!$F$15</f>
        <v>92.36666074</v>
      </c>
      <c r="X219" s="36">
        <f>SUMIFS(СВЦЭМ!$F$33:$F$776,СВЦЭМ!$A$33:$A$776,$A219,СВЦЭМ!$B$33:$B$776,X$190)+'СЕТ СН'!$F$15</f>
        <v>94.318728829999998</v>
      </c>
      <c r="Y219" s="36">
        <f>SUMIFS(СВЦЭМ!$F$33:$F$776,СВЦЭМ!$A$33:$A$776,$A219,СВЦЭМ!$B$33:$B$776,Y$190)+'СЕТ СН'!$F$15</f>
        <v>107.73448564</v>
      </c>
    </row>
    <row r="220" spans="1:25" ht="15.75" x14ac:dyDescent="0.2">
      <c r="A220" s="35">
        <f t="shared" si="5"/>
        <v>43646</v>
      </c>
      <c r="B220" s="36">
        <f>SUMIFS(СВЦЭМ!$F$33:$F$776,СВЦЭМ!$A$33:$A$776,$A220,СВЦЭМ!$B$33:$B$776,B$190)+'СЕТ СН'!$F$15</f>
        <v>116.32473945</v>
      </c>
      <c r="C220" s="36">
        <f>SUMIFS(СВЦЭМ!$F$33:$F$776,СВЦЭМ!$A$33:$A$776,$A220,СВЦЭМ!$B$33:$B$776,C$190)+'СЕТ СН'!$F$15</f>
        <v>123.45418426000001</v>
      </c>
      <c r="D220" s="36">
        <f>SUMIFS(СВЦЭМ!$F$33:$F$776,СВЦЭМ!$A$33:$A$776,$A220,СВЦЭМ!$B$33:$B$776,D$190)+'СЕТ СН'!$F$15</f>
        <v>130.14557350000001</v>
      </c>
      <c r="E220" s="36">
        <f>SUMIFS(СВЦЭМ!$F$33:$F$776,СВЦЭМ!$A$33:$A$776,$A220,СВЦЭМ!$B$33:$B$776,E$190)+'СЕТ СН'!$F$15</f>
        <v>133.84620964000001</v>
      </c>
      <c r="F220" s="36">
        <f>SUMIFS(СВЦЭМ!$F$33:$F$776,СВЦЭМ!$A$33:$A$776,$A220,СВЦЭМ!$B$33:$B$776,F$190)+'СЕТ СН'!$F$15</f>
        <v>134.95842440999999</v>
      </c>
      <c r="G220" s="36">
        <f>SUMIFS(СВЦЭМ!$F$33:$F$776,СВЦЭМ!$A$33:$A$776,$A220,СВЦЭМ!$B$33:$B$776,G$190)+'СЕТ СН'!$F$15</f>
        <v>135.93321494</v>
      </c>
      <c r="H220" s="36">
        <f>SUMIFS(СВЦЭМ!$F$33:$F$776,СВЦЭМ!$A$33:$A$776,$A220,СВЦЭМ!$B$33:$B$776,H$190)+'СЕТ СН'!$F$15</f>
        <v>131.79121388999999</v>
      </c>
      <c r="I220" s="36">
        <f>SUMIFS(СВЦЭМ!$F$33:$F$776,СВЦЭМ!$A$33:$A$776,$A220,СВЦЭМ!$B$33:$B$776,I$190)+'СЕТ СН'!$F$15</f>
        <v>126.04166667</v>
      </c>
      <c r="J220" s="36">
        <f>SUMIFS(СВЦЭМ!$F$33:$F$776,СВЦЭМ!$A$33:$A$776,$A220,СВЦЭМ!$B$33:$B$776,J$190)+'СЕТ СН'!$F$15</f>
        <v>116.30034922</v>
      </c>
      <c r="K220" s="36">
        <f>SUMIFS(СВЦЭМ!$F$33:$F$776,СВЦЭМ!$A$33:$A$776,$A220,СВЦЭМ!$B$33:$B$776,K$190)+'СЕТ СН'!$F$15</f>
        <v>112.17011153</v>
      </c>
      <c r="L220" s="36">
        <f>SUMIFS(СВЦЭМ!$F$33:$F$776,СВЦЭМ!$A$33:$A$776,$A220,СВЦЭМ!$B$33:$B$776,L$190)+'СЕТ СН'!$F$15</f>
        <v>107.97372967</v>
      </c>
      <c r="M220" s="36">
        <f>SUMIFS(СВЦЭМ!$F$33:$F$776,СВЦЭМ!$A$33:$A$776,$A220,СВЦЭМ!$B$33:$B$776,M$190)+'СЕТ СН'!$F$15</f>
        <v>105.35368054</v>
      </c>
      <c r="N220" s="36">
        <f>SUMIFS(СВЦЭМ!$F$33:$F$776,СВЦЭМ!$A$33:$A$776,$A220,СВЦЭМ!$B$33:$B$776,N$190)+'СЕТ СН'!$F$15</f>
        <v>107.82413103</v>
      </c>
      <c r="O220" s="36">
        <f>SUMIFS(СВЦЭМ!$F$33:$F$776,СВЦЭМ!$A$33:$A$776,$A220,СВЦЭМ!$B$33:$B$776,O$190)+'СЕТ СН'!$F$15</f>
        <v>111.35574069</v>
      </c>
      <c r="P220" s="36">
        <f>SUMIFS(СВЦЭМ!$F$33:$F$776,СВЦЭМ!$A$33:$A$776,$A220,СВЦЭМ!$B$33:$B$776,P$190)+'СЕТ СН'!$F$15</f>
        <v>112.55318917</v>
      </c>
      <c r="Q220" s="36">
        <f>SUMIFS(СВЦЭМ!$F$33:$F$776,СВЦЭМ!$A$33:$A$776,$A220,СВЦЭМ!$B$33:$B$776,Q$190)+'СЕТ СН'!$F$15</f>
        <v>107.22783139000001</v>
      </c>
      <c r="R220" s="36">
        <f>SUMIFS(СВЦЭМ!$F$33:$F$776,СВЦЭМ!$A$33:$A$776,$A220,СВЦЭМ!$B$33:$B$776,R$190)+'СЕТ СН'!$F$15</f>
        <v>97.137339400000002</v>
      </c>
      <c r="S220" s="36">
        <f>SUMIFS(СВЦЭМ!$F$33:$F$776,СВЦЭМ!$A$33:$A$776,$A220,СВЦЭМ!$B$33:$B$776,S$190)+'СЕТ СН'!$F$15</f>
        <v>96.832000390000005</v>
      </c>
      <c r="T220" s="36">
        <f>SUMIFS(СВЦЭМ!$F$33:$F$776,СВЦЭМ!$A$33:$A$776,$A220,СВЦЭМ!$B$33:$B$776,T$190)+'СЕТ СН'!$F$15</f>
        <v>98.503499500000004</v>
      </c>
      <c r="U220" s="36">
        <f>SUMIFS(СВЦЭМ!$F$33:$F$776,СВЦЭМ!$A$33:$A$776,$A220,СВЦЭМ!$B$33:$B$776,U$190)+'СЕТ СН'!$F$15</f>
        <v>101.1517486</v>
      </c>
      <c r="V220" s="36">
        <f>SUMIFS(СВЦЭМ!$F$33:$F$776,СВЦЭМ!$A$33:$A$776,$A220,СВЦЭМ!$B$33:$B$776,V$190)+'СЕТ СН'!$F$15</f>
        <v>95.86039255</v>
      </c>
      <c r="W220" s="36">
        <f>SUMIFS(СВЦЭМ!$F$33:$F$776,СВЦЭМ!$A$33:$A$776,$A220,СВЦЭМ!$B$33:$B$776,W$190)+'СЕТ СН'!$F$15</f>
        <v>92.269414999999995</v>
      </c>
      <c r="X220" s="36">
        <f>SUMIFS(СВЦЭМ!$F$33:$F$776,СВЦЭМ!$A$33:$A$776,$A220,СВЦЭМ!$B$33:$B$776,X$190)+'СЕТ СН'!$F$15</f>
        <v>95.216905010000005</v>
      </c>
      <c r="Y220" s="36">
        <f>SUMIFS(СВЦЭМ!$F$33:$F$776,СВЦЭМ!$A$33:$A$776,$A220,СВЦЭМ!$B$33:$B$776,Y$190)+'СЕТ СН'!$F$15</f>
        <v>104.85625704</v>
      </c>
    </row>
    <row r="221" spans="1:25" ht="15.75" hidden="1" x14ac:dyDescent="0.2">
      <c r="A221" s="35">
        <f t="shared" si="5"/>
        <v>43647</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01.06.2019</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43618</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43619</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43620</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43621</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43622</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43623</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43624</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43625</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43626</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43627</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43628</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43629</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43630</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43631</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43632</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43633</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43634</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43635</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43636</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43637</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43638</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43639</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43640</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43641</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43642</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43643</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43644</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43645</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43646</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43647</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01.06.2019</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43618</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43619</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43620</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43621</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43622</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43623</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43624</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43625</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43626</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43627</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43628</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43629</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43630</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43631</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43632</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43633</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43634</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43635</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43636</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43637</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43638</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43639</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43640</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43641</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43642</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43643</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43644</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43645</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43646</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43647</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01.06.2019</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43618</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43619</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43620</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43621</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43622</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43623</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43624</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43625</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43626</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43627</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43628</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43629</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43630</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43631</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43632</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43633</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43634</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43635</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43636</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43637</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43638</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43639</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43640</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43641</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43642</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43643</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43644</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43645</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43646</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43647</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01.06.2019</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43618</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43619</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43620</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43621</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43622</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43623</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43624</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43625</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43626</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43627</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43628</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43629</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43630</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43631</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43632</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43633</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43634</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43635</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43636</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43637</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43638</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43639</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43640</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43641</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43642</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43643</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43644</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43645</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43646</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43647</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01.06.2019</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43618</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43619</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43620</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43621</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43622</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43623</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43624</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43625</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43626</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43627</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43628</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43629</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43630</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43631</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43632</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43633</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43634</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43635</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43636</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43637</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43638</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43639</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43640</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43641</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43642</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43643</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43644</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43645</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43646</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43647</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01.06.2019</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43618</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43619</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43620</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43621</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43622</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43623</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43624</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43625</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43626</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43627</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43628</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43629</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43630</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43631</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43632</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43633</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43634</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43635</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43636</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43637</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43638</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43639</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43640</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43641</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43642</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43643</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43644</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43645</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43646</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43647</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452687.7108433735</v>
      </c>
      <c r="O439" s="143"/>
      <c r="P439" s="142">
        <f>СВЦЭМ!$D$12+'СЕТ СН'!$F$13-'СЕТ СН'!$G$25</f>
        <v>452687.7108433735</v>
      </c>
      <c r="Q439" s="143"/>
      <c r="R439" s="142">
        <f>СВЦЭМ!$D$12+'СЕТ СН'!$F$13-'СЕТ СН'!$H$25</f>
        <v>452687.7108433735</v>
      </c>
      <c r="S439" s="143"/>
      <c r="T439" s="142">
        <f>СВЦЭМ!$D$12+'СЕТ СН'!$F$13-'СЕТ СН'!$I$25</f>
        <v>452687.7108433735</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июне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01.06.2019</v>
      </c>
      <c r="B12" s="36">
        <f>SUMIFS(СВЦЭМ!$D$33:$D$776,СВЦЭМ!$A$33:$A$776,$A12,СВЦЭМ!$B$33:$B$776,B$11)+'СЕТ СН'!$F$14+СВЦЭМ!$D$10+'СЕТ СН'!$F$8*'СЕТ СН'!$F$9-'СЕТ СН'!$F$26</f>
        <v>978.3940509900001</v>
      </c>
      <c r="C12" s="36">
        <f>SUMIFS(СВЦЭМ!$D$33:$D$776,СВЦЭМ!$A$33:$A$776,$A12,СВЦЭМ!$B$33:$B$776,C$11)+'СЕТ СН'!$F$14+СВЦЭМ!$D$10+'СЕТ СН'!$F$8*'СЕТ СН'!$F$9-'СЕТ СН'!$F$26</f>
        <v>1028.3935594300001</v>
      </c>
      <c r="D12" s="36">
        <f>SUMIFS(СВЦЭМ!$D$33:$D$776,СВЦЭМ!$A$33:$A$776,$A12,СВЦЭМ!$B$33:$B$776,D$11)+'СЕТ СН'!$F$14+СВЦЭМ!$D$10+'СЕТ СН'!$F$8*'СЕТ СН'!$F$9-'СЕТ СН'!$F$26</f>
        <v>1076.0134773700001</v>
      </c>
      <c r="E12" s="36">
        <f>SUMIFS(СВЦЭМ!$D$33:$D$776,СВЦЭМ!$A$33:$A$776,$A12,СВЦЭМ!$B$33:$B$776,E$11)+'СЕТ СН'!$F$14+СВЦЭМ!$D$10+'СЕТ СН'!$F$8*'СЕТ СН'!$F$9-'СЕТ СН'!$F$26</f>
        <v>1101.5674776200001</v>
      </c>
      <c r="F12" s="36">
        <f>SUMIFS(СВЦЭМ!$D$33:$D$776,СВЦЭМ!$A$33:$A$776,$A12,СВЦЭМ!$B$33:$B$776,F$11)+'СЕТ СН'!$F$14+СВЦЭМ!$D$10+'СЕТ СН'!$F$8*'СЕТ СН'!$F$9-'СЕТ СН'!$F$26</f>
        <v>1113.74792665</v>
      </c>
      <c r="G12" s="36">
        <f>SUMIFS(СВЦЭМ!$D$33:$D$776,СВЦЭМ!$A$33:$A$776,$A12,СВЦЭМ!$B$33:$B$776,G$11)+'СЕТ СН'!$F$14+СВЦЭМ!$D$10+'СЕТ СН'!$F$8*'СЕТ СН'!$F$9-'СЕТ СН'!$F$26</f>
        <v>1119.2983909500001</v>
      </c>
      <c r="H12" s="36">
        <f>SUMIFS(СВЦЭМ!$D$33:$D$776,СВЦЭМ!$A$33:$A$776,$A12,СВЦЭМ!$B$33:$B$776,H$11)+'СЕТ СН'!$F$14+СВЦЭМ!$D$10+'СЕТ СН'!$F$8*'СЕТ СН'!$F$9-'СЕТ СН'!$F$26</f>
        <v>1081.89929624</v>
      </c>
      <c r="I12" s="36">
        <f>SUMIFS(СВЦЭМ!$D$33:$D$776,СВЦЭМ!$A$33:$A$776,$A12,СВЦЭМ!$B$33:$B$776,I$11)+'СЕТ СН'!$F$14+СВЦЭМ!$D$10+'СЕТ СН'!$F$8*'СЕТ СН'!$F$9-'СЕТ СН'!$F$26</f>
        <v>1056.4368928200001</v>
      </c>
      <c r="J12" s="36">
        <f>SUMIFS(СВЦЭМ!$D$33:$D$776,СВЦЭМ!$A$33:$A$776,$A12,СВЦЭМ!$B$33:$B$776,J$11)+'СЕТ СН'!$F$14+СВЦЭМ!$D$10+'СЕТ СН'!$F$8*'СЕТ СН'!$F$9-'СЕТ СН'!$F$26</f>
        <v>1017.2555769400001</v>
      </c>
      <c r="K12" s="36">
        <f>SUMIFS(СВЦЭМ!$D$33:$D$776,СВЦЭМ!$A$33:$A$776,$A12,СВЦЭМ!$B$33:$B$776,K$11)+'СЕТ СН'!$F$14+СВЦЭМ!$D$10+'СЕТ СН'!$F$8*'СЕТ СН'!$F$9-'СЕТ СН'!$F$26</f>
        <v>948.1703386800001</v>
      </c>
      <c r="L12" s="36">
        <f>SUMIFS(СВЦЭМ!$D$33:$D$776,СВЦЭМ!$A$33:$A$776,$A12,СВЦЭМ!$B$33:$B$776,L$11)+'СЕТ СН'!$F$14+СВЦЭМ!$D$10+'СЕТ СН'!$F$8*'СЕТ СН'!$F$9-'СЕТ СН'!$F$26</f>
        <v>916.5606971200001</v>
      </c>
      <c r="M12" s="36">
        <f>SUMIFS(СВЦЭМ!$D$33:$D$776,СВЦЭМ!$A$33:$A$776,$A12,СВЦЭМ!$B$33:$B$776,M$11)+'СЕТ СН'!$F$14+СВЦЭМ!$D$10+'СЕТ СН'!$F$8*'СЕТ СН'!$F$9-'СЕТ СН'!$F$26</f>
        <v>897.23887488000014</v>
      </c>
      <c r="N12" s="36">
        <f>SUMIFS(СВЦЭМ!$D$33:$D$776,СВЦЭМ!$A$33:$A$776,$A12,СВЦЭМ!$B$33:$B$776,N$11)+'СЕТ СН'!$F$14+СВЦЭМ!$D$10+'СЕТ СН'!$F$8*'СЕТ СН'!$F$9-'СЕТ СН'!$F$26</f>
        <v>925.43466796000007</v>
      </c>
      <c r="O12" s="36">
        <f>SUMIFS(СВЦЭМ!$D$33:$D$776,СВЦЭМ!$A$33:$A$776,$A12,СВЦЭМ!$B$33:$B$776,O$11)+'СЕТ СН'!$F$14+СВЦЭМ!$D$10+'СЕТ СН'!$F$8*'СЕТ СН'!$F$9-'СЕТ СН'!$F$26</f>
        <v>925.63626795000005</v>
      </c>
      <c r="P12" s="36">
        <f>SUMIFS(СВЦЭМ!$D$33:$D$776,СВЦЭМ!$A$33:$A$776,$A12,СВЦЭМ!$B$33:$B$776,P$11)+'СЕТ СН'!$F$14+СВЦЭМ!$D$10+'СЕТ СН'!$F$8*'СЕТ СН'!$F$9-'СЕТ СН'!$F$26</f>
        <v>943.18872097000008</v>
      </c>
      <c r="Q12" s="36">
        <f>SUMIFS(СВЦЭМ!$D$33:$D$776,СВЦЭМ!$A$33:$A$776,$A12,СВЦЭМ!$B$33:$B$776,Q$11)+'СЕТ СН'!$F$14+СВЦЭМ!$D$10+'СЕТ СН'!$F$8*'СЕТ СН'!$F$9-'СЕТ СН'!$F$26</f>
        <v>906.19245350000006</v>
      </c>
      <c r="R12" s="36">
        <f>SUMIFS(СВЦЭМ!$D$33:$D$776,СВЦЭМ!$A$33:$A$776,$A12,СВЦЭМ!$B$33:$B$776,R$11)+'СЕТ СН'!$F$14+СВЦЭМ!$D$10+'СЕТ СН'!$F$8*'СЕТ СН'!$F$9-'СЕТ СН'!$F$26</f>
        <v>871.17873860000009</v>
      </c>
      <c r="S12" s="36">
        <f>SUMIFS(СВЦЭМ!$D$33:$D$776,СВЦЭМ!$A$33:$A$776,$A12,СВЦЭМ!$B$33:$B$776,S$11)+'СЕТ СН'!$F$14+СВЦЭМ!$D$10+'СЕТ СН'!$F$8*'СЕТ СН'!$F$9-'СЕТ СН'!$F$26</f>
        <v>907.09403528000007</v>
      </c>
      <c r="T12" s="36">
        <f>SUMIFS(СВЦЭМ!$D$33:$D$776,СВЦЭМ!$A$33:$A$776,$A12,СВЦЭМ!$B$33:$B$776,T$11)+'СЕТ СН'!$F$14+СВЦЭМ!$D$10+'СЕТ СН'!$F$8*'СЕТ СН'!$F$9-'СЕТ СН'!$F$26</f>
        <v>886.7187049800001</v>
      </c>
      <c r="U12" s="36">
        <f>SUMIFS(СВЦЭМ!$D$33:$D$776,СВЦЭМ!$A$33:$A$776,$A12,СВЦЭМ!$B$33:$B$776,U$11)+'СЕТ СН'!$F$14+СВЦЭМ!$D$10+'СЕТ СН'!$F$8*'СЕТ СН'!$F$9-'СЕТ СН'!$F$26</f>
        <v>863.44969255000012</v>
      </c>
      <c r="V12" s="36">
        <f>SUMIFS(СВЦЭМ!$D$33:$D$776,СВЦЭМ!$A$33:$A$776,$A12,СВЦЭМ!$B$33:$B$776,V$11)+'СЕТ СН'!$F$14+СВЦЭМ!$D$10+'СЕТ СН'!$F$8*'СЕТ СН'!$F$9-'СЕТ СН'!$F$26</f>
        <v>841.10139367000011</v>
      </c>
      <c r="W12" s="36">
        <f>SUMIFS(СВЦЭМ!$D$33:$D$776,СВЦЭМ!$A$33:$A$776,$A12,СВЦЭМ!$B$33:$B$776,W$11)+'СЕТ СН'!$F$14+СВЦЭМ!$D$10+'СЕТ СН'!$F$8*'СЕТ СН'!$F$9-'СЕТ СН'!$F$26</f>
        <v>813.2473101600001</v>
      </c>
      <c r="X12" s="36">
        <f>SUMIFS(СВЦЭМ!$D$33:$D$776,СВЦЭМ!$A$33:$A$776,$A12,СВЦЭМ!$B$33:$B$776,X$11)+'СЕТ СН'!$F$14+СВЦЭМ!$D$10+'СЕТ СН'!$F$8*'СЕТ СН'!$F$9-'СЕТ СН'!$F$26</f>
        <v>823.30695358000014</v>
      </c>
      <c r="Y12" s="36">
        <f>SUMIFS(СВЦЭМ!$D$33:$D$776,СВЦЭМ!$A$33:$A$776,$A12,СВЦЭМ!$B$33:$B$776,Y$11)+'СЕТ СН'!$F$14+СВЦЭМ!$D$10+'СЕТ СН'!$F$8*'СЕТ СН'!$F$9-'СЕТ СН'!$F$26</f>
        <v>904.82552322000015</v>
      </c>
    </row>
    <row r="13" spans="1:25" ht="15.75" x14ac:dyDescent="0.2">
      <c r="A13" s="35">
        <f>A12+1</f>
        <v>43618</v>
      </c>
      <c r="B13" s="36">
        <f>SUMIFS(СВЦЭМ!$D$33:$D$776,СВЦЭМ!$A$33:$A$776,$A13,СВЦЭМ!$B$33:$B$776,B$11)+'СЕТ СН'!$F$14+СВЦЭМ!$D$10+'СЕТ СН'!$F$8*'СЕТ СН'!$F$9-'СЕТ СН'!$F$26</f>
        <v>956.87104867000005</v>
      </c>
      <c r="C13" s="36">
        <f>SUMIFS(СВЦЭМ!$D$33:$D$776,СВЦЭМ!$A$33:$A$776,$A13,СВЦЭМ!$B$33:$B$776,C$11)+'СЕТ СН'!$F$14+СВЦЭМ!$D$10+'СЕТ СН'!$F$8*'СЕТ СН'!$F$9-'СЕТ СН'!$F$26</f>
        <v>1007.1460450600001</v>
      </c>
      <c r="D13" s="36">
        <f>SUMIFS(СВЦЭМ!$D$33:$D$776,СВЦЭМ!$A$33:$A$776,$A13,СВЦЭМ!$B$33:$B$776,D$11)+'СЕТ СН'!$F$14+СВЦЭМ!$D$10+'СЕТ СН'!$F$8*'СЕТ СН'!$F$9-'СЕТ СН'!$F$26</f>
        <v>1039.01802731</v>
      </c>
      <c r="E13" s="36">
        <f>SUMIFS(СВЦЭМ!$D$33:$D$776,СВЦЭМ!$A$33:$A$776,$A13,СВЦЭМ!$B$33:$B$776,E$11)+'СЕТ СН'!$F$14+СВЦЭМ!$D$10+'СЕТ СН'!$F$8*'СЕТ СН'!$F$9-'СЕТ СН'!$F$26</f>
        <v>1065.7042868600001</v>
      </c>
      <c r="F13" s="36">
        <f>SUMIFS(СВЦЭМ!$D$33:$D$776,СВЦЭМ!$A$33:$A$776,$A13,СВЦЭМ!$B$33:$B$776,F$11)+'СЕТ СН'!$F$14+СВЦЭМ!$D$10+'СЕТ СН'!$F$8*'СЕТ СН'!$F$9-'СЕТ СН'!$F$26</f>
        <v>1077.86805828</v>
      </c>
      <c r="G13" s="36">
        <f>SUMIFS(СВЦЭМ!$D$33:$D$776,СВЦЭМ!$A$33:$A$776,$A13,СВЦЭМ!$B$33:$B$776,G$11)+'СЕТ СН'!$F$14+СВЦЭМ!$D$10+'СЕТ СН'!$F$8*'СЕТ СН'!$F$9-'СЕТ СН'!$F$26</f>
        <v>1081.8277620200001</v>
      </c>
      <c r="H13" s="36">
        <f>SUMIFS(СВЦЭМ!$D$33:$D$776,СВЦЭМ!$A$33:$A$776,$A13,СВЦЭМ!$B$33:$B$776,H$11)+'СЕТ СН'!$F$14+СВЦЭМ!$D$10+'СЕТ СН'!$F$8*'СЕТ СН'!$F$9-'СЕТ СН'!$F$26</f>
        <v>1056.25441475</v>
      </c>
      <c r="I13" s="36">
        <f>SUMIFS(СВЦЭМ!$D$33:$D$776,СВЦЭМ!$A$33:$A$776,$A13,СВЦЭМ!$B$33:$B$776,I$11)+'СЕТ СН'!$F$14+СВЦЭМ!$D$10+'СЕТ СН'!$F$8*'СЕТ СН'!$F$9-'СЕТ СН'!$F$26</f>
        <v>1023.3415917200001</v>
      </c>
      <c r="J13" s="36">
        <f>SUMIFS(СВЦЭМ!$D$33:$D$776,СВЦЭМ!$A$33:$A$776,$A13,СВЦЭМ!$B$33:$B$776,J$11)+'СЕТ СН'!$F$14+СВЦЭМ!$D$10+'СЕТ СН'!$F$8*'СЕТ СН'!$F$9-'СЕТ СН'!$F$26</f>
        <v>963.99225833000014</v>
      </c>
      <c r="K13" s="36">
        <f>SUMIFS(СВЦЭМ!$D$33:$D$776,СВЦЭМ!$A$33:$A$776,$A13,СВЦЭМ!$B$33:$B$776,K$11)+'СЕТ СН'!$F$14+СВЦЭМ!$D$10+'СЕТ СН'!$F$8*'СЕТ СН'!$F$9-'СЕТ СН'!$F$26</f>
        <v>924.05476682000005</v>
      </c>
      <c r="L13" s="36">
        <f>SUMIFS(СВЦЭМ!$D$33:$D$776,СВЦЭМ!$A$33:$A$776,$A13,СВЦЭМ!$B$33:$B$776,L$11)+'СЕТ СН'!$F$14+СВЦЭМ!$D$10+'СЕТ СН'!$F$8*'СЕТ СН'!$F$9-'СЕТ СН'!$F$26</f>
        <v>899.5123761000001</v>
      </c>
      <c r="M13" s="36">
        <f>SUMIFS(СВЦЭМ!$D$33:$D$776,СВЦЭМ!$A$33:$A$776,$A13,СВЦЭМ!$B$33:$B$776,M$11)+'СЕТ СН'!$F$14+СВЦЭМ!$D$10+'СЕТ СН'!$F$8*'СЕТ СН'!$F$9-'СЕТ СН'!$F$26</f>
        <v>881.96739320000006</v>
      </c>
      <c r="N13" s="36">
        <f>SUMIFS(СВЦЭМ!$D$33:$D$776,СВЦЭМ!$A$33:$A$776,$A13,СВЦЭМ!$B$33:$B$776,N$11)+'СЕТ СН'!$F$14+СВЦЭМ!$D$10+'СЕТ СН'!$F$8*'СЕТ СН'!$F$9-'СЕТ СН'!$F$26</f>
        <v>901.99228970000013</v>
      </c>
      <c r="O13" s="36">
        <f>SUMIFS(СВЦЭМ!$D$33:$D$776,СВЦЭМ!$A$33:$A$776,$A13,СВЦЭМ!$B$33:$B$776,O$11)+'СЕТ СН'!$F$14+СВЦЭМ!$D$10+'СЕТ СН'!$F$8*'СЕТ СН'!$F$9-'СЕТ СН'!$F$26</f>
        <v>893.10570530000007</v>
      </c>
      <c r="P13" s="36">
        <f>SUMIFS(СВЦЭМ!$D$33:$D$776,СВЦЭМ!$A$33:$A$776,$A13,СВЦЭМ!$B$33:$B$776,P$11)+'СЕТ СН'!$F$14+СВЦЭМ!$D$10+'СЕТ СН'!$F$8*'СЕТ СН'!$F$9-'СЕТ СН'!$F$26</f>
        <v>903.53886895000005</v>
      </c>
      <c r="Q13" s="36">
        <f>SUMIFS(СВЦЭМ!$D$33:$D$776,СВЦЭМ!$A$33:$A$776,$A13,СВЦЭМ!$B$33:$B$776,Q$11)+'СЕТ СН'!$F$14+СВЦЭМ!$D$10+'СЕТ СН'!$F$8*'СЕТ СН'!$F$9-'СЕТ СН'!$F$26</f>
        <v>877.49080566000009</v>
      </c>
      <c r="R13" s="36">
        <f>SUMIFS(СВЦЭМ!$D$33:$D$776,СВЦЭМ!$A$33:$A$776,$A13,СВЦЭМ!$B$33:$B$776,R$11)+'СЕТ СН'!$F$14+СВЦЭМ!$D$10+'СЕТ СН'!$F$8*'СЕТ СН'!$F$9-'СЕТ СН'!$F$26</f>
        <v>832.26621811000007</v>
      </c>
      <c r="S13" s="36">
        <f>SUMIFS(СВЦЭМ!$D$33:$D$776,СВЦЭМ!$A$33:$A$776,$A13,СВЦЭМ!$B$33:$B$776,S$11)+'СЕТ СН'!$F$14+СВЦЭМ!$D$10+'СЕТ СН'!$F$8*'СЕТ СН'!$F$9-'СЕТ СН'!$F$26</f>
        <v>833.38030387000015</v>
      </c>
      <c r="T13" s="36">
        <f>SUMIFS(СВЦЭМ!$D$33:$D$776,СВЦЭМ!$A$33:$A$776,$A13,СВЦЭМ!$B$33:$B$776,T$11)+'СЕТ СН'!$F$14+СВЦЭМ!$D$10+'СЕТ СН'!$F$8*'СЕТ СН'!$F$9-'СЕТ СН'!$F$26</f>
        <v>836.70075602000009</v>
      </c>
      <c r="U13" s="36">
        <f>SUMIFS(СВЦЭМ!$D$33:$D$776,СВЦЭМ!$A$33:$A$776,$A13,СВЦЭМ!$B$33:$B$776,U$11)+'СЕТ СН'!$F$14+СВЦЭМ!$D$10+'СЕТ СН'!$F$8*'СЕТ СН'!$F$9-'СЕТ СН'!$F$26</f>
        <v>815.10404021000011</v>
      </c>
      <c r="V13" s="36">
        <f>SUMIFS(СВЦЭМ!$D$33:$D$776,СВЦЭМ!$A$33:$A$776,$A13,СВЦЭМ!$B$33:$B$776,V$11)+'СЕТ СН'!$F$14+СВЦЭМ!$D$10+'СЕТ СН'!$F$8*'СЕТ СН'!$F$9-'СЕТ СН'!$F$26</f>
        <v>803.62715528000012</v>
      </c>
      <c r="W13" s="36">
        <f>SUMIFS(СВЦЭМ!$D$33:$D$776,СВЦЭМ!$A$33:$A$776,$A13,СВЦЭМ!$B$33:$B$776,W$11)+'СЕТ СН'!$F$14+СВЦЭМ!$D$10+'СЕТ СН'!$F$8*'СЕТ СН'!$F$9-'СЕТ СН'!$F$26</f>
        <v>803.46426826000004</v>
      </c>
      <c r="X13" s="36">
        <f>SUMIFS(СВЦЭМ!$D$33:$D$776,СВЦЭМ!$A$33:$A$776,$A13,СВЦЭМ!$B$33:$B$776,X$11)+'СЕТ СН'!$F$14+СВЦЭМ!$D$10+'СЕТ СН'!$F$8*'СЕТ СН'!$F$9-'СЕТ СН'!$F$26</f>
        <v>813.64791744000013</v>
      </c>
      <c r="Y13" s="36">
        <f>SUMIFS(СВЦЭМ!$D$33:$D$776,СВЦЭМ!$A$33:$A$776,$A13,СВЦЭМ!$B$33:$B$776,Y$11)+'СЕТ СН'!$F$14+СВЦЭМ!$D$10+'СЕТ СН'!$F$8*'СЕТ СН'!$F$9-'СЕТ СН'!$F$26</f>
        <v>897.64662489000011</v>
      </c>
    </row>
    <row r="14" spans="1:25" ht="15.75" x14ac:dyDescent="0.2">
      <c r="A14" s="35">
        <f t="shared" ref="A14:A42" si="0">A13+1</f>
        <v>43619</v>
      </c>
      <c r="B14" s="36">
        <f>SUMIFS(СВЦЭМ!$D$33:$D$776,СВЦЭМ!$A$33:$A$776,$A14,СВЦЭМ!$B$33:$B$776,B$11)+'СЕТ СН'!$F$14+СВЦЭМ!$D$10+'СЕТ СН'!$F$8*'СЕТ СН'!$F$9-'СЕТ СН'!$F$26</f>
        <v>1034.5122360400001</v>
      </c>
      <c r="C14" s="36">
        <f>SUMIFS(СВЦЭМ!$D$33:$D$776,СВЦЭМ!$A$33:$A$776,$A14,СВЦЭМ!$B$33:$B$776,C$11)+'СЕТ СН'!$F$14+СВЦЭМ!$D$10+'СЕТ СН'!$F$8*'СЕТ СН'!$F$9-'СЕТ СН'!$F$26</f>
        <v>1077.22559667</v>
      </c>
      <c r="D14" s="36">
        <f>SUMIFS(СВЦЭМ!$D$33:$D$776,СВЦЭМ!$A$33:$A$776,$A14,СВЦЭМ!$B$33:$B$776,D$11)+'СЕТ СН'!$F$14+СВЦЭМ!$D$10+'СЕТ СН'!$F$8*'СЕТ СН'!$F$9-'СЕТ СН'!$F$26</f>
        <v>1101.1173418000001</v>
      </c>
      <c r="E14" s="36">
        <f>SUMIFS(СВЦЭМ!$D$33:$D$776,СВЦЭМ!$A$33:$A$776,$A14,СВЦЭМ!$B$33:$B$776,E$11)+'СЕТ СН'!$F$14+СВЦЭМ!$D$10+'СЕТ СН'!$F$8*'СЕТ СН'!$F$9-'СЕТ СН'!$F$26</f>
        <v>1099.79992029</v>
      </c>
      <c r="F14" s="36">
        <f>SUMIFS(СВЦЭМ!$D$33:$D$776,СВЦЭМ!$A$33:$A$776,$A14,СВЦЭМ!$B$33:$B$776,F$11)+'СЕТ СН'!$F$14+СВЦЭМ!$D$10+'СЕТ СН'!$F$8*'СЕТ СН'!$F$9-'СЕТ СН'!$F$26</f>
        <v>1094.0461844900001</v>
      </c>
      <c r="G14" s="36">
        <f>SUMIFS(СВЦЭМ!$D$33:$D$776,СВЦЭМ!$A$33:$A$776,$A14,СВЦЭМ!$B$33:$B$776,G$11)+'СЕТ СН'!$F$14+СВЦЭМ!$D$10+'СЕТ СН'!$F$8*'СЕТ СН'!$F$9-'СЕТ СН'!$F$26</f>
        <v>1066.5385281599999</v>
      </c>
      <c r="H14" s="36">
        <f>SUMIFS(СВЦЭМ!$D$33:$D$776,СВЦЭМ!$A$33:$A$776,$A14,СВЦЭМ!$B$33:$B$776,H$11)+'СЕТ СН'!$F$14+СВЦЭМ!$D$10+'СЕТ СН'!$F$8*'СЕТ СН'!$F$9-'СЕТ СН'!$F$26</f>
        <v>1052.9531182200001</v>
      </c>
      <c r="I14" s="36">
        <f>SUMIFS(СВЦЭМ!$D$33:$D$776,СВЦЭМ!$A$33:$A$776,$A14,СВЦЭМ!$B$33:$B$776,I$11)+'СЕТ СН'!$F$14+СВЦЭМ!$D$10+'СЕТ СН'!$F$8*'СЕТ СН'!$F$9-'СЕТ СН'!$F$26</f>
        <v>1020.2897663000001</v>
      </c>
      <c r="J14" s="36">
        <f>SUMIFS(СВЦЭМ!$D$33:$D$776,СВЦЭМ!$A$33:$A$776,$A14,СВЦЭМ!$B$33:$B$776,J$11)+'СЕТ СН'!$F$14+СВЦЭМ!$D$10+'СЕТ СН'!$F$8*'СЕТ СН'!$F$9-'СЕТ СН'!$F$26</f>
        <v>992.79543394000007</v>
      </c>
      <c r="K14" s="36">
        <f>SUMIFS(СВЦЭМ!$D$33:$D$776,СВЦЭМ!$A$33:$A$776,$A14,СВЦЭМ!$B$33:$B$776,K$11)+'СЕТ СН'!$F$14+СВЦЭМ!$D$10+'СЕТ СН'!$F$8*'СЕТ СН'!$F$9-'СЕТ СН'!$F$26</f>
        <v>977.14003244000014</v>
      </c>
      <c r="L14" s="36">
        <f>SUMIFS(СВЦЭМ!$D$33:$D$776,СВЦЭМ!$A$33:$A$776,$A14,СВЦЭМ!$B$33:$B$776,L$11)+'СЕТ СН'!$F$14+СВЦЭМ!$D$10+'СЕТ СН'!$F$8*'СЕТ СН'!$F$9-'СЕТ СН'!$F$26</f>
        <v>947.0805377800001</v>
      </c>
      <c r="M14" s="36">
        <f>SUMIFS(СВЦЭМ!$D$33:$D$776,СВЦЭМ!$A$33:$A$776,$A14,СВЦЭМ!$B$33:$B$776,M$11)+'СЕТ СН'!$F$14+СВЦЭМ!$D$10+'СЕТ СН'!$F$8*'СЕТ СН'!$F$9-'СЕТ СН'!$F$26</f>
        <v>904.67486009000015</v>
      </c>
      <c r="N14" s="36">
        <f>SUMIFS(СВЦЭМ!$D$33:$D$776,СВЦЭМ!$A$33:$A$776,$A14,СВЦЭМ!$B$33:$B$776,N$11)+'СЕТ СН'!$F$14+СВЦЭМ!$D$10+'СЕТ СН'!$F$8*'СЕТ СН'!$F$9-'СЕТ СН'!$F$26</f>
        <v>879.44611268000006</v>
      </c>
      <c r="O14" s="36">
        <f>SUMIFS(СВЦЭМ!$D$33:$D$776,СВЦЭМ!$A$33:$A$776,$A14,СВЦЭМ!$B$33:$B$776,O$11)+'СЕТ СН'!$F$14+СВЦЭМ!$D$10+'СЕТ СН'!$F$8*'СЕТ СН'!$F$9-'СЕТ СН'!$F$26</f>
        <v>881.05094683000004</v>
      </c>
      <c r="P14" s="36">
        <f>SUMIFS(СВЦЭМ!$D$33:$D$776,СВЦЭМ!$A$33:$A$776,$A14,СВЦЭМ!$B$33:$B$776,P$11)+'СЕТ СН'!$F$14+СВЦЭМ!$D$10+'СЕТ СН'!$F$8*'СЕТ СН'!$F$9-'СЕТ СН'!$F$26</f>
        <v>881.75646515000005</v>
      </c>
      <c r="Q14" s="36">
        <f>SUMIFS(СВЦЭМ!$D$33:$D$776,СВЦЭМ!$A$33:$A$776,$A14,СВЦЭМ!$B$33:$B$776,Q$11)+'СЕТ СН'!$F$14+СВЦЭМ!$D$10+'СЕТ СН'!$F$8*'СЕТ СН'!$F$9-'СЕТ СН'!$F$26</f>
        <v>845.88980769000011</v>
      </c>
      <c r="R14" s="36">
        <f>SUMIFS(СВЦЭМ!$D$33:$D$776,СВЦЭМ!$A$33:$A$776,$A14,СВЦЭМ!$B$33:$B$776,R$11)+'СЕТ СН'!$F$14+СВЦЭМ!$D$10+'СЕТ СН'!$F$8*'СЕТ СН'!$F$9-'СЕТ СН'!$F$26</f>
        <v>803.74855072000014</v>
      </c>
      <c r="S14" s="36">
        <f>SUMIFS(СВЦЭМ!$D$33:$D$776,СВЦЭМ!$A$33:$A$776,$A14,СВЦЭМ!$B$33:$B$776,S$11)+'СЕТ СН'!$F$14+СВЦЭМ!$D$10+'СЕТ СН'!$F$8*'СЕТ СН'!$F$9-'СЕТ СН'!$F$26</f>
        <v>815.56167561000007</v>
      </c>
      <c r="T14" s="36">
        <f>SUMIFS(СВЦЭМ!$D$33:$D$776,СВЦЭМ!$A$33:$A$776,$A14,СВЦЭМ!$B$33:$B$776,T$11)+'СЕТ СН'!$F$14+СВЦЭМ!$D$10+'СЕТ СН'!$F$8*'СЕТ СН'!$F$9-'СЕТ СН'!$F$26</f>
        <v>815.54264134000005</v>
      </c>
      <c r="U14" s="36">
        <f>SUMIFS(СВЦЭМ!$D$33:$D$776,СВЦЭМ!$A$33:$A$776,$A14,СВЦЭМ!$B$33:$B$776,U$11)+'СЕТ СН'!$F$14+СВЦЭМ!$D$10+'СЕТ СН'!$F$8*'СЕТ СН'!$F$9-'СЕТ СН'!$F$26</f>
        <v>828.88950725000007</v>
      </c>
      <c r="V14" s="36">
        <f>SUMIFS(СВЦЭМ!$D$33:$D$776,СВЦЭМ!$A$33:$A$776,$A14,СВЦЭМ!$B$33:$B$776,V$11)+'СЕТ СН'!$F$14+СВЦЭМ!$D$10+'СЕТ СН'!$F$8*'СЕТ СН'!$F$9-'СЕТ СН'!$F$26</f>
        <v>886.7343570700001</v>
      </c>
      <c r="W14" s="36">
        <f>SUMIFS(СВЦЭМ!$D$33:$D$776,СВЦЭМ!$A$33:$A$776,$A14,СВЦЭМ!$B$33:$B$776,W$11)+'СЕТ СН'!$F$14+СВЦЭМ!$D$10+'СЕТ СН'!$F$8*'СЕТ СН'!$F$9-'СЕТ СН'!$F$26</f>
        <v>807.6670604200001</v>
      </c>
      <c r="X14" s="36">
        <f>SUMIFS(СВЦЭМ!$D$33:$D$776,СВЦЭМ!$A$33:$A$776,$A14,СВЦЭМ!$B$33:$B$776,X$11)+'СЕТ СН'!$F$14+СВЦЭМ!$D$10+'СЕТ СН'!$F$8*'СЕТ СН'!$F$9-'СЕТ СН'!$F$26</f>
        <v>778.38703945000009</v>
      </c>
      <c r="Y14" s="36">
        <f>SUMIFS(СВЦЭМ!$D$33:$D$776,СВЦЭМ!$A$33:$A$776,$A14,СВЦЭМ!$B$33:$B$776,Y$11)+'СЕТ СН'!$F$14+СВЦЭМ!$D$10+'СЕТ СН'!$F$8*'СЕТ СН'!$F$9-'СЕТ СН'!$F$26</f>
        <v>884.70394250000015</v>
      </c>
    </row>
    <row r="15" spans="1:25" ht="15.75" x14ac:dyDescent="0.2">
      <c r="A15" s="35">
        <f t="shared" si="0"/>
        <v>43620</v>
      </c>
      <c r="B15" s="36">
        <f>SUMIFS(СВЦЭМ!$D$33:$D$776,СВЦЭМ!$A$33:$A$776,$A15,СВЦЭМ!$B$33:$B$776,B$11)+'СЕТ СН'!$F$14+СВЦЭМ!$D$10+'СЕТ СН'!$F$8*'СЕТ СН'!$F$9-'СЕТ СН'!$F$26</f>
        <v>1020.1940241500001</v>
      </c>
      <c r="C15" s="36">
        <f>SUMIFS(СВЦЭМ!$D$33:$D$776,СВЦЭМ!$A$33:$A$776,$A15,СВЦЭМ!$B$33:$B$776,C$11)+'СЕТ СН'!$F$14+СВЦЭМ!$D$10+'СЕТ СН'!$F$8*'СЕТ СН'!$F$9-'СЕТ СН'!$F$26</f>
        <v>1086.8310513700001</v>
      </c>
      <c r="D15" s="36">
        <f>SUMIFS(СВЦЭМ!$D$33:$D$776,СВЦЭМ!$A$33:$A$776,$A15,СВЦЭМ!$B$33:$B$776,D$11)+'СЕТ СН'!$F$14+СВЦЭМ!$D$10+'СЕТ СН'!$F$8*'СЕТ СН'!$F$9-'СЕТ СН'!$F$26</f>
        <v>1097.7275960500001</v>
      </c>
      <c r="E15" s="36">
        <f>SUMIFS(СВЦЭМ!$D$33:$D$776,СВЦЭМ!$A$33:$A$776,$A15,СВЦЭМ!$B$33:$B$776,E$11)+'СЕТ СН'!$F$14+СВЦЭМ!$D$10+'СЕТ СН'!$F$8*'СЕТ СН'!$F$9-'СЕТ СН'!$F$26</f>
        <v>1096.9698367999999</v>
      </c>
      <c r="F15" s="36">
        <f>SUMIFS(СВЦЭМ!$D$33:$D$776,СВЦЭМ!$A$33:$A$776,$A15,СВЦЭМ!$B$33:$B$776,F$11)+'СЕТ СН'!$F$14+СВЦЭМ!$D$10+'СЕТ СН'!$F$8*'СЕТ СН'!$F$9-'СЕТ СН'!$F$26</f>
        <v>1091.35985424</v>
      </c>
      <c r="G15" s="36">
        <f>SUMIFS(СВЦЭМ!$D$33:$D$776,СВЦЭМ!$A$33:$A$776,$A15,СВЦЭМ!$B$33:$B$776,G$11)+'СЕТ СН'!$F$14+СВЦЭМ!$D$10+'СЕТ СН'!$F$8*'СЕТ СН'!$F$9-'СЕТ СН'!$F$26</f>
        <v>1069.46779853</v>
      </c>
      <c r="H15" s="36">
        <f>SUMIFS(СВЦЭМ!$D$33:$D$776,СВЦЭМ!$A$33:$A$776,$A15,СВЦЭМ!$B$33:$B$776,H$11)+'СЕТ СН'!$F$14+СВЦЭМ!$D$10+'СЕТ СН'!$F$8*'СЕТ СН'!$F$9-'СЕТ СН'!$F$26</f>
        <v>1045.0377783399999</v>
      </c>
      <c r="I15" s="36">
        <f>SUMIFS(СВЦЭМ!$D$33:$D$776,СВЦЭМ!$A$33:$A$776,$A15,СВЦЭМ!$B$33:$B$776,I$11)+'СЕТ СН'!$F$14+СВЦЭМ!$D$10+'СЕТ СН'!$F$8*'СЕТ СН'!$F$9-'СЕТ СН'!$F$26</f>
        <v>984.8736555800001</v>
      </c>
      <c r="J15" s="36">
        <f>SUMIFS(СВЦЭМ!$D$33:$D$776,СВЦЭМ!$A$33:$A$776,$A15,СВЦЭМ!$B$33:$B$776,J$11)+'СЕТ СН'!$F$14+СВЦЭМ!$D$10+'СЕТ СН'!$F$8*'СЕТ СН'!$F$9-'СЕТ СН'!$F$26</f>
        <v>946.03462521000006</v>
      </c>
      <c r="K15" s="36">
        <f>SUMIFS(СВЦЭМ!$D$33:$D$776,СВЦЭМ!$A$33:$A$776,$A15,СВЦЭМ!$B$33:$B$776,K$11)+'СЕТ СН'!$F$14+СВЦЭМ!$D$10+'СЕТ СН'!$F$8*'СЕТ СН'!$F$9-'СЕТ СН'!$F$26</f>
        <v>930.91457487000014</v>
      </c>
      <c r="L15" s="36">
        <f>SUMIFS(СВЦЭМ!$D$33:$D$776,СВЦЭМ!$A$33:$A$776,$A15,СВЦЭМ!$B$33:$B$776,L$11)+'СЕТ СН'!$F$14+СВЦЭМ!$D$10+'СЕТ СН'!$F$8*'СЕТ СН'!$F$9-'СЕТ СН'!$F$26</f>
        <v>919.45922670000004</v>
      </c>
      <c r="M15" s="36">
        <f>SUMIFS(СВЦЭМ!$D$33:$D$776,СВЦЭМ!$A$33:$A$776,$A15,СВЦЭМ!$B$33:$B$776,M$11)+'СЕТ СН'!$F$14+СВЦЭМ!$D$10+'СЕТ СН'!$F$8*'СЕТ СН'!$F$9-'СЕТ СН'!$F$26</f>
        <v>899.30716307000012</v>
      </c>
      <c r="N15" s="36">
        <f>SUMIFS(СВЦЭМ!$D$33:$D$776,СВЦЭМ!$A$33:$A$776,$A15,СВЦЭМ!$B$33:$B$776,N$11)+'СЕТ СН'!$F$14+СВЦЭМ!$D$10+'СЕТ СН'!$F$8*'СЕТ СН'!$F$9-'СЕТ СН'!$F$26</f>
        <v>905.84391747000006</v>
      </c>
      <c r="O15" s="36">
        <f>SUMIFS(СВЦЭМ!$D$33:$D$776,СВЦЭМ!$A$33:$A$776,$A15,СВЦЭМ!$B$33:$B$776,O$11)+'СЕТ СН'!$F$14+СВЦЭМ!$D$10+'СЕТ СН'!$F$8*'СЕТ СН'!$F$9-'СЕТ СН'!$F$26</f>
        <v>904.12215580000009</v>
      </c>
      <c r="P15" s="36">
        <f>SUMIFS(СВЦЭМ!$D$33:$D$776,СВЦЭМ!$A$33:$A$776,$A15,СВЦЭМ!$B$33:$B$776,P$11)+'СЕТ СН'!$F$14+СВЦЭМ!$D$10+'СЕТ СН'!$F$8*'СЕТ СН'!$F$9-'СЕТ СН'!$F$26</f>
        <v>914.74619748000009</v>
      </c>
      <c r="Q15" s="36">
        <f>SUMIFS(СВЦЭМ!$D$33:$D$776,СВЦЭМ!$A$33:$A$776,$A15,СВЦЭМ!$B$33:$B$776,Q$11)+'СЕТ СН'!$F$14+СВЦЭМ!$D$10+'СЕТ СН'!$F$8*'СЕТ СН'!$F$9-'СЕТ СН'!$F$26</f>
        <v>875.36347705000014</v>
      </c>
      <c r="R15" s="36">
        <f>SUMIFS(СВЦЭМ!$D$33:$D$776,СВЦЭМ!$A$33:$A$776,$A15,СВЦЭМ!$B$33:$B$776,R$11)+'СЕТ СН'!$F$14+СВЦЭМ!$D$10+'СЕТ СН'!$F$8*'СЕТ СН'!$F$9-'СЕТ СН'!$F$26</f>
        <v>834.60259440000004</v>
      </c>
      <c r="S15" s="36">
        <f>SUMIFS(СВЦЭМ!$D$33:$D$776,СВЦЭМ!$A$33:$A$776,$A15,СВЦЭМ!$B$33:$B$776,S$11)+'СЕТ СН'!$F$14+СВЦЭМ!$D$10+'СЕТ СН'!$F$8*'СЕТ СН'!$F$9-'СЕТ СН'!$F$26</f>
        <v>851.01128374000007</v>
      </c>
      <c r="T15" s="36">
        <f>SUMIFS(СВЦЭМ!$D$33:$D$776,СВЦЭМ!$A$33:$A$776,$A15,СВЦЭМ!$B$33:$B$776,T$11)+'СЕТ СН'!$F$14+СВЦЭМ!$D$10+'СЕТ СН'!$F$8*'СЕТ СН'!$F$9-'СЕТ СН'!$F$26</f>
        <v>844.77950587000009</v>
      </c>
      <c r="U15" s="36">
        <f>SUMIFS(СВЦЭМ!$D$33:$D$776,СВЦЭМ!$A$33:$A$776,$A15,СВЦЭМ!$B$33:$B$776,U$11)+'СЕТ СН'!$F$14+СВЦЭМ!$D$10+'СЕТ СН'!$F$8*'СЕТ СН'!$F$9-'СЕТ СН'!$F$26</f>
        <v>829.8762618400001</v>
      </c>
      <c r="V15" s="36">
        <f>SUMIFS(СВЦЭМ!$D$33:$D$776,СВЦЭМ!$A$33:$A$776,$A15,СВЦЭМ!$B$33:$B$776,V$11)+'СЕТ СН'!$F$14+СВЦЭМ!$D$10+'СЕТ СН'!$F$8*'СЕТ СН'!$F$9-'СЕТ СН'!$F$26</f>
        <v>822.01034852000009</v>
      </c>
      <c r="W15" s="36">
        <f>SUMIFS(СВЦЭМ!$D$33:$D$776,СВЦЭМ!$A$33:$A$776,$A15,СВЦЭМ!$B$33:$B$776,W$11)+'СЕТ СН'!$F$14+СВЦЭМ!$D$10+'СЕТ СН'!$F$8*'СЕТ СН'!$F$9-'СЕТ СН'!$F$26</f>
        <v>812.47976433000008</v>
      </c>
      <c r="X15" s="36">
        <f>SUMIFS(СВЦЭМ!$D$33:$D$776,СВЦЭМ!$A$33:$A$776,$A15,СВЦЭМ!$B$33:$B$776,X$11)+'СЕТ СН'!$F$14+СВЦЭМ!$D$10+'СЕТ СН'!$F$8*'СЕТ СН'!$F$9-'СЕТ СН'!$F$26</f>
        <v>818.36694074000013</v>
      </c>
      <c r="Y15" s="36">
        <f>SUMIFS(СВЦЭМ!$D$33:$D$776,СВЦЭМ!$A$33:$A$776,$A15,СВЦЭМ!$B$33:$B$776,Y$11)+'СЕТ СН'!$F$14+СВЦЭМ!$D$10+'СЕТ СН'!$F$8*'СЕТ СН'!$F$9-'СЕТ СН'!$F$26</f>
        <v>896.06176167000012</v>
      </c>
    </row>
    <row r="16" spans="1:25" ht="15.75" x14ac:dyDescent="0.2">
      <c r="A16" s="35">
        <f t="shared" si="0"/>
        <v>43621</v>
      </c>
      <c r="B16" s="36">
        <f>SUMIFS(СВЦЭМ!$D$33:$D$776,СВЦЭМ!$A$33:$A$776,$A16,СВЦЭМ!$B$33:$B$776,B$11)+'СЕТ СН'!$F$14+СВЦЭМ!$D$10+'СЕТ СН'!$F$8*'СЕТ СН'!$F$9-'СЕТ СН'!$F$26</f>
        <v>974.76612343000011</v>
      </c>
      <c r="C16" s="36">
        <f>SUMIFS(СВЦЭМ!$D$33:$D$776,СВЦЭМ!$A$33:$A$776,$A16,СВЦЭМ!$B$33:$B$776,C$11)+'СЕТ СН'!$F$14+СВЦЭМ!$D$10+'СЕТ СН'!$F$8*'СЕТ СН'!$F$9-'СЕТ СН'!$F$26</f>
        <v>1024.0773312200001</v>
      </c>
      <c r="D16" s="36">
        <f>SUMIFS(СВЦЭМ!$D$33:$D$776,СВЦЭМ!$A$33:$A$776,$A16,СВЦЭМ!$B$33:$B$776,D$11)+'СЕТ СН'!$F$14+СВЦЭМ!$D$10+'СЕТ СН'!$F$8*'СЕТ СН'!$F$9-'СЕТ СН'!$F$26</f>
        <v>1056.95114296</v>
      </c>
      <c r="E16" s="36">
        <f>SUMIFS(СВЦЭМ!$D$33:$D$776,СВЦЭМ!$A$33:$A$776,$A16,СВЦЭМ!$B$33:$B$776,E$11)+'СЕТ СН'!$F$14+СВЦЭМ!$D$10+'СЕТ СН'!$F$8*'СЕТ СН'!$F$9-'СЕТ СН'!$F$26</f>
        <v>1067.3349022</v>
      </c>
      <c r="F16" s="36">
        <f>SUMIFS(СВЦЭМ!$D$33:$D$776,СВЦЭМ!$A$33:$A$776,$A16,СВЦЭМ!$B$33:$B$776,F$11)+'СЕТ СН'!$F$14+СВЦЭМ!$D$10+'СЕТ СН'!$F$8*'СЕТ СН'!$F$9-'СЕТ СН'!$F$26</f>
        <v>1062.43835459</v>
      </c>
      <c r="G16" s="36">
        <f>SUMIFS(СВЦЭМ!$D$33:$D$776,СВЦЭМ!$A$33:$A$776,$A16,СВЦЭМ!$B$33:$B$776,G$11)+'СЕТ СН'!$F$14+СВЦЭМ!$D$10+'СЕТ СН'!$F$8*'СЕТ СН'!$F$9-'СЕТ СН'!$F$26</f>
        <v>1056.6701584300001</v>
      </c>
      <c r="H16" s="36">
        <f>SUMIFS(СВЦЭМ!$D$33:$D$776,СВЦЭМ!$A$33:$A$776,$A16,СВЦЭМ!$B$33:$B$776,H$11)+'СЕТ СН'!$F$14+СВЦЭМ!$D$10+'СЕТ СН'!$F$8*'СЕТ СН'!$F$9-'СЕТ СН'!$F$26</f>
        <v>1015.3553271400001</v>
      </c>
      <c r="I16" s="36">
        <f>SUMIFS(СВЦЭМ!$D$33:$D$776,СВЦЭМ!$A$33:$A$776,$A16,СВЦЭМ!$B$33:$B$776,I$11)+'СЕТ СН'!$F$14+СВЦЭМ!$D$10+'СЕТ СН'!$F$8*'СЕТ СН'!$F$9-'СЕТ СН'!$F$26</f>
        <v>968.60165224000013</v>
      </c>
      <c r="J16" s="36">
        <f>SUMIFS(СВЦЭМ!$D$33:$D$776,СВЦЭМ!$A$33:$A$776,$A16,СВЦЭМ!$B$33:$B$776,J$11)+'СЕТ СН'!$F$14+СВЦЭМ!$D$10+'СЕТ СН'!$F$8*'СЕТ СН'!$F$9-'СЕТ СН'!$F$26</f>
        <v>926.70160716000009</v>
      </c>
      <c r="K16" s="36">
        <f>SUMIFS(СВЦЭМ!$D$33:$D$776,СВЦЭМ!$A$33:$A$776,$A16,СВЦЭМ!$B$33:$B$776,K$11)+'СЕТ СН'!$F$14+СВЦЭМ!$D$10+'СЕТ СН'!$F$8*'СЕТ СН'!$F$9-'СЕТ СН'!$F$26</f>
        <v>904.12887877000014</v>
      </c>
      <c r="L16" s="36">
        <f>SUMIFS(СВЦЭМ!$D$33:$D$776,СВЦЭМ!$A$33:$A$776,$A16,СВЦЭМ!$B$33:$B$776,L$11)+'СЕТ СН'!$F$14+СВЦЭМ!$D$10+'СЕТ СН'!$F$8*'СЕТ СН'!$F$9-'СЕТ СН'!$F$26</f>
        <v>897.66546215000005</v>
      </c>
      <c r="M16" s="36">
        <f>SUMIFS(СВЦЭМ!$D$33:$D$776,СВЦЭМ!$A$33:$A$776,$A16,СВЦЭМ!$B$33:$B$776,M$11)+'СЕТ СН'!$F$14+СВЦЭМ!$D$10+'СЕТ СН'!$F$8*'СЕТ СН'!$F$9-'СЕТ СН'!$F$26</f>
        <v>880.89266941000005</v>
      </c>
      <c r="N16" s="36">
        <f>SUMIFS(СВЦЭМ!$D$33:$D$776,СВЦЭМ!$A$33:$A$776,$A16,СВЦЭМ!$B$33:$B$776,N$11)+'СЕТ СН'!$F$14+СВЦЭМ!$D$10+'СЕТ СН'!$F$8*'СЕТ СН'!$F$9-'СЕТ СН'!$F$26</f>
        <v>908.02802666000014</v>
      </c>
      <c r="O16" s="36">
        <f>SUMIFS(СВЦЭМ!$D$33:$D$776,СВЦЭМ!$A$33:$A$776,$A16,СВЦЭМ!$B$33:$B$776,O$11)+'СЕТ СН'!$F$14+СВЦЭМ!$D$10+'СЕТ СН'!$F$8*'СЕТ СН'!$F$9-'СЕТ СН'!$F$26</f>
        <v>919.02361692000011</v>
      </c>
      <c r="P16" s="36">
        <f>SUMIFS(СВЦЭМ!$D$33:$D$776,СВЦЭМ!$A$33:$A$776,$A16,СВЦЭМ!$B$33:$B$776,P$11)+'СЕТ СН'!$F$14+СВЦЭМ!$D$10+'СЕТ СН'!$F$8*'СЕТ СН'!$F$9-'СЕТ СН'!$F$26</f>
        <v>932.48047222000014</v>
      </c>
      <c r="Q16" s="36">
        <f>SUMIFS(СВЦЭМ!$D$33:$D$776,СВЦЭМ!$A$33:$A$776,$A16,СВЦЭМ!$B$33:$B$776,Q$11)+'СЕТ СН'!$F$14+СВЦЭМ!$D$10+'СЕТ СН'!$F$8*'СЕТ СН'!$F$9-'СЕТ СН'!$F$26</f>
        <v>877.66549850000013</v>
      </c>
      <c r="R16" s="36">
        <f>SUMIFS(СВЦЭМ!$D$33:$D$776,СВЦЭМ!$A$33:$A$776,$A16,СВЦЭМ!$B$33:$B$776,R$11)+'СЕТ СН'!$F$14+СВЦЭМ!$D$10+'СЕТ СН'!$F$8*'СЕТ СН'!$F$9-'СЕТ СН'!$F$26</f>
        <v>832.95278373000008</v>
      </c>
      <c r="S16" s="36">
        <f>SUMIFS(СВЦЭМ!$D$33:$D$776,СВЦЭМ!$A$33:$A$776,$A16,СВЦЭМ!$B$33:$B$776,S$11)+'СЕТ СН'!$F$14+СВЦЭМ!$D$10+'СЕТ СН'!$F$8*'СЕТ СН'!$F$9-'СЕТ СН'!$F$26</f>
        <v>841.31003651000015</v>
      </c>
      <c r="T16" s="36">
        <f>SUMIFS(СВЦЭМ!$D$33:$D$776,СВЦЭМ!$A$33:$A$776,$A16,СВЦЭМ!$B$33:$B$776,T$11)+'СЕТ СН'!$F$14+СВЦЭМ!$D$10+'СЕТ СН'!$F$8*'СЕТ СН'!$F$9-'СЕТ СН'!$F$26</f>
        <v>841.10957658000007</v>
      </c>
      <c r="U16" s="36">
        <f>SUMIFS(СВЦЭМ!$D$33:$D$776,СВЦЭМ!$A$33:$A$776,$A16,СВЦЭМ!$B$33:$B$776,U$11)+'СЕТ СН'!$F$14+СВЦЭМ!$D$10+'СЕТ СН'!$F$8*'СЕТ СН'!$F$9-'СЕТ СН'!$F$26</f>
        <v>825.12742407000007</v>
      </c>
      <c r="V16" s="36">
        <f>SUMIFS(СВЦЭМ!$D$33:$D$776,СВЦЭМ!$A$33:$A$776,$A16,СВЦЭМ!$B$33:$B$776,V$11)+'СЕТ СН'!$F$14+СВЦЭМ!$D$10+'СЕТ СН'!$F$8*'СЕТ СН'!$F$9-'СЕТ СН'!$F$26</f>
        <v>821.20087274000014</v>
      </c>
      <c r="W16" s="36">
        <f>SUMIFS(СВЦЭМ!$D$33:$D$776,СВЦЭМ!$A$33:$A$776,$A16,СВЦЭМ!$B$33:$B$776,W$11)+'СЕТ СН'!$F$14+СВЦЭМ!$D$10+'СЕТ СН'!$F$8*'СЕТ СН'!$F$9-'СЕТ СН'!$F$26</f>
        <v>797.74277600000005</v>
      </c>
      <c r="X16" s="36">
        <f>SUMIFS(СВЦЭМ!$D$33:$D$776,СВЦЭМ!$A$33:$A$776,$A16,СВЦЭМ!$B$33:$B$776,X$11)+'СЕТ СН'!$F$14+СВЦЭМ!$D$10+'СЕТ СН'!$F$8*'СЕТ СН'!$F$9-'СЕТ СН'!$F$26</f>
        <v>823.81459755000014</v>
      </c>
      <c r="Y16" s="36">
        <f>SUMIFS(СВЦЭМ!$D$33:$D$776,СВЦЭМ!$A$33:$A$776,$A16,СВЦЭМ!$B$33:$B$776,Y$11)+'СЕТ СН'!$F$14+СВЦЭМ!$D$10+'СЕТ СН'!$F$8*'СЕТ СН'!$F$9-'СЕТ СН'!$F$26</f>
        <v>904.57929668000008</v>
      </c>
    </row>
    <row r="17" spans="1:25" ht="15.75" x14ac:dyDescent="0.2">
      <c r="A17" s="35">
        <f t="shared" si="0"/>
        <v>43622</v>
      </c>
      <c r="B17" s="36">
        <f>SUMIFS(СВЦЭМ!$D$33:$D$776,СВЦЭМ!$A$33:$A$776,$A17,СВЦЭМ!$B$33:$B$776,B$11)+'СЕТ СН'!$F$14+СВЦЭМ!$D$10+'СЕТ СН'!$F$8*'СЕТ СН'!$F$9-'СЕТ СН'!$F$26</f>
        <v>1007.5343270100001</v>
      </c>
      <c r="C17" s="36">
        <f>SUMIFS(СВЦЭМ!$D$33:$D$776,СВЦЭМ!$A$33:$A$776,$A17,СВЦЭМ!$B$33:$B$776,C$11)+'СЕТ СН'!$F$14+СВЦЭМ!$D$10+'СЕТ СН'!$F$8*'СЕТ СН'!$F$9-'СЕТ СН'!$F$26</f>
        <v>1048.1016343000001</v>
      </c>
      <c r="D17" s="36">
        <f>SUMIFS(СВЦЭМ!$D$33:$D$776,СВЦЭМ!$A$33:$A$776,$A17,СВЦЭМ!$B$33:$B$776,D$11)+'СЕТ СН'!$F$14+СВЦЭМ!$D$10+'СЕТ СН'!$F$8*'СЕТ СН'!$F$9-'СЕТ СН'!$F$26</f>
        <v>1059.5415881900001</v>
      </c>
      <c r="E17" s="36">
        <f>SUMIFS(СВЦЭМ!$D$33:$D$776,СВЦЭМ!$A$33:$A$776,$A17,СВЦЭМ!$B$33:$B$776,E$11)+'СЕТ СН'!$F$14+СВЦЭМ!$D$10+'СЕТ СН'!$F$8*'СЕТ СН'!$F$9-'СЕТ СН'!$F$26</f>
        <v>1071.9194948900001</v>
      </c>
      <c r="F17" s="36">
        <f>SUMIFS(СВЦЭМ!$D$33:$D$776,СВЦЭМ!$A$33:$A$776,$A17,СВЦЭМ!$B$33:$B$776,F$11)+'СЕТ СН'!$F$14+СВЦЭМ!$D$10+'СЕТ СН'!$F$8*'СЕТ СН'!$F$9-'СЕТ СН'!$F$26</f>
        <v>1067.07427134</v>
      </c>
      <c r="G17" s="36">
        <f>SUMIFS(СВЦЭМ!$D$33:$D$776,СВЦЭМ!$A$33:$A$776,$A17,СВЦЭМ!$B$33:$B$776,G$11)+'СЕТ СН'!$F$14+СВЦЭМ!$D$10+'СЕТ СН'!$F$8*'СЕТ СН'!$F$9-'СЕТ СН'!$F$26</f>
        <v>1060.81821378</v>
      </c>
      <c r="H17" s="36">
        <f>SUMIFS(СВЦЭМ!$D$33:$D$776,СВЦЭМ!$A$33:$A$776,$A17,СВЦЭМ!$B$33:$B$776,H$11)+'СЕТ СН'!$F$14+СВЦЭМ!$D$10+'СЕТ СН'!$F$8*'СЕТ СН'!$F$9-'СЕТ СН'!$F$26</f>
        <v>1003.14542958</v>
      </c>
      <c r="I17" s="36">
        <f>SUMIFS(СВЦЭМ!$D$33:$D$776,СВЦЭМ!$A$33:$A$776,$A17,СВЦЭМ!$B$33:$B$776,I$11)+'СЕТ СН'!$F$14+СВЦЭМ!$D$10+'СЕТ СН'!$F$8*'СЕТ СН'!$F$9-'СЕТ СН'!$F$26</f>
        <v>925.73482120000006</v>
      </c>
      <c r="J17" s="36">
        <f>SUMIFS(СВЦЭМ!$D$33:$D$776,СВЦЭМ!$A$33:$A$776,$A17,СВЦЭМ!$B$33:$B$776,J$11)+'СЕТ СН'!$F$14+СВЦЭМ!$D$10+'СЕТ СН'!$F$8*'СЕТ СН'!$F$9-'СЕТ СН'!$F$26</f>
        <v>882.61886018000007</v>
      </c>
      <c r="K17" s="36">
        <f>SUMIFS(СВЦЭМ!$D$33:$D$776,СВЦЭМ!$A$33:$A$776,$A17,СВЦЭМ!$B$33:$B$776,K$11)+'СЕТ СН'!$F$14+СВЦЭМ!$D$10+'СЕТ СН'!$F$8*'СЕТ СН'!$F$9-'СЕТ СН'!$F$26</f>
        <v>845.7166077600001</v>
      </c>
      <c r="L17" s="36">
        <f>SUMIFS(СВЦЭМ!$D$33:$D$776,СВЦЭМ!$A$33:$A$776,$A17,СВЦЭМ!$B$33:$B$776,L$11)+'СЕТ СН'!$F$14+СВЦЭМ!$D$10+'СЕТ СН'!$F$8*'СЕТ СН'!$F$9-'СЕТ СН'!$F$26</f>
        <v>842.65150841000013</v>
      </c>
      <c r="M17" s="36">
        <f>SUMIFS(СВЦЭМ!$D$33:$D$776,СВЦЭМ!$A$33:$A$776,$A17,СВЦЭМ!$B$33:$B$776,M$11)+'СЕТ СН'!$F$14+СВЦЭМ!$D$10+'СЕТ СН'!$F$8*'СЕТ СН'!$F$9-'СЕТ СН'!$F$26</f>
        <v>846.81860136000012</v>
      </c>
      <c r="N17" s="36">
        <f>SUMIFS(СВЦЭМ!$D$33:$D$776,СВЦЭМ!$A$33:$A$776,$A17,СВЦЭМ!$B$33:$B$776,N$11)+'СЕТ СН'!$F$14+СВЦЭМ!$D$10+'СЕТ СН'!$F$8*'СЕТ СН'!$F$9-'СЕТ СН'!$F$26</f>
        <v>849.78494175000014</v>
      </c>
      <c r="O17" s="36">
        <f>SUMIFS(СВЦЭМ!$D$33:$D$776,СВЦЭМ!$A$33:$A$776,$A17,СВЦЭМ!$B$33:$B$776,O$11)+'СЕТ СН'!$F$14+СВЦЭМ!$D$10+'СЕТ СН'!$F$8*'СЕТ СН'!$F$9-'СЕТ СН'!$F$26</f>
        <v>846.08043255000007</v>
      </c>
      <c r="P17" s="36">
        <f>SUMIFS(СВЦЭМ!$D$33:$D$776,СВЦЭМ!$A$33:$A$776,$A17,СВЦЭМ!$B$33:$B$776,P$11)+'СЕТ СН'!$F$14+СВЦЭМ!$D$10+'СЕТ СН'!$F$8*'СЕТ СН'!$F$9-'СЕТ СН'!$F$26</f>
        <v>866.6360638000001</v>
      </c>
      <c r="Q17" s="36">
        <f>SUMIFS(СВЦЭМ!$D$33:$D$776,СВЦЭМ!$A$33:$A$776,$A17,СВЦЭМ!$B$33:$B$776,Q$11)+'СЕТ СН'!$F$14+СВЦЭМ!$D$10+'СЕТ СН'!$F$8*'СЕТ СН'!$F$9-'СЕТ СН'!$F$26</f>
        <v>840.27897329000007</v>
      </c>
      <c r="R17" s="36">
        <f>SUMIFS(СВЦЭМ!$D$33:$D$776,СВЦЭМ!$A$33:$A$776,$A17,СВЦЭМ!$B$33:$B$776,R$11)+'СЕТ СН'!$F$14+СВЦЭМ!$D$10+'СЕТ СН'!$F$8*'СЕТ СН'!$F$9-'СЕТ СН'!$F$26</f>
        <v>803.78896711000004</v>
      </c>
      <c r="S17" s="36">
        <f>SUMIFS(СВЦЭМ!$D$33:$D$776,СВЦЭМ!$A$33:$A$776,$A17,СВЦЭМ!$B$33:$B$776,S$11)+'СЕТ СН'!$F$14+СВЦЭМ!$D$10+'СЕТ СН'!$F$8*'СЕТ СН'!$F$9-'СЕТ СН'!$F$26</f>
        <v>794.08999958000004</v>
      </c>
      <c r="T17" s="36">
        <f>SUMIFS(СВЦЭМ!$D$33:$D$776,СВЦЭМ!$A$33:$A$776,$A17,СВЦЭМ!$B$33:$B$776,T$11)+'СЕТ СН'!$F$14+СВЦЭМ!$D$10+'СЕТ СН'!$F$8*'СЕТ СН'!$F$9-'СЕТ СН'!$F$26</f>
        <v>788.82012572000008</v>
      </c>
      <c r="U17" s="36">
        <f>SUMIFS(СВЦЭМ!$D$33:$D$776,СВЦЭМ!$A$33:$A$776,$A17,СВЦЭМ!$B$33:$B$776,U$11)+'СЕТ СН'!$F$14+СВЦЭМ!$D$10+'СЕТ СН'!$F$8*'СЕТ СН'!$F$9-'СЕТ СН'!$F$26</f>
        <v>774.12067589000014</v>
      </c>
      <c r="V17" s="36">
        <f>SUMIFS(СВЦЭМ!$D$33:$D$776,СВЦЭМ!$A$33:$A$776,$A17,СВЦЭМ!$B$33:$B$776,V$11)+'СЕТ СН'!$F$14+СВЦЭМ!$D$10+'СЕТ СН'!$F$8*'СЕТ СН'!$F$9-'СЕТ СН'!$F$26</f>
        <v>765.0934415700001</v>
      </c>
      <c r="W17" s="36">
        <f>SUMIFS(СВЦЭМ!$D$33:$D$776,СВЦЭМ!$A$33:$A$776,$A17,СВЦЭМ!$B$33:$B$776,W$11)+'СЕТ СН'!$F$14+СВЦЭМ!$D$10+'СЕТ СН'!$F$8*'СЕТ СН'!$F$9-'СЕТ СН'!$F$26</f>
        <v>747.8990940000001</v>
      </c>
      <c r="X17" s="36">
        <f>SUMIFS(СВЦЭМ!$D$33:$D$776,СВЦЭМ!$A$33:$A$776,$A17,СВЦЭМ!$B$33:$B$776,X$11)+'СЕТ СН'!$F$14+СВЦЭМ!$D$10+'СЕТ СН'!$F$8*'СЕТ СН'!$F$9-'СЕТ СН'!$F$26</f>
        <v>781.18380632000014</v>
      </c>
      <c r="Y17" s="36">
        <f>SUMIFS(СВЦЭМ!$D$33:$D$776,СВЦЭМ!$A$33:$A$776,$A17,СВЦЭМ!$B$33:$B$776,Y$11)+'СЕТ СН'!$F$14+СВЦЭМ!$D$10+'СЕТ СН'!$F$8*'СЕТ СН'!$F$9-'СЕТ СН'!$F$26</f>
        <v>882.43004827000004</v>
      </c>
    </row>
    <row r="18" spans="1:25" ht="15.75" x14ac:dyDescent="0.2">
      <c r="A18" s="35">
        <f t="shared" si="0"/>
        <v>43623</v>
      </c>
      <c r="B18" s="36">
        <f>SUMIFS(СВЦЭМ!$D$33:$D$776,СВЦЭМ!$A$33:$A$776,$A18,СВЦЭМ!$B$33:$B$776,B$11)+'СЕТ СН'!$F$14+СВЦЭМ!$D$10+'СЕТ СН'!$F$8*'СЕТ СН'!$F$9-'СЕТ СН'!$F$26</f>
        <v>943.31774844000006</v>
      </c>
      <c r="C18" s="36">
        <f>SUMIFS(СВЦЭМ!$D$33:$D$776,СВЦЭМ!$A$33:$A$776,$A18,СВЦЭМ!$B$33:$B$776,C$11)+'СЕТ СН'!$F$14+СВЦЭМ!$D$10+'СЕТ СН'!$F$8*'СЕТ СН'!$F$9-'СЕТ СН'!$F$26</f>
        <v>998.61058636000007</v>
      </c>
      <c r="D18" s="36">
        <f>SUMIFS(СВЦЭМ!$D$33:$D$776,СВЦЭМ!$A$33:$A$776,$A18,СВЦЭМ!$B$33:$B$776,D$11)+'СЕТ СН'!$F$14+СВЦЭМ!$D$10+'СЕТ СН'!$F$8*'СЕТ СН'!$F$9-'СЕТ СН'!$F$26</f>
        <v>1031.4006862599999</v>
      </c>
      <c r="E18" s="36">
        <f>SUMIFS(СВЦЭМ!$D$33:$D$776,СВЦЭМ!$A$33:$A$776,$A18,СВЦЭМ!$B$33:$B$776,E$11)+'СЕТ СН'!$F$14+СВЦЭМ!$D$10+'СЕТ СН'!$F$8*'СЕТ СН'!$F$9-'СЕТ СН'!$F$26</f>
        <v>1037.3145630900001</v>
      </c>
      <c r="F18" s="36">
        <f>SUMIFS(СВЦЭМ!$D$33:$D$776,СВЦЭМ!$A$33:$A$776,$A18,СВЦЭМ!$B$33:$B$776,F$11)+'СЕТ СН'!$F$14+СВЦЭМ!$D$10+'СЕТ СН'!$F$8*'СЕТ СН'!$F$9-'СЕТ СН'!$F$26</f>
        <v>1031.2179623700001</v>
      </c>
      <c r="G18" s="36">
        <f>SUMIFS(СВЦЭМ!$D$33:$D$776,СВЦЭМ!$A$33:$A$776,$A18,СВЦЭМ!$B$33:$B$776,G$11)+'СЕТ СН'!$F$14+СВЦЭМ!$D$10+'СЕТ СН'!$F$8*'СЕТ СН'!$F$9-'СЕТ СН'!$F$26</f>
        <v>1029.0245717100001</v>
      </c>
      <c r="H18" s="36">
        <f>SUMIFS(СВЦЭМ!$D$33:$D$776,СВЦЭМ!$A$33:$A$776,$A18,СВЦЭМ!$B$33:$B$776,H$11)+'СЕТ СН'!$F$14+СВЦЭМ!$D$10+'СЕТ СН'!$F$8*'СЕТ СН'!$F$9-'СЕТ СН'!$F$26</f>
        <v>978.28418039000007</v>
      </c>
      <c r="I18" s="36">
        <f>SUMIFS(СВЦЭМ!$D$33:$D$776,СВЦЭМ!$A$33:$A$776,$A18,СВЦЭМ!$B$33:$B$776,I$11)+'СЕТ СН'!$F$14+СВЦЭМ!$D$10+'СЕТ СН'!$F$8*'СЕТ СН'!$F$9-'СЕТ СН'!$F$26</f>
        <v>911.18968709000012</v>
      </c>
      <c r="J18" s="36">
        <f>SUMIFS(СВЦЭМ!$D$33:$D$776,СВЦЭМ!$A$33:$A$776,$A18,СВЦЭМ!$B$33:$B$776,J$11)+'СЕТ СН'!$F$14+СВЦЭМ!$D$10+'СЕТ СН'!$F$8*'СЕТ СН'!$F$9-'СЕТ СН'!$F$26</f>
        <v>872.41899794000005</v>
      </c>
      <c r="K18" s="36">
        <f>SUMIFS(СВЦЭМ!$D$33:$D$776,СВЦЭМ!$A$33:$A$776,$A18,СВЦЭМ!$B$33:$B$776,K$11)+'СЕТ СН'!$F$14+СВЦЭМ!$D$10+'СЕТ СН'!$F$8*'СЕТ СН'!$F$9-'СЕТ СН'!$F$26</f>
        <v>868.7071288300001</v>
      </c>
      <c r="L18" s="36">
        <f>SUMIFS(СВЦЭМ!$D$33:$D$776,СВЦЭМ!$A$33:$A$776,$A18,СВЦЭМ!$B$33:$B$776,L$11)+'СЕТ СН'!$F$14+СВЦЭМ!$D$10+'СЕТ СН'!$F$8*'СЕТ СН'!$F$9-'СЕТ СН'!$F$26</f>
        <v>873.85882671000013</v>
      </c>
      <c r="M18" s="36">
        <f>SUMIFS(СВЦЭМ!$D$33:$D$776,СВЦЭМ!$A$33:$A$776,$A18,СВЦЭМ!$B$33:$B$776,M$11)+'СЕТ СН'!$F$14+СВЦЭМ!$D$10+'СЕТ СН'!$F$8*'СЕТ СН'!$F$9-'СЕТ СН'!$F$26</f>
        <v>862.25470545000007</v>
      </c>
      <c r="N18" s="36">
        <f>SUMIFS(СВЦЭМ!$D$33:$D$776,СВЦЭМ!$A$33:$A$776,$A18,СВЦЭМ!$B$33:$B$776,N$11)+'СЕТ СН'!$F$14+СВЦЭМ!$D$10+'СЕТ СН'!$F$8*'СЕТ СН'!$F$9-'СЕТ СН'!$F$26</f>
        <v>874.61860577000004</v>
      </c>
      <c r="O18" s="36">
        <f>SUMIFS(СВЦЭМ!$D$33:$D$776,СВЦЭМ!$A$33:$A$776,$A18,СВЦЭМ!$B$33:$B$776,O$11)+'СЕТ СН'!$F$14+СВЦЭМ!$D$10+'СЕТ СН'!$F$8*'СЕТ СН'!$F$9-'СЕТ СН'!$F$26</f>
        <v>872.01114443000006</v>
      </c>
      <c r="P18" s="36">
        <f>SUMIFS(СВЦЭМ!$D$33:$D$776,СВЦЭМ!$A$33:$A$776,$A18,СВЦЭМ!$B$33:$B$776,P$11)+'СЕТ СН'!$F$14+СВЦЭМ!$D$10+'СЕТ СН'!$F$8*'СЕТ СН'!$F$9-'СЕТ СН'!$F$26</f>
        <v>885.44757790000006</v>
      </c>
      <c r="Q18" s="36">
        <f>SUMIFS(СВЦЭМ!$D$33:$D$776,СВЦЭМ!$A$33:$A$776,$A18,СВЦЭМ!$B$33:$B$776,Q$11)+'СЕТ СН'!$F$14+СВЦЭМ!$D$10+'СЕТ СН'!$F$8*'СЕТ СН'!$F$9-'СЕТ СН'!$F$26</f>
        <v>840.26026303000015</v>
      </c>
      <c r="R18" s="36">
        <f>SUMIFS(СВЦЭМ!$D$33:$D$776,СВЦЭМ!$A$33:$A$776,$A18,СВЦЭМ!$B$33:$B$776,R$11)+'СЕТ СН'!$F$14+СВЦЭМ!$D$10+'СЕТ СН'!$F$8*'СЕТ СН'!$F$9-'СЕТ СН'!$F$26</f>
        <v>799.26892027000008</v>
      </c>
      <c r="S18" s="36">
        <f>SUMIFS(СВЦЭМ!$D$33:$D$776,СВЦЭМ!$A$33:$A$776,$A18,СВЦЭМ!$B$33:$B$776,S$11)+'СЕТ СН'!$F$14+СВЦЭМ!$D$10+'СЕТ СН'!$F$8*'СЕТ СН'!$F$9-'СЕТ СН'!$F$26</f>
        <v>806.61493732000008</v>
      </c>
      <c r="T18" s="36">
        <f>SUMIFS(СВЦЭМ!$D$33:$D$776,СВЦЭМ!$A$33:$A$776,$A18,СВЦЭМ!$B$33:$B$776,T$11)+'СЕТ СН'!$F$14+СВЦЭМ!$D$10+'СЕТ СН'!$F$8*'СЕТ СН'!$F$9-'СЕТ СН'!$F$26</f>
        <v>803.65317206000009</v>
      </c>
      <c r="U18" s="36">
        <f>SUMIFS(СВЦЭМ!$D$33:$D$776,СВЦЭМ!$A$33:$A$776,$A18,СВЦЭМ!$B$33:$B$776,U$11)+'СЕТ СН'!$F$14+СВЦЭМ!$D$10+'СЕТ СН'!$F$8*'СЕТ СН'!$F$9-'СЕТ СН'!$F$26</f>
        <v>793.00604597000006</v>
      </c>
      <c r="V18" s="36">
        <f>SUMIFS(СВЦЭМ!$D$33:$D$776,СВЦЭМ!$A$33:$A$776,$A18,СВЦЭМ!$B$33:$B$776,V$11)+'СЕТ СН'!$F$14+СВЦЭМ!$D$10+'СЕТ СН'!$F$8*'СЕТ СН'!$F$9-'СЕТ СН'!$F$26</f>
        <v>775.72744053000008</v>
      </c>
      <c r="W18" s="36">
        <f>SUMIFS(СВЦЭМ!$D$33:$D$776,СВЦЭМ!$A$33:$A$776,$A18,СВЦЭМ!$B$33:$B$776,W$11)+'СЕТ СН'!$F$14+СВЦЭМ!$D$10+'СЕТ СН'!$F$8*'СЕТ СН'!$F$9-'СЕТ СН'!$F$26</f>
        <v>741.26150938000012</v>
      </c>
      <c r="X18" s="36">
        <f>SUMIFS(СВЦЭМ!$D$33:$D$776,СВЦЭМ!$A$33:$A$776,$A18,СВЦЭМ!$B$33:$B$776,X$11)+'СЕТ СН'!$F$14+СВЦЭМ!$D$10+'СЕТ СН'!$F$8*'СЕТ СН'!$F$9-'СЕТ СН'!$F$26</f>
        <v>716.81333410000013</v>
      </c>
      <c r="Y18" s="36">
        <f>SUMIFS(СВЦЭМ!$D$33:$D$776,СВЦЭМ!$A$33:$A$776,$A18,СВЦЭМ!$B$33:$B$776,Y$11)+'СЕТ СН'!$F$14+СВЦЭМ!$D$10+'СЕТ СН'!$F$8*'СЕТ СН'!$F$9-'СЕТ СН'!$F$26</f>
        <v>796.36934101000008</v>
      </c>
    </row>
    <row r="19" spans="1:25" ht="15.75" x14ac:dyDescent="0.2">
      <c r="A19" s="35">
        <f t="shared" si="0"/>
        <v>43624</v>
      </c>
      <c r="B19" s="36">
        <f>SUMIFS(СВЦЭМ!$D$33:$D$776,СВЦЭМ!$A$33:$A$776,$A19,СВЦЭМ!$B$33:$B$776,B$11)+'СЕТ СН'!$F$14+СВЦЭМ!$D$10+'СЕТ СН'!$F$8*'СЕТ СН'!$F$9-'СЕТ СН'!$F$26</f>
        <v>846.48456134000014</v>
      </c>
      <c r="C19" s="36">
        <f>SUMIFS(СВЦЭМ!$D$33:$D$776,СВЦЭМ!$A$33:$A$776,$A19,СВЦЭМ!$B$33:$B$776,C$11)+'СЕТ СН'!$F$14+СВЦЭМ!$D$10+'СЕТ СН'!$F$8*'СЕТ СН'!$F$9-'СЕТ СН'!$F$26</f>
        <v>840.02422661000014</v>
      </c>
      <c r="D19" s="36">
        <f>SUMIFS(СВЦЭМ!$D$33:$D$776,СВЦЭМ!$A$33:$A$776,$A19,СВЦЭМ!$B$33:$B$776,D$11)+'СЕТ СН'!$F$14+СВЦЭМ!$D$10+'СЕТ СН'!$F$8*'СЕТ СН'!$F$9-'СЕТ СН'!$F$26</f>
        <v>863.24833669000009</v>
      </c>
      <c r="E19" s="36">
        <f>SUMIFS(СВЦЭМ!$D$33:$D$776,СВЦЭМ!$A$33:$A$776,$A19,СВЦЭМ!$B$33:$B$776,E$11)+'СЕТ СН'!$F$14+СВЦЭМ!$D$10+'СЕТ СН'!$F$8*'СЕТ СН'!$F$9-'СЕТ СН'!$F$26</f>
        <v>897.49833533000015</v>
      </c>
      <c r="F19" s="36">
        <f>SUMIFS(СВЦЭМ!$D$33:$D$776,СВЦЭМ!$A$33:$A$776,$A19,СВЦЭМ!$B$33:$B$776,F$11)+'СЕТ СН'!$F$14+СВЦЭМ!$D$10+'СЕТ СН'!$F$8*'СЕТ СН'!$F$9-'СЕТ СН'!$F$26</f>
        <v>899.35847299000011</v>
      </c>
      <c r="G19" s="36">
        <f>SUMIFS(СВЦЭМ!$D$33:$D$776,СВЦЭМ!$A$33:$A$776,$A19,СВЦЭМ!$B$33:$B$776,G$11)+'СЕТ СН'!$F$14+СВЦЭМ!$D$10+'СЕТ СН'!$F$8*'СЕТ СН'!$F$9-'СЕТ СН'!$F$26</f>
        <v>889.36364216000004</v>
      </c>
      <c r="H19" s="36">
        <f>SUMIFS(СВЦЭМ!$D$33:$D$776,СВЦЭМ!$A$33:$A$776,$A19,СВЦЭМ!$B$33:$B$776,H$11)+'СЕТ СН'!$F$14+СВЦЭМ!$D$10+'СЕТ СН'!$F$8*'СЕТ СН'!$F$9-'СЕТ СН'!$F$26</f>
        <v>892.61431986000014</v>
      </c>
      <c r="I19" s="36">
        <f>SUMIFS(СВЦЭМ!$D$33:$D$776,СВЦЭМ!$A$33:$A$776,$A19,СВЦЭМ!$B$33:$B$776,I$11)+'СЕТ СН'!$F$14+СВЦЭМ!$D$10+'СЕТ СН'!$F$8*'СЕТ СН'!$F$9-'СЕТ СН'!$F$26</f>
        <v>862.72773445000007</v>
      </c>
      <c r="J19" s="36">
        <f>SUMIFS(СВЦЭМ!$D$33:$D$776,СВЦЭМ!$A$33:$A$776,$A19,СВЦЭМ!$B$33:$B$776,J$11)+'СЕТ СН'!$F$14+СВЦЭМ!$D$10+'СЕТ СН'!$F$8*'СЕТ СН'!$F$9-'СЕТ СН'!$F$26</f>
        <v>872.75667550000014</v>
      </c>
      <c r="K19" s="36">
        <f>SUMIFS(СВЦЭМ!$D$33:$D$776,СВЦЭМ!$A$33:$A$776,$A19,СВЦЭМ!$B$33:$B$776,K$11)+'СЕТ СН'!$F$14+СВЦЭМ!$D$10+'СЕТ СН'!$F$8*'СЕТ СН'!$F$9-'СЕТ СН'!$F$26</f>
        <v>895.25712379000015</v>
      </c>
      <c r="L19" s="36">
        <f>SUMIFS(СВЦЭМ!$D$33:$D$776,СВЦЭМ!$A$33:$A$776,$A19,СВЦЭМ!$B$33:$B$776,L$11)+'СЕТ СН'!$F$14+СВЦЭМ!$D$10+'СЕТ СН'!$F$8*'СЕТ СН'!$F$9-'СЕТ СН'!$F$26</f>
        <v>902.40466072000015</v>
      </c>
      <c r="M19" s="36">
        <f>SUMIFS(СВЦЭМ!$D$33:$D$776,СВЦЭМ!$A$33:$A$776,$A19,СВЦЭМ!$B$33:$B$776,M$11)+'СЕТ СН'!$F$14+СВЦЭМ!$D$10+'СЕТ СН'!$F$8*'СЕТ СН'!$F$9-'СЕТ СН'!$F$26</f>
        <v>888.09764925000013</v>
      </c>
      <c r="N19" s="36">
        <f>SUMIFS(СВЦЭМ!$D$33:$D$776,СВЦЭМ!$A$33:$A$776,$A19,СВЦЭМ!$B$33:$B$776,N$11)+'СЕТ СН'!$F$14+СВЦЭМ!$D$10+'СЕТ СН'!$F$8*'СЕТ СН'!$F$9-'СЕТ СН'!$F$26</f>
        <v>893.8414938300001</v>
      </c>
      <c r="O19" s="36">
        <f>SUMIFS(СВЦЭМ!$D$33:$D$776,СВЦЭМ!$A$33:$A$776,$A19,СВЦЭМ!$B$33:$B$776,O$11)+'СЕТ СН'!$F$14+СВЦЭМ!$D$10+'СЕТ СН'!$F$8*'СЕТ СН'!$F$9-'СЕТ СН'!$F$26</f>
        <v>882.50412892000008</v>
      </c>
      <c r="P19" s="36">
        <f>SUMIFS(СВЦЭМ!$D$33:$D$776,СВЦЭМ!$A$33:$A$776,$A19,СВЦЭМ!$B$33:$B$776,P$11)+'СЕТ СН'!$F$14+СВЦЭМ!$D$10+'СЕТ СН'!$F$8*'СЕТ СН'!$F$9-'СЕТ СН'!$F$26</f>
        <v>889.3957794800001</v>
      </c>
      <c r="Q19" s="36">
        <f>SUMIFS(СВЦЭМ!$D$33:$D$776,СВЦЭМ!$A$33:$A$776,$A19,СВЦЭМ!$B$33:$B$776,Q$11)+'СЕТ СН'!$F$14+СВЦЭМ!$D$10+'СЕТ СН'!$F$8*'СЕТ СН'!$F$9-'СЕТ СН'!$F$26</f>
        <v>774.68135691000009</v>
      </c>
      <c r="R19" s="36">
        <f>SUMIFS(СВЦЭМ!$D$33:$D$776,СВЦЭМ!$A$33:$A$776,$A19,СВЦЭМ!$B$33:$B$776,R$11)+'СЕТ СН'!$F$14+СВЦЭМ!$D$10+'СЕТ СН'!$F$8*'СЕТ СН'!$F$9-'СЕТ СН'!$F$26</f>
        <v>733.81940052000004</v>
      </c>
      <c r="S19" s="36">
        <f>SUMIFS(СВЦЭМ!$D$33:$D$776,СВЦЭМ!$A$33:$A$776,$A19,СВЦЭМ!$B$33:$B$776,S$11)+'СЕТ СН'!$F$14+СВЦЭМ!$D$10+'СЕТ СН'!$F$8*'СЕТ СН'!$F$9-'СЕТ СН'!$F$26</f>
        <v>724.26476614000012</v>
      </c>
      <c r="T19" s="36">
        <f>SUMIFS(СВЦЭМ!$D$33:$D$776,СВЦЭМ!$A$33:$A$776,$A19,СВЦЭМ!$B$33:$B$776,T$11)+'СЕТ СН'!$F$14+СВЦЭМ!$D$10+'СЕТ СН'!$F$8*'СЕТ СН'!$F$9-'СЕТ СН'!$F$26</f>
        <v>720.82275974000015</v>
      </c>
      <c r="U19" s="36">
        <f>SUMIFS(СВЦЭМ!$D$33:$D$776,СВЦЭМ!$A$33:$A$776,$A19,СВЦЭМ!$B$33:$B$776,U$11)+'СЕТ СН'!$F$14+СВЦЭМ!$D$10+'СЕТ СН'!$F$8*'СЕТ СН'!$F$9-'СЕТ СН'!$F$26</f>
        <v>712.7085883100001</v>
      </c>
      <c r="V19" s="36">
        <f>SUMIFS(СВЦЭМ!$D$33:$D$776,СВЦЭМ!$A$33:$A$776,$A19,СВЦЭМ!$B$33:$B$776,V$11)+'СЕТ СН'!$F$14+СВЦЭМ!$D$10+'СЕТ СН'!$F$8*'СЕТ СН'!$F$9-'СЕТ СН'!$F$26</f>
        <v>699.18099659000006</v>
      </c>
      <c r="W19" s="36">
        <f>SUMIFS(СВЦЭМ!$D$33:$D$776,СВЦЭМ!$A$33:$A$776,$A19,СВЦЭМ!$B$33:$B$776,W$11)+'СЕТ СН'!$F$14+СВЦЭМ!$D$10+'СЕТ СН'!$F$8*'СЕТ СН'!$F$9-'СЕТ СН'!$F$26</f>
        <v>678.63187913000002</v>
      </c>
      <c r="X19" s="36">
        <f>SUMIFS(СВЦЭМ!$D$33:$D$776,СВЦЭМ!$A$33:$A$776,$A19,СВЦЭМ!$B$33:$B$776,X$11)+'СЕТ СН'!$F$14+СВЦЭМ!$D$10+'СЕТ СН'!$F$8*'СЕТ СН'!$F$9-'СЕТ СН'!$F$26</f>
        <v>690.59333609000009</v>
      </c>
      <c r="Y19" s="36">
        <f>SUMIFS(СВЦЭМ!$D$33:$D$776,СВЦЭМ!$A$33:$A$776,$A19,СВЦЭМ!$B$33:$B$776,Y$11)+'СЕТ СН'!$F$14+СВЦЭМ!$D$10+'СЕТ СН'!$F$8*'СЕТ СН'!$F$9-'СЕТ СН'!$F$26</f>
        <v>759.44637373000012</v>
      </c>
    </row>
    <row r="20" spans="1:25" ht="15.75" x14ac:dyDescent="0.2">
      <c r="A20" s="35">
        <f t="shared" si="0"/>
        <v>43625</v>
      </c>
      <c r="B20" s="36">
        <f>SUMIFS(СВЦЭМ!$D$33:$D$776,СВЦЭМ!$A$33:$A$776,$A20,СВЦЭМ!$B$33:$B$776,B$11)+'СЕТ СН'!$F$14+СВЦЭМ!$D$10+'СЕТ СН'!$F$8*'СЕТ СН'!$F$9-'СЕТ СН'!$F$26</f>
        <v>892.81898617000013</v>
      </c>
      <c r="C20" s="36">
        <f>SUMIFS(СВЦЭМ!$D$33:$D$776,СВЦЭМ!$A$33:$A$776,$A20,СВЦЭМ!$B$33:$B$776,C$11)+'СЕТ СН'!$F$14+СВЦЭМ!$D$10+'СЕТ СН'!$F$8*'СЕТ СН'!$F$9-'СЕТ СН'!$F$26</f>
        <v>921.01274233000015</v>
      </c>
      <c r="D20" s="36">
        <f>SUMIFS(СВЦЭМ!$D$33:$D$776,СВЦЭМ!$A$33:$A$776,$A20,СВЦЭМ!$B$33:$B$776,D$11)+'СЕТ СН'!$F$14+СВЦЭМ!$D$10+'СЕТ СН'!$F$8*'СЕТ СН'!$F$9-'СЕТ СН'!$F$26</f>
        <v>950.10176368000009</v>
      </c>
      <c r="E20" s="36">
        <f>SUMIFS(СВЦЭМ!$D$33:$D$776,СВЦЭМ!$A$33:$A$776,$A20,СВЦЭМ!$B$33:$B$776,E$11)+'СЕТ СН'!$F$14+СВЦЭМ!$D$10+'СЕТ СН'!$F$8*'СЕТ СН'!$F$9-'СЕТ СН'!$F$26</f>
        <v>959.95860556000014</v>
      </c>
      <c r="F20" s="36">
        <f>SUMIFS(СВЦЭМ!$D$33:$D$776,СВЦЭМ!$A$33:$A$776,$A20,СВЦЭМ!$B$33:$B$776,F$11)+'СЕТ СН'!$F$14+СВЦЭМ!$D$10+'СЕТ СН'!$F$8*'СЕТ СН'!$F$9-'СЕТ СН'!$F$26</f>
        <v>954.45394873000009</v>
      </c>
      <c r="G20" s="36">
        <f>SUMIFS(СВЦЭМ!$D$33:$D$776,СВЦЭМ!$A$33:$A$776,$A20,СВЦЭМ!$B$33:$B$776,G$11)+'СЕТ СН'!$F$14+СВЦЭМ!$D$10+'СЕТ СН'!$F$8*'СЕТ СН'!$F$9-'СЕТ СН'!$F$26</f>
        <v>963.10997346000011</v>
      </c>
      <c r="H20" s="36">
        <f>SUMIFS(СВЦЭМ!$D$33:$D$776,СВЦЭМ!$A$33:$A$776,$A20,СВЦЭМ!$B$33:$B$776,H$11)+'СЕТ СН'!$F$14+СВЦЭМ!$D$10+'СЕТ СН'!$F$8*'СЕТ СН'!$F$9-'СЕТ СН'!$F$26</f>
        <v>969.99013089000005</v>
      </c>
      <c r="I20" s="36">
        <f>SUMIFS(СВЦЭМ!$D$33:$D$776,СВЦЭМ!$A$33:$A$776,$A20,СВЦЭМ!$B$33:$B$776,I$11)+'СЕТ СН'!$F$14+СВЦЭМ!$D$10+'СЕТ СН'!$F$8*'СЕТ СН'!$F$9-'СЕТ СН'!$F$26</f>
        <v>925.91755534000015</v>
      </c>
      <c r="J20" s="36">
        <f>SUMIFS(СВЦЭМ!$D$33:$D$776,СВЦЭМ!$A$33:$A$776,$A20,СВЦЭМ!$B$33:$B$776,J$11)+'СЕТ СН'!$F$14+СВЦЭМ!$D$10+'СЕТ СН'!$F$8*'СЕТ СН'!$F$9-'СЕТ СН'!$F$26</f>
        <v>874.05048130000011</v>
      </c>
      <c r="K20" s="36">
        <f>SUMIFS(СВЦЭМ!$D$33:$D$776,СВЦЭМ!$A$33:$A$776,$A20,СВЦЭМ!$B$33:$B$776,K$11)+'СЕТ СН'!$F$14+СВЦЭМ!$D$10+'СЕТ СН'!$F$8*'СЕТ СН'!$F$9-'СЕТ СН'!$F$26</f>
        <v>847.99331014000006</v>
      </c>
      <c r="L20" s="36">
        <f>SUMIFS(СВЦЭМ!$D$33:$D$776,СВЦЭМ!$A$33:$A$776,$A20,СВЦЭМ!$B$33:$B$776,L$11)+'СЕТ СН'!$F$14+СВЦЭМ!$D$10+'СЕТ СН'!$F$8*'СЕТ СН'!$F$9-'СЕТ СН'!$F$26</f>
        <v>823.0875574800001</v>
      </c>
      <c r="M20" s="36">
        <f>SUMIFS(СВЦЭМ!$D$33:$D$776,СВЦЭМ!$A$33:$A$776,$A20,СВЦЭМ!$B$33:$B$776,M$11)+'СЕТ СН'!$F$14+СВЦЭМ!$D$10+'СЕТ СН'!$F$8*'СЕТ СН'!$F$9-'СЕТ СН'!$F$26</f>
        <v>796.19343607000008</v>
      </c>
      <c r="N20" s="36">
        <f>SUMIFS(СВЦЭМ!$D$33:$D$776,СВЦЭМ!$A$33:$A$776,$A20,СВЦЭМ!$B$33:$B$776,N$11)+'СЕТ СН'!$F$14+СВЦЭМ!$D$10+'СЕТ СН'!$F$8*'СЕТ СН'!$F$9-'СЕТ СН'!$F$26</f>
        <v>794.79205617000014</v>
      </c>
      <c r="O20" s="36">
        <f>SUMIFS(СВЦЭМ!$D$33:$D$776,СВЦЭМ!$A$33:$A$776,$A20,СВЦЭМ!$B$33:$B$776,O$11)+'СЕТ СН'!$F$14+СВЦЭМ!$D$10+'СЕТ СН'!$F$8*'СЕТ СН'!$F$9-'СЕТ СН'!$F$26</f>
        <v>793.8239308200001</v>
      </c>
      <c r="P20" s="36">
        <f>SUMIFS(СВЦЭМ!$D$33:$D$776,СВЦЭМ!$A$33:$A$776,$A20,СВЦЭМ!$B$33:$B$776,P$11)+'СЕТ СН'!$F$14+СВЦЭМ!$D$10+'СЕТ СН'!$F$8*'СЕТ СН'!$F$9-'СЕТ СН'!$F$26</f>
        <v>806.56100127000013</v>
      </c>
      <c r="Q20" s="36">
        <f>SUMIFS(СВЦЭМ!$D$33:$D$776,СВЦЭМ!$A$33:$A$776,$A20,СВЦЭМ!$B$33:$B$776,Q$11)+'СЕТ СН'!$F$14+СВЦЭМ!$D$10+'СЕТ СН'!$F$8*'СЕТ СН'!$F$9-'СЕТ СН'!$F$26</f>
        <v>770.75186135000013</v>
      </c>
      <c r="R20" s="36">
        <f>SUMIFS(СВЦЭМ!$D$33:$D$776,СВЦЭМ!$A$33:$A$776,$A20,СВЦЭМ!$B$33:$B$776,R$11)+'СЕТ СН'!$F$14+СВЦЭМ!$D$10+'СЕТ СН'!$F$8*'СЕТ СН'!$F$9-'СЕТ СН'!$F$26</f>
        <v>731.73105357000009</v>
      </c>
      <c r="S20" s="36">
        <f>SUMIFS(СВЦЭМ!$D$33:$D$776,СВЦЭМ!$A$33:$A$776,$A20,СВЦЭМ!$B$33:$B$776,S$11)+'СЕТ СН'!$F$14+СВЦЭМ!$D$10+'СЕТ СН'!$F$8*'СЕТ СН'!$F$9-'СЕТ СН'!$F$26</f>
        <v>738.83825181000009</v>
      </c>
      <c r="T20" s="36">
        <f>SUMIFS(СВЦЭМ!$D$33:$D$776,СВЦЭМ!$A$33:$A$776,$A20,СВЦЭМ!$B$33:$B$776,T$11)+'СЕТ СН'!$F$14+СВЦЭМ!$D$10+'СЕТ СН'!$F$8*'СЕТ СН'!$F$9-'СЕТ СН'!$F$26</f>
        <v>747.33158440000011</v>
      </c>
      <c r="U20" s="36">
        <f>SUMIFS(СВЦЭМ!$D$33:$D$776,СВЦЭМ!$A$33:$A$776,$A20,СВЦЭМ!$B$33:$B$776,U$11)+'СЕТ СН'!$F$14+СВЦЭМ!$D$10+'СЕТ СН'!$F$8*'СЕТ СН'!$F$9-'СЕТ СН'!$F$26</f>
        <v>735.05557781000005</v>
      </c>
      <c r="V20" s="36">
        <f>SUMIFS(СВЦЭМ!$D$33:$D$776,СВЦЭМ!$A$33:$A$776,$A20,СВЦЭМ!$B$33:$B$776,V$11)+'СЕТ СН'!$F$14+СВЦЭМ!$D$10+'СЕТ СН'!$F$8*'СЕТ СН'!$F$9-'СЕТ СН'!$F$26</f>
        <v>731.96596307000004</v>
      </c>
      <c r="W20" s="36">
        <f>SUMIFS(СВЦЭМ!$D$33:$D$776,СВЦЭМ!$A$33:$A$776,$A20,СВЦЭМ!$B$33:$B$776,W$11)+'СЕТ СН'!$F$14+СВЦЭМ!$D$10+'СЕТ СН'!$F$8*'СЕТ СН'!$F$9-'СЕТ СН'!$F$26</f>
        <v>713.88835993000009</v>
      </c>
      <c r="X20" s="36">
        <f>SUMIFS(СВЦЭМ!$D$33:$D$776,СВЦЭМ!$A$33:$A$776,$A20,СВЦЭМ!$B$33:$B$776,X$11)+'СЕТ СН'!$F$14+СВЦЭМ!$D$10+'СЕТ СН'!$F$8*'СЕТ СН'!$F$9-'СЕТ СН'!$F$26</f>
        <v>721.04572564000011</v>
      </c>
      <c r="Y20" s="36">
        <f>SUMIFS(СВЦЭМ!$D$33:$D$776,СВЦЭМ!$A$33:$A$776,$A20,СВЦЭМ!$B$33:$B$776,Y$11)+'СЕТ СН'!$F$14+СВЦЭМ!$D$10+'СЕТ СН'!$F$8*'СЕТ СН'!$F$9-'СЕТ СН'!$F$26</f>
        <v>799.30473210000014</v>
      </c>
    </row>
    <row r="21" spans="1:25" ht="15.75" x14ac:dyDescent="0.2">
      <c r="A21" s="35">
        <f t="shared" si="0"/>
        <v>43626</v>
      </c>
      <c r="B21" s="36">
        <f>SUMIFS(СВЦЭМ!$D$33:$D$776,СВЦЭМ!$A$33:$A$776,$A21,СВЦЭМ!$B$33:$B$776,B$11)+'СЕТ СН'!$F$14+СВЦЭМ!$D$10+'СЕТ СН'!$F$8*'СЕТ СН'!$F$9-'СЕТ СН'!$F$26</f>
        <v>910.60737024000014</v>
      </c>
      <c r="C21" s="36">
        <f>SUMIFS(СВЦЭМ!$D$33:$D$776,СВЦЭМ!$A$33:$A$776,$A21,СВЦЭМ!$B$33:$B$776,C$11)+'СЕТ СН'!$F$14+СВЦЭМ!$D$10+'СЕТ СН'!$F$8*'СЕТ СН'!$F$9-'СЕТ СН'!$F$26</f>
        <v>953.75353241000005</v>
      </c>
      <c r="D21" s="36">
        <f>SUMIFS(СВЦЭМ!$D$33:$D$776,СВЦЭМ!$A$33:$A$776,$A21,СВЦЭМ!$B$33:$B$776,D$11)+'СЕТ СН'!$F$14+СВЦЭМ!$D$10+'СЕТ СН'!$F$8*'СЕТ СН'!$F$9-'СЕТ СН'!$F$26</f>
        <v>974.30167325000014</v>
      </c>
      <c r="E21" s="36">
        <f>SUMIFS(СВЦЭМ!$D$33:$D$776,СВЦЭМ!$A$33:$A$776,$A21,СВЦЭМ!$B$33:$B$776,E$11)+'СЕТ СН'!$F$14+СВЦЭМ!$D$10+'СЕТ СН'!$F$8*'СЕТ СН'!$F$9-'СЕТ СН'!$F$26</f>
        <v>973.6070744000001</v>
      </c>
      <c r="F21" s="36">
        <f>SUMIFS(СВЦЭМ!$D$33:$D$776,СВЦЭМ!$A$33:$A$776,$A21,СВЦЭМ!$B$33:$B$776,F$11)+'СЕТ СН'!$F$14+СВЦЭМ!$D$10+'СЕТ СН'!$F$8*'СЕТ СН'!$F$9-'СЕТ СН'!$F$26</f>
        <v>973.57164616000011</v>
      </c>
      <c r="G21" s="36">
        <f>SUMIFS(СВЦЭМ!$D$33:$D$776,СВЦЭМ!$A$33:$A$776,$A21,СВЦЭМ!$B$33:$B$776,G$11)+'СЕТ СН'!$F$14+СВЦЭМ!$D$10+'СЕТ СН'!$F$8*'СЕТ СН'!$F$9-'СЕТ СН'!$F$26</f>
        <v>973.4388190200001</v>
      </c>
      <c r="H21" s="36">
        <f>SUMIFS(СВЦЭМ!$D$33:$D$776,СВЦЭМ!$A$33:$A$776,$A21,СВЦЭМ!$B$33:$B$776,H$11)+'СЕТ СН'!$F$14+СВЦЭМ!$D$10+'СЕТ СН'!$F$8*'СЕТ СН'!$F$9-'СЕТ СН'!$F$26</f>
        <v>966.01344857000015</v>
      </c>
      <c r="I21" s="36">
        <f>SUMIFS(СВЦЭМ!$D$33:$D$776,СВЦЭМ!$A$33:$A$776,$A21,СВЦЭМ!$B$33:$B$776,I$11)+'СЕТ СН'!$F$14+СВЦЭМ!$D$10+'СЕТ СН'!$F$8*'СЕТ СН'!$F$9-'СЕТ СН'!$F$26</f>
        <v>918.74264499000014</v>
      </c>
      <c r="J21" s="36">
        <f>SUMIFS(СВЦЭМ!$D$33:$D$776,СВЦЭМ!$A$33:$A$776,$A21,СВЦЭМ!$B$33:$B$776,J$11)+'СЕТ СН'!$F$14+СВЦЭМ!$D$10+'СЕТ СН'!$F$8*'СЕТ СН'!$F$9-'СЕТ СН'!$F$26</f>
        <v>883.19581499000014</v>
      </c>
      <c r="K21" s="36">
        <f>SUMIFS(СВЦЭМ!$D$33:$D$776,СВЦЭМ!$A$33:$A$776,$A21,СВЦЭМ!$B$33:$B$776,K$11)+'СЕТ СН'!$F$14+СВЦЭМ!$D$10+'СЕТ СН'!$F$8*'СЕТ СН'!$F$9-'СЕТ СН'!$F$26</f>
        <v>857.14264053000011</v>
      </c>
      <c r="L21" s="36">
        <f>SUMIFS(СВЦЭМ!$D$33:$D$776,СВЦЭМ!$A$33:$A$776,$A21,СВЦЭМ!$B$33:$B$776,L$11)+'СЕТ СН'!$F$14+СВЦЭМ!$D$10+'СЕТ СН'!$F$8*'СЕТ СН'!$F$9-'СЕТ СН'!$F$26</f>
        <v>842.69222697000009</v>
      </c>
      <c r="M21" s="36">
        <f>SUMIFS(СВЦЭМ!$D$33:$D$776,СВЦЭМ!$A$33:$A$776,$A21,СВЦЭМ!$B$33:$B$776,M$11)+'СЕТ СН'!$F$14+СВЦЭМ!$D$10+'СЕТ СН'!$F$8*'СЕТ СН'!$F$9-'СЕТ СН'!$F$26</f>
        <v>821.82020335000004</v>
      </c>
      <c r="N21" s="36">
        <f>SUMIFS(СВЦЭМ!$D$33:$D$776,СВЦЭМ!$A$33:$A$776,$A21,СВЦЭМ!$B$33:$B$776,N$11)+'СЕТ СН'!$F$14+СВЦЭМ!$D$10+'СЕТ СН'!$F$8*'СЕТ СН'!$F$9-'СЕТ СН'!$F$26</f>
        <v>844.83692751000012</v>
      </c>
      <c r="O21" s="36">
        <f>SUMIFS(СВЦЭМ!$D$33:$D$776,СВЦЭМ!$A$33:$A$776,$A21,СВЦЭМ!$B$33:$B$776,O$11)+'СЕТ СН'!$F$14+СВЦЭМ!$D$10+'СЕТ СН'!$F$8*'СЕТ СН'!$F$9-'СЕТ СН'!$F$26</f>
        <v>838.40452613000014</v>
      </c>
      <c r="P21" s="36">
        <f>SUMIFS(СВЦЭМ!$D$33:$D$776,СВЦЭМ!$A$33:$A$776,$A21,СВЦЭМ!$B$33:$B$776,P$11)+'СЕТ СН'!$F$14+СВЦЭМ!$D$10+'СЕТ СН'!$F$8*'СЕТ СН'!$F$9-'СЕТ СН'!$F$26</f>
        <v>852.58363742000006</v>
      </c>
      <c r="Q21" s="36">
        <f>SUMIFS(СВЦЭМ!$D$33:$D$776,СВЦЭМ!$A$33:$A$776,$A21,СВЦЭМ!$B$33:$B$776,Q$11)+'СЕТ СН'!$F$14+СВЦЭМ!$D$10+'СЕТ СН'!$F$8*'СЕТ СН'!$F$9-'СЕТ СН'!$F$26</f>
        <v>809.55585131000009</v>
      </c>
      <c r="R21" s="36">
        <f>SUMIFS(СВЦЭМ!$D$33:$D$776,СВЦЭМ!$A$33:$A$776,$A21,СВЦЭМ!$B$33:$B$776,R$11)+'СЕТ СН'!$F$14+СВЦЭМ!$D$10+'СЕТ СН'!$F$8*'СЕТ СН'!$F$9-'СЕТ СН'!$F$26</f>
        <v>768.85099068000011</v>
      </c>
      <c r="S21" s="36">
        <f>SUMIFS(СВЦЭМ!$D$33:$D$776,СВЦЭМ!$A$33:$A$776,$A21,СВЦЭМ!$B$33:$B$776,S$11)+'СЕТ СН'!$F$14+СВЦЭМ!$D$10+'СЕТ СН'!$F$8*'СЕТ СН'!$F$9-'СЕТ СН'!$F$26</f>
        <v>792.13131528000008</v>
      </c>
      <c r="T21" s="36">
        <f>SUMIFS(СВЦЭМ!$D$33:$D$776,СВЦЭМ!$A$33:$A$776,$A21,СВЦЭМ!$B$33:$B$776,T$11)+'СЕТ СН'!$F$14+СВЦЭМ!$D$10+'СЕТ СН'!$F$8*'СЕТ СН'!$F$9-'СЕТ СН'!$F$26</f>
        <v>797.50838195000006</v>
      </c>
      <c r="U21" s="36">
        <f>SUMIFS(СВЦЭМ!$D$33:$D$776,СВЦЭМ!$A$33:$A$776,$A21,СВЦЭМ!$B$33:$B$776,U$11)+'СЕТ СН'!$F$14+СВЦЭМ!$D$10+'СЕТ СН'!$F$8*'СЕТ СН'!$F$9-'СЕТ СН'!$F$26</f>
        <v>781.54153023000015</v>
      </c>
      <c r="V21" s="36">
        <f>SUMIFS(СВЦЭМ!$D$33:$D$776,СВЦЭМ!$A$33:$A$776,$A21,СВЦЭМ!$B$33:$B$776,V$11)+'СЕТ СН'!$F$14+СВЦЭМ!$D$10+'СЕТ СН'!$F$8*'СЕТ СН'!$F$9-'СЕТ СН'!$F$26</f>
        <v>767.35990490000006</v>
      </c>
      <c r="W21" s="36">
        <f>SUMIFS(СВЦЭМ!$D$33:$D$776,СВЦЭМ!$A$33:$A$776,$A21,СВЦЭМ!$B$33:$B$776,W$11)+'СЕТ СН'!$F$14+СВЦЭМ!$D$10+'СЕТ СН'!$F$8*'СЕТ СН'!$F$9-'СЕТ СН'!$F$26</f>
        <v>751.54272647000005</v>
      </c>
      <c r="X21" s="36">
        <f>SUMIFS(СВЦЭМ!$D$33:$D$776,СВЦЭМ!$A$33:$A$776,$A21,СВЦЭМ!$B$33:$B$776,X$11)+'СЕТ СН'!$F$14+СВЦЭМ!$D$10+'СЕТ СН'!$F$8*'СЕТ СН'!$F$9-'СЕТ СН'!$F$26</f>
        <v>758.1079430100001</v>
      </c>
      <c r="Y21" s="36">
        <f>SUMIFS(СВЦЭМ!$D$33:$D$776,СВЦЭМ!$A$33:$A$776,$A21,СВЦЭМ!$B$33:$B$776,Y$11)+'СЕТ СН'!$F$14+СВЦЭМ!$D$10+'СЕТ СН'!$F$8*'СЕТ СН'!$F$9-'СЕТ СН'!$F$26</f>
        <v>841.45737952000013</v>
      </c>
    </row>
    <row r="22" spans="1:25" ht="15.75" x14ac:dyDescent="0.2">
      <c r="A22" s="35">
        <f t="shared" si="0"/>
        <v>43627</v>
      </c>
      <c r="B22" s="36">
        <f>SUMIFS(СВЦЭМ!$D$33:$D$776,СВЦЭМ!$A$33:$A$776,$A22,СВЦЭМ!$B$33:$B$776,B$11)+'СЕТ СН'!$F$14+СВЦЭМ!$D$10+'СЕТ СН'!$F$8*'СЕТ СН'!$F$9-'СЕТ СН'!$F$26</f>
        <v>952.35524368000006</v>
      </c>
      <c r="C22" s="36">
        <f>SUMIFS(СВЦЭМ!$D$33:$D$776,СВЦЭМ!$A$33:$A$776,$A22,СВЦЭМ!$B$33:$B$776,C$11)+'СЕТ СН'!$F$14+СВЦЭМ!$D$10+'СЕТ СН'!$F$8*'СЕТ СН'!$F$9-'СЕТ СН'!$F$26</f>
        <v>1019.7665119200001</v>
      </c>
      <c r="D22" s="36">
        <f>SUMIFS(СВЦЭМ!$D$33:$D$776,СВЦЭМ!$A$33:$A$776,$A22,СВЦЭМ!$B$33:$B$776,D$11)+'СЕТ СН'!$F$14+СВЦЭМ!$D$10+'СЕТ СН'!$F$8*'СЕТ СН'!$F$9-'СЕТ СН'!$F$26</f>
        <v>1002.1451677000001</v>
      </c>
      <c r="E22" s="36">
        <f>SUMIFS(СВЦЭМ!$D$33:$D$776,СВЦЭМ!$A$33:$A$776,$A22,СВЦЭМ!$B$33:$B$776,E$11)+'СЕТ СН'!$F$14+СВЦЭМ!$D$10+'СЕТ СН'!$F$8*'СЕТ СН'!$F$9-'СЕТ СН'!$F$26</f>
        <v>998.46336997000014</v>
      </c>
      <c r="F22" s="36">
        <f>SUMIFS(СВЦЭМ!$D$33:$D$776,СВЦЭМ!$A$33:$A$776,$A22,СВЦЭМ!$B$33:$B$776,F$11)+'СЕТ СН'!$F$14+СВЦЭМ!$D$10+'СЕТ СН'!$F$8*'СЕТ СН'!$F$9-'СЕТ СН'!$F$26</f>
        <v>994.62021040000013</v>
      </c>
      <c r="G22" s="36">
        <f>SUMIFS(СВЦЭМ!$D$33:$D$776,СВЦЭМ!$A$33:$A$776,$A22,СВЦЭМ!$B$33:$B$776,G$11)+'СЕТ СН'!$F$14+СВЦЭМ!$D$10+'СЕТ СН'!$F$8*'СЕТ СН'!$F$9-'СЕТ СН'!$F$26</f>
        <v>995.78846898000006</v>
      </c>
      <c r="H22" s="36">
        <f>SUMIFS(СВЦЭМ!$D$33:$D$776,СВЦЭМ!$A$33:$A$776,$A22,СВЦЭМ!$B$33:$B$776,H$11)+'СЕТ СН'!$F$14+СВЦЭМ!$D$10+'СЕТ СН'!$F$8*'СЕТ СН'!$F$9-'СЕТ СН'!$F$26</f>
        <v>997.85988008000015</v>
      </c>
      <c r="I22" s="36">
        <f>SUMIFS(СВЦЭМ!$D$33:$D$776,СВЦЭМ!$A$33:$A$776,$A22,СВЦЭМ!$B$33:$B$776,I$11)+'СЕТ СН'!$F$14+СВЦЭМ!$D$10+'СЕТ СН'!$F$8*'СЕТ СН'!$F$9-'СЕТ СН'!$F$26</f>
        <v>913.10375636000015</v>
      </c>
      <c r="J22" s="36">
        <f>SUMIFS(СВЦЭМ!$D$33:$D$776,СВЦЭМ!$A$33:$A$776,$A22,СВЦЭМ!$B$33:$B$776,J$11)+'СЕТ СН'!$F$14+СВЦЭМ!$D$10+'СЕТ СН'!$F$8*'СЕТ СН'!$F$9-'СЕТ СН'!$F$26</f>
        <v>885.48516299000005</v>
      </c>
      <c r="K22" s="36">
        <f>SUMIFS(СВЦЭМ!$D$33:$D$776,СВЦЭМ!$A$33:$A$776,$A22,СВЦЭМ!$B$33:$B$776,K$11)+'СЕТ СН'!$F$14+СВЦЭМ!$D$10+'СЕТ СН'!$F$8*'СЕТ СН'!$F$9-'СЕТ СН'!$F$26</f>
        <v>864.52360237000005</v>
      </c>
      <c r="L22" s="36">
        <f>SUMIFS(СВЦЭМ!$D$33:$D$776,СВЦЭМ!$A$33:$A$776,$A22,СВЦЭМ!$B$33:$B$776,L$11)+'СЕТ СН'!$F$14+СВЦЭМ!$D$10+'СЕТ СН'!$F$8*'СЕТ СН'!$F$9-'СЕТ СН'!$F$26</f>
        <v>861.13033140000005</v>
      </c>
      <c r="M22" s="36">
        <f>SUMIFS(СВЦЭМ!$D$33:$D$776,СВЦЭМ!$A$33:$A$776,$A22,СВЦЭМ!$B$33:$B$776,M$11)+'СЕТ СН'!$F$14+СВЦЭМ!$D$10+'СЕТ СН'!$F$8*'СЕТ СН'!$F$9-'СЕТ СН'!$F$26</f>
        <v>853.06139922000011</v>
      </c>
      <c r="N22" s="36">
        <f>SUMIFS(СВЦЭМ!$D$33:$D$776,СВЦЭМ!$A$33:$A$776,$A22,СВЦЭМ!$B$33:$B$776,N$11)+'СЕТ СН'!$F$14+СВЦЭМ!$D$10+'СЕТ СН'!$F$8*'СЕТ СН'!$F$9-'СЕТ СН'!$F$26</f>
        <v>863.6820545600001</v>
      </c>
      <c r="O22" s="36">
        <f>SUMIFS(СВЦЭМ!$D$33:$D$776,СВЦЭМ!$A$33:$A$776,$A22,СВЦЭМ!$B$33:$B$776,O$11)+'СЕТ СН'!$F$14+СВЦЭМ!$D$10+'СЕТ СН'!$F$8*'СЕТ СН'!$F$9-'СЕТ СН'!$F$26</f>
        <v>855.2501130600001</v>
      </c>
      <c r="P22" s="36">
        <f>SUMIFS(СВЦЭМ!$D$33:$D$776,СВЦЭМ!$A$33:$A$776,$A22,СВЦЭМ!$B$33:$B$776,P$11)+'СЕТ СН'!$F$14+СВЦЭМ!$D$10+'СЕТ СН'!$F$8*'СЕТ СН'!$F$9-'СЕТ СН'!$F$26</f>
        <v>869.01186626000015</v>
      </c>
      <c r="Q22" s="36">
        <f>SUMIFS(СВЦЭМ!$D$33:$D$776,СВЦЭМ!$A$33:$A$776,$A22,СВЦЭМ!$B$33:$B$776,Q$11)+'СЕТ СН'!$F$14+СВЦЭМ!$D$10+'СЕТ СН'!$F$8*'СЕТ СН'!$F$9-'СЕТ СН'!$F$26</f>
        <v>832.61745704000009</v>
      </c>
      <c r="R22" s="36">
        <f>SUMIFS(СВЦЭМ!$D$33:$D$776,СВЦЭМ!$A$33:$A$776,$A22,СВЦЭМ!$B$33:$B$776,R$11)+'СЕТ СН'!$F$14+СВЦЭМ!$D$10+'СЕТ СН'!$F$8*'СЕТ СН'!$F$9-'СЕТ СН'!$F$26</f>
        <v>796.5960465600001</v>
      </c>
      <c r="S22" s="36">
        <f>SUMIFS(СВЦЭМ!$D$33:$D$776,СВЦЭМ!$A$33:$A$776,$A22,СВЦЭМ!$B$33:$B$776,S$11)+'СЕТ СН'!$F$14+СВЦЭМ!$D$10+'СЕТ СН'!$F$8*'СЕТ СН'!$F$9-'СЕТ СН'!$F$26</f>
        <v>802.34717991000014</v>
      </c>
      <c r="T22" s="36">
        <f>SUMIFS(СВЦЭМ!$D$33:$D$776,СВЦЭМ!$A$33:$A$776,$A22,СВЦЭМ!$B$33:$B$776,T$11)+'СЕТ СН'!$F$14+СВЦЭМ!$D$10+'СЕТ СН'!$F$8*'СЕТ СН'!$F$9-'СЕТ СН'!$F$26</f>
        <v>807.52437269000006</v>
      </c>
      <c r="U22" s="36">
        <f>SUMIFS(СВЦЭМ!$D$33:$D$776,СВЦЭМ!$A$33:$A$776,$A22,СВЦЭМ!$B$33:$B$776,U$11)+'СЕТ СН'!$F$14+СВЦЭМ!$D$10+'СЕТ СН'!$F$8*'СЕТ СН'!$F$9-'СЕТ СН'!$F$26</f>
        <v>798.83328881000011</v>
      </c>
      <c r="V22" s="36">
        <f>SUMIFS(СВЦЭМ!$D$33:$D$776,СВЦЭМ!$A$33:$A$776,$A22,СВЦЭМ!$B$33:$B$776,V$11)+'СЕТ СН'!$F$14+СВЦЭМ!$D$10+'СЕТ СН'!$F$8*'СЕТ СН'!$F$9-'СЕТ СН'!$F$26</f>
        <v>785.02718980000009</v>
      </c>
      <c r="W22" s="36">
        <f>SUMIFS(СВЦЭМ!$D$33:$D$776,СВЦЭМ!$A$33:$A$776,$A22,СВЦЭМ!$B$33:$B$776,W$11)+'СЕТ СН'!$F$14+СВЦЭМ!$D$10+'СЕТ СН'!$F$8*'СЕТ СН'!$F$9-'СЕТ СН'!$F$26</f>
        <v>781.46513072000005</v>
      </c>
      <c r="X22" s="36">
        <f>SUMIFS(СВЦЭМ!$D$33:$D$776,СВЦЭМ!$A$33:$A$776,$A22,СВЦЭМ!$B$33:$B$776,X$11)+'СЕТ СН'!$F$14+СВЦЭМ!$D$10+'СЕТ СН'!$F$8*'СЕТ СН'!$F$9-'СЕТ СН'!$F$26</f>
        <v>784.99994616000015</v>
      </c>
      <c r="Y22" s="36">
        <f>SUMIFS(СВЦЭМ!$D$33:$D$776,СВЦЭМ!$A$33:$A$776,$A22,СВЦЭМ!$B$33:$B$776,Y$11)+'СЕТ СН'!$F$14+СВЦЭМ!$D$10+'СЕТ СН'!$F$8*'СЕТ СН'!$F$9-'СЕТ СН'!$F$26</f>
        <v>859.80842718000008</v>
      </c>
    </row>
    <row r="23" spans="1:25" ht="15.75" x14ac:dyDescent="0.2">
      <c r="A23" s="35">
        <f t="shared" si="0"/>
        <v>43628</v>
      </c>
      <c r="B23" s="36">
        <f>SUMIFS(СВЦЭМ!$D$33:$D$776,СВЦЭМ!$A$33:$A$776,$A23,СВЦЭМ!$B$33:$B$776,B$11)+'СЕТ СН'!$F$14+СВЦЭМ!$D$10+'СЕТ СН'!$F$8*'СЕТ СН'!$F$9-'СЕТ СН'!$F$26</f>
        <v>901.92418699000007</v>
      </c>
      <c r="C23" s="36">
        <f>SUMIFS(СВЦЭМ!$D$33:$D$776,СВЦЭМ!$A$33:$A$776,$A23,СВЦЭМ!$B$33:$B$776,C$11)+'СЕТ СН'!$F$14+СВЦЭМ!$D$10+'СЕТ СН'!$F$8*'СЕТ СН'!$F$9-'СЕТ СН'!$F$26</f>
        <v>951.99500788000012</v>
      </c>
      <c r="D23" s="36">
        <f>SUMIFS(СВЦЭМ!$D$33:$D$776,СВЦЭМ!$A$33:$A$776,$A23,СВЦЭМ!$B$33:$B$776,D$11)+'СЕТ СН'!$F$14+СВЦЭМ!$D$10+'СЕТ СН'!$F$8*'СЕТ СН'!$F$9-'СЕТ СН'!$F$26</f>
        <v>988.55025763000015</v>
      </c>
      <c r="E23" s="36">
        <f>SUMIFS(СВЦЭМ!$D$33:$D$776,СВЦЭМ!$A$33:$A$776,$A23,СВЦЭМ!$B$33:$B$776,E$11)+'СЕТ СН'!$F$14+СВЦЭМ!$D$10+'СЕТ СН'!$F$8*'СЕТ СН'!$F$9-'СЕТ СН'!$F$26</f>
        <v>997.14148870000008</v>
      </c>
      <c r="F23" s="36">
        <f>SUMIFS(СВЦЭМ!$D$33:$D$776,СВЦЭМ!$A$33:$A$776,$A23,СВЦЭМ!$B$33:$B$776,F$11)+'СЕТ СН'!$F$14+СВЦЭМ!$D$10+'СЕТ СН'!$F$8*'СЕТ СН'!$F$9-'СЕТ СН'!$F$26</f>
        <v>1009.1167657700001</v>
      </c>
      <c r="G23" s="36">
        <f>SUMIFS(СВЦЭМ!$D$33:$D$776,СВЦЭМ!$A$33:$A$776,$A23,СВЦЭМ!$B$33:$B$776,G$11)+'СЕТ СН'!$F$14+СВЦЭМ!$D$10+'СЕТ СН'!$F$8*'СЕТ СН'!$F$9-'СЕТ СН'!$F$26</f>
        <v>1016.2389586100001</v>
      </c>
      <c r="H23" s="36">
        <f>SUMIFS(СВЦЭМ!$D$33:$D$776,СВЦЭМ!$A$33:$A$776,$A23,СВЦЭМ!$B$33:$B$776,H$11)+'СЕТ СН'!$F$14+СВЦЭМ!$D$10+'СЕТ СН'!$F$8*'СЕТ СН'!$F$9-'СЕТ СН'!$F$26</f>
        <v>1001.1557123400002</v>
      </c>
      <c r="I23" s="36">
        <f>SUMIFS(СВЦЭМ!$D$33:$D$776,СВЦЭМ!$A$33:$A$776,$A23,СВЦЭМ!$B$33:$B$776,I$11)+'СЕТ СН'!$F$14+СВЦЭМ!$D$10+'СЕТ СН'!$F$8*'СЕТ СН'!$F$9-'СЕТ СН'!$F$26</f>
        <v>969.24681328000008</v>
      </c>
      <c r="J23" s="36">
        <f>SUMIFS(СВЦЭМ!$D$33:$D$776,СВЦЭМ!$A$33:$A$776,$A23,СВЦЭМ!$B$33:$B$776,J$11)+'СЕТ СН'!$F$14+СВЦЭМ!$D$10+'СЕТ СН'!$F$8*'СЕТ СН'!$F$9-'СЕТ СН'!$F$26</f>
        <v>917.74781039000004</v>
      </c>
      <c r="K23" s="36">
        <f>SUMIFS(СВЦЭМ!$D$33:$D$776,СВЦЭМ!$A$33:$A$776,$A23,СВЦЭМ!$B$33:$B$776,K$11)+'СЕТ СН'!$F$14+СВЦЭМ!$D$10+'СЕТ СН'!$F$8*'СЕТ СН'!$F$9-'СЕТ СН'!$F$26</f>
        <v>868.49353280000014</v>
      </c>
      <c r="L23" s="36">
        <f>SUMIFS(СВЦЭМ!$D$33:$D$776,СВЦЭМ!$A$33:$A$776,$A23,СВЦЭМ!$B$33:$B$776,L$11)+'СЕТ СН'!$F$14+СВЦЭМ!$D$10+'СЕТ СН'!$F$8*'СЕТ СН'!$F$9-'СЕТ СН'!$F$26</f>
        <v>840.50979705000009</v>
      </c>
      <c r="M23" s="36">
        <f>SUMIFS(СВЦЭМ!$D$33:$D$776,СВЦЭМ!$A$33:$A$776,$A23,СВЦЭМ!$B$33:$B$776,M$11)+'СЕТ СН'!$F$14+СВЦЭМ!$D$10+'СЕТ СН'!$F$8*'СЕТ СН'!$F$9-'СЕТ СН'!$F$26</f>
        <v>816.26247647000014</v>
      </c>
      <c r="N23" s="36">
        <f>SUMIFS(СВЦЭМ!$D$33:$D$776,СВЦЭМ!$A$33:$A$776,$A23,СВЦЭМ!$B$33:$B$776,N$11)+'СЕТ СН'!$F$14+СВЦЭМ!$D$10+'СЕТ СН'!$F$8*'СЕТ СН'!$F$9-'СЕТ СН'!$F$26</f>
        <v>836.62290834000009</v>
      </c>
      <c r="O23" s="36">
        <f>SUMIFS(СВЦЭМ!$D$33:$D$776,СВЦЭМ!$A$33:$A$776,$A23,СВЦЭМ!$B$33:$B$776,O$11)+'СЕТ СН'!$F$14+СВЦЭМ!$D$10+'СЕТ СН'!$F$8*'СЕТ СН'!$F$9-'СЕТ СН'!$F$26</f>
        <v>826.04206590000013</v>
      </c>
      <c r="P23" s="36">
        <f>SUMIFS(СВЦЭМ!$D$33:$D$776,СВЦЭМ!$A$33:$A$776,$A23,СВЦЭМ!$B$33:$B$776,P$11)+'СЕТ СН'!$F$14+СВЦЭМ!$D$10+'СЕТ СН'!$F$8*'СЕТ СН'!$F$9-'СЕТ СН'!$F$26</f>
        <v>831.32495254000014</v>
      </c>
      <c r="Q23" s="36">
        <f>SUMIFS(СВЦЭМ!$D$33:$D$776,СВЦЭМ!$A$33:$A$776,$A23,СВЦЭМ!$B$33:$B$776,Q$11)+'СЕТ СН'!$F$14+СВЦЭМ!$D$10+'СЕТ СН'!$F$8*'СЕТ СН'!$F$9-'СЕТ СН'!$F$26</f>
        <v>800.51002832000006</v>
      </c>
      <c r="R23" s="36">
        <f>SUMIFS(СВЦЭМ!$D$33:$D$776,СВЦЭМ!$A$33:$A$776,$A23,СВЦЭМ!$B$33:$B$776,R$11)+'СЕТ СН'!$F$14+СВЦЭМ!$D$10+'СЕТ СН'!$F$8*'СЕТ СН'!$F$9-'СЕТ СН'!$F$26</f>
        <v>761.33725780000009</v>
      </c>
      <c r="S23" s="36">
        <f>SUMIFS(СВЦЭМ!$D$33:$D$776,СВЦЭМ!$A$33:$A$776,$A23,СВЦЭМ!$B$33:$B$776,S$11)+'СЕТ СН'!$F$14+СВЦЭМ!$D$10+'СЕТ СН'!$F$8*'СЕТ СН'!$F$9-'СЕТ СН'!$F$26</f>
        <v>777.67952800000012</v>
      </c>
      <c r="T23" s="36">
        <f>SUMIFS(СВЦЭМ!$D$33:$D$776,СВЦЭМ!$A$33:$A$776,$A23,СВЦЭМ!$B$33:$B$776,T$11)+'СЕТ СН'!$F$14+СВЦЭМ!$D$10+'СЕТ СН'!$F$8*'СЕТ СН'!$F$9-'СЕТ СН'!$F$26</f>
        <v>773.49023197000008</v>
      </c>
      <c r="U23" s="36">
        <f>SUMIFS(СВЦЭМ!$D$33:$D$776,СВЦЭМ!$A$33:$A$776,$A23,СВЦЭМ!$B$33:$B$776,U$11)+'СЕТ СН'!$F$14+СВЦЭМ!$D$10+'СЕТ СН'!$F$8*'СЕТ СН'!$F$9-'СЕТ СН'!$F$26</f>
        <v>760.12149015000011</v>
      </c>
      <c r="V23" s="36">
        <f>SUMIFS(СВЦЭМ!$D$33:$D$776,СВЦЭМ!$A$33:$A$776,$A23,СВЦЭМ!$B$33:$B$776,V$11)+'СЕТ СН'!$F$14+СВЦЭМ!$D$10+'СЕТ СН'!$F$8*'СЕТ СН'!$F$9-'СЕТ СН'!$F$26</f>
        <v>748.42831507000005</v>
      </c>
      <c r="W23" s="36">
        <f>SUMIFS(СВЦЭМ!$D$33:$D$776,СВЦЭМ!$A$33:$A$776,$A23,СВЦЭМ!$B$33:$B$776,W$11)+'СЕТ СН'!$F$14+СВЦЭМ!$D$10+'СЕТ СН'!$F$8*'СЕТ СН'!$F$9-'СЕТ СН'!$F$26</f>
        <v>728.79839918000005</v>
      </c>
      <c r="X23" s="36">
        <f>SUMIFS(СВЦЭМ!$D$33:$D$776,СВЦЭМ!$A$33:$A$776,$A23,СВЦЭМ!$B$33:$B$776,X$11)+'СЕТ СН'!$F$14+СВЦЭМ!$D$10+'СЕТ СН'!$F$8*'СЕТ СН'!$F$9-'СЕТ СН'!$F$26</f>
        <v>750.09215424000013</v>
      </c>
      <c r="Y23" s="36">
        <f>SUMIFS(СВЦЭМ!$D$33:$D$776,СВЦЭМ!$A$33:$A$776,$A23,СВЦЭМ!$B$33:$B$776,Y$11)+'СЕТ СН'!$F$14+СВЦЭМ!$D$10+'СЕТ СН'!$F$8*'СЕТ СН'!$F$9-'СЕТ СН'!$F$26</f>
        <v>832.61479850000012</v>
      </c>
    </row>
    <row r="24" spans="1:25" ht="15.75" x14ac:dyDescent="0.2">
      <c r="A24" s="35">
        <f t="shared" si="0"/>
        <v>43629</v>
      </c>
      <c r="B24" s="36">
        <f>SUMIFS(СВЦЭМ!$D$33:$D$776,СВЦЭМ!$A$33:$A$776,$A24,СВЦЭМ!$B$33:$B$776,B$11)+'СЕТ СН'!$F$14+СВЦЭМ!$D$10+'СЕТ СН'!$F$8*'СЕТ СН'!$F$9-'СЕТ СН'!$F$26</f>
        <v>907.2693810400001</v>
      </c>
      <c r="C24" s="36">
        <f>SUMIFS(СВЦЭМ!$D$33:$D$776,СВЦЭМ!$A$33:$A$776,$A24,СВЦЭМ!$B$33:$B$776,C$11)+'СЕТ СН'!$F$14+СВЦЭМ!$D$10+'СЕТ СН'!$F$8*'СЕТ СН'!$F$9-'СЕТ СН'!$F$26</f>
        <v>965.25585395000007</v>
      </c>
      <c r="D24" s="36">
        <f>SUMIFS(СВЦЭМ!$D$33:$D$776,СВЦЭМ!$A$33:$A$776,$A24,СВЦЭМ!$B$33:$B$776,D$11)+'СЕТ СН'!$F$14+СВЦЭМ!$D$10+'СЕТ СН'!$F$8*'СЕТ СН'!$F$9-'СЕТ СН'!$F$26</f>
        <v>986.40896582000005</v>
      </c>
      <c r="E24" s="36">
        <f>SUMIFS(СВЦЭМ!$D$33:$D$776,СВЦЭМ!$A$33:$A$776,$A24,СВЦЭМ!$B$33:$B$776,E$11)+'СЕТ СН'!$F$14+СВЦЭМ!$D$10+'СЕТ СН'!$F$8*'СЕТ СН'!$F$9-'СЕТ СН'!$F$26</f>
        <v>997.8082869000001</v>
      </c>
      <c r="F24" s="36">
        <f>SUMIFS(СВЦЭМ!$D$33:$D$776,СВЦЭМ!$A$33:$A$776,$A24,СВЦЭМ!$B$33:$B$776,F$11)+'СЕТ СН'!$F$14+СВЦЭМ!$D$10+'СЕТ СН'!$F$8*'СЕТ СН'!$F$9-'СЕТ СН'!$F$26</f>
        <v>1000.0913792100001</v>
      </c>
      <c r="G24" s="36">
        <f>SUMIFS(СВЦЭМ!$D$33:$D$776,СВЦЭМ!$A$33:$A$776,$A24,СВЦЭМ!$B$33:$B$776,G$11)+'СЕТ СН'!$F$14+СВЦЭМ!$D$10+'СЕТ СН'!$F$8*'СЕТ СН'!$F$9-'СЕТ СН'!$F$26</f>
        <v>1009.86221234</v>
      </c>
      <c r="H24" s="36">
        <f>SUMIFS(СВЦЭМ!$D$33:$D$776,СВЦЭМ!$A$33:$A$776,$A24,СВЦЭМ!$B$33:$B$776,H$11)+'СЕТ СН'!$F$14+СВЦЭМ!$D$10+'СЕТ СН'!$F$8*'СЕТ СН'!$F$9-'СЕТ СН'!$F$26</f>
        <v>942.31029317000014</v>
      </c>
      <c r="I24" s="36">
        <f>SUMIFS(СВЦЭМ!$D$33:$D$776,СВЦЭМ!$A$33:$A$776,$A24,СВЦЭМ!$B$33:$B$776,I$11)+'СЕТ СН'!$F$14+СВЦЭМ!$D$10+'СЕТ СН'!$F$8*'СЕТ СН'!$F$9-'СЕТ СН'!$F$26</f>
        <v>894.72770967000008</v>
      </c>
      <c r="J24" s="36">
        <f>SUMIFS(СВЦЭМ!$D$33:$D$776,СВЦЭМ!$A$33:$A$776,$A24,СВЦЭМ!$B$33:$B$776,J$11)+'СЕТ СН'!$F$14+СВЦЭМ!$D$10+'СЕТ СН'!$F$8*'СЕТ СН'!$F$9-'СЕТ СН'!$F$26</f>
        <v>880.03449061000015</v>
      </c>
      <c r="K24" s="36">
        <f>SUMIFS(СВЦЭМ!$D$33:$D$776,СВЦЭМ!$A$33:$A$776,$A24,СВЦЭМ!$B$33:$B$776,K$11)+'СЕТ СН'!$F$14+СВЦЭМ!$D$10+'СЕТ СН'!$F$8*'СЕТ СН'!$F$9-'СЕТ СН'!$F$26</f>
        <v>850.52220866000005</v>
      </c>
      <c r="L24" s="36">
        <f>SUMIFS(СВЦЭМ!$D$33:$D$776,СВЦЭМ!$A$33:$A$776,$A24,СВЦЭМ!$B$33:$B$776,L$11)+'СЕТ СН'!$F$14+СВЦЭМ!$D$10+'СЕТ СН'!$F$8*'СЕТ СН'!$F$9-'СЕТ СН'!$F$26</f>
        <v>841.19508741000004</v>
      </c>
      <c r="M24" s="36">
        <f>SUMIFS(СВЦЭМ!$D$33:$D$776,СВЦЭМ!$A$33:$A$776,$A24,СВЦЭМ!$B$33:$B$776,M$11)+'СЕТ СН'!$F$14+СВЦЭМ!$D$10+'СЕТ СН'!$F$8*'СЕТ СН'!$F$9-'СЕТ СН'!$F$26</f>
        <v>833.80451774000005</v>
      </c>
      <c r="N24" s="36">
        <f>SUMIFS(СВЦЭМ!$D$33:$D$776,СВЦЭМ!$A$33:$A$776,$A24,СВЦЭМ!$B$33:$B$776,N$11)+'СЕТ СН'!$F$14+СВЦЭМ!$D$10+'СЕТ СН'!$F$8*'СЕТ СН'!$F$9-'СЕТ СН'!$F$26</f>
        <v>858.5194218800001</v>
      </c>
      <c r="O24" s="36">
        <f>SUMIFS(СВЦЭМ!$D$33:$D$776,СВЦЭМ!$A$33:$A$776,$A24,СВЦЭМ!$B$33:$B$776,O$11)+'СЕТ СН'!$F$14+СВЦЭМ!$D$10+'СЕТ СН'!$F$8*'СЕТ СН'!$F$9-'СЕТ СН'!$F$26</f>
        <v>845.2945206600001</v>
      </c>
      <c r="P24" s="36">
        <f>SUMIFS(СВЦЭМ!$D$33:$D$776,СВЦЭМ!$A$33:$A$776,$A24,СВЦЭМ!$B$33:$B$776,P$11)+'СЕТ СН'!$F$14+СВЦЭМ!$D$10+'СЕТ СН'!$F$8*'СЕТ СН'!$F$9-'СЕТ СН'!$F$26</f>
        <v>854.67779026000005</v>
      </c>
      <c r="Q24" s="36">
        <f>SUMIFS(СВЦЭМ!$D$33:$D$776,СВЦЭМ!$A$33:$A$776,$A24,СВЦЭМ!$B$33:$B$776,Q$11)+'СЕТ СН'!$F$14+СВЦЭМ!$D$10+'СЕТ СН'!$F$8*'СЕТ СН'!$F$9-'СЕТ СН'!$F$26</f>
        <v>824.85217069000009</v>
      </c>
      <c r="R24" s="36">
        <f>SUMIFS(СВЦЭМ!$D$33:$D$776,СВЦЭМ!$A$33:$A$776,$A24,СВЦЭМ!$B$33:$B$776,R$11)+'СЕТ СН'!$F$14+СВЦЭМ!$D$10+'СЕТ СН'!$F$8*'СЕТ СН'!$F$9-'СЕТ СН'!$F$26</f>
        <v>792.37767570000005</v>
      </c>
      <c r="S24" s="36">
        <f>SUMIFS(СВЦЭМ!$D$33:$D$776,СВЦЭМ!$A$33:$A$776,$A24,СВЦЭМ!$B$33:$B$776,S$11)+'СЕТ СН'!$F$14+СВЦЭМ!$D$10+'СЕТ СН'!$F$8*'СЕТ СН'!$F$9-'СЕТ СН'!$F$26</f>
        <v>812.40653598000006</v>
      </c>
      <c r="T24" s="36">
        <f>SUMIFS(СВЦЭМ!$D$33:$D$776,СВЦЭМ!$A$33:$A$776,$A24,СВЦЭМ!$B$33:$B$776,T$11)+'СЕТ СН'!$F$14+СВЦЭМ!$D$10+'СЕТ СН'!$F$8*'СЕТ СН'!$F$9-'СЕТ СН'!$F$26</f>
        <v>807.2800957500001</v>
      </c>
      <c r="U24" s="36">
        <f>SUMIFS(СВЦЭМ!$D$33:$D$776,СВЦЭМ!$A$33:$A$776,$A24,СВЦЭМ!$B$33:$B$776,U$11)+'СЕТ СН'!$F$14+СВЦЭМ!$D$10+'СЕТ СН'!$F$8*'СЕТ СН'!$F$9-'СЕТ СН'!$F$26</f>
        <v>777.06237609000004</v>
      </c>
      <c r="V24" s="36">
        <f>SUMIFS(СВЦЭМ!$D$33:$D$776,СВЦЭМ!$A$33:$A$776,$A24,СВЦЭМ!$B$33:$B$776,V$11)+'СЕТ СН'!$F$14+СВЦЭМ!$D$10+'СЕТ СН'!$F$8*'СЕТ СН'!$F$9-'СЕТ СН'!$F$26</f>
        <v>770.42967510000005</v>
      </c>
      <c r="W24" s="36">
        <f>SUMIFS(СВЦЭМ!$D$33:$D$776,СВЦЭМ!$A$33:$A$776,$A24,СВЦЭМ!$B$33:$B$776,W$11)+'СЕТ СН'!$F$14+СВЦЭМ!$D$10+'СЕТ СН'!$F$8*'СЕТ СН'!$F$9-'СЕТ СН'!$F$26</f>
        <v>765.4525534500001</v>
      </c>
      <c r="X24" s="36">
        <f>SUMIFS(СВЦЭМ!$D$33:$D$776,СВЦЭМ!$A$33:$A$776,$A24,СВЦЭМ!$B$33:$B$776,X$11)+'СЕТ СН'!$F$14+СВЦЭМ!$D$10+'СЕТ СН'!$F$8*'СЕТ СН'!$F$9-'СЕТ СН'!$F$26</f>
        <v>762.52427878000015</v>
      </c>
      <c r="Y24" s="36">
        <f>SUMIFS(СВЦЭМ!$D$33:$D$776,СВЦЭМ!$A$33:$A$776,$A24,СВЦЭМ!$B$33:$B$776,Y$11)+'СЕТ СН'!$F$14+СВЦЭМ!$D$10+'СЕТ СН'!$F$8*'СЕТ СН'!$F$9-'СЕТ СН'!$F$26</f>
        <v>838.75792634000004</v>
      </c>
    </row>
    <row r="25" spans="1:25" ht="15.75" x14ac:dyDescent="0.2">
      <c r="A25" s="35">
        <f t="shared" si="0"/>
        <v>43630</v>
      </c>
      <c r="B25" s="36">
        <f>SUMIFS(СВЦЭМ!$D$33:$D$776,СВЦЭМ!$A$33:$A$776,$A25,СВЦЭМ!$B$33:$B$776,B$11)+'СЕТ СН'!$F$14+СВЦЭМ!$D$10+'СЕТ СН'!$F$8*'СЕТ СН'!$F$9-'СЕТ СН'!$F$26</f>
        <v>922.77073351000013</v>
      </c>
      <c r="C25" s="36">
        <f>SUMIFS(СВЦЭМ!$D$33:$D$776,СВЦЭМ!$A$33:$A$776,$A25,СВЦЭМ!$B$33:$B$776,C$11)+'СЕТ СН'!$F$14+СВЦЭМ!$D$10+'СЕТ СН'!$F$8*'СЕТ СН'!$F$9-'СЕТ СН'!$F$26</f>
        <v>965.38562170000012</v>
      </c>
      <c r="D25" s="36">
        <f>SUMIFS(СВЦЭМ!$D$33:$D$776,СВЦЭМ!$A$33:$A$776,$A25,СВЦЭМ!$B$33:$B$776,D$11)+'СЕТ СН'!$F$14+СВЦЭМ!$D$10+'СЕТ СН'!$F$8*'СЕТ СН'!$F$9-'СЕТ СН'!$F$26</f>
        <v>991.33629711000015</v>
      </c>
      <c r="E25" s="36">
        <f>SUMIFS(СВЦЭМ!$D$33:$D$776,СВЦЭМ!$A$33:$A$776,$A25,СВЦЭМ!$B$33:$B$776,E$11)+'СЕТ СН'!$F$14+СВЦЭМ!$D$10+'СЕТ СН'!$F$8*'СЕТ СН'!$F$9-'СЕТ СН'!$F$26</f>
        <v>996.29589657000008</v>
      </c>
      <c r="F25" s="36">
        <f>SUMIFS(СВЦЭМ!$D$33:$D$776,СВЦЭМ!$A$33:$A$776,$A25,СВЦЭМ!$B$33:$B$776,F$11)+'СЕТ СН'!$F$14+СВЦЭМ!$D$10+'СЕТ СН'!$F$8*'СЕТ СН'!$F$9-'СЕТ СН'!$F$26</f>
        <v>986.15936210000007</v>
      </c>
      <c r="G25" s="36">
        <f>SUMIFS(СВЦЭМ!$D$33:$D$776,СВЦЭМ!$A$33:$A$776,$A25,СВЦЭМ!$B$33:$B$776,G$11)+'СЕТ СН'!$F$14+СВЦЭМ!$D$10+'СЕТ СН'!$F$8*'СЕТ СН'!$F$9-'СЕТ СН'!$F$26</f>
        <v>1012.2471586300001</v>
      </c>
      <c r="H25" s="36">
        <f>SUMIFS(СВЦЭМ!$D$33:$D$776,СВЦЭМ!$A$33:$A$776,$A25,СВЦЭМ!$B$33:$B$776,H$11)+'СЕТ СН'!$F$14+СВЦЭМ!$D$10+'СЕТ СН'!$F$8*'СЕТ СН'!$F$9-'СЕТ СН'!$F$26</f>
        <v>952.15170975000012</v>
      </c>
      <c r="I25" s="36">
        <f>SUMIFS(СВЦЭМ!$D$33:$D$776,СВЦЭМ!$A$33:$A$776,$A25,СВЦЭМ!$B$33:$B$776,I$11)+'СЕТ СН'!$F$14+СВЦЭМ!$D$10+'СЕТ СН'!$F$8*'СЕТ СН'!$F$9-'СЕТ СН'!$F$26</f>
        <v>903.98934447000011</v>
      </c>
      <c r="J25" s="36">
        <f>SUMIFS(СВЦЭМ!$D$33:$D$776,СВЦЭМ!$A$33:$A$776,$A25,СВЦЭМ!$B$33:$B$776,J$11)+'СЕТ СН'!$F$14+СВЦЭМ!$D$10+'СЕТ СН'!$F$8*'СЕТ СН'!$F$9-'СЕТ СН'!$F$26</f>
        <v>856.98829698000009</v>
      </c>
      <c r="K25" s="36">
        <f>SUMIFS(СВЦЭМ!$D$33:$D$776,СВЦЭМ!$A$33:$A$776,$A25,СВЦЭМ!$B$33:$B$776,K$11)+'СЕТ СН'!$F$14+СВЦЭМ!$D$10+'СЕТ СН'!$F$8*'СЕТ СН'!$F$9-'СЕТ СН'!$F$26</f>
        <v>846.48789622000015</v>
      </c>
      <c r="L25" s="36">
        <f>SUMIFS(СВЦЭМ!$D$33:$D$776,СВЦЭМ!$A$33:$A$776,$A25,СВЦЭМ!$B$33:$B$776,L$11)+'СЕТ СН'!$F$14+СВЦЭМ!$D$10+'СЕТ СН'!$F$8*'СЕТ СН'!$F$9-'СЕТ СН'!$F$26</f>
        <v>837.2689359100001</v>
      </c>
      <c r="M25" s="36">
        <f>SUMIFS(СВЦЭМ!$D$33:$D$776,СВЦЭМ!$A$33:$A$776,$A25,СВЦЭМ!$B$33:$B$776,M$11)+'СЕТ СН'!$F$14+СВЦЭМ!$D$10+'СЕТ СН'!$F$8*'СЕТ СН'!$F$9-'СЕТ СН'!$F$26</f>
        <v>818.62382121000007</v>
      </c>
      <c r="N25" s="36">
        <f>SUMIFS(СВЦЭМ!$D$33:$D$776,СВЦЭМ!$A$33:$A$776,$A25,СВЦЭМ!$B$33:$B$776,N$11)+'СЕТ СН'!$F$14+СВЦЭМ!$D$10+'СЕТ СН'!$F$8*'СЕТ СН'!$F$9-'СЕТ СН'!$F$26</f>
        <v>844.79014782000013</v>
      </c>
      <c r="O25" s="36">
        <f>SUMIFS(СВЦЭМ!$D$33:$D$776,СВЦЭМ!$A$33:$A$776,$A25,СВЦЭМ!$B$33:$B$776,O$11)+'СЕТ СН'!$F$14+СВЦЭМ!$D$10+'СЕТ СН'!$F$8*'СЕТ СН'!$F$9-'СЕТ СН'!$F$26</f>
        <v>832.89420949000009</v>
      </c>
      <c r="P25" s="36">
        <f>SUMIFS(СВЦЭМ!$D$33:$D$776,СВЦЭМ!$A$33:$A$776,$A25,СВЦЭМ!$B$33:$B$776,P$11)+'СЕТ СН'!$F$14+СВЦЭМ!$D$10+'СЕТ СН'!$F$8*'СЕТ СН'!$F$9-'СЕТ СН'!$F$26</f>
        <v>831.18302282000013</v>
      </c>
      <c r="Q25" s="36">
        <f>SUMIFS(СВЦЭМ!$D$33:$D$776,СВЦЭМ!$A$33:$A$776,$A25,СВЦЭМ!$B$33:$B$776,Q$11)+'СЕТ СН'!$F$14+СВЦЭМ!$D$10+'СЕТ СН'!$F$8*'СЕТ СН'!$F$9-'СЕТ СН'!$F$26</f>
        <v>802.92199526000013</v>
      </c>
      <c r="R25" s="36">
        <f>SUMIFS(СВЦЭМ!$D$33:$D$776,СВЦЭМ!$A$33:$A$776,$A25,СВЦЭМ!$B$33:$B$776,R$11)+'СЕТ СН'!$F$14+СВЦЭМ!$D$10+'СЕТ СН'!$F$8*'СЕТ СН'!$F$9-'СЕТ СН'!$F$26</f>
        <v>767.1015250800001</v>
      </c>
      <c r="S25" s="36">
        <f>SUMIFS(СВЦЭМ!$D$33:$D$776,СВЦЭМ!$A$33:$A$776,$A25,СВЦЭМ!$B$33:$B$776,S$11)+'СЕТ СН'!$F$14+СВЦЭМ!$D$10+'СЕТ СН'!$F$8*'СЕТ СН'!$F$9-'СЕТ СН'!$F$26</f>
        <v>785.92756361000011</v>
      </c>
      <c r="T25" s="36">
        <f>SUMIFS(СВЦЭМ!$D$33:$D$776,СВЦЭМ!$A$33:$A$776,$A25,СВЦЭМ!$B$33:$B$776,T$11)+'СЕТ СН'!$F$14+СВЦЭМ!$D$10+'СЕТ СН'!$F$8*'СЕТ СН'!$F$9-'СЕТ СН'!$F$26</f>
        <v>777.94775728000013</v>
      </c>
      <c r="U25" s="36">
        <f>SUMIFS(СВЦЭМ!$D$33:$D$776,СВЦЭМ!$A$33:$A$776,$A25,СВЦЭМ!$B$33:$B$776,U$11)+'СЕТ СН'!$F$14+СВЦЭМ!$D$10+'СЕТ СН'!$F$8*'СЕТ СН'!$F$9-'СЕТ СН'!$F$26</f>
        <v>773.6892903800001</v>
      </c>
      <c r="V25" s="36">
        <f>SUMIFS(СВЦЭМ!$D$33:$D$776,СВЦЭМ!$A$33:$A$776,$A25,СВЦЭМ!$B$33:$B$776,V$11)+'СЕТ СН'!$F$14+СВЦЭМ!$D$10+'СЕТ СН'!$F$8*'СЕТ СН'!$F$9-'СЕТ СН'!$F$26</f>
        <v>768.58050078000008</v>
      </c>
      <c r="W25" s="36">
        <f>SUMIFS(СВЦЭМ!$D$33:$D$776,СВЦЭМ!$A$33:$A$776,$A25,СВЦЭМ!$B$33:$B$776,W$11)+'СЕТ СН'!$F$14+СВЦЭМ!$D$10+'СЕТ СН'!$F$8*'СЕТ СН'!$F$9-'СЕТ СН'!$F$26</f>
        <v>762.52859999000009</v>
      </c>
      <c r="X25" s="36">
        <f>SUMIFS(СВЦЭМ!$D$33:$D$776,СВЦЭМ!$A$33:$A$776,$A25,СВЦЭМ!$B$33:$B$776,X$11)+'СЕТ СН'!$F$14+СВЦЭМ!$D$10+'СЕТ СН'!$F$8*'СЕТ СН'!$F$9-'СЕТ СН'!$F$26</f>
        <v>779.51890687000014</v>
      </c>
      <c r="Y25" s="36">
        <f>SUMIFS(СВЦЭМ!$D$33:$D$776,СВЦЭМ!$A$33:$A$776,$A25,СВЦЭМ!$B$33:$B$776,Y$11)+'СЕТ СН'!$F$14+СВЦЭМ!$D$10+'СЕТ СН'!$F$8*'СЕТ СН'!$F$9-'СЕТ СН'!$F$26</f>
        <v>814.03510103000008</v>
      </c>
    </row>
    <row r="26" spans="1:25" ht="15.75" x14ac:dyDescent="0.2">
      <c r="A26" s="35">
        <f t="shared" si="0"/>
        <v>43631</v>
      </c>
      <c r="B26" s="36">
        <f>SUMIFS(СВЦЭМ!$D$33:$D$776,СВЦЭМ!$A$33:$A$776,$A26,СВЦЭМ!$B$33:$B$776,B$11)+'СЕТ СН'!$F$14+СВЦЭМ!$D$10+'СЕТ СН'!$F$8*'СЕТ СН'!$F$9-'СЕТ СН'!$F$26</f>
        <v>806.42243599000005</v>
      </c>
      <c r="C26" s="36">
        <f>SUMIFS(СВЦЭМ!$D$33:$D$776,СВЦЭМ!$A$33:$A$776,$A26,СВЦЭМ!$B$33:$B$776,C$11)+'СЕТ СН'!$F$14+СВЦЭМ!$D$10+'СЕТ СН'!$F$8*'СЕТ СН'!$F$9-'СЕТ СН'!$F$26</f>
        <v>847.09778499000015</v>
      </c>
      <c r="D26" s="36">
        <f>SUMIFS(СВЦЭМ!$D$33:$D$776,СВЦЭМ!$A$33:$A$776,$A26,СВЦЭМ!$B$33:$B$776,D$11)+'СЕТ СН'!$F$14+СВЦЭМ!$D$10+'СЕТ СН'!$F$8*'СЕТ СН'!$F$9-'СЕТ СН'!$F$26</f>
        <v>881.07766884000011</v>
      </c>
      <c r="E26" s="36">
        <f>SUMIFS(СВЦЭМ!$D$33:$D$776,СВЦЭМ!$A$33:$A$776,$A26,СВЦЭМ!$B$33:$B$776,E$11)+'СЕТ СН'!$F$14+СВЦЭМ!$D$10+'СЕТ СН'!$F$8*'СЕТ СН'!$F$9-'СЕТ СН'!$F$26</f>
        <v>901.58077967000008</v>
      </c>
      <c r="F26" s="36">
        <f>SUMIFS(СВЦЭМ!$D$33:$D$776,СВЦЭМ!$A$33:$A$776,$A26,СВЦЭМ!$B$33:$B$776,F$11)+'СЕТ СН'!$F$14+СВЦЭМ!$D$10+'СЕТ СН'!$F$8*'СЕТ СН'!$F$9-'СЕТ СН'!$F$26</f>
        <v>907.61968542000011</v>
      </c>
      <c r="G26" s="36">
        <f>SUMIFS(СВЦЭМ!$D$33:$D$776,СВЦЭМ!$A$33:$A$776,$A26,СВЦЭМ!$B$33:$B$776,G$11)+'СЕТ СН'!$F$14+СВЦЭМ!$D$10+'СЕТ СН'!$F$8*'СЕТ СН'!$F$9-'СЕТ СН'!$F$26</f>
        <v>916.68343783000012</v>
      </c>
      <c r="H26" s="36">
        <f>SUMIFS(СВЦЭМ!$D$33:$D$776,СВЦЭМ!$A$33:$A$776,$A26,СВЦЭМ!$B$33:$B$776,H$11)+'СЕТ СН'!$F$14+СВЦЭМ!$D$10+'СЕТ СН'!$F$8*'СЕТ СН'!$F$9-'СЕТ СН'!$F$26</f>
        <v>918.22250668000015</v>
      </c>
      <c r="I26" s="36">
        <f>SUMIFS(СВЦЭМ!$D$33:$D$776,СВЦЭМ!$A$33:$A$776,$A26,СВЦЭМ!$B$33:$B$776,I$11)+'СЕТ СН'!$F$14+СВЦЭМ!$D$10+'СЕТ СН'!$F$8*'СЕТ СН'!$F$9-'СЕТ СН'!$F$26</f>
        <v>870.89862323000011</v>
      </c>
      <c r="J26" s="36">
        <f>SUMIFS(СВЦЭМ!$D$33:$D$776,СВЦЭМ!$A$33:$A$776,$A26,СВЦЭМ!$B$33:$B$776,J$11)+'СЕТ СН'!$F$14+СВЦЭМ!$D$10+'СЕТ СН'!$F$8*'СЕТ СН'!$F$9-'СЕТ СН'!$F$26</f>
        <v>822.12300853000011</v>
      </c>
      <c r="K26" s="36">
        <f>SUMIFS(СВЦЭМ!$D$33:$D$776,СВЦЭМ!$A$33:$A$776,$A26,СВЦЭМ!$B$33:$B$776,K$11)+'СЕТ СН'!$F$14+СВЦЭМ!$D$10+'СЕТ СН'!$F$8*'СЕТ СН'!$F$9-'СЕТ СН'!$F$26</f>
        <v>764.53034971000011</v>
      </c>
      <c r="L26" s="36">
        <f>SUMIFS(СВЦЭМ!$D$33:$D$776,СВЦЭМ!$A$33:$A$776,$A26,СВЦЭМ!$B$33:$B$776,L$11)+'СЕТ СН'!$F$14+СВЦЭМ!$D$10+'СЕТ СН'!$F$8*'СЕТ СН'!$F$9-'СЕТ СН'!$F$26</f>
        <v>765.92477627000005</v>
      </c>
      <c r="M26" s="36">
        <f>SUMIFS(СВЦЭМ!$D$33:$D$776,СВЦЭМ!$A$33:$A$776,$A26,СВЦЭМ!$B$33:$B$776,M$11)+'СЕТ СН'!$F$14+СВЦЭМ!$D$10+'СЕТ СН'!$F$8*'СЕТ СН'!$F$9-'СЕТ СН'!$F$26</f>
        <v>761.44246973000008</v>
      </c>
      <c r="N26" s="36">
        <f>SUMIFS(СВЦЭМ!$D$33:$D$776,СВЦЭМ!$A$33:$A$776,$A26,СВЦЭМ!$B$33:$B$776,N$11)+'СЕТ СН'!$F$14+СВЦЭМ!$D$10+'СЕТ СН'!$F$8*'СЕТ СН'!$F$9-'СЕТ СН'!$F$26</f>
        <v>757.0189170000001</v>
      </c>
      <c r="O26" s="36">
        <f>SUMIFS(СВЦЭМ!$D$33:$D$776,СВЦЭМ!$A$33:$A$776,$A26,СВЦЭМ!$B$33:$B$776,O$11)+'СЕТ СН'!$F$14+СВЦЭМ!$D$10+'СЕТ СН'!$F$8*'СЕТ СН'!$F$9-'СЕТ СН'!$F$26</f>
        <v>752.57981055000005</v>
      </c>
      <c r="P26" s="36">
        <f>SUMIFS(СВЦЭМ!$D$33:$D$776,СВЦЭМ!$A$33:$A$776,$A26,СВЦЭМ!$B$33:$B$776,P$11)+'СЕТ СН'!$F$14+СВЦЭМ!$D$10+'СЕТ СН'!$F$8*'СЕТ СН'!$F$9-'СЕТ СН'!$F$26</f>
        <v>762.45500608000009</v>
      </c>
      <c r="Q26" s="36">
        <f>SUMIFS(СВЦЭМ!$D$33:$D$776,СВЦЭМ!$A$33:$A$776,$A26,СВЦЭМ!$B$33:$B$776,Q$11)+'СЕТ СН'!$F$14+СВЦЭМ!$D$10+'СЕТ СН'!$F$8*'СЕТ СН'!$F$9-'СЕТ СН'!$F$26</f>
        <v>729.83334762000004</v>
      </c>
      <c r="R26" s="36">
        <f>SUMIFS(СВЦЭМ!$D$33:$D$776,СВЦЭМ!$A$33:$A$776,$A26,СВЦЭМ!$B$33:$B$776,R$11)+'СЕТ СН'!$F$14+СВЦЭМ!$D$10+'СЕТ СН'!$F$8*'СЕТ СН'!$F$9-'СЕТ СН'!$F$26</f>
        <v>696.7970078300001</v>
      </c>
      <c r="S26" s="36">
        <f>SUMIFS(СВЦЭМ!$D$33:$D$776,СВЦЭМ!$A$33:$A$776,$A26,СВЦЭМ!$B$33:$B$776,S$11)+'СЕТ СН'!$F$14+СВЦЭМ!$D$10+'СЕТ СН'!$F$8*'СЕТ СН'!$F$9-'СЕТ СН'!$F$26</f>
        <v>704.58274246000008</v>
      </c>
      <c r="T26" s="36">
        <f>SUMIFS(СВЦЭМ!$D$33:$D$776,СВЦЭМ!$A$33:$A$776,$A26,СВЦЭМ!$B$33:$B$776,T$11)+'СЕТ СН'!$F$14+СВЦЭМ!$D$10+'СЕТ СН'!$F$8*'СЕТ СН'!$F$9-'СЕТ СН'!$F$26</f>
        <v>791.84895411000014</v>
      </c>
      <c r="U26" s="36">
        <f>SUMIFS(СВЦЭМ!$D$33:$D$776,СВЦЭМ!$A$33:$A$776,$A26,СВЦЭМ!$B$33:$B$776,U$11)+'СЕТ СН'!$F$14+СВЦЭМ!$D$10+'СЕТ СН'!$F$8*'СЕТ СН'!$F$9-'СЕТ СН'!$F$26</f>
        <v>739.5294191700001</v>
      </c>
      <c r="V26" s="36">
        <f>SUMIFS(СВЦЭМ!$D$33:$D$776,СВЦЭМ!$A$33:$A$776,$A26,СВЦЭМ!$B$33:$B$776,V$11)+'СЕТ СН'!$F$14+СВЦЭМ!$D$10+'СЕТ СН'!$F$8*'СЕТ СН'!$F$9-'СЕТ СН'!$F$26</f>
        <v>713.66705310000009</v>
      </c>
      <c r="W26" s="36">
        <f>SUMIFS(СВЦЭМ!$D$33:$D$776,СВЦЭМ!$A$33:$A$776,$A26,СВЦЭМ!$B$33:$B$776,W$11)+'СЕТ СН'!$F$14+СВЦЭМ!$D$10+'СЕТ СН'!$F$8*'СЕТ СН'!$F$9-'СЕТ СН'!$F$26</f>
        <v>721.77405462000013</v>
      </c>
      <c r="X26" s="36">
        <f>SUMIFS(СВЦЭМ!$D$33:$D$776,СВЦЭМ!$A$33:$A$776,$A26,СВЦЭМ!$B$33:$B$776,X$11)+'СЕТ СН'!$F$14+СВЦЭМ!$D$10+'СЕТ СН'!$F$8*'СЕТ СН'!$F$9-'СЕТ СН'!$F$26</f>
        <v>695.9668228700001</v>
      </c>
      <c r="Y26" s="36">
        <f>SUMIFS(СВЦЭМ!$D$33:$D$776,СВЦЭМ!$A$33:$A$776,$A26,СВЦЭМ!$B$33:$B$776,Y$11)+'СЕТ СН'!$F$14+СВЦЭМ!$D$10+'СЕТ СН'!$F$8*'СЕТ СН'!$F$9-'СЕТ СН'!$F$26</f>
        <v>706.38714016000006</v>
      </c>
    </row>
    <row r="27" spans="1:25" ht="15.75" x14ac:dyDescent="0.2">
      <c r="A27" s="35">
        <f t="shared" si="0"/>
        <v>43632</v>
      </c>
      <c r="B27" s="36">
        <f>SUMIFS(СВЦЭМ!$D$33:$D$776,СВЦЭМ!$A$33:$A$776,$A27,СВЦЭМ!$B$33:$B$776,B$11)+'СЕТ СН'!$F$14+СВЦЭМ!$D$10+'СЕТ СН'!$F$8*'СЕТ СН'!$F$9-'СЕТ СН'!$F$26</f>
        <v>768.28967632000013</v>
      </c>
      <c r="C27" s="36">
        <f>SUMIFS(СВЦЭМ!$D$33:$D$776,СВЦЭМ!$A$33:$A$776,$A27,СВЦЭМ!$B$33:$B$776,C$11)+'СЕТ СН'!$F$14+СВЦЭМ!$D$10+'СЕТ СН'!$F$8*'СЕТ СН'!$F$9-'СЕТ СН'!$F$26</f>
        <v>793.03669248000006</v>
      </c>
      <c r="D27" s="36">
        <f>SUMIFS(СВЦЭМ!$D$33:$D$776,СВЦЭМ!$A$33:$A$776,$A27,СВЦЭМ!$B$33:$B$776,D$11)+'СЕТ СН'!$F$14+СВЦЭМ!$D$10+'СЕТ СН'!$F$8*'СЕТ СН'!$F$9-'СЕТ СН'!$F$26</f>
        <v>812.41822921000005</v>
      </c>
      <c r="E27" s="36">
        <f>SUMIFS(СВЦЭМ!$D$33:$D$776,СВЦЭМ!$A$33:$A$776,$A27,СВЦЭМ!$B$33:$B$776,E$11)+'СЕТ СН'!$F$14+СВЦЭМ!$D$10+'СЕТ СН'!$F$8*'СЕТ СН'!$F$9-'СЕТ СН'!$F$26</f>
        <v>822.04441579000013</v>
      </c>
      <c r="F27" s="36">
        <f>SUMIFS(СВЦЭМ!$D$33:$D$776,СВЦЭМ!$A$33:$A$776,$A27,СВЦЭМ!$B$33:$B$776,F$11)+'СЕТ СН'!$F$14+СВЦЭМ!$D$10+'СЕТ СН'!$F$8*'СЕТ СН'!$F$9-'СЕТ СН'!$F$26</f>
        <v>831.27594312000008</v>
      </c>
      <c r="G27" s="36">
        <f>SUMIFS(СВЦЭМ!$D$33:$D$776,СВЦЭМ!$A$33:$A$776,$A27,СВЦЭМ!$B$33:$B$776,G$11)+'СЕТ СН'!$F$14+СВЦЭМ!$D$10+'СЕТ СН'!$F$8*'СЕТ СН'!$F$9-'СЕТ СН'!$F$26</f>
        <v>826.96689469000012</v>
      </c>
      <c r="H27" s="36">
        <f>SUMIFS(СВЦЭМ!$D$33:$D$776,СВЦЭМ!$A$33:$A$776,$A27,СВЦЭМ!$B$33:$B$776,H$11)+'СЕТ СН'!$F$14+СВЦЭМ!$D$10+'СЕТ СН'!$F$8*'СЕТ СН'!$F$9-'СЕТ СН'!$F$26</f>
        <v>818.03452823000009</v>
      </c>
      <c r="I27" s="36">
        <f>SUMIFS(СВЦЭМ!$D$33:$D$776,СВЦЭМ!$A$33:$A$776,$A27,СВЦЭМ!$B$33:$B$776,I$11)+'СЕТ СН'!$F$14+СВЦЭМ!$D$10+'СЕТ СН'!$F$8*'СЕТ СН'!$F$9-'СЕТ СН'!$F$26</f>
        <v>789.29733871000008</v>
      </c>
      <c r="J27" s="36">
        <f>SUMIFS(СВЦЭМ!$D$33:$D$776,СВЦЭМ!$A$33:$A$776,$A27,СВЦЭМ!$B$33:$B$776,J$11)+'СЕТ СН'!$F$14+СВЦЭМ!$D$10+'СЕТ СН'!$F$8*'СЕТ СН'!$F$9-'СЕТ СН'!$F$26</f>
        <v>763.43440621000013</v>
      </c>
      <c r="K27" s="36">
        <f>SUMIFS(СВЦЭМ!$D$33:$D$776,СВЦЭМ!$A$33:$A$776,$A27,СВЦЭМ!$B$33:$B$776,K$11)+'СЕТ СН'!$F$14+СВЦЭМ!$D$10+'СЕТ СН'!$F$8*'СЕТ СН'!$F$9-'СЕТ СН'!$F$26</f>
        <v>740.49281596000014</v>
      </c>
      <c r="L27" s="36">
        <f>SUMIFS(СВЦЭМ!$D$33:$D$776,СВЦЭМ!$A$33:$A$776,$A27,СВЦЭМ!$B$33:$B$776,L$11)+'СЕТ СН'!$F$14+СВЦЭМ!$D$10+'СЕТ СН'!$F$8*'СЕТ СН'!$F$9-'СЕТ СН'!$F$26</f>
        <v>720.60700401000008</v>
      </c>
      <c r="M27" s="36">
        <f>SUMIFS(СВЦЭМ!$D$33:$D$776,СВЦЭМ!$A$33:$A$776,$A27,СВЦЭМ!$B$33:$B$776,M$11)+'СЕТ СН'!$F$14+СВЦЭМ!$D$10+'СЕТ СН'!$F$8*'СЕТ СН'!$F$9-'СЕТ СН'!$F$26</f>
        <v>719.30954929000006</v>
      </c>
      <c r="N27" s="36">
        <f>SUMIFS(СВЦЭМ!$D$33:$D$776,СВЦЭМ!$A$33:$A$776,$A27,СВЦЭМ!$B$33:$B$776,N$11)+'СЕТ СН'!$F$14+СВЦЭМ!$D$10+'СЕТ СН'!$F$8*'СЕТ СН'!$F$9-'СЕТ СН'!$F$26</f>
        <v>712.49592911000013</v>
      </c>
      <c r="O27" s="36">
        <f>SUMIFS(СВЦЭМ!$D$33:$D$776,СВЦЭМ!$A$33:$A$776,$A27,СВЦЭМ!$B$33:$B$776,O$11)+'СЕТ СН'!$F$14+СВЦЭМ!$D$10+'СЕТ СН'!$F$8*'СЕТ СН'!$F$9-'СЕТ СН'!$F$26</f>
        <v>721.20865996000009</v>
      </c>
      <c r="P27" s="36">
        <f>SUMIFS(СВЦЭМ!$D$33:$D$776,СВЦЭМ!$A$33:$A$776,$A27,СВЦЭМ!$B$33:$B$776,P$11)+'СЕТ СН'!$F$14+СВЦЭМ!$D$10+'СЕТ СН'!$F$8*'СЕТ СН'!$F$9-'СЕТ СН'!$F$26</f>
        <v>754.48039369000014</v>
      </c>
      <c r="Q27" s="36">
        <f>SUMIFS(СВЦЭМ!$D$33:$D$776,СВЦЭМ!$A$33:$A$776,$A27,СВЦЭМ!$B$33:$B$776,Q$11)+'СЕТ СН'!$F$14+СВЦЭМ!$D$10+'СЕТ СН'!$F$8*'СЕТ СН'!$F$9-'СЕТ СН'!$F$26</f>
        <v>728.35305769000013</v>
      </c>
      <c r="R27" s="36">
        <f>SUMIFS(СВЦЭМ!$D$33:$D$776,СВЦЭМ!$A$33:$A$776,$A27,СВЦЭМ!$B$33:$B$776,R$11)+'СЕТ СН'!$F$14+СВЦЭМ!$D$10+'СЕТ СН'!$F$8*'СЕТ СН'!$F$9-'СЕТ СН'!$F$26</f>
        <v>757.50524134000011</v>
      </c>
      <c r="S27" s="36">
        <f>SUMIFS(СВЦЭМ!$D$33:$D$776,СВЦЭМ!$A$33:$A$776,$A27,СВЦЭМ!$B$33:$B$776,S$11)+'СЕТ СН'!$F$14+СВЦЭМ!$D$10+'СЕТ СН'!$F$8*'СЕТ СН'!$F$9-'СЕТ СН'!$F$26</f>
        <v>769.39048915000012</v>
      </c>
      <c r="T27" s="36">
        <f>SUMIFS(СВЦЭМ!$D$33:$D$776,СВЦЭМ!$A$33:$A$776,$A27,СВЦЭМ!$B$33:$B$776,T$11)+'СЕТ СН'!$F$14+СВЦЭМ!$D$10+'СЕТ СН'!$F$8*'СЕТ СН'!$F$9-'СЕТ СН'!$F$26</f>
        <v>775.05909912000004</v>
      </c>
      <c r="U27" s="36">
        <f>SUMIFS(СВЦЭМ!$D$33:$D$776,СВЦЭМ!$A$33:$A$776,$A27,СВЦЭМ!$B$33:$B$776,U$11)+'СЕТ СН'!$F$14+СВЦЭМ!$D$10+'СЕТ СН'!$F$8*'СЕТ СН'!$F$9-'СЕТ СН'!$F$26</f>
        <v>774.80457301000013</v>
      </c>
      <c r="V27" s="36">
        <f>SUMIFS(СВЦЭМ!$D$33:$D$776,СВЦЭМ!$A$33:$A$776,$A27,СВЦЭМ!$B$33:$B$776,V$11)+'СЕТ СН'!$F$14+СВЦЭМ!$D$10+'СЕТ СН'!$F$8*'СЕТ СН'!$F$9-'СЕТ СН'!$F$26</f>
        <v>786.54689997000014</v>
      </c>
      <c r="W27" s="36">
        <f>SUMIFS(СВЦЭМ!$D$33:$D$776,СВЦЭМ!$A$33:$A$776,$A27,СВЦЭМ!$B$33:$B$776,W$11)+'СЕТ СН'!$F$14+СВЦЭМ!$D$10+'СЕТ СН'!$F$8*'СЕТ СН'!$F$9-'СЕТ СН'!$F$26</f>
        <v>816.19225737000011</v>
      </c>
      <c r="X27" s="36">
        <f>SUMIFS(СВЦЭМ!$D$33:$D$776,СВЦЭМ!$A$33:$A$776,$A27,СВЦЭМ!$B$33:$B$776,X$11)+'СЕТ СН'!$F$14+СВЦЭМ!$D$10+'СЕТ СН'!$F$8*'СЕТ СН'!$F$9-'СЕТ СН'!$F$26</f>
        <v>782.48525339000014</v>
      </c>
      <c r="Y27" s="36">
        <f>SUMIFS(СВЦЭМ!$D$33:$D$776,СВЦЭМ!$A$33:$A$776,$A27,СВЦЭМ!$B$33:$B$776,Y$11)+'СЕТ СН'!$F$14+СВЦЭМ!$D$10+'СЕТ СН'!$F$8*'СЕТ СН'!$F$9-'СЕТ СН'!$F$26</f>
        <v>755.14266174000011</v>
      </c>
    </row>
    <row r="28" spans="1:25" ht="15.75" x14ac:dyDescent="0.2">
      <c r="A28" s="35">
        <f t="shared" si="0"/>
        <v>43633</v>
      </c>
      <c r="B28" s="36">
        <f>SUMIFS(СВЦЭМ!$D$33:$D$776,СВЦЭМ!$A$33:$A$776,$A28,СВЦЭМ!$B$33:$B$776,B$11)+'СЕТ СН'!$F$14+СВЦЭМ!$D$10+'СЕТ СН'!$F$8*'СЕТ СН'!$F$9-'СЕТ СН'!$F$26</f>
        <v>817.8453403200001</v>
      </c>
      <c r="C28" s="36">
        <f>SUMIFS(СВЦЭМ!$D$33:$D$776,СВЦЭМ!$A$33:$A$776,$A28,СВЦЭМ!$B$33:$B$776,C$11)+'СЕТ СН'!$F$14+СВЦЭМ!$D$10+'СЕТ СН'!$F$8*'СЕТ СН'!$F$9-'СЕТ СН'!$F$26</f>
        <v>850.11025204000009</v>
      </c>
      <c r="D28" s="36">
        <f>SUMIFS(СВЦЭМ!$D$33:$D$776,СВЦЭМ!$A$33:$A$776,$A28,СВЦЭМ!$B$33:$B$776,D$11)+'СЕТ СН'!$F$14+СВЦЭМ!$D$10+'СЕТ СН'!$F$8*'СЕТ СН'!$F$9-'СЕТ СН'!$F$26</f>
        <v>884.9423304500001</v>
      </c>
      <c r="E28" s="36">
        <f>SUMIFS(СВЦЭМ!$D$33:$D$776,СВЦЭМ!$A$33:$A$776,$A28,СВЦЭМ!$B$33:$B$776,E$11)+'СЕТ СН'!$F$14+СВЦЭМ!$D$10+'СЕТ СН'!$F$8*'СЕТ СН'!$F$9-'СЕТ СН'!$F$26</f>
        <v>900.71868421000011</v>
      </c>
      <c r="F28" s="36">
        <f>SUMIFS(СВЦЭМ!$D$33:$D$776,СВЦЭМ!$A$33:$A$776,$A28,СВЦЭМ!$B$33:$B$776,F$11)+'СЕТ СН'!$F$14+СВЦЭМ!$D$10+'СЕТ СН'!$F$8*'СЕТ СН'!$F$9-'СЕТ СН'!$F$26</f>
        <v>917.22011283000006</v>
      </c>
      <c r="G28" s="36">
        <f>SUMIFS(СВЦЭМ!$D$33:$D$776,СВЦЭМ!$A$33:$A$776,$A28,СВЦЭМ!$B$33:$B$776,G$11)+'СЕТ СН'!$F$14+СВЦЭМ!$D$10+'СЕТ СН'!$F$8*'СЕТ СН'!$F$9-'СЕТ СН'!$F$26</f>
        <v>910.9838253800001</v>
      </c>
      <c r="H28" s="36">
        <f>SUMIFS(СВЦЭМ!$D$33:$D$776,СВЦЭМ!$A$33:$A$776,$A28,СВЦЭМ!$B$33:$B$776,H$11)+'СЕТ СН'!$F$14+СВЦЭМ!$D$10+'СЕТ СН'!$F$8*'СЕТ СН'!$F$9-'СЕТ СН'!$F$26</f>
        <v>846.80130939000014</v>
      </c>
      <c r="I28" s="36">
        <f>SUMIFS(СВЦЭМ!$D$33:$D$776,СВЦЭМ!$A$33:$A$776,$A28,СВЦЭМ!$B$33:$B$776,I$11)+'СЕТ СН'!$F$14+СВЦЭМ!$D$10+'СЕТ СН'!$F$8*'СЕТ СН'!$F$9-'СЕТ СН'!$F$26</f>
        <v>816.31453220000014</v>
      </c>
      <c r="J28" s="36">
        <f>SUMIFS(СВЦЭМ!$D$33:$D$776,СВЦЭМ!$A$33:$A$776,$A28,СВЦЭМ!$B$33:$B$776,J$11)+'СЕТ СН'!$F$14+СВЦЭМ!$D$10+'СЕТ СН'!$F$8*'СЕТ СН'!$F$9-'СЕТ СН'!$F$26</f>
        <v>802.24727672000006</v>
      </c>
      <c r="K28" s="36">
        <f>SUMIFS(СВЦЭМ!$D$33:$D$776,СВЦЭМ!$A$33:$A$776,$A28,СВЦЭМ!$B$33:$B$776,K$11)+'СЕТ СН'!$F$14+СВЦЭМ!$D$10+'СЕТ СН'!$F$8*'СЕТ СН'!$F$9-'СЕТ СН'!$F$26</f>
        <v>784.95694186000014</v>
      </c>
      <c r="L28" s="36">
        <f>SUMIFS(СВЦЭМ!$D$33:$D$776,СВЦЭМ!$A$33:$A$776,$A28,СВЦЭМ!$B$33:$B$776,L$11)+'СЕТ СН'!$F$14+СВЦЭМ!$D$10+'СЕТ СН'!$F$8*'СЕТ СН'!$F$9-'СЕТ СН'!$F$26</f>
        <v>773.31833232000008</v>
      </c>
      <c r="M28" s="36">
        <f>SUMIFS(СВЦЭМ!$D$33:$D$776,СВЦЭМ!$A$33:$A$776,$A28,СВЦЭМ!$B$33:$B$776,M$11)+'СЕТ СН'!$F$14+СВЦЭМ!$D$10+'СЕТ СН'!$F$8*'СЕТ СН'!$F$9-'СЕТ СН'!$F$26</f>
        <v>776.04871863000005</v>
      </c>
      <c r="N28" s="36">
        <f>SUMIFS(СВЦЭМ!$D$33:$D$776,СВЦЭМ!$A$33:$A$776,$A28,СВЦЭМ!$B$33:$B$776,N$11)+'СЕТ СН'!$F$14+СВЦЭМ!$D$10+'СЕТ СН'!$F$8*'СЕТ СН'!$F$9-'СЕТ СН'!$F$26</f>
        <v>780.55899984000007</v>
      </c>
      <c r="O28" s="36">
        <f>SUMIFS(СВЦЭМ!$D$33:$D$776,СВЦЭМ!$A$33:$A$776,$A28,СВЦЭМ!$B$33:$B$776,O$11)+'СЕТ СН'!$F$14+СВЦЭМ!$D$10+'СЕТ СН'!$F$8*'СЕТ СН'!$F$9-'СЕТ СН'!$F$26</f>
        <v>781.18434601000013</v>
      </c>
      <c r="P28" s="36">
        <f>SUMIFS(СВЦЭМ!$D$33:$D$776,СВЦЭМ!$A$33:$A$776,$A28,СВЦЭМ!$B$33:$B$776,P$11)+'СЕТ СН'!$F$14+СВЦЭМ!$D$10+'СЕТ СН'!$F$8*'СЕТ СН'!$F$9-'СЕТ СН'!$F$26</f>
        <v>799.41632621000008</v>
      </c>
      <c r="Q28" s="36">
        <f>SUMIFS(СВЦЭМ!$D$33:$D$776,СВЦЭМ!$A$33:$A$776,$A28,СВЦЭМ!$B$33:$B$776,Q$11)+'СЕТ СН'!$F$14+СВЦЭМ!$D$10+'СЕТ СН'!$F$8*'СЕТ СН'!$F$9-'СЕТ СН'!$F$26</f>
        <v>791.36698574000013</v>
      </c>
      <c r="R28" s="36">
        <f>SUMIFS(СВЦЭМ!$D$33:$D$776,СВЦЭМ!$A$33:$A$776,$A28,СВЦЭМ!$B$33:$B$776,R$11)+'СЕТ СН'!$F$14+СВЦЭМ!$D$10+'СЕТ СН'!$F$8*'СЕТ СН'!$F$9-'СЕТ СН'!$F$26</f>
        <v>829.3271964600001</v>
      </c>
      <c r="S28" s="36">
        <f>SUMIFS(СВЦЭМ!$D$33:$D$776,СВЦЭМ!$A$33:$A$776,$A28,СВЦЭМ!$B$33:$B$776,S$11)+'СЕТ СН'!$F$14+СВЦЭМ!$D$10+'СЕТ СН'!$F$8*'СЕТ СН'!$F$9-'СЕТ СН'!$F$26</f>
        <v>838.51566374000015</v>
      </c>
      <c r="T28" s="36">
        <f>SUMIFS(СВЦЭМ!$D$33:$D$776,СВЦЭМ!$A$33:$A$776,$A28,СВЦЭМ!$B$33:$B$776,T$11)+'СЕТ СН'!$F$14+СВЦЭМ!$D$10+'СЕТ СН'!$F$8*'СЕТ СН'!$F$9-'СЕТ СН'!$F$26</f>
        <v>844.87769365000008</v>
      </c>
      <c r="U28" s="36">
        <f>SUMIFS(СВЦЭМ!$D$33:$D$776,СВЦЭМ!$A$33:$A$776,$A28,СВЦЭМ!$B$33:$B$776,U$11)+'СЕТ СН'!$F$14+СВЦЭМ!$D$10+'СЕТ СН'!$F$8*'СЕТ СН'!$F$9-'СЕТ СН'!$F$26</f>
        <v>840.82344263000005</v>
      </c>
      <c r="V28" s="36">
        <f>SUMIFS(СВЦЭМ!$D$33:$D$776,СВЦЭМ!$A$33:$A$776,$A28,СВЦЭМ!$B$33:$B$776,V$11)+'СЕТ СН'!$F$14+СВЦЭМ!$D$10+'СЕТ СН'!$F$8*'СЕТ СН'!$F$9-'СЕТ СН'!$F$26</f>
        <v>844.35725840000009</v>
      </c>
      <c r="W28" s="36">
        <f>SUMIFS(СВЦЭМ!$D$33:$D$776,СВЦЭМ!$A$33:$A$776,$A28,СВЦЭМ!$B$33:$B$776,W$11)+'СЕТ СН'!$F$14+СВЦЭМ!$D$10+'СЕТ СН'!$F$8*'СЕТ СН'!$F$9-'СЕТ СН'!$F$26</f>
        <v>861.21361908000006</v>
      </c>
      <c r="X28" s="36">
        <f>SUMIFS(СВЦЭМ!$D$33:$D$776,СВЦЭМ!$A$33:$A$776,$A28,СВЦЭМ!$B$33:$B$776,X$11)+'СЕТ СН'!$F$14+СВЦЭМ!$D$10+'СЕТ СН'!$F$8*'СЕТ СН'!$F$9-'СЕТ СН'!$F$26</f>
        <v>839.73243308000008</v>
      </c>
      <c r="Y28" s="36">
        <f>SUMIFS(СВЦЭМ!$D$33:$D$776,СВЦЭМ!$A$33:$A$776,$A28,СВЦЭМ!$B$33:$B$776,Y$11)+'СЕТ СН'!$F$14+СВЦЭМ!$D$10+'СЕТ СН'!$F$8*'СЕТ СН'!$F$9-'СЕТ СН'!$F$26</f>
        <v>747.35078579000015</v>
      </c>
    </row>
    <row r="29" spans="1:25" ht="15.75" x14ac:dyDescent="0.2">
      <c r="A29" s="35">
        <f t="shared" si="0"/>
        <v>43634</v>
      </c>
      <c r="B29" s="36">
        <f>SUMIFS(СВЦЭМ!$D$33:$D$776,СВЦЭМ!$A$33:$A$776,$A29,СВЦЭМ!$B$33:$B$776,B$11)+'СЕТ СН'!$F$14+СВЦЭМ!$D$10+'СЕТ СН'!$F$8*'СЕТ СН'!$F$9-'СЕТ СН'!$F$26</f>
        <v>953.1538634100001</v>
      </c>
      <c r="C29" s="36">
        <f>SUMIFS(СВЦЭМ!$D$33:$D$776,СВЦЭМ!$A$33:$A$776,$A29,СВЦЭМ!$B$33:$B$776,C$11)+'СЕТ СН'!$F$14+СВЦЭМ!$D$10+'СЕТ СН'!$F$8*'СЕТ СН'!$F$9-'СЕТ СН'!$F$26</f>
        <v>1000.5676466600002</v>
      </c>
      <c r="D29" s="36">
        <f>SUMIFS(СВЦЭМ!$D$33:$D$776,СВЦЭМ!$A$33:$A$776,$A29,СВЦЭМ!$B$33:$B$776,D$11)+'СЕТ СН'!$F$14+СВЦЭМ!$D$10+'СЕТ СН'!$F$8*'СЕТ СН'!$F$9-'СЕТ СН'!$F$26</f>
        <v>1017.1088342300001</v>
      </c>
      <c r="E29" s="36">
        <f>SUMIFS(СВЦЭМ!$D$33:$D$776,СВЦЭМ!$A$33:$A$776,$A29,СВЦЭМ!$B$33:$B$776,E$11)+'СЕТ СН'!$F$14+СВЦЭМ!$D$10+'СЕТ СН'!$F$8*'СЕТ СН'!$F$9-'СЕТ СН'!$F$26</f>
        <v>1036.97741918</v>
      </c>
      <c r="F29" s="36">
        <f>SUMIFS(СВЦЭМ!$D$33:$D$776,СВЦЭМ!$A$33:$A$776,$A29,СВЦЭМ!$B$33:$B$776,F$11)+'СЕТ СН'!$F$14+СВЦЭМ!$D$10+'СЕТ СН'!$F$8*'СЕТ СН'!$F$9-'СЕТ СН'!$F$26</f>
        <v>1031.5095958100001</v>
      </c>
      <c r="G29" s="36">
        <f>SUMIFS(СВЦЭМ!$D$33:$D$776,СВЦЭМ!$A$33:$A$776,$A29,СВЦЭМ!$B$33:$B$776,G$11)+'СЕТ СН'!$F$14+СВЦЭМ!$D$10+'СЕТ СН'!$F$8*'СЕТ СН'!$F$9-'СЕТ СН'!$F$26</f>
        <v>1010.3211920300001</v>
      </c>
      <c r="H29" s="36">
        <f>SUMIFS(СВЦЭМ!$D$33:$D$776,СВЦЭМ!$A$33:$A$776,$A29,СВЦЭМ!$B$33:$B$776,H$11)+'СЕТ СН'!$F$14+СВЦЭМ!$D$10+'СЕТ СН'!$F$8*'СЕТ СН'!$F$9-'СЕТ СН'!$F$26</f>
        <v>973.8956844600001</v>
      </c>
      <c r="I29" s="36">
        <f>SUMIFS(СВЦЭМ!$D$33:$D$776,СВЦЭМ!$A$33:$A$776,$A29,СВЦЭМ!$B$33:$B$776,I$11)+'СЕТ СН'!$F$14+СВЦЭМ!$D$10+'СЕТ СН'!$F$8*'СЕТ СН'!$F$9-'СЕТ СН'!$F$26</f>
        <v>923.14624292000008</v>
      </c>
      <c r="J29" s="36">
        <f>SUMIFS(СВЦЭМ!$D$33:$D$776,СВЦЭМ!$A$33:$A$776,$A29,СВЦЭМ!$B$33:$B$776,J$11)+'СЕТ СН'!$F$14+СВЦЭМ!$D$10+'СЕТ СН'!$F$8*'СЕТ СН'!$F$9-'СЕТ СН'!$F$26</f>
        <v>861.68242382000005</v>
      </c>
      <c r="K29" s="36">
        <f>SUMIFS(СВЦЭМ!$D$33:$D$776,СВЦЭМ!$A$33:$A$776,$A29,СВЦЭМ!$B$33:$B$776,K$11)+'СЕТ СН'!$F$14+СВЦЭМ!$D$10+'СЕТ СН'!$F$8*'СЕТ СН'!$F$9-'СЕТ СН'!$F$26</f>
        <v>828.12418428000012</v>
      </c>
      <c r="L29" s="36">
        <f>SUMIFS(СВЦЭМ!$D$33:$D$776,СВЦЭМ!$A$33:$A$776,$A29,СВЦЭМ!$B$33:$B$776,L$11)+'СЕТ СН'!$F$14+СВЦЭМ!$D$10+'СЕТ СН'!$F$8*'СЕТ СН'!$F$9-'СЕТ СН'!$F$26</f>
        <v>825.60048069000004</v>
      </c>
      <c r="M29" s="36">
        <f>SUMIFS(СВЦЭМ!$D$33:$D$776,СВЦЭМ!$A$33:$A$776,$A29,СВЦЭМ!$B$33:$B$776,M$11)+'СЕТ СН'!$F$14+СВЦЭМ!$D$10+'СЕТ СН'!$F$8*'СЕТ СН'!$F$9-'СЕТ СН'!$F$26</f>
        <v>832.79410658000006</v>
      </c>
      <c r="N29" s="36">
        <f>SUMIFS(СВЦЭМ!$D$33:$D$776,СВЦЭМ!$A$33:$A$776,$A29,СВЦЭМ!$B$33:$B$776,N$11)+'СЕТ СН'!$F$14+СВЦЭМ!$D$10+'СЕТ СН'!$F$8*'СЕТ СН'!$F$9-'СЕТ СН'!$F$26</f>
        <v>833.62845316000005</v>
      </c>
      <c r="O29" s="36">
        <f>SUMIFS(СВЦЭМ!$D$33:$D$776,СВЦЭМ!$A$33:$A$776,$A29,СВЦЭМ!$B$33:$B$776,O$11)+'СЕТ СН'!$F$14+СВЦЭМ!$D$10+'СЕТ СН'!$F$8*'СЕТ СН'!$F$9-'СЕТ СН'!$F$26</f>
        <v>837.54845422000005</v>
      </c>
      <c r="P29" s="36">
        <f>SUMIFS(СВЦЭМ!$D$33:$D$776,СВЦЭМ!$A$33:$A$776,$A29,СВЦЭМ!$B$33:$B$776,P$11)+'СЕТ СН'!$F$14+СВЦЭМ!$D$10+'СЕТ СН'!$F$8*'СЕТ СН'!$F$9-'СЕТ СН'!$F$26</f>
        <v>852.04502151000008</v>
      </c>
      <c r="Q29" s="36">
        <f>SUMIFS(СВЦЭМ!$D$33:$D$776,СВЦЭМ!$A$33:$A$776,$A29,СВЦЭМ!$B$33:$B$776,Q$11)+'СЕТ СН'!$F$14+СВЦЭМ!$D$10+'СЕТ СН'!$F$8*'СЕТ СН'!$F$9-'СЕТ СН'!$F$26</f>
        <v>822.98347618000014</v>
      </c>
      <c r="R29" s="36">
        <f>SUMIFS(СВЦЭМ!$D$33:$D$776,СВЦЭМ!$A$33:$A$776,$A29,СВЦЭМ!$B$33:$B$776,R$11)+'СЕТ СН'!$F$14+СВЦЭМ!$D$10+'СЕТ СН'!$F$8*'СЕТ СН'!$F$9-'СЕТ СН'!$F$26</f>
        <v>831.3110611300001</v>
      </c>
      <c r="S29" s="36">
        <f>SUMIFS(СВЦЭМ!$D$33:$D$776,СВЦЭМ!$A$33:$A$776,$A29,СВЦЭМ!$B$33:$B$776,S$11)+'СЕТ СН'!$F$14+СВЦЭМ!$D$10+'СЕТ СН'!$F$8*'СЕТ СН'!$F$9-'СЕТ СН'!$F$26</f>
        <v>833.43838193000011</v>
      </c>
      <c r="T29" s="36">
        <f>SUMIFS(СВЦЭМ!$D$33:$D$776,СВЦЭМ!$A$33:$A$776,$A29,СВЦЭМ!$B$33:$B$776,T$11)+'СЕТ СН'!$F$14+СВЦЭМ!$D$10+'СЕТ СН'!$F$8*'СЕТ СН'!$F$9-'СЕТ СН'!$F$26</f>
        <v>836.80661046000012</v>
      </c>
      <c r="U29" s="36">
        <f>SUMIFS(СВЦЭМ!$D$33:$D$776,СВЦЭМ!$A$33:$A$776,$A29,СВЦЭМ!$B$33:$B$776,U$11)+'СЕТ СН'!$F$14+СВЦЭМ!$D$10+'СЕТ СН'!$F$8*'СЕТ СН'!$F$9-'СЕТ СН'!$F$26</f>
        <v>837.67179423000005</v>
      </c>
      <c r="V29" s="36">
        <f>SUMIFS(СВЦЭМ!$D$33:$D$776,СВЦЭМ!$A$33:$A$776,$A29,СВЦЭМ!$B$33:$B$776,V$11)+'СЕТ СН'!$F$14+СВЦЭМ!$D$10+'СЕТ СН'!$F$8*'СЕТ СН'!$F$9-'СЕТ СН'!$F$26</f>
        <v>840.90093497000009</v>
      </c>
      <c r="W29" s="36">
        <f>SUMIFS(СВЦЭМ!$D$33:$D$776,СВЦЭМ!$A$33:$A$776,$A29,СВЦЭМ!$B$33:$B$776,W$11)+'СЕТ СН'!$F$14+СВЦЭМ!$D$10+'СЕТ СН'!$F$8*'СЕТ СН'!$F$9-'СЕТ СН'!$F$26</f>
        <v>839.94839091000006</v>
      </c>
      <c r="X29" s="36">
        <f>SUMIFS(СВЦЭМ!$D$33:$D$776,СВЦЭМ!$A$33:$A$776,$A29,СВЦЭМ!$B$33:$B$776,X$11)+'СЕТ СН'!$F$14+СВЦЭМ!$D$10+'СЕТ СН'!$F$8*'СЕТ СН'!$F$9-'СЕТ СН'!$F$26</f>
        <v>740.41671911000014</v>
      </c>
      <c r="Y29" s="36">
        <f>SUMIFS(СВЦЭМ!$D$33:$D$776,СВЦЭМ!$A$33:$A$776,$A29,СВЦЭМ!$B$33:$B$776,Y$11)+'СЕТ СН'!$F$14+СВЦЭМ!$D$10+'СЕТ СН'!$F$8*'СЕТ СН'!$F$9-'СЕТ СН'!$F$26</f>
        <v>765.71816495000007</v>
      </c>
    </row>
    <row r="30" spans="1:25" ht="15.75" x14ac:dyDescent="0.2">
      <c r="A30" s="35">
        <f t="shared" si="0"/>
        <v>43635</v>
      </c>
      <c r="B30" s="36">
        <f>SUMIFS(СВЦЭМ!$D$33:$D$776,СВЦЭМ!$A$33:$A$776,$A30,СВЦЭМ!$B$33:$B$776,B$11)+'СЕТ СН'!$F$14+СВЦЭМ!$D$10+'СЕТ СН'!$F$8*'СЕТ СН'!$F$9-'СЕТ СН'!$F$26</f>
        <v>892.96316095000009</v>
      </c>
      <c r="C30" s="36">
        <f>SUMIFS(СВЦЭМ!$D$33:$D$776,СВЦЭМ!$A$33:$A$776,$A30,СВЦЭМ!$B$33:$B$776,C$11)+'СЕТ СН'!$F$14+СВЦЭМ!$D$10+'СЕТ СН'!$F$8*'СЕТ СН'!$F$9-'СЕТ СН'!$F$26</f>
        <v>943.33820642000012</v>
      </c>
      <c r="D30" s="36">
        <f>SUMIFS(СВЦЭМ!$D$33:$D$776,СВЦЭМ!$A$33:$A$776,$A30,СВЦЭМ!$B$33:$B$776,D$11)+'СЕТ СН'!$F$14+СВЦЭМ!$D$10+'СЕТ СН'!$F$8*'СЕТ СН'!$F$9-'СЕТ СН'!$F$26</f>
        <v>979.29600209000012</v>
      </c>
      <c r="E30" s="36">
        <f>SUMIFS(СВЦЭМ!$D$33:$D$776,СВЦЭМ!$A$33:$A$776,$A30,СВЦЭМ!$B$33:$B$776,E$11)+'СЕТ СН'!$F$14+СВЦЭМ!$D$10+'СЕТ СН'!$F$8*'СЕТ СН'!$F$9-'СЕТ СН'!$F$26</f>
        <v>988.2988902300001</v>
      </c>
      <c r="F30" s="36">
        <f>SUMIFS(СВЦЭМ!$D$33:$D$776,СВЦЭМ!$A$33:$A$776,$A30,СВЦЭМ!$B$33:$B$776,F$11)+'СЕТ СН'!$F$14+СВЦЭМ!$D$10+'СЕТ СН'!$F$8*'СЕТ СН'!$F$9-'СЕТ СН'!$F$26</f>
        <v>980.08212692000006</v>
      </c>
      <c r="G30" s="36">
        <f>SUMIFS(СВЦЭМ!$D$33:$D$776,СВЦЭМ!$A$33:$A$776,$A30,СВЦЭМ!$B$33:$B$776,G$11)+'СЕТ СН'!$F$14+СВЦЭМ!$D$10+'СЕТ СН'!$F$8*'СЕТ СН'!$F$9-'СЕТ СН'!$F$26</f>
        <v>982.28324122000015</v>
      </c>
      <c r="H30" s="36">
        <f>SUMIFS(СВЦЭМ!$D$33:$D$776,СВЦЭМ!$A$33:$A$776,$A30,СВЦЭМ!$B$33:$B$776,H$11)+'СЕТ СН'!$F$14+СВЦЭМ!$D$10+'СЕТ СН'!$F$8*'СЕТ СН'!$F$9-'СЕТ СН'!$F$26</f>
        <v>923.04566954000006</v>
      </c>
      <c r="I30" s="36">
        <f>SUMIFS(СВЦЭМ!$D$33:$D$776,СВЦЭМ!$A$33:$A$776,$A30,СВЦЭМ!$B$33:$B$776,I$11)+'СЕТ СН'!$F$14+СВЦЭМ!$D$10+'СЕТ СН'!$F$8*'СЕТ СН'!$F$9-'СЕТ СН'!$F$26</f>
        <v>866.2725965300001</v>
      </c>
      <c r="J30" s="36">
        <f>SUMIFS(СВЦЭМ!$D$33:$D$776,СВЦЭМ!$A$33:$A$776,$A30,СВЦЭМ!$B$33:$B$776,J$11)+'СЕТ СН'!$F$14+СВЦЭМ!$D$10+'СЕТ СН'!$F$8*'СЕТ СН'!$F$9-'СЕТ СН'!$F$26</f>
        <v>841.86291075000008</v>
      </c>
      <c r="K30" s="36">
        <f>SUMIFS(СВЦЭМ!$D$33:$D$776,СВЦЭМ!$A$33:$A$776,$A30,СВЦЭМ!$B$33:$B$776,K$11)+'СЕТ СН'!$F$14+СВЦЭМ!$D$10+'СЕТ СН'!$F$8*'СЕТ СН'!$F$9-'СЕТ СН'!$F$26</f>
        <v>796.11963609000009</v>
      </c>
      <c r="L30" s="36">
        <f>SUMIFS(СВЦЭМ!$D$33:$D$776,СВЦЭМ!$A$33:$A$776,$A30,СВЦЭМ!$B$33:$B$776,L$11)+'СЕТ СН'!$F$14+СВЦЭМ!$D$10+'СЕТ СН'!$F$8*'СЕТ СН'!$F$9-'СЕТ СН'!$F$26</f>
        <v>801.05731443000013</v>
      </c>
      <c r="M30" s="36">
        <f>SUMIFS(СВЦЭМ!$D$33:$D$776,СВЦЭМ!$A$33:$A$776,$A30,СВЦЭМ!$B$33:$B$776,M$11)+'СЕТ СН'!$F$14+СВЦЭМ!$D$10+'СЕТ СН'!$F$8*'СЕТ СН'!$F$9-'СЕТ СН'!$F$26</f>
        <v>798.43470939000008</v>
      </c>
      <c r="N30" s="36">
        <f>SUMIFS(СВЦЭМ!$D$33:$D$776,СВЦЭМ!$A$33:$A$776,$A30,СВЦЭМ!$B$33:$B$776,N$11)+'СЕТ СН'!$F$14+СВЦЭМ!$D$10+'СЕТ СН'!$F$8*'СЕТ СН'!$F$9-'СЕТ СН'!$F$26</f>
        <v>826.27782849000005</v>
      </c>
      <c r="O30" s="36">
        <f>SUMIFS(СВЦЭМ!$D$33:$D$776,СВЦЭМ!$A$33:$A$776,$A30,СВЦЭМ!$B$33:$B$776,O$11)+'СЕТ СН'!$F$14+СВЦЭМ!$D$10+'СЕТ СН'!$F$8*'СЕТ СН'!$F$9-'СЕТ СН'!$F$26</f>
        <v>809.6093417400001</v>
      </c>
      <c r="P30" s="36">
        <f>SUMIFS(СВЦЭМ!$D$33:$D$776,СВЦЭМ!$A$33:$A$776,$A30,СВЦЭМ!$B$33:$B$776,P$11)+'СЕТ СН'!$F$14+СВЦЭМ!$D$10+'СЕТ СН'!$F$8*'СЕТ СН'!$F$9-'СЕТ СН'!$F$26</f>
        <v>815.63480105000008</v>
      </c>
      <c r="Q30" s="36">
        <f>SUMIFS(СВЦЭМ!$D$33:$D$776,СВЦЭМ!$A$33:$A$776,$A30,СВЦЭМ!$B$33:$B$776,Q$11)+'СЕТ СН'!$F$14+СВЦЭМ!$D$10+'СЕТ СН'!$F$8*'СЕТ СН'!$F$9-'СЕТ СН'!$F$26</f>
        <v>776.69443726000009</v>
      </c>
      <c r="R30" s="36">
        <f>SUMIFS(СВЦЭМ!$D$33:$D$776,СВЦЭМ!$A$33:$A$776,$A30,СВЦЭМ!$B$33:$B$776,R$11)+'СЕТ СН'!$F$14+СВЦЭМ!$D$10+'СЕТ СН'!$F$8*'СЕТ СН'!$F$9-'СЕТ СН'!$F$26</f>
        <v>734.5515082500001</v>
      </c>
      <c r="S30" s="36">
        <f>SUMIFS(СВЦЭМ!$D$33:$D$776,СВЦЭМ!$A$33:$A$776,$A30,СВЦЭМ!$B$33:$B$776,S$11)+'СЕТ СН'!$F$14+СВЦЭМ!$D$10+'СЕТ СН'!$F$8*'СЕТ СН'!$F$9-'СЕТ СН'!$F$26</f>
        <v>762.86463999000011</v>
      </c>
      <c r="T30" s="36">
        <f>SUMIFS(СВЦЭМ!$D$33:$D$776,СВЦЭМ!$A$33:$A$776,$A30,СВЦЭМ!$B$33:$B$776,T$11)+'СЕТ СН'!$F$14+СВЦЭМ!$D$10+'СЕТ СН'!$F$8*'СЕТ СН'!$F$9-'СЕТ СН'!$F$26</f>
        <v>750.74839635000012</v>
      </c>
      <c r="U30" s="36">
        <f>SUMIFS(СВЦЭМ!$D$33:$D$776,СВЦЭМ!$A$33:$A$776,$A30,СВЦЭМ!$B$33:$B$776,U$11)+'СЕТ СН'!$F$14+СВЦЭМ!$D$10+'СЕТ СН'!$F$8*'СЕТ СН'!$F$9-'СЕТ СН'!$F$26</f>
        <v>744.12059520000014</v>
      </c>
      <c r="V30" s="36">
        <f>SUMIFS(СВЦЭМ!$D$33:$D$776,СВЦЭМ!$A$33:$A$776,$A30,СВЦЭМ!$B$33:$B$776,V$11)+'СЕТ СН'!$F$14+СВЦЭМ!$D$10+'СЕТ СН'!$F$8*'СЕТ СН'!$F$9-'СЕТ СН'!$F$26</f>
        <v>735.44858516000011</v>
      </c>
      <c r="W30" s="36">
        <f>SUMIFS(СВЦЭМ!$D$33:$D$776,СВЦЭМ!$A$33:$A$776,$A30,СВЦЭМ!$B$33:$B$776,W$11)+'СЕТ СН'!$F$14+СВЦЭМ!$D$10+'СЕТ СН'!$F$8*'СЕТ СН'!$F$9-'СЕТ СН'!$F$26</f>
        <v>724.30496363000009</v>
      </c>
      <c r="X30" s="36">
        <f>SUMIFS(СВЦЭМ!$D$33:$D$776,СВЦЭМ!$A$33:$A$776,$A30,СВЦЭМ!$B$33:$B$776,X$11)+'СЕТ СН'!$F$14+СВЦЭМ!$D$10+'СЕТ СН'!$F$8*'СЕТ СН'!$F$9-'СЕТ СН'!$F$26</f>
        <v>735.60710394000012</v>
      </c>
      <c r="Y30" s="36">
        <f>SUMIFS(СВЦЭМ!$D$33:$D$776,СВЦЭМ!$A$33:$A$776,$A30,СВЦЭМ!$B$33:$B$776,Y$11)+'СЕТ СН'!$F$14+СВЦЭМ!$D$10+'СЕТ СН'!$F$8*'СЕТ СН'!$F$9-'СЕТ СН'!$F$26</f>
        <v>807.31540593000011</v>
      </c>
    </row>
    <row r="31" spans="1:25" ht="15.75" x14ac:dyDescent="0.2">
      <c r="A31" s="35">
        <f t="shared" si="0"/>
        <v>43636</v>
      </c>
      <c r="B31" s="36">
        <f>SUMIFS(СВЦЭМ!$D$33:$D$776,СВЦЭМ!$A$33:$A$776,$A31,СВЦЭМ!$B$33:$B$776,B$11)+'СЕТ СН'!$F$14+СВЦЭМ!$D$10+'СЕТ СН'!$F$8*'СЕТ СН'!$F$9-'СЕТ СН'!$F$26</f>
        <v>849.79317961000015</v>
      </c>
      <c r="C31" s="36">
        <f>SUMIFS(СВЦЭМ!$D$33:$D$776,СВЦЭМ!$A$33:$A$776,$A31,СВЦЭМ!$B$33:$B$776,C$11)+'СЕТ СН'!$F$14+СВЦЭМ!$D$10+'СЕТ СН'!$F$8*'СЕТ СН'!$F$9-'СЕТ СН'!$F$26</f>
        <v>896.63616731000013</v>
      </c>
      <c r="D31" s="36">
        <f>SUMIFS(СВЦЭМ!$D$33:$D$776,СВЦЭМ!$A$33:$A$776,$A31,СВЦЭМ!$B$33:$B$776,D$11)+'СЕТ СН'!$F$14+СВЦЭМ!$D$10+'СЕТ СН'!$F$8*'СЕТ СН'!$F$9-'СЕТ СН'!$F$26</f>
        <v>928.79100328000004</v>
      </c>
      <c r="E31" s="36">
        <f>SUMIFS(СВЦЭМ!$D$33:$D$776,СВЦЭМ!$A$33:$A$776,$A31,СВЦЭМ!$B$33:$B$776,E$11)+'СЕТ СН'!$F$14+СВЦЭМ!$D$10+'СЕТ СН'!$F$8*'СЕТ СН'!$F$9-'СЕТ СН'!$F$26</f>
        <v>932.75740532000009</v>
      </c>
      <c r="F31" s="36">
        <f>SUMIFS(СВЦЭМ!$D$33:$D$776,СВЦЭМ!$A$33:$A$776,$A31,СВЦЭМ!$B$33:$B$776,F$11)+'СЕТ СН'!$F$14+СВЦЭМ!$D$10+'СЕТ СН'!$F$8*'СЕТ СН'!$F$9-'СЕТ СН'!$F$26</f>
        <v>933.40764786000011</v>
      </c>
      <c r="G31" s="36">
        <f>SUMIFS(СВЦЭМ!$D$33:$D$776,СВЦЭМ!$A$33:$A$776,$A31,СВЦЭМ!$B$33:$B$776,G$11)+'СЕТ СН'!$F$14+СВЦЭМ!$D$10+'СЕТ СН'!$F$8*'СЕТ СН'!$F$9-'СЕТ СН'!$F$26</f>
        <v>945.92385918000014</v>
      </c>
      <c r="H31" s="36">
        <f>SUMIFS(СВЦЭМ!$D$33:$D$776,СВЦЭМ!$A$33:$A$776,$A31,СВЦЭМ!$B$33:$B$776,H$11)+'СЕТ СН'!$F$14+СВЦЭМ!$D$10+'СЕТ СН'!$F$8*'СЕТ СН'!$F$9-'СЕТ СН'!$F$26</f>
        <v>937.90800496000008</v>
      </c>
      <c r="I31" s="36">
        <f>SUMIFS(СВЦЭМ!$D$33:$D$776,СВЦЭМ!$A$33:$A$776,$A31,СВЦЭМ!$B$33:$B$776,I$11)+'СЕТ СН'!$F$14+СВЦЭМ!$D$10+'СЕТ СН'!$F$8*'СЕТ СН'!$F$9-'СЕТ СН'!$F$26</f>
        <v>914.9856640700001</v>
      </c>
      <c r="J31" s="36">
        <f>SUMIFS(СВЦЭМ!$D$33:$D$776,СВЦЭМ!$A$33:$A$776,$A31,СВЦЭМ!$B$33:$B$776,J$11)+'СЕТ СН'!$F$14+СВЦЭМ!$D$10+'СЕТ СН'!$F$8*'СЕТ СН'!$F$9-'СЕТ СН'!$F$26</f>
        <v>889.78640799000004</v>
      </c>
      <c r="K31" s="36">
        <f>SUMIFS(СВЦЭМ!$D$33:$D$776,СВЦЭМ!$A$33:$A$776,$A31,СВЦЭМ!$B$33:$B$776,K$11)+'СЕТ СН'!$F$14+СВЦЭМ!$D$10+'СЕТ СН'!$F$8*'СЕТ СН'!$F$9-'СЕТ СН'!$F$26</f>
        <v>864.09514734000015</v>
      </c>
      <c r="L31" s="36">
        <f>SUMIFS(СВЦЭМ!$D$33:$D$776,СВЦЭМ!$A$33:$A$776,$A31,СВЦЭМ!$B$33:$B$776,L$11)+'СЕТ СН'!$F$14+СВЦЭМ!$D$10+'СЕТ СН'!$F$8*'СЕТ СН'!$F$9-'СЕТ СН'!$F$26</f>
        <v>867.27297123000005</v>
      </c>
      <c r="M31" s="36">
        <f>SUMIFS(СВЦЭМ!$D$33:$D$776,СВЦЭМ!$A$33:$A$776,$A31,СВЦЭМ!$B$33:$B$776,M$11)+'СЕТ СН'!$F$14+СВЦЭМ!$D$10+'СЕТ СН'!$F$8*'СЕТ СН'!$F$9-'СЕТ СН'!$F$26</f>
        <v>869.83146339000007</v>
      </c>
      <c r="N31" s="36">
        <f>SUMIFS(СВЦЭМ!$D$33:$D$776,СВЦЭМ!$A$33:$A$776,$A31,СВЦЭМ!$B$33:$B$776,N$11)+'СЕТ СН'!$F$14+СВЦЭМ!$D$10+'СЕТ СН'!$F$8*'СЕТ СН'!$F$9-'СЕТ СН'!$F$26</f>
        <v>873.54547058000014</v>
      </c>
      <c r="O31" s="36">
        <f>SUMIFS(СВЦЭМ!$D$33:$D$776,СВЦЭМ!$A$33:$A$776,$A31,СВЦЭМ!$B$33:$B$776,O$11)+'СЕТ СН'!$F$14+СВЦЭМ!$D$10+'СЕТ СН'!$F$8*'СЕТ СН'!$F$9-'СЕТ СН'!$F$26</f>
        <v>876.09719605000009</v>
      </c>
      <c r="P31" s="36">
        <f>SUMIFS(СВЦЭМ!$D$33:$D$776,СВЦЭМ!$A$33:$A$776,$A31,СВЦЭМ!$B$33:$B$776,P$11)+'СЕТ СН'!$F$14+СВЦЭМ!$D$10+'СЕТ СН'!$F$8*'СЕТ СН'!$F$9-'СЕТ СН'!$F$26</f>
        <v>886.40721761000009</v>
      </c>
      <c r="Q31" s="36">
        <f>SUMIFS(СВЦЭМ!$D$33:$D$776,СВЦЭМ!$A$33:$A$776,$A31,СВЦЭМ!$B$33:$B$776,Q$11)+'СЕТ СН'!$F$14+СВЦЭМ!$D$10+'СЕТ СН'!$F$8*'СЕТ СН'!$F$9-'СЕТ СН'!$F$26</f>
        <v>850.51948969000011</v>
      </c>
      <c r="R31" s="36">
        <f>SUMIFS(СВЦЭМ!$D$33:$D$776,СВЦЭМ!$A$33:$A$776,$A31,СВЦЭМ!$B$33:$B$776,R$11)+'СЕТ СН'!$F$14+СВЦЭМ!$D$10+'СЕТ СН'!$F$8*'СЕТ СН'!$F$9-'СЕТ СН'!$F$26</f>
        <v>800.95991411000011</v>
      </c>
      <c r="S31" s="36">
        <f>SUMIFS(СВЦЭМ!$D$33:$D$776,СВЦЭМ!$A$33:$A$776,$A31,СВЦЭМ!$B$33:$B$776,S$11)+'СЕТ СН'!$F$14+СВЦЭМ!$D$10+'СЕТ СН'!$F$8*'СЕТ СН'!$F$9-'СЕТ СН'!$F$26</f>
        <v>805.09821067000007</v>
      </c>
      <c r="T31" s="36">
        <f>SUMIFS(СВЦЭМ!$D$33:$D$776,СВЦЭМ!$A$33:$A$776,$A31,СВЦЭМ!$B$33:$B$776,T$11)+'СЕТ СН'!$F$14+СВЦЭМ!$D$10+'СЕТ СН'!$F$8*'СЕТ СН'!$F$9-'СЕТ СН'!$F$26</f>
        <v>811.19111272000009</v>
      </c>
      <c r="U31" s="36">
        <f>SUMIFS(СВЦЭМ!$D$33:$D$776,СВЦЭМ!$A$33:$A$776,$A31,СВЦЭМ!$B$33:$B$776,U$11)+'СЕТ СН'!$F$14+СВЦЭМ!$D$10+'СЕТ СН'!$F$8*'СЕТ СН'!$F$9-'СЕТ СН'!$F$26</f>
        <v>823.79901623000012</v>
      </c>
      <c r="V31" s="36">
        <f>SUMIFS(СВЦЭМ!$D$33:$D$776,СВЦЭМ!$A$33:$A$776,$A31,СВЦЭМ!$B$33:$B$776,V$11)+'СЕТ СН'!$F$14+СВЦЭМ!$D$10+'СЕТ СН'!$F$8*'СЕТ СН'!$F$9-'СЕТ СН'!$F$26</f>
        <v>841.92998231000013</v>
      </c>
      <c r="W31" s="36">
        <f>SUMIFS(СВЦЭМ!$D$33:$D$776,СВЦЭМ!$A$33:$A$776,$A31,СВЦЭМ!$B$33:$B$776,W$11)+'СЕТ СН'!$F$14+СВЦЭМ!$D$10+'СЕТ СН'!$F$8*'СЕТ СН'!$F$9-'СЕТ СН'!$F$26</f>
        <v>845.78144941000005</v>
      </c>
      <c r="X31" s="36">
        <f>SUMIFS(СВЦЭМ!$D$33:$D$776,СВЦЭМ!$A$33:$A$776,$A31,СВЦЭМ!$B$33:$B$776,X$11)+'СЕТ СН'!$F$14+СВЦЭМ!$D$10+'СЕТ СН'!$F$8*'СЕТ СН'!$F$9-'СЕТ СН'!$F$26</f>
        <v>836.20424459000014</v>
      </c>
      <c r="Y31" s="36">
        <f>SUMIFS(СВЦЭМ!$D$33:$D$776,СВЦЭМ!$A$33:$A$776,$A31,СВЦЭМ!$B$33:$B$776,Y$11)+'СЕТ СН'!$F$14+СВЦЭМ!$D$10+'СЕТ СН'!$F$8*'СЕТ СН'!$F$9-'СЕТ СН'!$F$26</f>
        <v>875.07023446000005</v>
      </c>
    </row>
    <row r="32" spans="1:25" ht="15.75" x14ac:dyDescent="0.2">
      <c r="A32" s="35">
        <f t="shared" si="0"/>
        <v>43637</v>
      </c>
      <c r="B32" s="36">
        <f>SUMIFS(СВЦЭМ!$D$33:$D$776,СВЦЭМ!$A$33:$A$776,$A32,СВЦЭМ!$B$33:$B$776,B$11)+'СЕТ СН'!$F$14+СВЦЭМ!$D$10+'СЕТ СН'!$F$8*'СЕТ СН'!$F$9-'СЕТ СН'!$F$26</f>
        <v>866.46555168000009</v>
      </c>
      <c r="C32" s="36">
        <f>SUMIFS(СВЦЭМ!$D$33:$D$776,СВЦЭМ!$A$33:$A$776,$A32,СВЦЭМ!$B$33:$B$776,C$11)+'СЕТ СН'!$F$14+СВЦЭМ!$D$10+'СЕТ СН'!$F$8*'СЕТ СН'!$F$9-'СЕТ СН'!$F$26</f>
        <v>869.96176730000013</v>
      </c>
      <c r="D32" s="36">
        <f>SUMIFS(СВЦЭМ!$D$33:$D$776,СВЦЭМ!$A$33:$A$776,$A32,СВЦЭМ!$B$33:$B$776,D$11)+'СЕТ СН'!$F$14+СВЦЭМ!$D$10+'СЕТ СН'!$F$8*'СЕТ СН'!$F$9-'СЕТ СН'!$F$26</f>
        <v>893.25813228000004</v>
      </c>
      <c r="E32" s="36">
        <f>SUMIFS(СВЦЭМ!$D$33:$D$776,СВЦЭМ!$A$33:$A$776,$A32,СВЦЭМ!$B$33:$B$776,E$11)+'СЕТ СН'!$F$14+СВЦЭМ!$D$10+'СЕТ СН'!$F$8*'СЕТ СН'!$F$9-'СЕТ СН'!$F$26</f>
        <v>928.22949462000008</v>
      </c>
      <c r="F32" s="36">
        <f>SUMIFS(СВЦЭМ!$D$33:$D$776,СВЦЭМ!$A$33:$A$776,$A32,СВЦЭМ!$B$33:$B$776,F$11)+'СЕТ СН'!$F$14+СВЦЭМ!$D$10+'СЕТ СН'!$F$8*'СЕТ СН'!$F$9-'СЕТ СН'!$F$26</f>
        <v>935.17007762000014</v>
      </c>
      <c r="G32" s="36">
        <f>SUMIFS(СВЦЭМ!$D$33:$D$776,СВЦЭМ!$A$33:$A$776,$A32,СВЦЭМ!$B$33:$B$776,G$11)+'СЕТ СН'!$F$14+СВЦЭМ!$D$10+'СЕТ СН'!$F$8*'СЕТ СН'!$F$9-'СЕТ СН'!$F$26</f>
        <v>939.3209720000001</v>
      </c>
      <c r="H32" s="36">
        <f>SUMIFS(СВЦЭМ!$D$33:$D$776,СВЦЭМ!$A$33:$A$776,$A32,СВЦЭМ!$B$33:$B$776,H$11)+'СЕТ СН'!$F$14+СВЦЭМ!$D$10+'СЕТ СН'!$F$8*'СЕТ СН'!$F$9-'СЕТ СН'!$F$26</f>
        <v>885.24281732000009</v>
      </c>
      <c r="I32" s="36">
        <f>SUMIFS(СВЦЭМ!$D$33:$D$776,СВЦЭМ!$A$33:$A$776,$A32,СВЦЭМ!$B$33:$B$776,I$11)+'СЕТ СН'!$F$14+СВЦЭМ!$D$10+'СЕТ СН'!$F$8*'СЕТ СН'!$F$9-'СЕТ СН'!$F$26</f>
        <v>875.03901742000005</v>
      </c>
      <c r="J32" s="36">
        <f>SUMIFS(СВЦЭМ!$D$33:$D$776,СВЦЭМ!$A$33:$A$776,$A32,СВЦЭМ!$B$33:$B$776,J$11)+'СЕТ СН'!$F$14+СВЦЭМ!$D$10+'СЕТ СН'!$F$8*'СЕТ СН'!$F$9-'СЕТ СН'!$F$26</f>
        <v>879.9100150700001</v>
      </c>
      <c r="K32" s="36">
        <f>SUMIFS(СВЦЭМ!$D$33:$D$776,СВЦЭМ!$A$33:$A$776,$A32,СВЦЭМ!$B$33:$B$776,K$11)+'СЕТ СН'!$F$14+СВЦЭМ!$D$10+'СЕТ СН'!$F$8*'СЕТ СН'!$F$9-'СЕТ СН'!$F$26</f>
        <v>879.23270961000014</v>
      </c>
      <c r="L32" s="36">
        <f>SUMIFS(СВЦЭМ!$D$33:$D$776,СВЦЭМ!$A$33:$A$776,$A32,СВЦЭМ!$B$33:$B$776,L$11)+'СЕТ СН'!$F$14+СВЦЭМ!$D$10+'СЕТ СН'!$F$8*'СЕТ СН'!$F$9-'СЕТ СН'!$F$26</f>
        <v>889.63241052000012</v>
      </c>
      <c r="M32" s="36">
        <f>SUMIFS(СВЦЭМ!$D$33:$D$776,СВЦЭМ!$A$33:$A$776,$A32,СВЦЭМ!$B$33:$B$776,M$11)+'СЕТ СН'!$F$14+СВЦЭМ!$D$10+'СЕТ СН'!$F$8*'СЕТ СН'!$F$9-'СЕТ СН'!$F$26</f>
        <v>879.30507869000007</v>
      </c>
      <c r="N32" s="36">
        <f>SUMIFS(СВЦЭМ!$D$33:$D$776,СВЦЭМ!$A$33:$A$776,$A32,СВЦЭМ!$B$33:$B$776,N$11)+'СЕТ СН'!$F$14+СВЦЭМ!$D$10+'СЕТ СН'!$F$8*'СЕТ СН'!$F$9-'СЕТ СН'!$F$26</f>
        <v>877.67335707000007</v>
      </c>
      <c r="O32" s="36">
        <f>SUMIFS(СВЦЭМ!$D$33:$D$776,СВЦЭМ!$A$33:$A$776,$A32,СВЦЭМ!$B$33:$B$776,O$11)+'СЕТ СН'!$F$14+СВЦЭМ!$D$10+'СЕТ СН'!$F$8*'СЕТ СН'!$F$9-'СЕТ СН'!$F$26</f>
        <v>878.55386171000009</v>
      </c>
      <c r="P32" s="36">
        <f>SUMIFS(СВЦЭМ!$D$33:$D$776,СВЦЭМ!$A$33:$A$776,$A32,СВЦЭМ!$B$33:$B$776,P$11)+'СЕТ СН'!$F$14+СВЦЭМ!$D$10+'СЕТ СН'!$F$8*'СЕТ СН'!$F$9-'СЕТ СН'!$F$26</f>
        <v>887.63751451000007</v>
      </c>
      <c r="Q32" s="36">
        <f>SUMIFS(СВЦЭМ!$D$33:$D$776,СВЦЭМ!$A$33:$A$776,$A32,СВЦЭМ!$B$33:$B$776,Q$11)+'СЕТ СН'!$F$14+СВЦЭМ!$D$10+'СЕТ СН'!$F$8*'СЕТ СН'!$F$9-'СЕТ СН'!$F$26</f>
        <v>842.5790585200001</v>
      </c>
      <c r="R32" s="36">
        <f>SUMIFS(СВЦЭМ!$D$33:$D$776,СВЦЭМ!$A$33:$A$776,$A32,СВЦЭМ!$B$33:$B$776,R$11)+'СЕТ СН'!$F$14+СВЦЭМ!$D$10+'СЕТ СН'!$F$8*'СЕТ СН'!$F$9-'СЕТ СН'!$F$26</f>
        <v>786.53138522000006</v>
      </c>
      <c r="S32" s="36">
        <f>SUMIFS(СВЦЭМ!$D$33:$D$776,СВЦЭМ!$A$33:$A$776,$A32,СВЦЭМ!$B$33:$B$776,S$11)+'СЕТ СН'!$F$14+СВЦЭМ!$D$10+'СЕТ СН'!$F$8*'СЕТ СН'!$F$9-'СЕТ СН'!$F$26</f>
        <v>718.1703925600001</v>
      </c>
      <c r="T32" s="36">
        <f>SUMIFS(СВЦЭМ!$D$33:$D$776,СВЦЭМ!$A$33:$A$776,$A32,СВЦЭМ!$B$33:$B$776,T$11)+'СЕТ СН'!$F$14+СВЦЭМ!$D$10+'СЕТ СН'!$F$8*'СЕТ СН'!$F$9-'СЕТ СН'!$F$26</f>
        <v>721.89592216000005</v>
      </c>
      <c r="U32" s="36">
        <f>SUMIFS(СВЦЭМ!$D$33:$D$776,СВЦЭМ!$A$33:$A$776,$A32,СВЦЭМ!$B$33:$B$776,U$11)+'СЕТ СН'!$F$14+СВЦЭМ!$D$10+'СЕТ СН'!$F$8*'СЕТ СН'!$F$9-'СЕТ СН'!$F$26</f>
        <v>717.46276806000014</v>
      </c>
      <c r="V32" s="36">
        <f>SUMIFS(СВЦЭМ!$D$33:$D$776,СВЦЭМ!$A$33:$A$776,$A32,СВЦЭМ!$B$33:$B$776,V$11)+'СЕТ СН'!$F$14+СВЦЭМ!$D$10+'СЕТ СН'!$F$8*'СЕТ СН'!$F$9-'СЕТ СН'!$F$26</f>
        <v>731.52747861000012</v>
      </c>
      <c r="W32" s="36">
        <f>SUMIFS(СВЦЭМ!$D$33:$D$776,СВЦЭМ!$A$33:$A$776,$A32,СВЦЭМ!$B$33:$B$776,W$11)+'СЕТ СН'!$F$14+СВЦЭМ!$D$10+'СЕТ СН'!$F$8*'СЕТ СН'!$F$9-'СЕТ СН'!$F$26</f>
        <v>744.02467105000005</v>
      </c>
      <c r="X32" s="36">
        <f>SUMIFS(СВЦЭМ!$D$33:$D$776,СВЦЭМ!$A$33:$A$776,$A32,СВЦЭМ!$B$33:$B$776,X$11)+'СЕТ СН'!$F$14+СВЦЭМ!$D$10+'СЕТ СН'!$F$8*'СЕТ СН'!$F$9-'СЕТ СН'!$F$26</f>
        <v>720.11247317000004</v>
      </c>
      <c r="Y32" s="36">
        <f>SUMIFS(СВЦЭМ!$D$33:$D$776,СВЦЭМ!$A$33:$A$776,$A32,СВЦЭМ!$B$33:$B$776,Y$11)+'СЕТ СН'!$F$14+СВЦЭМ!$D$10+'СЕТ СН'!$F$8*'СЕТ СН'!$F$9-'СЕТ СН'!$F$26</f>
        <v>740.65581411000005</v>
      </c>
    </row>
    <row r="33" spans="1:27" ht="15.75" x14ac:dyDescent="0.2">
      <c r="A33" s="35">
        <f t="shared" si="0"/>
        <v>43638</v>
      </c>
      <c r="B33" s="36">
        <f>SUMIFS(СВЦЭМ!$D$33:$D$776,СВЦЭМ!$A$33:$A$776,$A33,СВЦЭМ!$B$33:$B$776,B$11)+'СЕТ СН'!$F$14+СВЦЭМ!$D$10+'СЕТ СН'!$F$8*'СЕТ СН'!$F$9-'СЕТ СН'!$F$26</f>
        <v>890.43991069000015</v>
      </c>
      <c r="C33" s="36">
        <f>SUMIFS(СВЦЭМ!$D$33:$D$776,СВЦЭМ!$A$33:$A$776,$A33,СВЦЭМ!$B$33:$B$776,C$11)+'СЕТ СН'!$F$14+СВЦЭМ!$D$10+'СЕТ СН'!$F$8*'СЕТ СН'!$F$9-'СЕТ СН'!$F$26</f>
        <v>928.34159332000013</v>
      </c>
      <c r="D33" s="36">
        <f>SUMIFS(СВЦЭМ!$D$33:$D$776,СВЦЭМ!$A$33:$A$776,$A33,СВЦЭМ!$B$33:$B$776,D$11)+'СЕТ СН'!$F$14+СВЦЭМ!$D$10+'СЕТ СН'!$F$8*'СЕТ СН'!$F$9-'СЕТ СН'!$F$26</f>
        <v>952.94947289000015</v>
      </c>
      <c r="E33" s="36">
        <f>SUMIFS(СВЦЭМ!$D$33:$D$776,СВЦЭМ!$A$33:$A$776,$A33,СВЦЭМ!$B$33:$B$776,E$11)+'СЕТ СН'!$F$14+СВЦЭМ!$D$10+'СЕТ СН'!$F$8*'СЕТ СН'!$F$9-'СЕТ СН'!$F$26</f>
        <v>986.60272007000015</v>
      </c>
      <c r="F33" s="36">
        <f>SUMIFS(СВЦЭМ!$D$33:$D$776,СВЦЭМ!$A$33:$A$776,$A33,СВЦЭМ!$B$33:$B$776,F$11)+'СЕТ СН'!$F$14+СВЦЭМ!$D$10+'СЕТ СН'!$F$8*'СЕТ СН'!$F$9-'СЕТ СН'!$F$26</f>
        <v>987.95329801000014</v>
      </c>
      <c r="G33" s="36">
        <f>SUMIFS(СВЦЭМ!$D$33:$D$776,СВЦЭМ!$A$33:$A$776,$A33,СВЦЭМ!$B$33:$B$776,G$11)+'СЕТ СН'!$F$14+СВЦЭМ!$D$10+'СЕТ СН'!$F$8*'СЕТ СН'!$F$9-'СЕТ СН'!$F$26</f>
        <v>990.93536469000014</v>
      </c>
      <c r="H33" s="36">
        <f>SUMIFS(СВЦЭМ!$D$33:$D$776,СВЦЭМ!$A$33:$A$776,$A33,СВЦЭМ!$B$33:$B$776,H$11)+'СЕТ СН'!$F$14+СВЦЭМ!$D$10+'СЕТ СН'!$F$8*'СЕТ СН'!$F$9-'СЕТ СН'!$F$26</f>
        <v>966.99170794000008</v>
      </c>
      <c r="I33" s="36">
        <f>SUMIFS(СВЦЭМ!$D$33:$D$776,СВЦЭМ!$A$33:$A$776,$A33,СВЦЭМ!$B$33:$B$776,I$11)+'СЕТ СН'!$F$14+СВЦЭМ!$D$10+'СЕТ СН'!$F$8*'СЕТ СН'!$F$9-'СЕТ СН'!$F$26</f>
        <v>922.25701176000007</v>
      </c>
      <c r="J33" s="36">
        <f>SUMIFS(СВЦЭМ!$D$33:$D$776,СВЦЭМ!$A$33:$A$776,$A33,СВЦЭМ!$B$33:$B$776,J$11)+'СЕТ СН'!$F$14+СВЦЭМ!$D$10+'СЕТ СН'!$F$8*'СЕТ СН'!$F$9-'СЕТ СН'!$F$26</f>
        <v>180.97728391000001</v>
      </c>
      <c r="K33" s="36">
        <f>SUMIFS(СВЦЭМ!$D$33:$D$776,СВЦЭМ!$A$33:$A$776,$A33,СВЦЭМ!$B$33:$B$776,K$11)+'СЕТ СН'!$F$14+СВЦЭМ!$D$10+'СЕТ СН'!$F$8*'СЕТ СН'!$F$9-'СЕТ СН'!$F$26</f>
        <v>180.97728391000001</v>
      </c>
      <c r="L33" s="36">
        <f>SUMIFS(СВЦЭМ!$D$33:$D$776,СВЦЭМ!$A$33:$A$776,$A33,СВЦЭМ!$B$33:$B$776,L$11)+'СЕТ СН'!$F$14+СВЦЭМ!$D$10+'СЕТ СН'!$F$8*'СЕТ СН'!$F$9-'СЕТ СН'!$F$26</f>
        <v>180.97728391000001</v>
      </c>
      <c r="M33" s="36">
        <f>SUMIFS(СВЦЭМ!$D$33:$D$776,СВЦЭМ!$A$33:$A$776,$A33,СВЦЭМ!$B$33:$B$776,M$11)+'СЕТ СН'!$F$14+СВЦЭМ!$D$10+'СЕТ СН'!$F$8*'СЕТ СН'!$F$9-'СЕТ СН'!$F$26</f>
        <v>180.97728391000001</v>
      </c>
      <c r="N33" s="36">
        <f>SUMIFS(СВЦЭМ!$D$33:$D$776,СВЦЭМ!$A$33:$A$776,$A33,СВЦЭМ!$B$33:$B$776,N$11)+'СЕТ СН'!$F$14+СВЦЭМ!$D$10+'СЕТ СН'!$F$8*'СЕТ СН'!$F$9-'СЕТ СН'!$F$26</f>
        <v>180.97728391000001</v>
      </c>
      <c r="O33" s="36">
        <f>SUMIFS(СВЦЭМ!$D$33:$D$776,СВЦЭМ!$A$33:$A$776,$A33,СВЦЭМ!$B$33:$B$776,O$11)+'СЕТ СН'!$F$14+СВЦЭМ!$D$10+'СЕТ СН'!$F$8*'СЕТ СН'!$F$9-'СЕТ СН'!$F$26</f>
        <v>180.97728391000001</v>
      </c>
      <c r="P33" s="36">
        <f>SUMIFS(СВЦЭМ!$D$33:$D$776,СВЦЭМ!$A$33:$A$776,$A33,СВЦЭМ!$B$33:$B$776,P$11)+'СЕТ СН'!$F$14+СВЦЭМ!$D$10+'СЕТ СН'!$F$8*'СЕТ СН'!$F$9-'СЕТ СН'!$F$26</f>
        <v>180.97728391000001</v>
      </c>
      <c r="Q33" s="36">
        <f>SUMIFS(СВЦЭМ!$D$33:$D$776,СВЦЭМ!$A$33:$A$776,$A33,СВЦЭМ!$B$33:$B$776,Q$11)+'СЕТ СН'!$F$14+СВЦЭМ!$D$10+'СЕТ СН'!$F$8*'СЕТ СН'!$F$9-'СЕТ СН'!$F$26</f>
        <v>180.97728391000001</v>
      </c>
      <c r="R33" s="36">
        <f>SUMIFS(СВЦЭМ!$D$33:$D$776,СВЦЭМ!$A$33:$A$776,$A33,СВЦЭМ!$B$33:$B$776,R$11)+'СЕТ СН'!$F$14+СВЦЭМ!$D$10+'СЕТ СН'!$F$8*'СЕТ СН'!$F$9-'СЕТ СН'!$F$26</f>
        <v>180.97728391000001</v>
      </c>
      <c r="S33" s="36">
        <f>SUMIFS(СВЦЭМ!$D$33:$D$776,СВЦЭМ!$A$33:$A$776,$A33,СВЦЭМ!$B$33:$B$776,S$11)+'СЕТ СН'!$F$14+СВЦЭМ!$D$10+'СЕТ СН'!$F$8*'СЕТ СН'!$F$9-'СЕТ СН'!$F$26</f>
        <v>180.97728391000001</v>
      </c>
      <c r="T33" s="36">
        <f>SUMIFS(СВЦЭМ!$D$33:$D$776,СВЦЭМ!$A$33:$A$776,$A33,СВЦЭМ!$B$33:$B$776,T$11)+'СЕТ СН'!$F$14+СВЦЭМ!$D$10+'СЕТ СН'!$F$8*'СЕТ СН'!$F$9-'СЕТ СН'!$F$26</f>
        <v>180.97728391000001</v>
      </c>
      <c r="U33" s="36">
        <f>SUMIFS(СВЦЭМ!$D$33:$D$776,СВЦЭМ!$A$33:$A$776,$A33,СВЦЭМ!$B$33:$B$776,U$11)+'СЕТ СН'!$F$14+СВЦЭМ!$D$10+'СЕТ СН'!$F$8*'СЕТ СН'!$F$9-'СЕТ СН'!$F$26</f>
        <v>180.97728391000001</v>
      </c>
      <c r="V33" s="36">
        <f>SUMIFS(СВЦЭМ!$D$33:$D$776,СВЦЭМ!$A$33:$A$776,$A33,СВЦЭМ!$B$33:$B$776,V$11)+'СЕТ СН'!$F$14+СВЦЭМ!$D$10+'СЕТ СН'!$F$8*'СЕТ СН'!$F$9-'СЕТ СН'!$F$26</f>
        <v>180.97728391000001</v>
      </c>
      <c r="W33" s="36">
        <f>SUMIFS(СВЦЭМ!$D$33:$D$776,СВЦЭМ!$A$33:$A$776,$A33,СВЦЭМ!$B$33:$B$776,W$11)+'СЕТ СН'!$F$14+СВЦЭМ!$D$10+'СЕТ СН'!$F$8*'СЕТ СН'!$F$9-'СЕТ СН'!$F$26</f>
        <v>180.97728391000001</v>
      </c>
      <c r="X33" s="36">
        <f>SUMIFS(СВЦЭМ!$D$33:$D$776,СВЦЭМ!$A$33:$A$776,$A33,СВЦЭМ!$B$33:$B$776,X$11)+'СЕТ СН'!$F$14+СВЦЭМ!$D$10+'СЕТ СН'!$F$8*'СЕТ СН'!$F$9-'СЕТ СН'!$F$26</f>
        <v>180.97728391000001</v>
      </c>
      <c r="Y33" s="36">
        <f>SUMIFS(СВЦЭМ!$D$33:$D$776,СВЦЭМ!$A$33:$A$776,$A33,СВЦЭМ!$B$33:$B$776,Y$11)+'СЕТ СН'!$F$14+СВЦЭМ!$D$10+'СЕТ СН'!$F$8*'СЕТ СН'!$F$9-'СЕТ СН'!$F$26</f>
        <v>180.97728391000001</v>
      </c>
    </row>
    <row r="34" spans="1:27" ht="15.75" x14ac:dyDescent="0.2">
      <c r="A34" s="35">
        <f t="shared" si="0"/>
        <v>43639</v>
      </c>
      <c r="B34" s="36">
        <f>SUMIFS(СВЦЭМ!$D$33:$D$776,СВЦЭМ!$A$33:$A$776,$A34,СВЦЭМ!$B$33:$B$776,B$11)+'СЕТ СН'!$F$14+СВЦЭМ!$D$10+'СЕТ СН'!$F$8*'СЕТ СН'!$F$9-'СЕТ СН'!$F$26</f>
        <v>180.97728391000001</v>
      </c>
      <c r="C34" s="36">
        <f>SUMIFS(СВЦЭМ!$D$33:$D$776,СВЦЭМ!$A$33:$A$776,$A34,СВЦЭМ!$B$33:$B$776,C$11)+'СЕТ СН'!$F$14+СВЦЭМ!$D$10+'СЕТ СН'!$F$8*'СЕТ СН'!$F$9-'СЕТ СН'!$F$26</f>
        <v>180.97728391000001</v>
      </c>
      <c r="D34" s="36">
        <f>SUMIFS(СВЦЭМ!$D$33:$D$776,СВЦЭМ!$A$33:$A$776,$A34,СВЦЭМ!$B$33:$B$776,D$11)+'СЕТ СН'!$F$14+СВЦЭМ!$D$10+'СЕТ СН'!$F$8*'СЕТ СН'!$F$9-'СЕТ СН'!$F$26</f>
        <v>180.97728391000001</v>
      </c>
      <c r="E34" s="36">
        <f>SUMIFS(СВЦЭМ!$D$33:$D$776,СВЦЭМ!$A$33:$A$776,$A34,СВЦЭМ!$B$33:$B$776,E$11)+'СЕТ СН'!$F$14+СВЦЭМ!$D$10+'СЕТ СН'!$F$8*'СЕТ СН'!$F$9-'СЕТ СН'!$F$26</f>
        <v>180.97728391000001</v>
      </c>
      <c r="F34" s="36">
        <f>SUMIFS(СВЦЭМ!$D$33:$D$776,СВЦЭМ!$A$33:$A$776,$A34,СВЦЭМ!$B$33:$B$776,F$11)+'СЕТ СН'!$F$14+СВЦЭМ!$D$10+'СЕТ СН'!$F$8*'СЕТ СН'!$F$9-'СЕТ СН'!$F$26</f>
        <v>180.97728391000001</v>
      </c>
      <c r="G34" s="36">
        <f>SUMIFS(СВЦЭМ!$D$33:$D$776,СВЦЭМ!$A$33:$A$776,$A34,СВЦЭМ!$B$33:$B$776,G$11)+'СЕТ СН'!$F$14+СВЦЭМ!$D$10+'СЕТ СН'!$F$8*'СЕТ СН'!$F$9-'СЕТ СН'!$F$26</f>
        <v>180.97728391000001</v>
      </c>
      <c r="H34" s="36">
        <f>SUMIFS(СВЦЭМ!$D$33:$D$776,СВЦЭМ!$A$33:$A$776,$A34,СВЦЭМ!$B$33:$B$776,H$11)+'СЕТ СН'!$F$14+СВЦЭМ!$D$10+'СЕТ СН'!$F$8*'СЕТ СН'!$F$9-'СЕТ СН'!$F$26</f>
        <v>180.97728391000001</v>
      </c>
      <c r="I34" s="36">
        <f>SUMIFS(СВЦЭМ!$D$33:$D$776,СВЦЭМ!$A$33:$A$776,$A34,СВЦЭМ!$B$33:$B$776,I$11)+'СЕТ СН'!$F$14+СВЦЭМ!$D$10+'СЕТ СН'!$F$8*'СЕТ СН'!$F$9-'СЕТ СН'!$F$26</f>
        <v>180.97728391000001</v>
      </c>
      <c r="J34" s="36">
        <f>SUMIFS(СВЦЭМ!$D$33:$D$776,СВЦЭМ!$A$33:$A$776,$A34,СВЦЭМ!$B$33:$B$776,J$11)+'СЕТ СН'!$F$14+СВЦЭМ!$D$10+'СЕТ СН'!$F$8*'СЕТ СН'!$F$9-'СЕТ СН'!$F$26</f>
        <v>180.97728391000001</v>
      </c>
      <c r="K34" s="36">
        <f>SUMIFS(СВЦЭМ!$D$33:$D$776,СВЦЭМ!$A$33:$A$776,$A34,СВЦЭМ!$B$33:$B$776,K$11)+'СЕТ СН'!$F$14+СВЦЭМ!$D$10+'СЕТ СН'!$F$8*'СЕТ СН'!$F$9-'СЕТ СН'!$F$26</f>
        <v>180.97728391000001</v>
      </c>
      <c r="L34" s="36">
        <f>SUMIFS(СВЦЭМ!$D$33:$D$776,СВЦЭМ!$A$33:$A$776,$A34,СВЦЭМ!$B$33:$B$776,L$11)+'СЕТ СН'!$F$14+СВЦЭМ!$D$10+'СЕТ СН'!$F$8*'СЕТ СН'!$F$9-'СЕТ СН'!$F$26</f>
        <v>180.97728391000001</v>
      </c>
      <c r="M34" s="36">
        <f>SUMIFS(СВЦЭМ!$D$33:$D$776,СВЦЭМ!$A$33:$A$776,$A34,СВЦЭМ!$B$33:$B$776,M$11)+'СЕТ СН'!$F$14+СВЦЭМ!$D$10+'СЕТ СН'!$F$8*'СЕТ СН'!$F$9-'СЕТ СН'!$F$26</f>
        <v>180.97728391000001</v>
      </c>
      <c r="N34" s="36">
        <f>SUMIFS(СВЦЭМ!$D$33:$D$776,СВЦЭМ!$A$33:$A$776,$A34,СВЦЭМ!$B$33:$B$776,N$11)+'СЕТ СН'!$F$14+СВЦЭМ!$D$10+'СЕТ СН'!$F$8*'СЕТ СН'!$F$9-'СЕТ СН'!$F$26</f>
        <v>180.97728391000001</v>
      </c>
      <c r="O34" s="36">
        <f>SUMIFS(СВЦЭМ!$D$33:$D$776,СВЦЭМ!$A$33:$A$776,$A34,СВЦЭМ!$B$33:$B$776,O$11)+'СЕТ СН'!$F$14+СВЦЭМ!$D$10+'СЕТ СН'!$F$8*'СЕТ СН'!$F$9-'СЕТ СН'!$F$26</f>
        <v>180.97728391000001</v>
      </c>
      <c r="P34" s="36">
        <f>SUMIFS(СВЦЭМ!$D$33:$D$776,СВЦЭМ!$A$33:$A$776,$A34,СВЦЭМ!$B$33:$B$776,P$11)+'СЕТ СН'!$F$14+СВЦЭМ!$D$10+'СЕТ СН'!$F$8*'СЕТ СН'!$F$9-'СЕТ СН'!$F$26</f>
        <v>180.97728391000001</v>
      </c>
      <c r="Q34" s="36">
        <f>SUMIFS(СВЦЭМ!$D$33:$D$776,СВЦЭМ!$A$33:$A$776,$A34,СВЦЭМ!$B$33:$B$776,Q$11)+'СЕТ СН'!$F$14+СВЦЭМ!$D$10+'СЕТ СН'!$F$8*'СЕТ СН'!$F$9-'СЕТ СН'!$F$26</f>
        <v>180.97728391000001</v>
      </c>
      <c r="R34" s="36">
        <f>SUMIFS(СВЦЭМ!$D$33:$D$776,СВЦЭМ!$A$33:$A$776,$A34,СВЦЭМ!$B$33:$B$776,R$11)+'СЕТ СН'!$F$14+СВЦЭМ!$D$10+'СЕТ СН'!$F$8*'СЕТ СН'!$F$9-'СЕТ СН'!$F$26</f>
        <v>180.97728391000001</v>
      </c>
      <c r="S34" s="36">
        <f>SUMIFS(СВЦЭМ!$D$33:$D$776,СВЦЭМ!$A$33:$A$776,$A34,СВЦЭМ!$B$33:$B$776,S$11)+'СЕТ СН'!$F$14+СВЦЭМ!$D$10+'СЕТ СН'!$F$8*'СЕТ СН'!$F$9-'СЕТ СН'!$F$26</f>
        <v>180.97728391000001</v>
      </c>
      <c r="T34" s="36">
        <f>SUMIFS(СВЦЭМ!$D$33:$D$776,СВЦЭМ!$A$33:$A$776,$A34,СВЦЭМ!$B$33:$B$776,T$11)+'СЕТ СН'!$F$14+СВЦЭМ!$D$10+'СЕТ СН'!$F$8*'СЕТ СН'!$F$9-'СЕТ СН'!$F$26</f>
        <v>180.97728391000001</v>
      </c>
      <c r="U34" s="36">
        <f>SUMIFS(СВЦЭМ!$D$33:$D$776,СВЦЭМ!$A$33:$A$776,$A34,СВЦЭМ!$B$33:$B$776,U$11)+'СЕТ СН'!$F$14+СВЦЭМ!$D$10+'СЕТ СН'!$F$8*'СЕТ СН'!$F$9-'СЕТ СН'!$F$26</f>
        <v>180.97728391000001</v>
      </c>
      <c r="V34" s="36">
        <f>SUMIFS(СВЦЭМ!$D$33:$D$776,СВЦЭМ!$A$33:$A$776,$A34,СВЦЭМ!$B$33:$B$776,V$11)+'СЕТ СН'!$F$14+СВЦЭМ!$D$10+'СЕТ СН'!$F$8*'СЕТ СН'!$F$9-'СЕТ СН'!$F$26</f>
        <v>180.97728391000001</v>
      </c>
      <c r="W34" s="36">
        <f>SUMIFS(СВЦЭМ!$D$33:$D$776,СВЦЭМ!$A$33:$A$776,$A34,СВЦЭМ!$B$33:$B$776,W$11)+'СЕТ СН'!$F$14+СВЦЭМ!$D$10+'СЕТ СН'!$F$8*'СЕТ СН'!$F$9-'СЕТ СН'!$F$26</f>
        <v>180.97728391000001</v>
      </c>
      <c r="X34" s="36">
        <f>SUMIFS(СВЦЭМ!$D$33:$D$776,СВЦЭМ!$A$33:$A$776,$A34,СВЦЭМ!$B$33:$B$776,X$11)+'СЕТ СН'!$F$14+СВЦЭМ!$D$10+'СЕТ СН'!$F$8*'СЕТ СН'!$F$9-'СЕТ СН'!$F$26</f>
        <v>180.97728391000001</v>
      </c>
      <c r="Y34" s="36">
        <f>SUMIFS(СВЦЭМ!$D$33:$D$776,СВЦЭМ!$A$33:$A$776,$A34,СВЦЭМ!$B$33:$B$776,Y$11)+'СЕТ СН'!$F$14+СВЦЭМ!$D$10+'СЕТ СН'!$F$8*'СЕТ СН'!$F$9-'СЕТ СН'!$F$26</f>
        <v>180.97728391000001</v>
      </c>
    </row>
    <row r="35" spans="1:27" ht="15.75" x14ac:dyDescent="0.2">
      <c r="A35" s="35">
        <f t="shared" si="0"/>
        <v>43640</v>
      </c>
      <c r="B35" s="36">
        <f>SUMIFS(СВЦЭМ!$D$33:$D$776,СВЦЭМ!$A$33:$A$776,$A35,СВЦЭМ!$B$33:$B$776,B$11)+'СЕТ СН'!$F$14+СВЦЭМ!$D$10+'СЕТ СН'!$F$8*'СЕТ СН'!$F$9-'СЕТ СН'!$F$26</f>
        <v>180.97728391000001</v>
      </c>
      <c r="C35" s="36">
        <f>SUMIFS(СВЦЭМ!$D$33:$D$776,СВЦЭМ!$A$33:$A$776,$A35,СВЦЭМ!$B$33:$B$776,C$11)+'СЕТ СН'!$F$14+СВЦЭМ!$D$10+'СЕТ СН'!$F$8*'СЕТ СН'!$F$9-'СЕТ СН'!$F$26</f>
        <v>180.97728391000001</v>
      </c>
      <c r="D35" s="36">
        <f>SUMIFS(СВЦЭМ!$D$33:$D$776,СВЦЭМ!$A$33:$A$776,$A35,СВЦЭМ!$B$33:$B$776,D$11)+'СЕТ СН'!$F$14+СВЦЭМ!$D$10+'СЕТ СН'!$F$8*'СЕТ СН'!$F$9-'СЕТ СН'!$F$26</f>
        <v>180.97728391000001</v>
      </c>
      <c r="E35" s="36">
        <f>SUMIFS(СВЦЭМ!$D$33:$D$776,СВЦЭМ!$A$33:$A$776,$A35,СВЦЭМ!$B$33:$B$776,E$11)+'СЕТ СН'!$F$14+СВЦЭМ!$D$10+'СЕТ СН'!$F$8*'СЕТ СН'!$F$9-'СЕТ СН'!$F$26</f>
        <v>180.97728391000001</v>
      </c>
      <c r="F35" s="36">
        <f>SUMIFS(СВЦЭМ!$D$33:$D$776,СВЦЭМ!$A$33:$A$776,$A35,СВЦЭМ!$B$33:$B$776,F$11)+'СЕТ СН'!$F$14+СВЦЭМ!$D$10+'СЕТ СН'!$F$8*'СЕТ СН'!$F$9-'СЕТ СН'!$F$26</f>
        <v>180.97728391000001</v>
      </c>
      <c r="G35" s="36">
        <f>SUMIFS(СВЦЭМ!$D$33:$D$776,СВЦЭМ!$A$33:$A$776,$A35,СВЦЭМ!$B$33:$B$776,G$11)+'СЕТ СН'!$F$14+СВЦЭМ!$D$10+'СЕТ СН'!$F$8*'СЕТ СН'!$F$9-'СЕТ СН'!$F$26</f>
        <v>180.97728391000001</v>
      </c>
      <c r="H35" s="36">
        <f>SUMIFS(СВЦЭМ!$D$33:$D$776,СВЦЭМ!$A$33:$A$776,$A35,СВЦЭМ!$B$33:$B$776,H$11)+'СЕТ СН'!$F$14+СВЦЭМ!$D$10+'СЕТ СН'!$F$8*'СЕТ СН'!$F$9-'СЕТ СН'!$F$26</f>
        <v>180.97728391000001</v>
      </c>
      <c r="I35" s="36">
        <f>SUMIFS(СВЦЭМ!$D$33:$D$776,СВЦЭМ!$A$33:$A$776,$A35,СВЦЭМ!$B$33:$B$776,I$11)+'СЕТ СН'!$F$14+СВЦЭМ!$D$10+'СЕТ СН'!$F$8*'СЕТ СН'!$F$9-'СЕТ СН'!$F$26</f>
        <v>180.97728391000001</v>
      </c>
      <c r="J35" s="36">
        <f>SUMIFS(СВЦЭМ!$D$33:$D$776,СВЦЭМ!$A$33:$A$776,$A35,СВЦЭМ!$B$33:$B$776,J$11)+'СЕТ СН'!$F$14+СВЦЭМ!$D$10+'СЕТ СН'!$F$8*'СЕТ СН'!$F$9-'СЕТ СН'!$F$26</f>
        <v>180.97728391000001</v>
      </c>
      <c r="K35" s="36">
        <f>SUMIFS(СВЦЭМ!$D$33:$D$776,СВЦЭМ!$A$33:$A$776,$A35,СВЦЭМ!$B$33:$B$776,K$11)+'СЕТ СН'!$F$14+СВЦЭМ!$D$10+'СЕТ СН'!$F$8*'СЕТ СН'!$F$9-'СЕТ СН'!$F$26</f>
        <v>180.97728391000001</v>
      </c>
      <c r="L35" s="36">
        <f>SUMIFS(СВЦЭМ!$D$33:$D$776,СВЦЭМ!$A$33:$A$776,$A35,СВЦЭМ!$B$33:$B$776,L$11)+'СЕТ СН'!$F$14+СВЦЭМ!$D$10+'СЕТ СН'!$F$8*'СЕТ СН'!$F$9-'СЕТ СН'!$F$26</f>
        <v>180.97728391000001</v>
      </c>
      <c r="M35" s="36">
        <f>SUMIFS(СВЦЭМ!$D$33:$D$776,СВЦЭМ!$A$33:$A$776,$A35,СВЦЭМ!$B$33:$B$776,M$11)+'СЕТ СН'!$F$14+СВЦЭМ!$D$10+'СЕТ СН'!$F$8*'СЕТ СН'!$F$9-'СЕТ СН'!$F$26</f>
        <v>180.97728391000001</v>
      </c>
      <c r="N35" s="36">
        <f>SUMIFS(СВЦЭМ!$D$33:$D$776,СВЦЭМ!$A$33:$A$776,$A35,СВЦЭМ!$B$33:$B$776,N$11)+'СЕТ СН'!$F$14+СВЦЭМ!$D$10+'СЕТ СН'!$F$8*'СЕТ СН'!$F$9-'СЕТ СН'!$F$26</f>
        <v>180.97728391000001</v>
      </c>
      <c r="O35" s="36">
        <f>SUMIFS(СВЦЭМ!$D$33:$D$776,СВЦЭМ!$A$33:$A$776,$A35,СВЦЭМ!$B$33:$B$776,O$11)+'СЕТ СН'!$F$14+СВЦЭМ!$D$10+'СЕТ СН'!$F$8*'СЕТ СН'!$F$9-'СЕТ СН'!$F$26</f>
        <v>180.97728391000001</v>
      </c>
      <c r="P35" s="36">
        <f>SUMIFS(СВЦЭМ!$D$33:$D$776,СВЦЭМ!$A$33:$A$776,$A35,СВЦЭМ!$B$33:$B$776,P$11)+'СЕТ СН'!$F$14+СВЦЭМ!$D$10+'СЕТ СН'!$F$8*'СЕТ СН'!$F$9-'СЕТ СН'!$F$26</f>
        <v>180.97728391000001</v>
      </c>
      <c r="Q35" s="36">
        <f>SUMIFS(СВЦЭМ!$D$33:$D$776,СВЦЭМ!$A$33:$A$776,$A35,СВЦЭМ!$B$33:$B$776,Q$11)+'СЕТ СН'!$F$14+СВЦЭМ!$D$10+'СЕТ СН'!$F$8*'СЕТ СН'!$F$9-'СЕТ СН'!$F$26</f>
        <v>180.97728391000001</v>
      </c>
      <c r="R35" s="36">
        <f>SUMIFS(СВЦЭМ!$D$33:$D$776,СВЦЭМ!$A$33:$A$776,$A35,СВЦЭМ!$B$33:$B$776,R$11)+'СЕТ СН'!$F$14+СВЦЭМ!$D$10+'СЕТ СН'!$F$8*'СЕТ СН'!$F$9-'СЕТ СН'!$F$26</f>
        <v>180.97728391000001</v>
      </c>
      <c r="S35" s="36">
        <f>SUMIFS(СВЦЭМ!$D$33:$D$776,СВЦЭМ!$A$33:$A$776,$A35,СВЦЭМ!$B$33:$B$776,S$11)+'СЕТ СН'!$F$14+СВЦЭМ!$D$10+'СЕТ СН'!$F$8*'СЕТ СН'!$F$9-'СЕТ СН'!$F$26</f>
        <v>180.97728391000001</v>
      </c>
      <c r="T35" s="36">
        <f>SUMIFS(СВЦЭМ!$D$33:$D$776,СВЦЭМ!$A$33:$A$776,$A35,СВЦЭМ!$B$33:$B$776,T$11)+'СЕТ СН'!$F$14+СВЦЭМ!$D$10+'СЕТ СН'!$F$8*'СЕТ СН'!$F$9-'СЕТ СН'!$F$26</f>
        <v>180.97728391000001</v>
      </c>
      <c r="U35" s="36">
        <f>SUMIFS(СВЦЭМ!$D$33:$D$776,СВЦЭМ!$A$33:$A$776,$A35,СВЦЭМ!$B$33:$B$776,U$11)+'СЕТ СН'!$F$14+СВЦЭМ!$D$10+'СЕТ СН'!$F$8*'СЕТ СН'!$F$9-'СЕТ СН'!$F$26</f>
        <v>180.97728391000001</v>
      </c>
      <c r="V35" s="36">
        <f>SUMIFS(СВЦЭМ!$D$33:$D$776,СВЦЭМ!$A$33:$A$776,$A35,СВЦЭМ!$B$33:$B$776,V$11)+'СЕТ СН'!$F$14+СВЦЭМ!$D$10+'СЕТ СН'!$F$8*'СЕТ СН'!$F$9-'СЕТ СН'!$F$26</f>
        <v>180.97728391000001</v>
      </c>
      <c r="W35" s="36">
        <f>SUMIFS(СВЦЭМ!$D$33:$D$776,СВЦЭМ!$A$33:$A$776,$A35,СВЦЭМ!$B$33:$B$776,W$11)+'СЕТ СН'!$F$14+СВЦЭМ!$D$10+'СЕТ СН'!$F$8*'СЕТ СН'!$F$9-'СЕТ СН'!$F$26</f>
        <v>180.97728391000001</v>
      </c>
      <c r="X35" s="36">
        <f>SUMIFS(СВЦЭМ!$D$33:$D$776,СВЦЭМ!$A$33:$A$776,$A35,СВЦЭМ!$B$33:$B$776,X$11)+'СЕТ СН'!$F$14+СВЦЭМ!$D$10+'СЕТ СН'!$F$8*'СЕТ СН'!$F$9-'СЕТ СН'!$F$26</f>
        <v>180.97728391000001</v>
      </c>
      <c r="Y35" s="36">
        <f>SUMIFS(СВЦЭМ!$D$33:$D$776,СВЦЭМ!$A$33:$A$776,$A35,СВЦЭМ!$B$33:$B$776,Y$11)+'СЕТ СН'!$F$14+СВЦЭМ!$D$10+'СЕТ СН'!$F$8*'СЕТ СН'!$F$9-'СЕТ СН'!$F$26</f>
        <v>180.97728391000001</v>
      </c>
    </row>
    <row r="36" spans="1:27" ht="15.75" x14ac:dyDescent="0.2">
      <c r="A36" s="35">
        <f t="shared" si="0"/>
        <v>43641</v>
      </c>
      <c r="B36" s="36">
        <f>SUMIFS(СВЦЭМ!$D$33:$D$776,СВЦЭМ!$A$33:$A$776,$A36,СВЦЭМ!$B$33:$B$776,B$11)+'СЕТ СН'!$F$14+СВЦЭМ!$D$10+'СЕТ СН'!$F$8*'СЕТ СН'!$F$9-'СЕТ СН'!$F$26</f>
        <v>180.97728391000001</v>
      </c>
      <c r="C36" s="36">
        <f>SUMIFS(СВЦЭМ!$D$33:$D$776,СВЦЭМ!$A$33:$A$776,$A36,СВЦЭМ!$B$33:$B$776,C$11)+'СЕТ СН'!$F$14+СВЦЭМ!$D$10+'СЕТ СН'!$F$8*'СЕТ СН'!$F$9-'СЕТ СН'!$F$26</f>
        <v>180.97728391000001</v>
      </c>
      <c r="D36" s="36">
        <f>SUMIFS(СВЦЭМ!$D$33:$D$776,СВЦЭМ!$A$33:$A$776,$A36,СВЦЭМ!$B$33:$B$776,D$11)+'СЕТ СН'!$F$14+СВЦЭМ!$D$10+'СЕТ СН'!$F$8*'СЕТ СН'!$F$9-'СЕТ СН'!$F$26</f>
        <v>180.97728391000001</v>
      </c>
      <c r="E36" s="36">
        <f>SUMIFS(СВЦЭМ!$D$33:$D$776,СВЦЭМ!$A$33:$A$776,$A36,СВЦЭМ!$B$33:$B$776,E$11)+'СЕТ СН'!$F$14+СВЦЭМ!$D$10+'СЕТ СН'!$F$8*'СЕТ СН'!$F$9-'СЕТ СН'!$F$26</f>
        <v>180.97728391000001</v>
      </c>
      <c r="F36" s="36">
        <f>SUMIFS(СВЦЭМ!$D$33:$D$776,СВЦЭМ!$A$33:$A$776,$A36,СВЦЭМ!$B$33:$B$776,F$11)+'СЕТ СН'!$F$14+СВЦЭМ!$D$10+'СЕТ СН'!$F$8*'СЕТ СН'!$F$9-'СЕТ СН'!$F$26</f>
        <v>180.97728391000001</v>
      </c>
      <c r="G36" s="36">
        <f>SUMIFS(СВЦЭМ!$D$33:$D$776,СВЦЭМ!$A$33:$A$776,$A36,СВЦЭМ!$B$33:$B$776,G$11)+'СЕТ СН'!$F$14+СВЦЭМ!$D$10+'СЕТ СН'!$F$8*'СЕТ СН'!$F$9-'СЕТ СН'!$F$26</f>
        <v>180.97728391000001</v>
      </c>
      <c r="H36" s="36">
        <f>SUMIFS(СВЦЭМ!$D$33:$D$776,СВЦЭМ!$A$33:$A$776,$A36,СВЦЭМ!$B$33:$B$776,H$11)+'СЕТ СН'!$F$14+СВЦЭМ!$D$10+'СЕТ СН'!$F$8*'СЕТ СН'!$F$9-'СЕТ СН'!$F$26</f>
        <v>180.97728391000001</v>
      </c>
      <c r="I36" s="36">
        <f>SUMIFS(СВЦЭМ!$D$33:$D$776,СВЦЭМ!$A$33:$A$776,$A36,СВЦЭМ!$B$33:$B$776,I$11)+'СЕТ СН'!$F$14+СВЦЭМ!$D$10+'СЕТ СН'!$F$8*'СЕТ СН'!$F$9-'СЕТ СН'!$F$26</f>
        <v>180.97728391000001</v>
      </c>
      <c r="J36" s="36">
        <f>SUMIFS(СВЦЭМ!$D$33:$D$776,СВЦЭМ!$A$33:$A$776,$A36,СВЦЭМ!$B$33:$B$776,J$11)+'СЕТ СН'!$F$14+СВЦЭМ!$D$10+'СЕТ СН'!$F$8*'СЕТ СН'!$F$9-'СЕТ СН'!$F$26</f>
        <v>180.97728391000001</v>
      </c>
      <c r="K36" s="36">
        <f>SUMIFS(СВЦЭМ!$D$33:$D$776,СВЦЭМ!$A$33:$A$776,$A36,СВЦЭМ!$B$33:$B$776,K$11)+'СЕТ СН'!$F$14+СВЦЭМ!$D$10+'СЕТ СН'!$F$8*'СЕТ СН'!$F$9-'СЕТ СН'!$F$26</f>
        <v>180.97728391000001</v>
      </c>
      <c r="L36" s="36">
        <f>SUMIFS(СВЦЭМ!$D$33:$D$776,СВЦЭМ!$A$33:$A$776,$A36,СВЦЭМ!$B$33:$B$776,L$11)+'СЕТ СН'!$F$14+СВЦЭМ!$D$10+'СЕТ СН'!$F$8*'СЕТ СН'!$F$9-'СЕТ СН'!$F$26</f>
        <v>180.97728391000001</v>
      </c>
      <c r="M36" s="36">
        <f>SUMIFS(СВЦЭМ!$D$33:$D$776,СВЦЭМ!$A$33:$A$776,$A36,СВЦЭМ!$B$33:$B$776,M$11)+'СЕТ СН'!$F$14+СВЦЭМ!$D$10+'СЕТ СН'!$F$8*'СЕТ СН'!$F$9-'СЕТ СН'!$F$26</f>
        <v>180.97728391000001</v>
      </c>
      <c r="N36" s="36">
        <f>SUMIFS(СВЦЭМ!$D$33:$D$776,СВЦЭМ!$A$33:$A$776,$A36,СВЦЭМ!$B$33:$B$776,N$11)+'СЕТ СН'!$F$14+СВЦЭМ!$D$10+'СЕТ СН'!$F$8*'СЕТ СН'!$F$9-'СЕТ СН'!$F$26</f>
        <v>180.97728391000001</v>
      </c>
      <c r="O36" s="36">
        <f>SUMIFS(СВЦЭМ!$D$33:$D$776,СВЦЭМ!$A$33:$A$776,$A36,СВЦЭМ!$B$33:$B$776,O$11)+'СЕТ СН'!$F$14+СВЦЭМ!$D$10+'СЕТ СН'!$F$8*'СЕТ СН'!$F$9-'СЕТ СН'!$F$26</f>
        <v>180.97728391000001</v>
      </c>
      <c r="P36" s="36">
        <f>SUMIFS(СВЦЭМ!$D$33:$D$776,СВЦЭМ!$A$33:$A$776,$A36,СВЦЭМ!$B$33:$B$776,P$11)+'СЕТ СН'!$F$14+СВЦЭМ!$D$10+'СЕТ СН'!$F$8*'СЕТ СН'!$F$9-'СЕТ СН'!$F$26</f>
        <v>180.97728391000001</v>
      </c>
      <c r="Q36" s="36">
        <f>SUMIFS(СВЦЭМ!$D$33:$D$776,СВЦЭМ!$A$33:$A$776,$A36,СВЦЭМ!$B$33:$B$776,Q$11)+'СЕТ СН'!$F$14+СВЦЭМ!$D$10+'СЕТ СН'!$F$8*'СЕТ СН'!$F$9-'СЕТ СН'!$F$26</f>
        <v>180.97728391000001</v>
      </c>
      <c r="R36" s="36">
        <f>SUMIFS(СВЦЭМ!$D$33:$D$776,СВЦЭМ!$A$33:$A$776,$A36,СВЦЭМ!$B$33:$B$776,R$11)+'СЕТ СН'!$F$14+СВЦЭМ!$D$10+'СЕТ СН'!$F$8*'СЕТ СН'!$F$9-'СЕТ СН'!$F$26</f>
        <v>180.97728391000001</v>
      </c>
      <c r="S36" s="36">
        <f>SUMIFS(СВЦЭМ!$D$33:$D$776,СВЦЭМ!$A$33:$A$776,$A36,СВЦЭМ!$B$33:$B$776,S$11)+'СЕТ СН'!$F$14+СВЦЭМ!$D$10+'СЕТ СН'!$F$8*'СЕТ СН'!$F$9-'СЕТ СН'!$F$26</f>
        <v>180.97728391000001</v>
      </c>
      <c r="T36" s="36">
        <f>SUMIFS(СВЦЭМ!$D$33:$D$776,СВЦЭМ!$A$33:$A$776,$A36,СВЦЭМ!$B$33:$B$776,T$11)+'СЕТ СН'!$F$14+СВЦЭМ!$D$10+'СЕТ СН'!$F$8*'СЕТ СН'!$F$9-'СЕТ СН'!$F$26</f>
        <v>180.97728391000001</v>
      </c>
      <c r="U36" s="36">
        <f>SUMIFS(СВЦЭМ!$D$33:$D$776,СВЦЭМ!$A$33:$A$776,$A36,СВЦЭМ!$B$33:$B$776,U$11)+'СЕТ СН'!$F$14+СВЦЭМ!$D$10+'СЕТ СН'!$F$8*'СЕТ СН'!$F$9-'СЕТ СН'!$F$26</f>
        <v>180.97728391000001</v>
      </c>
      <c r="V36" s="36">
        <f>SUMIFS(СВЦЭМ!$D$33:$D$776,СВЦЭМ!$A$33:$A$776,$A36,СВЦЭМ!$B$33:$B$776,V$11)+'СЕТ СН'!$F$14+СВЦЭМ!$D$10+'СЕТ СН'!$F$8*'СЕТ СН'!$F$9-'СЕТ СН'!$F$26</f>
        <v>180.97728391000001</v>
      </c>
      <c r="W36" s="36">
        <f>SUMIFS(СВЦЭМ!$D$33:$D$776,СВЦЭМ!$A$33:$A$776,$A36,СВЦЭМ!$B$33:$B$776,W$11)+'СЕТ СН'!$F$14+СВЦЭМ!$D$10+'СЕТ СН'!$F$8*'СЕТ СН'!$F$9-'СЕТ СН'!$F$26</f>
        <v>180.97728391000001</v>
      </c>
      <c r="X36" s="36">
        <f>SUMIFS(СВЦЭМ!$D$33:$D$776,СВЦЭМ!$A$33:$A$776,$A36,СВЦЭМ!$B$33:$B$776,X$11)+'СЕТ СН'!$F$14+СВЦЭМ!$D$10+'СЕТ СН'!$F$8*'СЕТ СН'!$F$9-'СЕТ СН'!$F$26</f>
        <v>180.97728391000001</v>
      </c>
      <c r="Y36" s="36">
        <f>SUMIFS(СВЦЭМ!$D$33:$D$776,СВЦЭМ!$A$33:$A$776,$A36,СВЦЭМ!$B$33:$B$776,Y$11)+'СЕТ СН'!$F$14+СВЦЭМ!$D$10+'СЕТ СН'!$F$8*'СЕТ СН'!$F$9-'СЕТ СН'!$F$26</f>
        <v>180.97728391000001</v>
      </c>
    </row>
    <row r="37" spans="1:27" ht="15.75" x14ac:dyDescent="0.2">
      <c r="A37" s="35">
        <f t="shared" si="0"/>
        <v>43642</v>
      </c>
      <c r="B37" s="36">
        <f>SUMIFS(СВЦЭМ!$D$33:$D$776,СВЦЭМ!$A$33:$A$776,$A37,СВЦЭМ!$B$33:$B$776,B$11)+'СЕТ СН'!$F$14+СВЦЭМ!$D$10+'СЕТ СН'!$F$8*'СЕТ СН'!$F$9-'СЕТ СН'!$F$26</f>
        <v>180.97728391000001</v>
      </c>
      <c r="C37" s="36">
        <f>SUMIFS(СВЦЭМ!$D$33:$D$776,СВЦЭМ!$A$33:$A$776,$A37,СВЦЭМ!$B$33:$B$776,C$11)+'СЕТ СН'!$F$14+СВЦЭМ!$D$10+'СЕТ СН'!$F$8*'СЕТ СН'!$F$9-'СЕТ СН'!$F$26</f>
        <v>180.97728391000001</v>
      </c>
      <c r="D37" s="36">
        <f>SUMIFS(СВЦЭМ!$D$33:$D$776,СВЦЭМ!$A$33:$A$776,$A37,СВЦЭМ!$B$33:$B$776,D$11)+'СЕТ СН'!$F$14+СВЦЭМ!$D$10+'СЕТ СН'!$F$8*'СЕТ СН'!$F$9-'СЕТ СН'!$F$26</f>
        <v>180.97728391000001</v>
      </c>
      <c r="E37" s="36">
        <f>SUMIFS(СВЦЭМ!$D$33:$D$776,СВЦЭМ!$A$33:$A$776,$A37,СВЦЭМ!$B$33:$B$776,E$11)+'СЕТ СН'!$F$14+СВЦЭМ!$D$10+'СЕТ СН'!$F$8*'СЕТ СН'!$F$9-'СЕТ СН'!$F$26</f>
        <v>180.97728391000001</v>
      </c>
      <c r="F37" s="36">
        <f>SUMIFS(СВЦЭМ!$D$33:$D$776,СВЦЭМ!$A$33:$A$776,$A37,СВЦЭМ!$B$33:$B$776,F$11)+'СЕТ СН'!$F$14+СВЦЭМ!$D$10+'СЕТ СН'!$F$8*'СЕТ СН'!$F$9-'СЕТ СН'!$F$26</f>
        <v>180.97728391000001</v>
      </c>
      <c r="G37" s="36">
        <f>SUMIFS(СВЦЭМ!$D$33:$D$776,СВЦЭМ!$A$33:$A$776,$A37,СВЦЭМ!$B$33:$B$776,G$11)+'СЕТ СН'!$F$14+СВЦЭМ!$D$10+'СЕТ СН'!$F$8*'СЕТ СН'!$F$9-'СЕТ СН'!$F$26</f>
        <v>180.97728391000001</v>
      </c>
      <c r="H37" s="36">
        <f>SUMIFS(СВЦЭМ!$D$33:$D$776,СВЦЭМ!$A$33:$A$776,$A37,СВЦЭМ!$B$33:$B$776,H$11)+'СЕТ СН'!$F$14+СВЦЭМ!$D$10+'СЕТ СН'!$F$8*'СЕТ СН'!$F$9-'СЕТ СН'!$F$26</f>
        <v>180.97728391000001</v>
      </c>
      <c r="I37" s="36">
        <f>SUMIFS(СВЦЭМ!$D$33:$D$776,СВЦЭМ!$A$33:$A$776,$A37,СВЦЭМ!$B$33:$B$776,I$11)+'СЕТ СН'!$F$14+СВЦЭМ!$D$10+'СЕТ СН'!$F$8*'СЕТ СН'!$F$9-'СЕТ СН'!$F$26</f>
        <v>180.97728391000001</v>
      </c>
      <c r="J37" s="36">
        <f>SUMIFS(СВЦЭМ!$D$33:$D$776,СВЦЭМ!$A$33:$A$776,$A37,СВЦЭМ!$B$33:$B$776,J$11)+'СЕТ СН'!$F$14+СВЦЭМ!$D$10+'СЕТ СН'!$F$8*'СЕТ СН'!$F$9-'СЕТ СН'!$F$26</f>
        <v>180.97728391000001</v>
      </c>
      <c r="K37" s="36">
        <f>SUMIFS(СВЦЭМ!$D$33:$D$776,СВЦЭМ!$A$33:$A$776,$A37,СВЦЭМ!$B$33:$B$776,K$11)+'СЕТ СН'!$F$14+СВЦЭМ!$D$10+'СЕТ СН'!$F$8*'СЕТ СН'!$F$9-'СЕТ СН'!$F$26</f>
        <v>180.97728391000001</v>
      </c>
      <c r="L37" s="36">
        <f>SUMIFS(СВЦЭМ!$D$33:$D$776,СВЦЭМ!$A$33:$A$776,$A37,СВЦЭМ!$B$33:$B$776,L$11)+'СЕТ СН'!$F$14+СВЦЭМ!$D$10+'СЕТ СН'!$F$8*'СЕТ СН'!$F$9-'СЕТ СН'!$F$26</f>
        <v>180.97728391000001</v>
      </c>
      <c r="M37" s="36">
        <f>SUMIFS(СВЦЭМ!$D$33:$D$776,СВЦЭМ!$A$33:$A$776,$A37,СВЦЭМ!$B$33:$B$776,M$11)+'СЕТ СН'!$F$14+СВЦЭМ!$D$10+'СЕТ СН'!$F$8*'СЕТ СН'!$F$9-'СЕТ СН'!$F$26</f>
        <v>180.97728391000001</v>
      </c>
      <c r="N37" s="36">
        <f>SUMIFS(СВЦЭМ!$D$33:$D$776,СВЦЭМ!$A$33:$A$776,$A37,СВЦЭМ!$B$33:$B$776,N$11)+'СЕТ СН'!$F$14+СВЦЭМ!$D$10+'СЕТ СН'!$F$8*'СЕТ СН'!$F$9-'СЕТ СН'!$F$26</f>
        <v>180.97728391000001</v>
      </c>
      <c r="O37" s="36">
        <f>SUMIFS(СВЦЭМ!$D$33:$D$776,СВЦЭМ!$A$33:$A$776,$A37,СВЦЭМ!$B$33:$B$776,O$11)+'СЕТ СН'!$F$14+СВЦЭМ!$D$10+'СЕТ СН'!$F$8*'СЕТ СН'!$F$9-'СЕТ СН'!$F$26</f>
        <v>180.97728391000001</v>
      </c>
      <c r="P37" s="36">
        <f>SUMIFS(СВЦЭМ!$D$33:$D$776,СВЦЭМ!$A$33:$A$776,$A37,СВЦЭМ!$B$33:$B$776,P$11)+'СЕТ СН'!$F$14+СВЦЭМ!$D$10+'СЕТ СН'!$F$8*'СЕТ СН'!$F$9-'СЕТ СН'!$F$26</f>
        <v>180.97728391000001</v>
      </c>
      <c r="Q37" s="36">
        <f>SUMIFS(СВЦЭМ!$D$33:$D$776,СВЦЭМ!$A$33:$A$776,$A37,СВЦЭМ!$B$33:$B$776,Q$11)+'СЕТ СН'!$F$14+СВЦЭМ!$D$10+'СЕТ СН'!$F$8*'СЕТ СН'!$F$9-'СЕТ СН'!$F$26</f>
        <v>180.97728391000001</v>
      </c>
      <c r="R37" s="36">
        <f>SUMIFS(СВЦЭМ!$D$33:$D$776,СВЦЭМ!$A$33:$A$776,$A37,СВЦЭМ!$B$33:$B$776,R$11)+'СЕТ СН'!$F$14+СВЦЭМ!$D$10+'СЕТ СН'!$F$8*'СЕТ СН'!$F$9-'СЕТ СН'!$F$26</f>
        <v>180.97728391000001</v>
      </c>
      <c r="S37" s="36">
        <f>SUMIFS(СВЦЭМ!$D$33:$D$776,СВЦЭМ!$A$33:$A$776,$A37,СВЦЭМ!$B$33:$B$776,S$11)+'СЕТ СН'!$F$14+СВЦЭМ!$D$10+'СЕТ СН'!$F$8*'СЕТ СН'!$F$9-'СЕТ СН'!$F$26</f>
        <v>180.97728391000001</v>
      </c>
      <c r="T37" s="36">
        <f>SUMIFS(СВЦЭМ!$D$33:$D$776,СВЦЭМ!$A$33:$A$776,$A37,СВЦЭМ!$B$33:$B$776,T$11)+'СЕТ СН'!$F$14+СВЦЭМ!$D$10+'СЕТ СН'!$F$8*'СЕТ СН'!$F$9-'СЕТ СН'!$F$26</f>
        <v>180.97728391000001</v>
      </c>
      <c r="U37" s="36">
        <f>SUMIFS(СВЦЭМ!$D$33:$D$776,СВЦЭМ!$A$33:$A$776,$A37,СВЦЭМ!$B$33:$B$776,U$11)+'СЕТ СН'!$F$14+СВЦЭМ!$D$10+'СЕТ СН'!$F$8*'СЕТ СН'!$F$9-'СЕТ СН'!$F$26</f>
        <v>180.97728391000001</v>
      </c>
      <c r="V37" s="36">
        <f>SUMIFS(СВЦЭМ!$D$33:$D$776,СВЦЭМ!$A$33:$A$776,$A37,СВЦЭМ!$B$33:$B$776,V$11)+'СЕТ СН'!$F$14+СВЦЭМ!$D$10+'СЕТ СН'!$F$8*'СЕТ СН'!$F$9-'СЕТ СН'!$F$26</f>
        <v>180.97728391000001</v>
      </c>
      <c r="W37" s="36">
        <f>SUMIFS(СВЦЭМ!$D$33:$D$776,СВЦЭМ!$A$33:$A$776,$A37,СВЦЭМ!$B$33:$B$776,W$11)+'СЕТ СН'!$F$14+СВЦЭМ!$D$10+'СЕТ СН'!$F$8*'СЕТ СН'!$F$9-'СЕТ СН'!$F$26</f>
        <v>180.97728391000001</v>
      </c>
      <c r="X37" s="36">
        <f>SUMIFS(СВЦЭМ!$D$33:$D$776,СВЦЭМ!$A$33:$A$776,$A37,СВЦЭМ!$B$33:$B$776,X$11)+'СЕТ СН'!$F$14+СВЦЭМ!$D$10+'СЕТ СН'!$F$8*'СЕТ СН'!$F$9-'СЕТ СН'!$F$26</f>
        <v>180.97728391000001</v>
      </c>
      <c r="Y37" s="36">
        <f>SUMIFS(СВЦЭМ!$D$33:$D$776,СВЦЭМ!$A$33:$A$776,$A37,СВЦЭМ!$B$33:$B$776,Y$11)+'СЕТ СН'!$F$14+СВЦЭМ!$D$10+'СЕТ СН'!$F$8*'СЕТ СН'!$F$9-'СЕТ СН'!$F$26</f>
        <v>180.97728391000001</v>
      </c>
    </row>
    <row r="38" spans="1:27" ht="15.75" x14ac:dyDescent="0.2">
      <c r="A38" s="35">
        <f t="shared" si="0"/>
        <v>43643</v>
      </c>
      <c r="B38" s="36">
        <f>SUMIFS(СВЦЭМ!$D$33:$D$776,СВЦЭМ!$A$33:$A$776,$A38,СВЦЭМ!$B$33:$B$776,B$11)+'СЕТ СН'!$F$14+СВЦЭМ!$D$10+'СЕТ СН'!$F$8*'СЕТ СН'!$F$9-'СЕТ СН'!$F$26</f>
        <v>180.97728391000001</v>
      </c>
      <c r="C38" s="36">
        <f>SUMIFS(СВЦЭМ!$D$33:$D$776,СВЦЭМ!$A$33:$A$776,$A38,СВЦЭМ!$B$33:$B$776,C$11)+'СЕТ СН'!$F$14+СВЦЭМ!$D$10+'СЕТ СН'!$F$8*'СЕТ СН'!$F$9-'СЕТ СН'!$F$26</f>
        <v>180.97728391000001</v>
      </c>
      <c r="D38" s="36">
        <f>SUMIFS(СВЦЭМ!$D$33:$D$776,СВЦЭМ!$A$33:$A$776,$A38,СВЦЭМ!$B$33:$B$776,D$11)+'СЕТ СН'!$F$14+СВЦЭМ!$D$10+'СЕТ СН'!$F$8*'СЕТ СН'!$F$9-'СЕТ СН'!$F$26</f>
        <v>180.97728391000001</v>
      </c>
      <c r="E38" s="36">
        <f>SUMIFS(СВЦЭМ!$D$33:$D$776,СВЦЭМ!$A$33:$A$776,$A38,СВЦЭМ!$B$33:$B$776,E$11)+'СЕТ СН'!$F$14+СВЦЭМ!$D$10+'СЕТ СН'!$F$8*'СЕТ СН'!$F$9-'СЕТ СН'!$F$26</f>
        <v>180.97728391000001</v>
      </c>
      <c r="F38" s="36">
        <f>SUMIFS(СВЦЭМ!$D$33:$D$776,СВЦЭМ!$A$33:$A$776,$A38,СВЦЭМ!$B$33:$B$776,F$11)+'СЕТ СН'!$F$14+СВЦЭМ!$D$10+'СЕТ СН'!$F$8*'СЕТ СН'!$F$9-'СЕТ СН'!$F$26</f>
        <v>180.97728391000001</v>
      </c>
      <c r="G38" s="36">
        <f>SUMIFS(СВЦЭМ!$D$33:$D$776,СВЦЭМ!$A$33:$A$776,$A38,СВЦЭМ!$B$33:$B$776,G$11)+'СЕТ СН'!$F$14+СВЦЭМ!$D$10+'СЕТ СН'!$F$8*'СЕТ СН'!$F$9-'СЕТ СН'!$F$26</f>
        <v>180.97728391000001</v>
      </c>
      <c r="H38" s="36">
        <f>SUMIFS(СВЦЭМ!$D$33:$D$776,СВЦЭМ!$A$33:$A$776,$A38,СВЦЭМ!$B$33:$B$776,H$11)+'СЕТ СН'!$F$14+СВЦЭМ!$D$10+'СЕТ СН'!$F$8*'СЕТ СН'!$F$9-'СЕТ СН'!$F$26</f>
        <v>180.97728391000001</v>
      </c>
      <c r="I38" s="36">
        <f>SUMIFS(СВЦЭМ!$D$33:$D$776,СВЦЭМ!$A$33:$A$776,$A38,СВЦЭМ!$B$33:$B$776,I$11)+'СЕТ СН'!$F$14+СВЦЭМ!$D$10+'СЕТ СН'!$F$8*'СЕТ СН'!$F$9-'СЕТ СН'!$F$26</f>
        <v>180.97728391000001</v>
      </c>
      <c r="J38" s="36">
        <f>SUMIFS(СВЦЭМ!$D$33:$D$776,СВЦЭМ!$A$33:$A$776,$A38,СВЦЭМ!$B$33:$B$776,J$11)+'СЕТ СН'!$F$14+СВЦЭМ!$D$10+'СЕТ СН'!$F$8*'СЕТ СН'!$F$9-'СЕТ СН'!$F$26</f>
        <v>180.97728391000001</v>
      </c>
      <c r="K38" s="36">
        <f>SUMIFS(СВЦЭМ!$D$33:$D$776,СВЦЭМ!$A$33:$A$776,$A38,СВЦЭМ!$B$33:$B$776,K$11)+'СЕТ СН'!$F$14+СВЦЭМ!$D$10+'СЕТ СН'!$F$8*'СЕТ СН'!$F$9-'СЕТ СН'!$F$26</f>
        <v>180.97728391000001</v>
      </c>
      <c r="L38" s="36">
        <f>SUMIFS(СВЦЭМ!$D$33:$D$776,СВЦЭМ!$A$33:$A$776,$A38,СВЦЭМ!$B$33:$B$776,L$11)+'СЕТ СН'!$F$14+СВЦЭМ!$D$10+'СЕТ СН'!$F$8*'СЕТ СН'!$F$9-'СЕТ СН'!$F$26</f>
        <v>180.97728391000001</v>
      </c>
      <c r="M38" s="36">
        <f>SUMIFS(СВЦЭМ!$D$33:$D$776,СВЦЭМ!$A$33:$A$776,$A38,СВЦЭМ!$B$33:$B$776,M$11)+'СЕТ СН'!$F$14+СВЦЭМ!$D$10+'СЕТ СН'!$F$8*'СЕТ СН'!$F$9-'СЕТ СН'!$F$26</f>
        <v>180.97728391000001</v>
      </c>
      <c r="N38" s="36">
        <f>SUMIFS(СВЦЭМ!$D$33:$D$776,СВЦЭМ!$A$33:$A$776,$A38,СВЦЭМ!$B$33:$B$776,N$11)+'СЕТ СН'!$F$14+СВЦЭМ!$D$10+'СЕТ СН'!$F$8*'СЕТ СН'!$F$9-'СЕТ СН'!$F$26</f>
        <v>180.97728391000001</v>
      </c>
      <c r="O38" s="36">
        <f>SUMIFS(СВЦЭМ!$D$33:$D$776,СВЦЭМ!$A$33:$A$776,$A38,СВЦЭМ!$B$33:$B$776,O$11)+'СЕТ СН'!$F$14+СВЦЭМ!$D$10+'СЕТ СН'!$F$8*'СЕТ СН'!$F$9-'СЕТ СН'!$F$26</f>
        <v>180.97728391000001</v>
      </c>
      <c r="P38" s="36">
        <f>SUMIFS(СВЦЭМ!$D$33:$D$776,СВЦЭМ!$A$33:$A$776,$A38,СВЦЭМ!$B$33:$B$776,P$11)+'СЕТ СН'!$F$14+СВЦЭМ!$D$10+'СЕТ СН'!$F$8*'СЕТ СН'!$F$9-'СЕТ СН'!$F$26</f>
        <v>180.97728391000001</v>
      </c>
      <c r="Q38" s="36">
        <f>SUMIFS(СВЦЭМ!$D$33:$D$776,СВЦЭМ!$A$33:$A$776,$A38,СВЦЭМ!$B$33:$B$776,Q$11)+'СЕТ СН'!$F$14+СВЦЭМ!$D$10+'СЕТ СН'!$F$8*'СЕТ СН'!$F$9-'СЕТ СН'!$F$26</f>
        <v>180.97728391000001</v>
      </c>
      <c r="R38" s="36">
        <f>SUMIFS(СВЦЭМ!$D$33:$D$776,СВЦЭМ!$A$33:$A$776,$A38,СВЦЭМ!$B$33:$B$776,R$11)+'СЕТ СН'!$F$14+СВЦЭМ!$D$10+'СЕТ СН'!$F$8*'СЕТ СН'!$F$9-'СЕТ СН'!$F$26</f>
        <v>180.97728391000001</v>
      </c>
      <c r="S38" s="36">
        <f>SUMIFS(СВЦЭМ!$D$33:$D$776,СВЦЭМ!$A$33:$A$776,$A38,СВЦЭМ!$B$33:$B$776,S$11)+'СЕТ СН'!$F$14+СВЦЭМ!$D$10+'СЕТ СН'!$F$8*'СЕТ СН'!$F$9-'СЕТ СН'!$F$26</f>
        <v>180.97728391000001</v>
      </c>
      <c r="T38" s="36">
        <f>SUMIFS(СВЦЭМ!$D$33:$D$776,СВЦЭМ!$A$33:$A$776,$A38,СВЦЭМ!$B$33:$B$776,T$11)+'СЕТ СН'!$F$14+СВЦЭМ!$D$10+'СЕТ СН'!$F$8*'СЕТ СН'!$F$9-'СЕТ СН'!$F$26</f>
        <v>180.97728391000001</v>
      </c>
      <c r="U38" s="36">
        <f>SUMIFS(СВЦЭМ!$D$33:$D$776,СВЦЭМ!$A$33:$A$776,$A38,СВЦЭМ!$B$33:$B$776,U$11)+'СЕТ СН'!$F$14+СВЦЭМ!$D$10+'СЕТ СН'!$F$8*'СЕТ СН'!$F$9-'СЕТ СН'!$F$26</f>
        <v>180.97728391000001</v>
      </c>
      <c r="V38" s="36">
        <f>SUMIFS(СВЦЭМ!$D$33:$D$776,СВЦЭМ!$A$33:$A$776,$A38,СВЦЭМ!$B$33:$B$776,V$11)+'СЕТ СН'!$F$14+СВЦЭМ!$D$10+'СЕТ СН'!$F$8*'СЕТ СН'!$F$9-'СЕТ СН'!$F$26</f>
        <v>180.97728391000001</v>
      </c>
      <c r="W38" s="36">
        <f>SUMIFS(СВЦЭМ!$D$33:$D$776,СВЦЭМ!$A$33:$A$776,$A38,СВЦЭМ!$B$33:$B$776,W$11)+'СЕТ СН'!$F$14+СВЦЭМ!$D$10+'СЕТ СН'!$F$8*'СЕТ СН'!$F$9-'СЕТ СН'!$F$26</f>
        <v>180.97728391000001</v>
      </c>
      <c r="X38" s="36">
        <f>SUMIFS(СВЦЭМ!$D$33:$D$776,СВЦЭМ!$A$33:$A$776,$A38,СВЦЭМ!$B$33:$B$776,X$11)+'СЕТ СН'!$F$14+СВЦЭМ!$D$10+'СЕТ СН'!$F$8*'СЕТ СН'!$F$9-'СЕТ СН'!$F$26</f>
        <v>734.56377880000014</v>
      </c>
      <c r="Y38" s="36">
        <f>SUMIFS(СВЦЭМ!$D$33:$D$776,СВЦЭМ!$A$33:$A$776,$A38,СВЦЭМ!$B$33:$B$776,Y$11)+'СЕТ СН'!$F$14+СВЦЭМ!$D$10+'СЕТ СН'!$F$8*'СЕТ СН'!$F$9-'СЕТ СН'!$F$26</f>
        <v>795.90203995000013</v>
      </c>
    </row>
    <row r="39" spans="1:27" ht="15.75" x14ac:dyDescent="0.2">
      <c r="A39" s="35">
        <f t="shared" si="0"/>
        <v>43644</v>
      </c>
      <c r="B39" s="36">
        <f>SUMIFS(СВЦЭМ!$D$33:$D$776,СВЦЭМ!$A$33:$A$776,$A39,СВЦЭМ!$B$33:$B$776,B$11)+'СЕТ СН'!$F$14+СВЦЭМ!$D$10+'СЕТ СН'!$F$8*'СЕТ СН'!$F$9-'СЕТ СН'!$F$26</f>
        <v>886.41802386000006</v>
      </c>
      <c r="C39" s="36">
        <f>SUMIFS(СВЦЭМ!$D$33:$D$776,СВЦЭМ!$A$33:$A$776,$A39,СВЦЭМ!$B$33:$B$776,C$11)+'СЕТ СН'!$F$14+СВЦЭМ!$D$10+'СЕТ СН'!$F$8*'СЕТ СН'!$F$9-'СЕТ СН'!$F$26</f>
        <v>931.25167569000007</v>
      </c>
      <c r="D39" s="36">
        <f>SUMIFS(СВЦЭМ!$D$33:$D$776,СВЦЭМ!$A$33:$A$776,$A39,СВЦЭМ!$B$33:$B$776,D$11)+'СЕТ СН'!$F$14+СВЦЭМ!$D$10+'СЕТ СН'!$F$8*'СЕТ СН'!$F$9-'СЕТ СН'!$F$26</f>
        <v>972.68830659000014</v>
      </c>
      <c r="E39" s="36">
        <f>SUMIFS(СВЦЭМ!$D$33:$D$776,СВЦЭМ!$A$33:$A$776,$A39,СВЦЭМ!$B$33:$B$776,E$11)+'СЕТ СН'!$F$14+СВЦЭМ!$D$10+'СЕТ СН'!$F$8*'СЕТ СН'!$F$9-'СЕТ СН'!$F$26</f>
        <v>977.02459383000007</v>
      </c>
      <c r="F39" s="36">
        <f>SUMIFS(СВЦЭМ!$D$33:$D$776,СВЦЭМ!$A$33:$A$776,$A39,СВЦЭМ!$B$33:$B$776,F$11)+'СЕТ СН'!$F$14+СВЦЭМ!$D$10+'СЕТ СН'!$F$8*'СЕТ СН'!$F$9-'СЕТ СН'!$F$26</f>
        <v>984.45337811000013</v>
      </c>
      <c r="G39" s="36">
        <f>SUMIFS(СВЦЭМ!$D$33:$D$776,СВЦЭМ!$A$33:$A$776,$A39,СВЦЭМ!$B$33:$B$776,G$11)+'СЕТ СН'!$F$14+СВЦЭМ!$D$10+'СЕТ СН'!$F$8*'СЕТ СН'!$F$9-'СЕТ СН'!$F$26</f>
        <v>970.9374559900001</v>
      </c>
      <c r="H39" s="36">
        <f>SUMIFS(СВЦЭМ!$D$33:$D$776,СВЦЭМ!$A$33:$A$776,$A39,СВЦЭМ!$B$33:$B$776,H$11)+'СЕТ СН'!$F$14+СВЦЭМ!$D$10+'СЕТ СН'!$F$8*'СЕТ СН'!$F$9-'СЕТ СН'!$F$26</f>
        <v>911.78043925000009</v>
      </c>
      <c r="I39" s="36">
        <f>SUMIFS(СВЦЭМ!$D$33:$D$776,СВЦЭМ!$A$33:$A$776,$A39,СВЦЭМ!$B$33:$B$776,I$11)+'СЕТ СН'!$F$14+СВЦЭМ!$D$10+'СЕТ СН'!$F$8*'СЕТ СН'!$F$9-'СЕТ СН'!$F$26</f>
        <v>876.01939188000006</v>
      </c>
      <c r="J39" s="36">
        <f>SUMIFS(СВЦЭМ!$D$33:$D$776,СВЦЭМ!$A$33:$A$776,$A39,СВЦЭМ!$B$33:$B$776,J$11)+'СЕТ СН'!$F$14+СВЦЭМ!$D$10+'СЕТ СН'!$F$8*'СЕТ СН'!$F$9-'СЕТ СН'!$F$26</f>
        <v>831.32735134000006</v>
      </c>
      <c r="K39" s="36">
        <f>SUMIFS(СВЦЭМ!$D$33:$D$776,СВЦЭМ!$A$33:$A$776,$A39,СВЦЭМ!$B$33:$B$776,K$11)+'СЕТ СН'!$F$14+СВЦЭМ!$D$10+'СЕТ СН'!$F$8*'СЕТ СН'!$F$9-'СЕТ СН'!$F$26</f>
        <v>817.27607941000008</v>
      </c>
      <c r="L39" s="36">
        <f>SUMIFS(СВЦЭМ!$D$33:$D$776,СВЦЭМ!$A$33:$A$776,$A39,СВЦЭМ!$B$33:$B$776,L$11)+'СЕТ СН'!$F$14+СВЦЭМ!$D$10+'СЕТ СН'!$F$8*'СЕТ СН'!$F$9-'СЕТ СН'!$F$26</f>
        <v>832.30679038000005</v>
      </c>
      <c r="M39" s="36">
        <f>SUMIFS(СВЦЭМ!$D$33:$D$776,СВЦЭМ!$A$33:$A$776,$A39,СВЦЭМ!$B$33:$B$776,M$11)+'СЕТ СН'!$F$14+СВЦЭМ!$D$10+'СЕТ СН'!$F$8*'СЕТ СН'!$F$9-'СЕТ СН'!$F$26</f>
        <v>842.24177721000012</v>
      </c>
      <c r="N39" s="36">
        <f>SUMIFS(СВЦЭМ!$D$33:$D$776,СВЦЭМ!$A$33:$A$776,$A39,СВЦЭМ!$B$33:$B$776,N$11)+'СЕТ СН'!$F$14+СВЦЭМ!$D$10+'СЕТ СН'!$F$8*'СЕТ СН'!$F$9-'СЕТ СН'!$F$26</f>
        <v>860.87775496000006</v>
      </c>
      <c r="O39" s="36">
        <f>SUMIFS(СВЦЭМ!$D$33:$D$776,СВЦЭМ!$A$33:$A$776,$A39,СВЦЭМ!$B$33:$B$776,O$11)+'СЕТ СН'!$F$14+СВЦЭМ!$D$10+'СЕТ СН'!$F$8*'СЕТ СН'!$F$9-'СЕТ СН'!$F$26</f>
        <v>853.04523236000011</v>
      </c>
      <c r="P39" s="36">
        <f>SUMIFS(СВЦЭМ!$D$33:$D$776,СВЦЭМ!$A$33:$A$776,$A39,СВЦЭМ!$B$33:$B$776,P$11)+'СЕТ СН'!$F$14+СВЦЭМ!$D$10+'СЕТ СН'!$F$8*'СЕТ СН'!$F$9-'СЕТ СН'!$F$26</f>
        <v>844.54570268000009</v>
      </c>
      <c r="Q39" s="36">
        <f>SUMIFS(СВЦЭМ!$D$33:$D$776,СВЦЭМ!$A$33:$A$776,$A39,СВЦЭМ!$B$33:$B$776,Q$11)+'СЕТ СН'!$F$14+СВЦЭМ!$D$10+'СЕТ СН'!$F$8*'СЕТ СН'!$F$9-'СЕТ СН'!$F$26</f>
        <v>822.7566338900001</v>
      </c>
      <c r="R39" s="36">
        <f>SUMIFS(СВЦЭМ!$D$33:$D$776,СВЦЭМ!$A$33:$A$776,$A39,СВЦЭМ!$B$33:$B$776,R$11)+'СЕТ СН'!$F$14+СВЦЭМ!$D$10+'СЕТ СН'!$F$8*'СЕТ СН'!$F$9-'СЕТ СН'!$F$26</f>
        <v>793.44500934000007</v>
      </c>
      <c r="S39" s="36">
        <f>SUMIFS(СВЦЭМ!$D$33:$D$776,СВЦЭМ!$A$33:$A$776,$A39,СВЦЭМ!$B$33:$B$776,S$11)+'СЕТ СН'!$F$14+СВЦЭМ!$D$10+'СЕТ СН'!$F$8*'СЕТ СН'!$F$9-'СЕТ СН'!$F$26</f>
        <v>765.54211178000014</v>
      </c>
      <c r="T39" s="36">
        <f>SUMIFS(СВЦЭМ!$D$33:$D$776,СВЦЭМ!$A$33:$A$776,$A39,СВЦЭМ!$B$33:$B$776,T$11)+'СЕТ СН'!$F$14+СВЦЭМ!$D$10+'СЕТ СН'!$F$8*'СЕТ СН'!$F$9-'СЕТ СН'!$F$26</f>
        <v>781.99609455000007</v>
      </c>
      <c r="U39" s="36">
        <f>SUMIFS(СВЦЭМ!$D$33:$D$776,СВЦЭМ!$A$33:$A$776,$A39,СВЦЭМ!$B$33:$B$776,U$11)+'СЕТ СН'!$F$14+СВЦЭМ!$D$10+'СЕТ СН'!$F$8*'СЕТ СН'!$F$9-'СЕТ СН'!$F$26</f>
        <v>790.16796777000013</v>
      </c>
      <c r="V39" s="36">
        <f>SUMIFS(СВЦЭМ!$D$33:$D$776,СВЦЭМ!$A$33:$A$776,$A39,СВЦЭМ!$B$33:$B$776,V$11)+'СЕТ СН'!$F$14+СВЦЭМ!$D$10+'СЕТ СН'!$F$8*'СЕТ СН'!$F$9-'СЕТ СН'!$F$26</f>
        <v>793.74179569000012</v>
      </c>
      <c r="W39" s="36">
        <f>SUMIFS(СВЦЭМ!$D$33:$D$776,СВЦЭМ!$A$33:$A$776,$A39,СВЦЭМ!$B$33:$B$776,W$11)+'СЕТ СН'!$F$14+СВЦЭМ!$D$10+'СЕТ СН'!$F$8*'СЕТ СН'!$F$9-'СЕТ СН'!$F$26</f>
        <v>761.55914815000006</v>
      </c>
      <c r="X39" s="36">
        <f>SUMIFS(СВЦЭМ!$D$33:$D$776,СВЦЭМ!$A$33:$A$776,$A39,СВЦЭМ!$B$33:$B$776,X$11)+'СЕТ СН'!$F$14+СВЦЭМ!$D$10+'СЕТ СН'!$F$8*'СЕТ СН'!$F$9-'СЕТ СН'!$F$26</f>
        <v>759.46487445000014</v>
      </c>
      <c r="Y39" s="36">
        <f>SUMIFS(СВЦЭМ!$D$33:$D$776,СВЦЭМ!$A$33:$A$776,$A39,СВЦЭМ!$B$33:$B$776,Y$11)+'СЕТ СН'!$F$14+СВЦЭМ!$D$10+'СЕТ СН'!$F$8*'СЕТ СН'!$F$9-'СЕТ СН'!$F$26</f>
        <v>846.69469792000007</v>
      </c>
    </row>
    <row r="40" spans="1:27" ht="15.75" x14ac:dyDescent="0.2">
      <c r="A40" s="35">
        <f t="shared" si="0"/>
        <v>43645</v>
      </c>
      <c r="B40" s="36">
        <f>SUMIFS(СВЦЭМ!$D$33:$D$776,СВЦЭМ!$A$33:$A$776,$A40,СВЦЭМ!$B$33:$B$776,B$11)+'СЕТ СН'!$F$14+СВЦЭМ!$D$10+'СЕТ СН'!$F$8*'СЕТ СН'!$F$9-'СЕТ СН'!$F$26</f>
        <v>878.26780697000015</v>
      </c>
      <c r="C40" s="36">
        <f>SUMIFS(СВЦЭМ!$D$33:$D$776,СВЦЭМ!$A$33:$A$776,$A40,СВЦЭМ!$B$33:$B$776,C$11)+'СЕТ СН'!$F$14+СВЦЭМ!$D$10+'СЕТ СН'!$F$8*'СЕТ СН'!$F$9-'СЕТ СН'!$F$26</f>
        <v>925.53584352000007</v>
      </c>
      <c r="D40" s="36">
        <f>SUMIFS(СВЦЭМ!$D$33:$D$776,СВЦЭМ!$A$33:$A$776,$A40,СВЦЭМ!$B$33:$B$776,D$11)+'СЕТ СН'!$F$14+СВЦЭМ!$D$10+'СЕТ СН'!$F$8*'СЕТ СН'!$F$9-'СЕТ СН'!$F$26</f>
        <v>949.09487794000006</v>
      </c>
      <c r="E40" s="36">
        <f>SUMIFS(СВЦЭМ!$D$33:$D$776,СВЦЭМ!$A$33:$A$776,$A40,СВЦЭМ!$B$33:$B$776,E$11)+'СЕТ СН'!$F$14+СВЦЭМ!$D$10+'СЕТ СН'!$F$8*'СЕТ СН'!$F$9-'СЕТ СН'!$F$26</f>
        <v>968.18273760000011</v>
      </c>
      <c r="F40" s="36">
        <f>SUMIFS(СВЦЭМ!$D$33:$D$776,СВЦЭМ!$A$33:$A$776,$A40,СВЦЭМ!$B$33:$B$776,F$11)+'СЕТ СН'!$F$14+СВЦЭМ!$D$10+'СЕТ СН'!$F$8*'СЕТ СН'!$F$9-'СЕТ СН'!$F$26</f>
        <v>972.54478734000008</v>
      </c>
      <c r="G40" s="36">
        <f>SUMIFS(СВЦЭМ!$D$33:$D$776,СВЦЭМ!$A$33:$A$776,$A40,СВЦЭМ!$B$33:$B$776,G$11)+'СЕТ СН'!$F$14+СВЦЭМ!$D$10+'СЕТ СН'!$F$8*'СЕТ СН'!$F$9-'СЕТ СН'!$F$26</f>
        <v>970.29092885000011</v>
      </c>
      <c r="H40" s="36">
        <f>SUMIFS(СВЦЭМ!$D$33:$D$776,СВЦЭМ!$A$33:$A$776,$A40,СВЦЭМ!$B$33:$B$776,H$11)+'СЕТ СН'!$F$14+СВЦЭМ!$D$10+'СЕТ СН'!$F$8*'СЕТ СН'!$F$9-'СЕТ СН'!$F$26</f>
        <v>933.86184002000005</v>
      </c>
      <c r="I40" s="36">
        <f>SUMIFS(СВЦЭМ!$D$33:$D$776,СВЦЭМ!$A$33:$A$776,$A40,СВЦЭМ!$B$33:$B$776,I$11)+'СЕТ СН'!$F$14+СВЦЭМ!$D$10+'СЕТ СН'!$F$8*'СЕТ СН'!$F$9-'СЕТ СН'!$F$26</f>
        <v>896.62038476000009</v>
      </c>
      <c r="J40" s="36">
        <f>SUMIFS(СВЦЭМ!$D$33:$D$776,СВЦЭМ!$A$33:$A$776,$A40,СВЦЭМ!$B$33:$B$776,J$11)+'СЕТ СН'!$F$14+СВЦЭМ!$D$10+'СЕТ СН'!$F$8*'СЕТ СН'!$F$9-'СЕТ СН'!$F$26</f>
        <v>881.24662090000015</v>
      </c>
      <c r="K40" s="36">
        <f>SUMIFS(СВЦЭМ!$D$33:$D$776,СВЦЭМ!$A$33:$A$776,$A40,СВЦЭМ!$B$33:$B$776,K$11)+'СЕТ СН'!$F$14+СВЦЭМ!$D$10+'СЕТ СН'!$F$8*'СЕТ СН'!$F$9-'СЕТ СН'!$F$26</f>
        <v>835.07609860000014</v>
      </c>
      <c r="L40" s="36">
        <f>SUMIFS(СВЦЭМ!$D$33:$D$776,СВЦЭМ!$A$33:$A$776,$A40,СВЦЭМ!$B$33:$B$776,L$11)+'СЕТ СН'!$F$14+СВЦЭМ!$D$10+'СЕТ СН'!$F$8*'СЕТ СН'!$F$9-'СЕТ СН'!$F$26</f>
        <v>817.08959807000008</v>
      </c>
      <c r="M40" s="36">
        <f>SUMIFS(СВЦЭМ!$D$33:$D$776,СВЦЭМ!$A$33:$A$776,$A40,СВЦЭМ!$B$33:$B$776,M$11)+'СЕТ СН'!$F$14+СВЦЭМ!$D$10+'СЕТ СН'!$F$8*'СЕТ СН'!$F$9-'СЕТ СН'!$F$26</f>
        <v>812.38873666000006</v>
      </c>
      <c r="N40" s="36">
        <f>SUMIFS(СВЦЭМ!$D$33:$D$776,СВЦЭМ!$A$33:$A$776,$A40,СВЦЭМ!$B$33:$B$776,N$11)+'СЕТ СН'!$F$14+СВЦЭМ!$D$10+'СЕТ СН'!$F$8*'СЕТ СН'!$F$9-'СЕТ СН'!$F$26</f>
        <v>823.48313972000005</v>
      </c>
      <c r="O40" s="36">
        <f>SUMIFS(СВЦЭМ!$D$33:$D$776,СВЦЭМ!$A$33:$A$776,$A40,СВЦЭМ!$B$33:$B$776,O$11)+'СЕТ СН'!$F$14+СВЦЭМ!$D$10+'СЕТ СН'!$F$8*'СЕТ СН'!$F$9-'СЕТ СН'!$F$26</f>
        <v>824.29611140000009</v>
      </c>
      <c r="P40" s="36">
        <f>SUMIFS(СВЦЭМ!$D$33:$D$776,СВЦЭМ!$A$33:$A$776,$A40,СВЦЭМ!$B$33:$B$776,P$11)+'СЕТ СН'!$F$14+СВЦЭМ!$D$10+'СЕТ СН'!$F$8*'СЕТ СН'!$F$9-'СЕТ СН'!$F$26</f>
        <v>827.56502049000005</v>
      </c>
      <c r="Q40" s="36">
        <f>SUMIFS(СВЦЭМ!$D$33:$D$776,СВЦЭМ!$A$33:$A$776,$A40,СВЦЭМ!$B$33:$B$776,Q$11)+'СЕТ СН'!$F$14+СВЦЭМ!$D$10+'СЕТ СН'!$F$8*'СЕТ СН'!$F$9-'СЕТ СН'!$F$26</f>
        <v>798.03895843000009</v>
      </c>
      <c r="R40" s="36">
        <f>SUMIFS(СВЦЭМ!$D$33:$D$776,СВЦЭМ!$A$33:$A$776,$A40,СВЦЭМ!$B$33:$B$776,R$11)+'СЕТ СН'!$F$14+СВЦЭМ!$D$10+'СЕТ СН'!$F$8*'СЕТ СН'!$F$9-'СЕТ СН'!$F$26</f>
        <v>760.90618944000005</v>
      </c>
      <c r="S40" s="36">
        <f>SUMIFS(СВЦЭМ!$D$33:$D$776,СВЦЭМ!$A$33:$A$776,$A40,СВЦЭМ!$B$33:$B$776,S$11)+'СЕТ СН'!$F$14+СВЦЭМ!$D$10+'СЕТ СН'!$F$8*'СЕТ СН'!$F$9-'СЕТ СН'!$F$26</f>
        <v>746.90665844000011</v>
      </c>
      <c r="T40" s="36">
        <f>SUMIFS(СВЦЭМ!$D$33:$D$776,СВЦЭМ!$A$33:$A$776,$A40,СВЦЭМ!$B$33:$B$776,T$11)+'СЕТ СН'!$F$14+СВЦЭМ!$D$10+'СЕТ СН'!$F$8*'СЕТ СН'!$F$9-'СЕТ СН'!$F$26</f>
        <v>742.30560383000011</v>
      </c>
      <c r="U40" s="36">
        <f>SUMIFS(СВЦЭМ!$D$33:$D$776,СВЦЭМ!$A$33:$A$776,$A40,СВЦЭМ!$B$33:$B$776,U$11)+'СЕТ СН'!$F$14+СВЦЭМ!$D$10+'СЕТ СН'!$F$8*'СЕТ СН'!$F$9-'СЕТ СН'!$F$26</f>
        <v>746.11026097000013</v>
      </c>
      <c r="V40" s="36">
        <f>SUMIFS(СВЦЭМ!$D$33:$D$776,СВЦЭМ!$A$33:$A$776,$A40,СВЦЭМ!$B$33:$B$776,V$11)+'СЕТ СН'!$F$14+СВЦЭМ!$D$10+'СЕТ СН'!$F$8*'СЕТ СН'!$F$9-'СЕТ СН'!$F$26</f>
        <v>747.33015052000007</v>
      </c>
      <c r="W40" s="36">
        <f>SUMIFS(СВЦЭМ!$D$33:$D$776,СВЦЭМ!$A$33:$A$776,$A40,СВЦЭМ!$B$33:$B$776,W$11)+'СЕТ СН'!$F$14+СВЦЭМ!$D$10+'СЕТ СН'!$F$8*'СЕТ СН'!$F$9-'СЕТ СН'!$F$26</f>
        <v>725.50638910000009</v>
      </c>
      <c r="X40" s="36">
        <f>SUMIFS(СВЦЭМ!$D$33:$D$776,СВЦЭМ!$A$33:$A$776,$A40,СВЦЭМ!$B$33:$B$776,X$11)+'СЕТ СН'!$F$14+СВЦЭМ!$D$10+'СЕТ СН'!$F$8*'СЕТ СН'!$F$9-'СЕТ СН'!$F$26</f>
        <v>737.01441465000005</v>
      </c>
      <c r="Y40" s="36">
        <f>SUMIFS(СВЦЭМ!$D$33:$D$776,СВЦЭМ!$A$33:$A$776,$A40,СВЦЭМ!$B$33:$B$776,Y$11)+'СЕТ СН'!$F$14+СВЦЭМ!$D$10+'СЕТ СН'!$F$8*'СЕТ СН'!$F$9-'СЕТ СН'!$F$26</f>
        <v>816.1043156400001</v>
      </c>
    </row>
    <row r="41" spans="1:27" ht="15.75" x14ac:dyDescent="0.2">
      <c r="A41" s="35">
        <f t="shared" si="0"/>
        <v>43646</v>
      </c>
      <c r="B41" s="36">
        <f>SUMIFS(СВЦЭМ!$D$33:$D$776,СВЦЭМ!$A$33:$A$776,$A41,СВЦЭМ!$B$33:$B$776,B$11)+'СЕТ СН'!$F$14+СВЦЭМ!$D$10+'СЕТ СН'!$F$8*'СЕТ СН'!$F$9-'СЕТ СН'!$F$26</f>
        <v>866.74643245000004</v>
      </c>
      <c r="C41" s="36">
        <f>SUMIFS(СВЦЭМ!$D$33:$D$776,СВЦЭМ!$A$33:$A$776,$A41,СВЦЭМ!$B$33:$B$776,C$11)+'СЕТ СН'!$F$14+СВЦЭМ!$D$10+'СЕТ СН'!$F$8*'СЕТ СН'!$F$9-'СЕТ СН'!$F$26</f>
        <v>908.77664300000015</v>
      </c>
      <c r="D41" s="36">
        <f>SUMIFS(СВЦЭМ!$D$33:$D$776,СВЦЭМ!$A$33:$A$776,$A41,СВЦЭМ!$B$33:$B$776,D$11)+'СЕТ СН'!$F$14+СВЦЭМ!$D$10+'СЕТ СН'!$F$8*'СЕТ СН'!$F$9-'СЕТ СН'!$F$26</f>
        <v>948.22438492000015</v>
      </c>
      <c r="E41" s="36">
        <f>SUMIFS(СВЦЭМ!$D$33:$D$776,СВЦЭМ!$A$33:$A$776,$A41,СВЦЭМ!$B$33:$B$776,E$11)+'СЕТ СН'!$F$14+СВЦЭМ!$D$10+'СЕТ СН'!$F$8*'СЕТ СН'!$F$9-'СЕТ СН'!$F$26</f>
        <v>970.04074237000009</v>
      </c>
      <c r="F41" s="36">
        <f>SUMIFS(СВЦЭМ!$D$33:$D$776,СВЦЭМ!$A$33:$A$776,$A41,СВЦЭМ!$B$33:$B$776,F$11)+'СЕТ СН'!$F$14+СВЦЭМ!$D$10+'СЕТ СН'!$F$8*'СЕТ СН'!$F$9-'СЕТ СН'!$F$26</f>
        <v>976.5975812800001</v>
      </c>
      <c r="G41" s="36">
        <f>SUMIFS(СВЦЭМ!$D$33:$D$776,СВЦЭМ!$A$33:$A$776,$A41,СВЦЭМ!$B$33:$B$776,G$11)+'СЕТ СН'!$F$14+СВЦЭМ!$D$10+'СЕТ СН'!$F$8*'СЕТ СН'!$F$9-'СЕТ СН'!$F$26</f>
        <v>982.34426314000007</v>
      </c>
      <c r="H41" s="36">
        <f>SUMIFS(СВЦЭМ!$D$33:$D$776,СВЦЭМ!$A$33:$A$776,$A41,СВЦЭМ!$B$33:$B$776,H$11)+'СЕТ СН'!$F$14+СВЦЭМ!$D$10+'СЕТ СН'!$F$8*'СЕТ СН'!$F$9-'СЕТ СН'!$F$26</f>
        <v>957.92592749000005</v>
      </c>
      <c r="I41" s="36">
        <f>SUMIFS(СВЦЭМ!$D$33:$D$776,СВЦЭМ!$A$33:$A$776,$A41,СВЦЭМ!$B$33:$B$776,I$11)+'СЕТ СН'!$F$14+СВЦЭМ!$D$10+'СЕТ СН'!$F$8*'СЕТ СН'!$F$9-'СЕТ СН'!$F$26</f>
        <v>924.03062610000006</v>
      </c>
      <c r="J41" s="36">
        <f>SUMIFS(СВЦЭМ!$D$33:$D$776,СВЦЭМ!$A$33:$A$776,$A41,СВЦЭМ!$B$33:$B$776,J$11)+'СЕТ СН'!$F$14+СВЦЭМ!$D$10+'СЕТ СН'!$F$8*'СЕТ СН'!$F$9-'СЕТ СН'!$F$26</f>
        <v>866.60264472000006</v>
      </c>
      <c r="K41" s="36">
        <f>SUMIFS(СВЦЭМ!$D$33:$D$776,СВЦЭМ!$A$33:$A$776,$A41,СВЦЭМ!$B$33:$B$776,K$11)+'СЕТ СН'!$F$14+СВЦЭМ!$D$10+'СЕТ СН'!$F$8*'СЕТ СН'!$F$9-'СЕТ СН'!$F$26</f>
        <v>842.25365760000011</v>
      </c>
      <c r="L41" s="36">
        <f>SUMIFS(СВЦЭМ!$D$33:$D$776,СВЦЭМ!$A$33:$A$776,$A41,СВЦЭМ!$B$33:$B$776,L$11)+'СЕТ СН'!$F$14+СВЦЭМ!$D$10+'СЕТ СН'!$F$8*'СЕТ СН'!$F$9-'СЕТ СН'!$F$26</f>
        <v>817.51473078000015</v>
      </c>
      <c r="M41" s="36">
        <f>SUMIFS(СВЦЭМ!$D$33:$D$776,СВЦЭМ!$A$33:$A$776,$A41,СВЦЭМ!$B$33:$B$776,M$11)+'СЕТ СН'!$F$14+СВЦЭМ!$D$10+'СЕТ СН'!$F$8*'СЕТ СН'!$F$9-'СЕТ СН'!$F$26</f>
        <v>802.0687571200001</v>
      </c>
      <c r="N41" s="36">
        <f>SUMIFS(СВЦЭМ!$D$33:$D$776,СВЦЭМ!$A$33:$A$776,$A41,СВЦЭМ!$B$33:$B$776,N$11)+'СЕТ СН'!$F$14+СВЦЭМ!$D$10+'СЕТ СН'!$F$8*'СЕТ СН'!$F$9-'СЕТ СН'!$F$26</f>
        <v>816.63280204000012</v>
      </c>
      <c r="O41" s="36">
        <f>SUMIFS(СВЦЭМ!$D$33:$D$776,СВЦЭМ!$A$33:$A$776,$A41,СВЦЭМ!$B$33:$B$776,O$11)+'СЕТ СН'!$F$14+СВЦЭМ!$D$10+'СЕТ СН'!$F$8*'СЕТ СН'!$F$9-'СЕТ СН'!$F$26</f>
        <v>837.45269778000011</v>
      </c>
      <c r="P41" s="36">
        <f>SUMIFS(СВЦЭМ!$D$33:$D$776,СВЦЭМ!$A$33:$A$776,$A41,СВЦЭМ!$B$33:$B$776,P$11)+'СЕТ СН'!$F$14+СВЦЭМ!$D$10+'СЕТ СН'!$F$8*'СЕТ СН'!$F$9-'СЕТ СН'!$F$26</f>
        <v>844.51201491000006</v>
      </c>
      <c r="Q41" s="36">
        <f>SUMIFS(СВЦЭМ!$D$33:$D$776,СВЦЭМ!$A$33:$A$776,$A41,СВЦЭМ!$B$33:$B$776,Q$11)+'СЕТ СН'!$F$14+СВЦЭМ!$D$10+'СЕТ СН'!$F$8*'СЕТ СН'!$F$9-'СЕТ СН'!$F$26</f>
        <v>813.11743724000007</v>
      </c>
      <c r="R41" s="36">
        <f>SUMIFS(СВЦЭМ!$D$33:$D$776,СВЦЭМ!$A$33:$A$776,$A41,СВЦЭМ!$B$33:$B$776,R$11)+'СЕТ СН'!$F$14+СВЦЭМ!$D$10+'СЕТ СН'!$F$8*'СЕТ СН'!$F$9-'СЕТ СН'!$F$26</f>
        <v>753.63096742000005</v>
      </c>
      <c r="S41" s="36">
        <f>SUMIFS(СВЦЭМ!$D$33:$D$776,СВЦЭМ!$A$33:$A$776,$A41,СВЦЭМ!$B$33:$B$776,S$11)+'СЕТ СН'!$F$14+СВЦЭМ!$D$10+'СЕТ СН'!$F$8*'СЕТ СН'!$F$9-'СЕТ СН'!$F$26</f>
        <v>751.83090261000007</v>
      </c>
      <c r="T41" s="36">
        <f>SUMIFS(СВЦЭМ!$D$33:$D$776,СВЦЭМ!$A$33:$A$776,$A41,СВЦЭМ!$B$33:$B$776,T$11)+'СЕТ СН'!$F$14+СВЦЭМ!$D$10+'СЕТ СН'!$F$8*'СЕТ СН'!$F$9-'СЕТ СН'!$F$26</f>
        <v>761.68489001000012</v>
      </c>
      <c r="U41" s="36">
        <f>SUMIFS(СВЦЭМ!$D$33:$D$776,СВЦЭМ!$A$33:$A$776,$A41,СВЦЭМ!$B$33:$B$776,U$11)+'СЕТ СН'!$F$14+СВЦЭМ!$D$10+'СЕТ СН'!$F$8*'СЕТ СН'!$F$9-'СЕТ СН'!$F$26</f>
        <v>777.29711095000005</v>
      </c>
      <c r="V41" s="36">
        <f>SUMIFS(СВЦЭМ!$D$33:$D$776,СВЦЭМ!$A$33:$A$776,$A41,СВЦЭМ!$B$33:$B$776,V$11)+'СЕТ СН'!$F$14+СВЦЭМ!$D$10+'СЕТ СН'!$F$8*'СЕТ СН'!$F$9-'СЕТ СН'!$F$26</f>
        <v>746.10298364000005</v>
      </c>
      <c r="W41" s="36">
        <f>SUMIFS(СВЦЭМ!$D$33:$D$776,СВЦЭМ!$A$33:$A$776,$A41,СВЦЭМ!$B$33:$B$776,W$11)+'СЕТ СН'!$F$14+СВЦЭМ!$D$10+'СЕТ СН'!$F$8*'СЕТ СН'!$F$9-'СЕТ СН'!$F$26</f>
        <v>724.93309640000007</v>
      </c>
      <c r="X41" s="36">
        <f>SUMIFS(СВЦЭМ!$D$33:$D$776,СВЦЭМ!$A$33:$A$776,$A41,СВЦЭМ!$B$33:$B$776,X$11)+'СЕТ СН'!$F$14+СВЦЭМ!$D$10+'СЕТ СН'!$F$8*'СЕТ СН'!$F$9-'СЕТ СН'!$F$26</f>
        <v>742.30943202000014</v>
      </c>
      <c r="Y41" s="36">
        <f>SUMIFS(СВЦЭМ!$D$33:$D$776,СВЦЭМ!$A$33:$A$776,$A41,СВЦЭМ!$B$33:$B$776,Y$11)+'СЕТ СН'!$F$14+СВЦЭМ!$D$10+'СЕТ СН'!$F$8*'СЕТ СН'!$F$9-'СЕТ СН'!$F$26</f>
        <v>799.13629675000004</v>
      </c>
    </row>
    <row r="42" spans="1:27" ht="15.75" hidden="1" x14ac:dyDescent="0.2">
      <c r="A42" s="35">
        <f t="shared" si="0"/>
        <v>43647</v>
      </c>
      <c r="B42" s="36">
        <f>SUMIFS(СВЦЭМ!$D$33:$D$776,СВЦЭМ!$A$33:$A$776,$A42,СВЦЭМ!$B$33:$B$776,B$11)+'СЕТ СН'!$F$14+СВЦЭМ!$D$10+'СЕТ СН'!$F$8*'СЕТ СН'!$F$9-'СЕТ СН'!$F$26</f>
        <v>180.97728391000001</v>
      </c>
      <c r="C42" s="36">
        <f>SUMIFS(СВЦЭМ!$D$33:$D$776,СВЦЭМ!$A$33:$A$776,$A42,СВЦЭМ!$B$33:$B$776,C$11)+'СЕТ СН'!$F$14+СВЦЭМ!$D$10+'СЕТ СН'!$F$8*'СЕТ СН'!$F$9-'СЕТ СН'!$F$26</f>
        <v>180.97728391000001</v>
      </c>
      <c r="D42" s="36">
        <f>SUMIFS(СВЦЭМ!$D$33:$D$776,СВЦЭМ!$A$33:$A$776,$A42,СВЦЭМ!$B$33:$B$776,D$11)+'СЕТ СН'!$F$14+СВЦЭМ!$D$10+'СЕТ СН'!$F$8*'СЕТ СН'!$F$9-'СЕТ СН'!$F$26</f>
        <v>180.97728391000001</v>
      </c>
      <c r="E42" s="36">
        <f>SUMIFS(СВЦЭМ!$D$33:$D$776,СВЦЭМ!$A$33:$A$776,$A42,СВЦЭМ!$B$33:$B$776,E$11)+'СЕТ СН'!$F$14+СВЦЭМ!$D$10+'СЕТ СН'!$F$8*'СЕТ СН'!$F$9-'СЕТ СН'!$F$26</f>
        <v>180.97728391000001</v>
      </c>
      <c r="F42" s="36">
        <f>SUMIFS(СВЦЭМ!$D$33:$D$776,СВЦЭМ!$A$33:$A$776,$A42,СВЦЭМ!$B$33:$B$776,F$11)+'СЕТ СН'!$F$14+СВЦЭМ!$D$10+'СЕТ СН'!$F$8*'СЕТ СН'!$F$9-'СЕТ СН'!$F$26</f>
        <v>180.97728391000001</v>
      </c>
      <c r="G42" s="36">
        <f>SUMIFS(СВЦЭМ!$D$33:$D$776,СВЦЭМ!$A$33:$A$776,$A42,СВЦЭМ!$B$33:$B$776,G$11)+'СЕТ СН'!$F$14+СВЦЭМ!$D$10+'СЕТ СН'!$F$8*'СЕТ СН'!$F$9-'СЕТ СН'!$F$26</f>
        <v>180.97728391000001</v>
      </c>
      <c r="H42" s="36">
        <f>SUMIFS(СВЦЭМ!$D$33:$D$776,СВЦЭМ!$A$33:$A$776,$A42,СВЦЭМ!$B$33:$B$776,H$11)+'СЕТ СН'!$F$14+СВЦЭМ!$D$10+'СЕТ СН'!$F$8*'СЕТ СН'!$F$9-'СЕТ СН'!$F$26</f>
        <v>180.97728391000001</v>
      </c>
      <c r="I42" s="36">
        <f>SUMIFS(СВЦЭМ!$D$33:$D$776,СВЦЭМ!$A$33:$A$776,$A42,СВЦЭМ!$B$33:$B$776,I$11)+'СЕТ СН'!$F$14+СВЦЭМ!$D$10+'СЕТ СН'!$F$8*'СЕТ СН'!$F$9-'СЕТ СН'!$F$26</f>
        <v>180.97728391000001</v>
      </c>
      <c r="J42" s="36">
        <f>SUMIFS(СВЦЭМ!$D$33:$D$776,СВЦЭМ!$A$33:$A$776,$A42,СВЦЭМ!$B$33:$B$776,J$11)+'СЕТ СН'!$F$14+СВЦЭМ!$D$10+'СЕТ СН'!$F$8*'СЕТ СН'!$F$9-'СЕТ СН'!$F$26</f>
        <v>180.97728391000001</v>
      </c>
      <c r="K42" s="36">
        <f>SUMIFS(СВЦЭМ!$D$33:$D$776,СВЦЭМ!$A$33:$A$776,$A42,СВЦЭМ!$B$33:$B$776,K$11)+'СЕТ СН'!$F$14+СВЦЭМ!$D$10+'СЕТ СН'!$F$8*'СЕТ СН'!$F$9-'СЕТ СН'!$F$26</f>
        <v>180.97728391000001</v>
      </c>
      <c r="L42" s="36">
        <f>SUMIFS(СВЦЭМ!$D$33:$D$776,СВЦЭМ!$A$33:$A$776,$A42,СВЦЭМ!$B$33:$B$776,L$11)+'СЕТ СН'!$F$14+СВЦЭМ!$D$10+'СЕТ СН'!$F$8*'СЕТ СН'!$F$9-'СЕТ СН'!$F$26</f>
        <v>180.97728391000001</v>
      </c>
      <c r="M42" s="36">
        <f>SUMIFS(СВЦЭМ!$D$33:$D$776,СВЦЭМ!$A$33:$A$776,$A42,СВЦЭМ!$B$33:$B$776,M$11)+'СЕТ СН'!$F$14+СВЦЭМ!$D$10+'СЕТ СН'!$F$8*'СЕТ СН'!$F$9-'СЕТ СН'!$F$26</f>
        <v>180.97728391000001</v>
      </c>
      <c r="N42" s="36">
        <f>SUMIFS(СВЦЭМ!$D$33:$D$776,СВЦЭМ!$A$33:$A$776,$A42,СВЦЭМ!$B$33:$B$776,N$11)+'СЕТ СН'!$F$14+СВЦЭМ!$D$10+'СЕТ СН'!$F$8*'СЕТ СН'!$F$9-'СЕТ СН'!$F$26</f>
        <v>180.97728391000001</v>
      </c>
      <c r="O42" s="36">
        <f>SUMIFS(СВЦЭМ!$D$33:$D$776,СВЦЭМ!$A$33:$A$776,$A42,СВЦЭМ!$B$33:$B$776,O$11)+'СЕТ СН'!$F$14+СВЦЭМ!$D$10+'СЕТ СН'!$F$8*'СЕТ СН'!$F$9-'СЕТ СН'!$F$26</f>
        <v>180.97728391000001</v>
      </c>
      <c r="P42" s="36">
        <f>SUMIFS(СВЦЭМ!$D$33:$D$776,СВЦЭМ!$A$33:$A$776,$A42,СВЦЭМ!$B$33:$B$776,P$11)+'СЕТ СН'!$F$14+СВЦЭМ!$D$10+'СЕТ СН'!$F$8*'СЕТ СН'!$F$9-'СЕТ СН'!$F$26</f>
        <v>180.97728391000001</v>
      </c>
      <c r="Q42" s="36">
        <f>SUMIFS(СВЦЭМ!$D$33:$D$776,СВЦЭМ!$A$33:$A$776,$A42,СВЦЭМ!$B$33:$B$776,Q$11)+'СЕТ СН'!$F$14+СВЦЭМ!$D$10+'СЕТ СН'!$F$8*'СЕТ СН'!$F$9-'СЕТ СН'!$F$26</f>
        <v>180.97728391000001</v>
      </c>
      <c r="R42" s="36">
        <f>SUMIFS(СВЦЭМ!$D$33:$D$776,СВЦЭМ!$A$33:$A$776,$A42,СВЦЭМ!$B$33:$B$776,R$11)+'СЕТ СН'!$F$14+СВЦЭМ!$D$10+'СЕТ СН'!$F$8*'СЕТ СН'!$F$9-'СЕТ СН'!$F$26</f>
        <v>180.97728391000001</v>
      </c>
      <c r="S42" s="36">
        <f>SUMIFS(СВЦЭМ!$D$33:$D$776,СВЦЭМ!$A$33:$A$776,$A42,СВЦЭМ!$B$33:$B$776,S$11)+'СЕТ СН'!$F$14+СВЦЭМ!$D$10+'СЕТ СН'!$F$8*'СЕТ СН'!$F$9-'СЕТ СН'!$F$26</f>
        <v>180.97728391000001</v>
      </c>
      <c r="T42" s="36">
        <f>SUMIFS(СВЦЭМ!$D$33:$D$776,СВЦЭМ!$A$33:$A$776,$A42,СВЦЭМ!$B$33:$B$776,T$11)+'СЕТ СН'!$F$14+СВЦЭМ!$D$10+'СЕТ СН'!$F$8*'СЕТ СН'!$F$9-'СЕТ СН'!$F$26</f>
        <v>180.97728391000001</v>
      </c>
      <c r="U42" s="36">
        <f>SUMIFS(СВЦЭМ!$D$33:$D$776,СВЦЭМ!$A$33:$A$776,$A42,СВЦЭМ!$B$33:$B$776,U$11)+'СЕТ СН'!$F$14+СВЦЭМ!$D$10+'СЕТ СН'!$F$8*'СЕТ СН'!$F$9-'СЕТ СН'!$F$26</f>
        <v>180.97728391000001</v>
      </c>
      <c r="V42" s="36">
        <f>SUMIFS(СВЦЭМ!$D$33:$D$776,СВЦЭМ!$A$33:$A$776,$A42,СВЦЭМ!$B$33:$B$776,V$11)+'СЕТ СН'!$F$14+СВЦЭМ!$D$10+'СЕТ СН'!$F$8*'СЕТ СН'!$F$9-'СЕТ СН'!$F$26</f>
        <v>180.97728391000001</v>
      </c>
      <c r="W42" s="36">
        <f>SUMIFS(СВЦЭМ!$D$33:$D$776,СВЦЭМ!$A$33:$A$776,$A42,СВЦЭМ!$B$33:$B$776,W$11)+'СЕТ СН'!$F$14+СВЦЭМ!$D$10+'СЕТ СН'!$F$8*'СЕТ СН'!$F$9-'СЕТ СН'!$F$26</f>
        <v>180.97728391000001</v>
      </c>
      <c r="X42" s="36">
        <f>SUMIFS(СВЦЭМ!$D$33:$D$776,СВЦЭМ!$A$33:$A$776,$A42,СВЦЭМ!$B$33:$B$776,X$11)+'СЕТ СН'!$F$14+СВЦЭМ!$D$10+'СЕТ СН'!$F$8*'СЕТ СН'!$F$9-'СЕТ СН'!$F$26</f>
        <v>180.97728391000001</v>
      </c>
      <c r="Y42" s="36">
        <f>SUMIFS(СВЦЭМ!$D$33:$D$776,СВЦЭМ!$A$33:$A$776,$A42,СВЦЭМ!$B$33:$B$776,Y$11)+'СЕТ СН'!$F$14+СВЦЭМ!$D$10+'СЕТ СН'!$F$8*'СЕТ СН'!$F$9-'СЕТ СН'!$F$26</f>
        <v>180.97728391000001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01.06.2019</v>
      </c>
      <c r="B48" s="36">
        <f>SUMIFS(СВЦЭМ!$D$33:$D$776,СВЦЭМ!$A$33:$A$776,$A48,СВЦЭМ!$B$33:$B$776,B$47)+'СЕТ СН'!$F$14+СВЦЭМ!$D$10+'СЕТ СН'!$F$6-'СЕТ СН'!$F$26</f>
        <v>921.7239769900001</v>
      </c>
      <c r="C48" s="36">
        <f>SUMIFS(СВЦЭМ!$D$33:$D$776,СВЦЭМ!$A$33:$A$776,$A48,СВЦЭМ!$B$33:$B$776,C$47)+'СЕТ СН'!$F$14+СВЦЭМ!$D$10+'СЕТ СН'!$F$6-'СЕТ СН'!$F$26</f>
        <v>971.7234854300001</v>
      </c>
      <c r="D48" s="36">
        <f>SUMIFS(СВЦЭМ!$D$33:$D$776,СВЦЭМ!$A$33:$A$776,$A48,СВЦЭМ!$B$33:$B$776,D$47)+'СЕТ СН'!$F$14+СВЦЭМ!$D$10+'СЕТ СН'!$F$6-'СЕТ СН'!$F$26</f>
        <v>1019.3434033700001</v>
      </c>
      <c r="E48" s="36">
        <f>SUMIFS(СВЦЭМ!$D$33:$D$776,СВЦЭМ!$A$33:$A$776,$A48,СВЦЭМ!$B$33:$B$776,E$47)+'СЕТ СН'!$F$14+СВЦЭМ!$D$10+'СЕТ СН'!$F$6-'СЕТ СН'!$F$26</f>
        <v>1044.89740362</v>
      </c>
      <c r="F48" s="36">
        <f>SUMIFS(СВЦЭМ!$D$33:$D$776,СВЦЭМ!$A$33:$A$776,$A48,СВЦЭМ!$B$33:$B$776,F$47)+'СЕТ СН'!$F$14+СВЦЭМ!$D$10+'СЕТ СН'!$F$6-'СЕТ СН'!$F$26</f>
        <v>1057.0778526500001</v>
      </c>
      <c r="G48" s="36">
        <f>SUMIFS(СВЦЭМ!$D$33:$D$776,СВЦЭМ!$A$33:$A$776,$A48,СВЦЭМ!$B$33:$B$776,G$47)+'СЕТ СН'!$F$14+СВЦЭМ!$D$10+'СЕТ СН'!$F$6-'СЕТ СН'!$F$26</f>
        <v>1062.62831695</v>
      </c>
      <c r="H48" s="36">
        <f>SUMIFS(СВЦЭМ!$D$33:$D$776,СВЦЭМ!$A$33:$A$776,$A48,СВЦЭМ!$B$33:$B$776,H$47)+'СЕТ СН'!$F$14+СВЦЭМ!$D$10+'СЕТ СН'!$F$6-'СЕТ СН'!$F$26</f>
        <v>1025.2292222400001</v>
      </c>
      <c r="I48" s="36">
        <f>SUMIFS(СВЦЭМ!$D$33:$D$776,СВЦЭМ!$A$33:$A$776,$A48,СВЦЭМ!$B$33:$B$776,I$47)+'СЕТ СН'!$F$14+СВЦЭМ!$D$10+'СЕТ СН'!$F$6-'СЕТ СН'!$F$26</f>
        <v>999.76681882000014</v>
      </c>
      <c r="J48" s="36">
        <f>SUMIFS(СВЦЭМ!$D$33:$D$776,СВЦЭМ!$A$33:$A$776,$A48,СВЦЭМ!$B$33:$B$776,J$47)+'СЕТ СН'!$F$14+СВЦЭМ!$D$10+'СЕТ СН'!$F$6-'СЕТ СН'!$F$26</f>
        <v>960.58550294000008</v>
      </c>
      <c r="K48" s="36">
        <f>SUMIFS(СВЦЭМ!$D$33:$D$776,СВЦЭМ!$A$33:$A$776,$A48,СВЦЭМ!$B$33:$B$776,K$47)+'СЕТ СН'!$F$14+СВЦЭМ!$D$10+'СЕТ СН'!$F$6-'СЕТ СН'!$F$26</f>
        <v>891.5002646800001</v>
      </c>
      <c r="L48" s="36">
        <f>SUMIFS(СВЦЭМ!$D$33:$D$776,СВЦЭМ!$A$33:$A$776,$A48,СВЦЭМ!$B$33:$B$776,L$47)+'СЕТ СН'!$F$14+СВЦЭМ!$D$10+'СЕТ СН'!$F$6-'СЕТ СН'!$F$26</f>
        <v>859.8906231200001</v>
      </c>
      <c r="M48" s="36">
        <f>SUMIFS(СВЦЭМ!$D$33:$D$776,СВЦЭМ!$A$33:$A$776,$A48,СВЦЭМ!$B$33:$B$776,M$47)+'СЕТ СН'!$F$14+СВЦЭМ!$D$10+'СЕТ СН'!$F$6-'СЕТ СН'!$F$26</f>
        <v>840.56880088000014</v>
      </c>
      <c r="N48" s="36">
        <f>SUMIFS(СВЦЭМ!$D$33:$D$776,СВЦЭМ!$A$33:$A$776,$A48,СВЦЭМ!$B$33:$B$776,N$47)+'СЕТ СН'!$F$14+СВЦЭМ!$D$10+'СЕТ СН'!$F$6-'СЕТ СН'!$F$26</f>
        <v>868.76459396000007</v>
      </c>
      <c r="O48" s="36">
        <f>SUMIFS(СВЦЭМ!$D$33:$D$776,СВЦЭМ!$A$33:$A$776,$A48,СВЦЭМ!$B$33:$B$776,O$47)+'СЕТ СН'!$F$14+СВЦЭМ!$D$10+'СЕТ СН'!$F$6-'СЕТ СН'!$F$26</f>
        <v>868.96619395000005</v>
      </c>
      <c r="P48" s="36">
        <f>SUMIFS(СВЦЭМ!$D$33:$D$776,СВЦЭМ!$A$33:$A$776,$A48,СВЦЭМ!$B$33:$B$776,P$47)+'СЕТ СН'!$F$14+СВЦЭМ!$D$10+'СЕТ СН'!$F$6-'СЕТ СН'!$F$26</f>
        <v>886.51864697000008</v>
      </c>
      <c r="Q48" s="36">
        <f>SUMIFS(СВЦЭМ!$D$33:$D$776,СВЦЭМ!$A$33:$A$776,$A48,СВЦЭМ!$B$33:$B$776,Q$47)+'СЕТ СН'!$F$14+СВЦЭМ!$D$10+'СЕТ СН'!$F$6-'СЕТ СН'!$F$26</f>
        <v>849.52237950000006</v>
      </c>
      <c r="R48" s="36">
        <f>SUMIFS(СВЦЭМ!$D$33:$D$776,СВЦЭМ!$A$33:$A$776,$A48,СВЦЭМ!$B$33:$B$776,R$47)+'СЕТ СН'!$F$14+СВЦЭМ!$D$10+'СЕТ СН'!$F$6-'СЕТ СН'!$F$26</f>
        <v>814.50866460000009</v>
      </c>
      <c r="S48" s="36">
        <f>SUMIFS(СВЦЭМ!$D$33:$D$776,СВЦЭМ!$A$33:$A$776,$A48,СВЦЭМ!$B$33:$B$776,S$47)+'СЕТ СН'!$F$14+СВЦЭМ!$D$10+'СЕТ СН'!$F$6-'СЕТ СН'!$F$26</f>
        <v>850.42396128000007</v>
      </c>
      <c r="T48" s="36">
        <f>SUMIFS(СВЦЭМ!$D$33:$D$776,СВЦЭМ!$A$33:$A$776,$A48,СВЦЭМ!$B$33:$B$776,T$47)+'СЕТ СН'!$F$14+СВЦЭМ!$D$10+'СЕТ СН'!$F$6-'СЕТ СН'!$F$26</f>
        <v>830.0486309800001</v>
      </c>
      <c r="U48" s="36">
        <f>SUMIFS(СВЦЭМ!$D$33:$D$776,СВЦЭМ!$A$33:$A$776,$A48,СВЦЭМ!$B$33:$B$776,U$47)+'СЕТ СН'!$F$14+СВЦЭМ!$D$10+'СЕТ СН'!$F$6-'СЕТ СН'!$F$26</f>
        <v>806.77961855000012</v>
      </c>
      <c r="V48" s="36">
        <f>SUMIFS(СВЦЭМ!$D$33:$D$776,СВЦЭМ!$A$33:$A$776,$A48,СВЦЭМ!$B$33:$B$776,V$47)+'СЕТ СН'!$F$14+СВЦЭМ!$D$10+'СЕТ СН'!$F$6-'СЕТ СН'!$F$26</f>
        <v>784.43131967000011</v>
      </c>
      <c r="W48" s="36">
        <f>SUMIFS(СВЦЭМ!$D$33:$D$776,СВЦЭМ!$A$33:$A$776,$A48,СВЦЭМ!$B$33:$B$776,W$47)+'СЕТ СН'!$F$14+СВЦЭМ!$D$10+'СЕТ СН'!$F$6-'СЕТ СН'!$F$26</f>
        <v>756.5772361600001</v>
      </c>
      <c r="X48" s="36">
        <f>SUMIFS(СВЦЭМ!$D$33:$D$776,СВЦЭМ!$A$33:$A$776,$A48,СВЦЭМ!$B$33:$B$776,X$47)+'СЕТ СН'!$F$14+СВЦЭМ!$D$10+'СЕТ СН'!$F$6-'СЕТ СН'!$F$26</f>
        <v>766.63687958000014</v>
      </c>
      <c r="Y48" s="36">
        <f>SUMIFS(СВЦЭМ!$D$33:$D$776,СВЦЭМ!$A$33:$A$776,$A48,СВЦЭМ!$B$33:$B$776,Y$47)+'СЕТ СН'!$F$14+СВЦЭМ!$D$10+'СЕТ СН'!$F$6-'СЕТ СН'!$F$26</f>
        <v>848.15544922000015</v>
      </c>
      <c r="AA48" s="45"/>
    </row>
    <row r="49" spans="1:25" ht="15.75" x14ac:dyDescent="0.2">
      <c r="A49" s="35">
        <f>A48+1</f>
        <v>43618</v>
      </c>
      <c r="B49" s="36">
        <f>SUMIFS(СВЦЭМ!$D$33:$D$776,СВЦЭМ!$A$33:$A$776,$A49,СВЦЭМ!$B$33:$B$776,B$47)+'СЕТ СН'!$F$14+СВЦЭМ!$D$10+'СЕТ СН'!$F$6-'СЕТ СН'!$F$26</f>
        <v>900.20097467000005</v>
      </c>
      <c r="C49" s="36">
        <f>SUMIFS(СВЦЭМ!$D$33:$D$776,СВЦЭМ!$A$33:$A$776,$A49,СВЦЭМ!$B$33:$B$776,C$47)+'СЕТ СН'!$F$14+СВЦЭМ!$D$10+'СЕТ СН'!$F$6-'СЕТ СН'!$F$26</f>
        <v>950.47597106000012</v>
      </c>
      <c r="D49" s="36">
        <f>SUMIFS(СВЦЭМ!$D$33:$D$776,СВЦЭМ!$A$33:$A$776,$A49,СВЦЭМ!$B$33:$B$776,D$47)+'СЕТ СН'!$F$14+СВЦЭМ!$D$10+'СЕТ СН'!$F$6-'СЕТ СН'!$F$26</f>
        <v>982.34795331000009</v>
      </c>
      <c r="E49" s="36">
        <f>SUMIFS(СВЦЭМ!$D$33:$D$776,СВЦЭМ!$A$33:$A$776,$A49,СВЦЭМ!$B$33:$B$776,E$47)+'СЕТ СН'!$F$14+СВЦЭМ!$D$10+'СЕТ СН'!$F$6-'СЕТ СН'!$F$26</f>
        <v>1009.0342128600001</v>
      </c>
      <c r="F49" s="36">
        <f>SUMIFS(СВЦЭМ!$D$33:$D$776,СВЦЭМ!$A$33:$A$776,$A49,СВЦЭМ!$B$33:$B$776,F$47)+'СЕТ СН'!$F$14+СВЦЭМ!$D$10+'СЕТ СН'!$F$6-'СЕТ СН'!$F$26</f>
        <v>1021.1979842800001</v>
      </c>
      <c r="G49" s="36">
        <f>SUMIFS(СВЦЭМ!$D$33:$D$776,СВЦЭМ!$A$33:$A$776,$A49,СВЦЭМ!$B$33:$B$776,G$47)+'СЕТ СН'!$F$14+СВЦЭМ!$D$10+'СЕТ СН'!$F$6-'СЕТ СН'!$F$26</f>
        <v>1025.15768802</v>
      </c>
      <c r="H49" s="36">
        <f>SUMIFS(СВЦЭМ!$D$33:$D$776,СВЦЭМ!$A$33:$A$776,$A49,СВЦЭМ!$B$33:$B$776,H$47)+'СЕТ СН'!$F$14+СВЦЭМ!$D$10+'СЕТ СН'!$F$6-'СЕТ СН'!$F$26</f>
        <v>999.58434075000014</v>
      </c>
      <c r="I49" s="36">
        <f>SUMIFS(СВЦЭМ!$D$33:$D$776,СВЦЭМ!$A$33:$A$776,$A49,СВЦЭМ!$B$33:$B$776,I$47)+'СЕТ СН'!$F$14+СВЦЭМ!$D$10+'СЕТ СН'!$F$6-'СЕТ СН'!$F$26</f>
        <v>966.67151772000011</v>
      </c>
      <c r="J49" s="36">
        <f>SUMIFS(СВЦЭМ!$D$33:$D$776,СВЦЭМ!$A$33:$A$776,$A49,СВЦЭМ!$B$33:$B$776,J$47)+'СЕТ СН'!$F$14+СВЦЭМ!$D$10+'СЕТ СН'!$F$6-'СЕТ СН'!$F$26</f>
        <v>907.32218433000014</v>
      </c>
      <c r="K49" s="36">
        <f>SUMIFS(СВЦЭМ!$D$33:$D$776,СВЦЭМ!$A$33:$A$776,$A49,СВЦЭМ!$B$33:$B$776,K$47)+'СЕТ СН'!$F$14+СВЦЭМ!$D$10+'СЕТ СН'!$F$6-'СЕТ СН'!$F$26</f>
        <v>867.38469282000005</v>
      </c>
      <c r="L49" s="36">
        <f>SUMIFS(СВЦЭМ!$D$33:$D$776,СВЦЭМ!$A$33:$A$776,$A49,СВЦЭМ!$B$33:$B$776,L$47)+'СЕТ СН'!$F$14+СВЦЭМ!$D$10+'СЕТ СН'!$F$6-'СЕТ СН'!$F$26</f>
        <v>842.8423021000001</v>
      </c>
      <c r="M49" s="36">
        <f>SUMIFS(СВЦЭМ!$D$33:$D$776,СВЦЭМ!$A$33:$A$776,$A49,СВЦЭМ!$B$33:$B$776,M$47)+'СЕТ СН'!$F$14+СВЦЭМ!$D$10+'СЕТ СН'!$F$6-'СЕТ СН'!$F$26</f>
        <v>825.29731920000006</v>
      </c>
      <c r="N49" s="36">
        <f>SUMIFS(СВЦЭМ!$D$33:$D$776,СВЦЭМ!$A$33:$A$776,$A49,СВЦЭМ!$B$33:$B$776,N$47)+'СЕТ СН'!$F$14+СВЦЭМ!$D$10+'СЕТ СН'!$F$6-'СЕТ СН'!$F$26</f>
        <v>845.32221570000013</v>
      </c>
      <c r="O49" s="36">
        <f>SUMIFS(СВЦЭМ!$D$33:$D$776,СВЦЭМ!$A$33:$A$776,$A49,СВЦЭМ!$B$33:$B$776,O$47)+'СЕТ СН'!$F$14+СВЦЭМ!$D$10+'СЕТ СН'!$F$6-'СЕТ СН'!$F$26</f>
        <v>836.43563130000007</v>
      </c>
      <c r="P49" s="36">
        <f>SUMIFS(СВЦЭМ!$D$33:$D$776,СВЦЭМ!$A$33:$A$776,$A49,СВЦЭМ!$B$33:$B$776,P$47)+'СЕТ СН'!$F$14+СВЦЭМ!$D$10+'СЕТ СН'!$F$6-'СЕТ СН'!$F$26</f>
        <v>846.86879495000005</v>
      </c>
      <c r="Q49" s="36">
        <f>SUMIFS(СВЦЭМ!$D$33:$D$776,СВЦЭМ!$A$33:$A$776,$A49,СВЦЭМ!$B$33:$B$776,Q$47)+'СЕТ СН'!$F$14+СВЦЭМ!$D$10+'СЕТ СН'!$F$6-'СЕТ СН'!$F$26</f>
        <v>820.82073166000009</v>
      </c>
      <c r="R49" s="36">
        <f>SUMIFS(СВЦЭМ!$D$33:$D$776,СВЦЭМ!$A$33:$A$776,$A49,СВЦЭМ!$B$33:$B$776,R$47)+'СЕТ СН'!$F$14+СВЦЭМ!$D$10+'СЕТ СН'!$F$6-'СЕТ СН'!$F$26</f>
        <v>775.59614411000007</v>
      </c>
      <c r="S49" s="36">
        <f>SUMIFS(СВЦЭМ!$D$33:$D$776,СВЦЭМ!$A$33:$A$776,$A49,СВЦЭМ!$B$33:$B$776,S$47)+'СЕТ СН'!$F$14+СВЦЭМ!$D$10+'СЕТ СН'!$F$6-'СЕТ СН'!$F$26</f>
        <v>776.71022987000015</v>
      </c>
      <c r="T49" s="36">
        <f>SUMIFS(СВЦЭМ!$D$33:$D$776,СВЦЭМ!$A$33:$A$776,$A49,СВЦЭМ!$B$33:$B$776,T$47)+'СЕТ СН'!$F$14+СВЦЭМ!$D$10+'СЕТ СН'!$F$6-'СЕТ СН'!$F$26</f>
        <v>780.03068202000009</v>
      </c>
      <c r="U49" s="36">
        <f>SUMIFS(СВЦЭМ!$D$33:$D$776,СВЦЭМ!$A$33:$A$776,$A49,СВЦЭМ!$B$33:$B$776,U$47)+'СЕТ СН'!$F$14+СВЦЭМ!$D$10+'СЕТ СН'!$F$6-'СЕТ СН'!$F$26</f>
        <v>758.43396621000011</v>
      </c>
      <c r="V49" s="36">
        <f>SUMIFS(СВЦЭМ!$D$33:$D$776,СВЦЭМ!$A$33:$A$776,$A49,СВЦЭМ!$B$33:$B$776,V$47)+'СЕТ СН'!$F$14+СВЦЭМ!$D$10+'СЕТ СН'!$F$6-'СЕТ СН'!$F$26</f>
        <v>746.95708128000012</v>
      </c>
      <c r="W49" s="36">
        <f>SUMIFS(СВЦЭМ!$D$33:$D$776,СВЦЭМ!$A$33:$A$776,$A49,СВЦЭМ!$B$33:$B$776,W$47)+'СЕТ СН'!$F$14+СВЦЭМ!$D$10+'СЕТ СН'!$F$6-'СЕТ СН'!$F$26</f>
        <v>746.79419426000004</v>
      </c>
      <c r="X49" s="36">
        <f>SUMIFS(СВЦЭМ!$D$33:$D$776,СВЦЭМ!$A$33:$A$776,$A49,СВЦЭМ!$B$33:$B$776,X$47)+'СЕТ СН'!$F$14+СВЦЭМ!$D$10+'СЕТ СН'!$F$6-'СЕТ СН'!$F$26</f>
        <v>756.97784344000013</v>
      </c>
      <c r="Y49" s="36">
        <f>SUMIFS(СВЦЭМ!$D$33:$D$776,СВЦЭМ!$A$33:$A$776,$A49,СВЦЭМ!$B$33:$B$776,Y$47)+'СЕТ СН'!$F$14+СВЦЭМ!$D$10+'СЕТ СН'!$F$6-'СЕТ СН'!$F$26</f>
        <v>840.97655089000011</v>
      </c>
    </row>
    <row r="50" spans="1:25" ht="15.75" x14ac:dyDescent="0.2">
      <c r="A50" s="35">
        <f t="shared" ref="A50:A78" si="1">A49+1</f>
        <v>43619</v>
      </c>
      <c r="B50" s="36">
        <f>SUMIFS(СВЦЭМ!$D$33:$D$776,СВЦЭМ!$A$33:$A$776,$A50,СВЦЭМ!$B$33:$B$776,B$47)+'СЕТ СН'!$F$14+СВЦЭМ!$D$10+'СЕТ СН'!$F$6-'СЕТ СН'!$F$26</f>
        <v>977.84216204000006</v>
      </c>
      <c r="C50" s="36">
        <f>SUMIFS(СВЦЭМ!$D$33:$D$776,СВЦЭМ!$A$33:$A$776,$A50,СВЦЭМ!$B$33:$B$776,C$47)+'СЕТ СН'!$F$14+СВЦЭМ!$D$10+'СЕТ СН'!$F$6-'СЕТ СН'!$F$26</f>
        <v>1020.5555226700001</v>
      </c>
      <c r="D50" s="36">
        <f>SUMIFS(СВЦЭМ!$D$33:$D$776,СВЦЭМ!$A$33:$A$776,$A50,СВЦЭМ!$B$33:$B$776,D$47)+'СЕТ СН'!$F$14+СВЦЭМ!$D$10+'СЕТ СН'!$F$6-'СЕТ СН'!$F$26</f>
        <v>1044.4472678</v>
      </c>
      <c r="E50" s="36">
        <f>SUMIFS(СВЦЭМ!$D$33:$D$776,СВЦЭМ!$A$33:$A$776,$A50,СВЦЭМ!$B$33:$B$776,E$47)+'СЕТ СН'!$F$14+СВЦЭМ!$D$10+'СЕТ СН'!$F$6-'СЕТ СН'!$F$26</f>
        <v>1043.1298462899999</v>
      </c>
      <c r="F50" s="36">
        <f>SUMIFS(СВЦЭМ!$D$33:$D$776,СВЦЭМ!$A$33:$A$776,$A50,СВЦЭМ!$B$33:$B$776,F$47)+'СЕТ СН'!$F$14+СВЦЭМ!$D$10+'СЕТ СН'!$F$6-'СЕТ СН'!$F$26</f>
        <v>1037.37611049</v>
      </c>
      <c r="G50" s="36">
        <f>SUMIFS(СВЦЭМ!$D$33:$D$776,СВЦЭМ!$A$33:$A$776,$A50,СВЦЭМ!$B$33:$B$776,G$47)+'СЕТ СН'!$F$14+СВЦЭМ!$D$10+'СЕТ СН'!$F$6-'СЕТ СН'!$F$26</f>
        <v>1009.8684541600001</v>
      </c>
      <c r="H50" s="36">
        <f>SUMIFS(СВЦЭМ!$D$33:$D$776,СВЦЭМ!$A$33:$A$776,$A50,СВЦЭМ!$B$33:$B$776,H$47)+'СЕТ СН'!$F$14+СВЦЭМ!$D$10+'СЕТ СН'!$F$6-'СЕТ СН'!$F$26</f>
        <v>996.28304422000008</v>
      </c>
      <c r="I50" s="36">
        <f>SUMIFS(СВЦЭМ!$D$33:$D$776,СВЦЭМ!$A$33:$A$776,$A50,СВЦЭМ!$B$33:$B$776,I$47)+'СЕТ СН'!$F$14+СВЦЭМ!$D$10+'СЕТ СН'!$F$6-'СЕТ СН'!$F$26</f>
        <v>963.61969230000011</v>
      </c>
      <c r="J50" s="36">
        <f>SUMIFS(СВЦЭМ!$D$33:$D$776,СВЦЭМ!$A$33:$A$776,$A50,СВЦЭМ!$B$33:$B$776,J$47)+'СЕТ СН'!$F$14+СВЦЭМ!$D$10+'СЕТ СН'!$F$6-'СЕТ СН'!$F$26</f>
        <v>936.12535994000007</v>
      </c>
      <c r="K50" s="36">
        <f>SUMIFS(СВЦЭМ!$D$33:$D$776,СВЦЭМ!$A$33:$A$776,$A50,СВЦЭМ!$B$33:$B$776,K$47)+'СЕТ СН'!$F$14+СВЦЭМ!$D$10+'СЕТ СН'!$F$6-'СЕТ СН'!$F$26</f>
        <v>920.46995844000014</v>
      </c>
      <c r="L50" s="36">
        <f>SUMIFS(СВЦЭМ!$D$33:$D$776,СВЦЭМ!$A$33:$A$776,$A50,СВЦЭМ!$B$33:$B$776,L$47)+'СЕТ СН'!$F$14+СВЦЭМ!$D$10+'СЕТ СН'!$F$6-'СЕТ СН'!$F$26</f>
        <v>890.4104637800001</v>
      </c>
      <c r="M50" s="36">
        <f>SUMIFS(СВЦЭМ!$D$33:$D$776,СВЦЭМ!$A$33:$A$776,$A50,СВЦЭМ!$B$33:$B$776,M$47)+'СЕТ СН'!$F$14+СВЦЭМ!$D$10+'СЕТ СН'!$F$6-'СЕТ СН'!$F$26</f>
        <v>848.00478609000015</v>
      </c>
      <c r="N50" s="36">
        <f>SUMIFS(СВЦЭМ!$D$33:$D$776,СВЦЭМ!$A$33:$A$776,$A50,СВЦЭМ!$B$33:$B$776,N$47)+'СЕТ СН'!$F$14+СВЦЭМ!$D$10+'СЕТ СН'!$F$6-'СЕТ СН'!$F$26</f>
        <v>822.77603868000006</v>
      </c>
      <c r="O50" s="36">
        <f>SUMIFS(СВЦЭМ!$D$33:$D$776,СВЦЭМ!$A$33:$A$776,$A50,СВЦЭМ!$B$33:$B$776,O$47)+'СЕТ СН'!$F$14+СВЦЭМ!$D$10+'СЕТ СН'!$F$6-'СЕТ СН'!$F$26</f>
        <v>824.38087283000004</v>
      </c>
      <c r="P50" s="36">
        <f>SUMIFS(СВЦЭМ!$D$33:$D$776,СВЦЭМ!$A$33:$A$776,$A50,СВЦЭМ!$B$33:$B$776,P$47)+'СЕТ СН'!$F$14+СВЦЭМ!$D$10+'СЕТ СН'!$F$6-'СЕТ СН'!$F$26</f>
        <v>825.08639115000005</v>
      </c>
      <c r="Q50" s="36">
        <f>SUMIFS(СВЦЭМ!$D$33:$D$776,СВЦЭМ!$A$33:$A$776,$A50,СВЦЭМ!$B$33:$B$776,Q$47)+'СЕТ СН'!$F$14+СВЦЭМ!$D$10+'СЕТ СН'!$F$6-'СЕТ СН'!$F$26</f>
        <v>789.21973369000011</v>
      </c>
      <c r="R50" s="36">
        <f>SUMIFS(СВЦЭМ!$D$33:$D$776,СВЦЭМ!$A$33:$A$776,$A50,СВЦЭМ!$B$33:$B$776,R$47)+'СЕТ СН'!$F$14+СВЦЭМ!$D$10+'СЕТ СН'!$F$6-'СЕТ СН'!$F$26</f>
        <v>747.07847672000014</v>
      </c>
      <c r="S50" s="36">
        <f>SUMIFS(СВЦЭМ!$D$33:$D$776,СВЦЭМ!$A$33:$A$776,$A50,СВЦЭМ!$B$33:$B$776,S$47)+'СЕТ СН'!$F$14+СВЦЭМ!$D$10+'СЕТ СН'!$F$6-'СЕТ СН'!$F$26</f>
        <v>758.89160161000007</v>
      </c>
      <c r="T50" s="36">
        <f>SUMIFS(СВЦЭМ!$D$33:$D$776,СВЦЭМ!$A$33:$A$776,$A50,СВЦЭМ!$B$33:$B$776,T$47)+'СЕТ СН'!$F$14+СВЦЭМ!$D$10+'СЕТ СН'!$F$6-'СЕТ СН'!$F$26</f>
        <v>758.87256734000005</v>
      </c>
      <c r="U50" s="36">
        <f>SUMIFS(СВЦЭМ!$D$33:$D$776,СВЦЭМ!$A$33:$A$776,$A50,СВЦЭМ!$B$33:$B$776,U$47)+'СЕТ СН'!$F$14+СВЦЭМ!$D$10+'СЕТ СН'!$F$6-'СЕТ СН'!$F$26</f>
        <v>772.21943325000007</v>
      </c>
      <c r="V50" s="36">
        <f>SUMIFS(СВЦЭМ!$D$33:$D$776,СВЦЭМ!$A$33:$A$776,$A50,СВЦЭМ!$B$33:$B$776,V$47)+'СЕТ СН'!$F$14+СВЦЭМ!$D$10+'СЕТ СН'!$F$6-'СЕТ СН'!$F$26</f>
        <v>830.0642830700001</v>
      </c>
      <c r="W50" s="36">
        <f>SUMIFS(СВЦЭМ!$D$33:$D$776,СВЦЭМ!$A$33:$A$776,$A50,СВЦЭМ!$B$33:$B$776,W$47)+'СЕТ СН'!$F$14+СВЦЭМ!$D$10+'СЕТ СН'!$F$6-'СЕТ СН'!$F$26</f>
        <v>750.9969864200001</v>
      </c>
      <c r="X50" s="36">
        <f>SUMIFS(СВЦЭМ!$D$33:$D$776,СВЦЭМ!$A$33:$A$776,$A50,СВЦЭМ!$B$33:$B$776,X$47)+'СЕТ СН'!$F$14+СВЦЭМ!$D$10+'СЕТ СН'!$F$6-'СЕТ СН'!$F$26</f>
        <v>721.71696545000009</v>
      </c>
      <c r="Y50" s="36">
        <f>SUMIFS(СВЦЭМ!$D$33:$D$776,СВЦЭМ!$A$33:$A$776,$A50,СВЦЭМ!$B$33:$B$776,Y$47)+'СЕТ СН'!$F$14+СВЦЭМ!$D$10+'СЕТ СН'!$F$6-'СЕТ СН'!$F$26</f>
        <v>828.03386850000015</v>
      </c>
    </row>
    <row r="51" spans="1:25" ht="15.75" x14ac:dyDescent="0.2">
      <c r="A51" s="35">
        <f t="shared" si="1"/>
        <v>43620</v>
      </c>
      <c r="B51" s="36">
        <f>SUMIFS(СВЦЭМ!$D$33:$D$776,СВЦЭМ!$A$33:$A$776,$A51,СВЦЭМ!$B$33:$B$776,B$47)+'СЕТ СН'!$F$14+СВЦЭМ!$D$10+'СЕТ СН'!$F$6-'СЕТ СН'!$F$26</f>
        <v>963.52395015000013</v>
      </c>
      <c r="C51" s="36">
        <f>SUMIFS(СВЦЭМ!$D$33:$D$776,СВЦЭМ!$A$33:$A$776,$A51,СВЦЭМ!$B$33:$B$776,C$47)+'СЕТ СН'!$F$14+СВЦЭМ!$D$10+'СЕТ СН'!$F$6-'СЕТ СН'!$F$26</f>
        <v>1030.16097737</v>
      </c>
      <c r="D51" s="36">
        <f>SUMIFS(СВЦЭМ!$D$33:$D$776,СВЦЭМ!$A$33:$A$776,$A51,СВЦЭМ!$B$33:$B$776,D$47)+'СЕТ СН'!$F$14+СВЦЭМ!$D$10+'СЕТ СН'!$F$6-'СЕТ СН'!$F$26</f>
        <v>1041.05752205</v>
      </c>
      <c r="E51" s="36">
        <f>SUMIFS(СВЦЭМ!$D$33:$D$776,СВЦЭМ!$A$33:$A$776,$A51,СВЦЭМ!$B$33:$B$776,E$47)+'СЕТ СН'!$F$14+СВЦЭМ!$D$10+'СЕТ СН'!$F$6-'СЕТ СН'!$F$26</f>
        <v>1040.2997628000001</v>
      </c>
      <c r="F51" s="36">
        <f>SUMIFS(СВЦЭМ!$D$33:$D$776,СВЦЭМ!$A$33:$A$776,$A51,СВЦЭМ!$B$33:$B$776,F$47)+'СЕТ СН'!$F$14+СВЦЭМ!$D$10+'СЕТ СН'!$F$6-'СЕТ СН'!$F$26</f>
        <v>1034.6897802400001</v>
      </c>
      <c r="G51" s="36">
        <f>SUMIFS(СВЦЭМ!$D$33:$D$776,СВЦЭМ!$A$33:$A$776,$A51,СВЦЭМ!$B$33:$B$776,G$47)+'СЕТ СН'!$F$14+СВЦЭМ!$D$10+'СЕТ СН'!$F$6-'СЕТ СН'!$F$26</f>
        <v>1012.7977245300001</v>
      </c>
      <c r="H51" s="36">
        <f>SUMIFS(СВЦЭМ!$D$33:$D$776,СВЦЭМ!$A$33:$A$776,$A51,СВЦЭМ!$B$33:$B$776,H$47)+'СЕТ СН'!$F$14+СВЦЭМ!$D$10+'СЕТ СН'!$F$6-'СЕТ СН'!$F$26</f>
        <v>988.36770434000005</v>
      </c>
      <c r="I51" s="36">
        <f>SUMIFS(СВЦЭМ!$D$33:$D$776,СВЦЭМ!$A$33:$A$776,$A51,СВЦЭМ!$B$33:$B$776,I$47)+'СЕТ СН'!$F$14+СВЦЭМ!$D$10+'СЕТ СН'!$F$6-'СЕТ СН'!$F$26</f>
        <v>928.2035815800001</v>
      </c>
      <c r="J51" s="36">
        <f>SUMIFS(СВЦЭМ!$D$33:$D$776,СВЦЭМ!$A$33:$A$776,$A51,СВЦЭМ!$B$33:$B$776,J$47)+'СЕТ СН'!$F$14+СВЦЭМ!$D$10+'СЕТ СН'!$F$6-'СЕТ СН'!$F$26</f>
        <v>889.36455121000006</v>
      </c>
      <c r="K51" s="36">
        <f>SUMIFS(СВЦЭМ!$D$33:$D$776,СВЦЭМ!$A$33:$A$776,$A51,СВЦЭМ!$B$33:$B$776,K$47)+'СЕТ СН'!$F$14+СВЦЭМ!$D$10+'СЕТ СН'!$F$6-'СЕТ СН'!$F$26</f>
        <v>874.24450087000014</v>
      </c>
      <c r="L51" s="36">
        <f>SUMIFS(СВЦЭМ!$D$33:$D$776,СВЦЭМ!$A$33:$A$776,$A51,СВЦЭМ!$B$33:$B$776,L$47)+'СЕТ СН'!$F$14+СВЦЭМ!$D$10+'СЕТ СН'!$F$6-'СЕТ СН'!$F$26</f>
        <v>862.78915270000005</v>
      </c>
      <c r="M51" s="36">
        <f>SUMIFS(СВЦЭМ!$D$33:$D$776,СВЦЭМ!$A$33:$A$776,$A51,СВЦЭМ!$B$33:$B$776,M$47)+'СЕТ СН'!$F$14+СВЦЭМ!$D$10+'СЕТ СН'!$F$6-'СЕТ СН'!$F$26</f>
        <v>842.63708907000012</v>
      </c>
      <c r="N51" s="36">
        <f>SUMIFS(СВЦЭМ!$D$33:$D$776,СВЦЭМ!$A$33:$A$776,$A51,СВЦЭМ!$B$33:$B$776,N$47)+'СЕТ СН'!$F$14+СВЦЭМ!$D$10+'СЕТ СН'!$F$6-'СЕТ СН'!$F$26</f>
        <v>849.17384347000007</v>
      </c>
      <c r="O51" s="36">
        <f>SUMIFS(СВЦЭМ!$D$33:$D$776,СВЦЭМ!$A$33:$A$776,$A51,СВЦЭМ!$B$33:$B$776,O$47)+'СЕТ СН'!$F$14+СВЦЭМ!$D$10+'СЕТ СН'!$F$6-'СЕТ СН'!$F$26</f>
        <v>847.45208180000009</v>
      </c>
      <c r="P51" s="36">
        <f>SUMIFS(СВЦЭМ!$D$33:$D$776,СВЦЭМ!$A$33:$A$776,$A51,СВЦЭМ!$B$33:$B$776,P$47)+'СЕТ СН'!$F$14+СВЦЭМ!$D$10+'СЕТ СН'!$F$6-'СЕТ СН'!$F$26</f>
        <v>858.07612348000009</v>
      </c>
      <c r="Q51" s="36">
        <f>SUMIFS(СВЦЭМ!$D$33:$D$776,СВЦЭМ!$A$33:$A$776,$A51,СВЦЭМ!$B$33:$B$776,Q$47)+'СЕТ СН'!$F$14+СВЦЭМ!$D$10+'СЕТ СН'!$F$6-'СЕТ СН'!$F$26</f>
        <v>818.69340305000014</v>
      </c>
      <c r="R51" s="36">
        <f>SUMIFS(СВЦЭМ!$D$33:$D$776,СВЦЭМ!$A$33:$A$776,$A51,СВЦЭМ!$B$33:$B$776,R$47)+'СЕТ СН'!$F$14+СВЦЭМ!$D$10+'СЕТ СН'!$F$6-'СЕТ СН'!$F$26</f>
        <v>777.93252040000004</v>
      </c>
      <c r="S51" s="36">
        <f>SUMIFS(СВЦЭМ!$D$33:$D$776,СВЦЭМ!$A$33:$A$776,$A51,СВЦЭМ!$B$33:$B$776,S$47)+'СЕТ СН'!$F$14+СВЦЭМ!$D$10+'СЕТ СН'!$F$6-'СЕТ СН'!$F$26</f>
        <v>794.34120974000007</v>
      </c>
      <c r="T51" s="36">
        <f>SUMIFS(СВЦЭМ!$D$33:$D$776,СВЦЭМ!$A$33:$A$776,$A51,СВЦЭМ!$B$33:$B$776,T$47)+'СЕТ СН'!$F$14+СВЦЭМ!$D$10+'СЕТ СН'!$F$6-'СЕТ СН'!$F$26</f>
        <v>788.10943187000009</v>
      </c>
      <c r="U51" s="36">
        <f>SUMIFS(СВЦЭМ!$D$33:$D$776,СВЦЭМ!$A$33:$A$776,$A51,СВЦЭМ!$B$33:$B$776,U$47)+'СЕТ СН'!$F$14+СВЦЭМ!$D$10+'СЕТ СН'!$F$6-'СЕТ СН'!$F$26</f>
        <v>773.2061878400001</v>
      </c>
      <c r="V51" s="36">
        <f>SUMIFS(СВЦЭМ!$D$33:$D$776,СВЦЭМ!$A$33:$A$776,$A51,СВЦЭМ!$B$33:$B$776,V$47)+'СЕТ СН'!$F$14+СВЦЭМ!$D$10+'СЕТ СН'!$F$6-'СЕТ СН'!$F$26</f>
        <v>765.34027452000009</v>
      </c>
      <c r="W51" s="36">
        <f>SUMIFS(СВЦЭМ!$D$33:$D$776,СВЦЭМ!$A$33:$A$776,$A51,СВЦЭМ!$B$33:$B$776,W$47)+'СЕТ СН'!$F$14+СВЦЭМ!$D$10+'СЕТ СН'!$F$6-'СЕТ СН'!$F$26</f>
        <v>755.80969033000008</v>
      </c>
      <c r="X51" s="36">
        <f>SUMIFS(СВЦЭМ!$D$33:$D$776,СВЦЭМ!$A$33:$A$776,$A51,СВЦЭМ!$B$33:$B$776,X$47)+'СЕТ СН'!$F$14+СВЦЭМ!$D$10+'СЕТ СН'!$F$6-'СЕТ СН'!$F$26</f>
        <v>761.69686674000013</v>
      </c>
      <c r="Y51" s="36">
        <f>SUMIFS(СВЦЭМ!$D$33:$D$776,СВЦЭМ!$A$33:$A$776,$A51,СВЦЭМ!$B$33:$B$776,Y$47)+'СЕТ СН'!$F$14+СВЦЭМ!$D$10+'СЕТ СН'!$F$6-'СЕТ СН'!$F$26</f>
        <v>839.39168767000012</v>
      </c>
    </row>
    <row r="52" spans="1:25" ht="15.75" x14ac:dyDescent="0.2">
      <c r="A52" s="35">
        <f t="shared" si="1"/>
        <v>43621</v>
      </c>
      <c r="B52" s="36">
        <f>SUMIFS(СВЦЭМ!$D$33:$D$776,СВЦЭМ!$A$33:$A$776,$A52,СВЦЭМ!$B$33:$B$776,B$47)+'СЕТ СН'!$F$14+СВЦЭМ!$D$10+'СЕТ СН'!$F$6-'СЕТ СН'!$F$26</f>
        <v>918.09604943000011</v>
      </c>
      <c r="C52" s="36">
        <f>SUMIFS(СВЦЭМ!$D$33:$D$776,СВЦЭМ!$A$33:$A$776,$A52,СВЦЭМ!$B$33:$B$776,C$47)+'СЕТ СН'!$F$14+СВЦЭМ!$D$10+'СЕТ СН'!$F$6-'СЕТ СН'!$F$26</f>
        <v>967.40725722000013</v>
      </c>
      <c r="D52" s="36">
        <f>SUMIFS(СВЦЭМ!$D$33:$D$776,СВЦЭМ!$A$33:$A$776,$A52,СВЦЭМ!$B$33:$B$776,D$47)+'СЕТ СН'!$F$14+СВЦЭМ!$D$10+'СЕТ СН'!$F$6-'СЕТ СН'!$F$26</f>
        <v>1000.2810689600001</v>
      </c>
      <c r="E52" s="36">
        <f>SUMIFS(СВЦЭМ!$D$33:$D$776,СВЦЭМ!$A$33:$A$776,$A52,СВЦЭМ!$B$33:$B$776,E$47)+'СЕТ СН'!$F$14+СВЦЭМ!$D$10+'СЕТ СН'!$F$6-'СЕТ СН'!$F$26</f>
        <v>1010.6648282000001</v>
      </c>
      <c r="F52" s="36">
        <f>SUMIFS(СВЦЭМ!$D$33:$D$776,СВЦЭМ!$A$33:$A$776,$A52,СВЦЭМ!$B$33:$B$776,F$47)+'СЕТ СН'!$F$14+СВЦЭМ!$D$10+'СЕТ СН'!$F$6-'СЕТ СН'!$F$26</f>
        <v>1005.7682805900001</v>
      </c>
      <c r="G52" s="36">
        <f>SUMIFS(СВЦЭМ!$D$33:$D$776,СВЦЭМ!$A$33:$A$776,$A52,СВЦЭМ!$B$33:$B$776,G$47)+'СЕТ СН'!$F$14+СВЦЭМ!$D$10+'СЕТ СН'!$F$6-'СЕТ СН'!$F$26</f>
        <v>1000.0000844300001</v>
      </c>
      <c r="H52" s="36">
        <f>SUMIFS(СВЦЭМ!$D$33:$D$776,СВЦЭМ!$A$33:$A$776,$A52,СВЦЭМ!$B$33:$B$776,H$47)+'СЕТ СН'!$F$14+СВЦЭМ!$D$10+'СЕТ СН'!$F$6-'СЕТ СН'!$F$26</f>
        <v>958.6852531400001</v>
      </c>
      <c r="I52" s="36">
        <f>SUMIFS(СВЦЭМ!$D$33:$D$776,СВЦЭМ!$A$33:$A$776,$A52,СВЦЭМ!$B$33:$B$776,I$47)+'СЕТ СН'!$F$14+СВЦЭМ!$D$10+'СЕТ СН'!$F$6-'СЕТ СН'!$F$26</f>
        <v>911.93157824000014</v>
      </c>
      <c r="J52" s="36">
        <f>SUMIFS(СВЦЭМ!$D$33:$D$776,СВЦЭМ!$A$33:$A$776,$A52,СВЦЭМ!$B$33:$B$776,J$47)+'СЕТ СН'!$F$14+СВЦЭМ!$D$10+'СЕТ СН'!$F$6-'СЕТ СН'!$F$26</f>
        <v>870.03153316000009</v>
      </c>
      <c r="K52" s="36">
        <f>SUMIFS(СВЦЭМ!$D$33:$D$776,СВЦЭМ!$A$33:$A$776,$A52,СВЦЭМ!$B$33:$B$776,K$47)+'СЕТ СН'!$F$14+СВЦЭМ!$D$10+'СЕТ СН'!$F$6-'СЕТ СН'!$F$26</f>
        <v>847.45880477000014</v>
      </c>
      <c r="L52" s="36">
        <f>SUMIFS(СВЦЭМ!$D$33:$D$776,СВЦЭМ!$A$33:$A$776,$A52,СВЦЭМ!$B$33:$B$776,L$47)+'СЕТ СН'!$F$14+СВЦЭМ!$D$10+'СЕТ СН'!$F$6-'СЕТ СН'!$F$26</f>
        <v>840.99538815000005</v>
      </c>
      <c r="M52" s="36">
        <f>SUMIFS(СВЦЭМ!$D$33:$D$776,СВЦЭМ!$A$33:$A$776,$A52,СВЦЭМ!$B$33:$B$776,M$47)+'СЕТ СН'!$F$14+СВЦЭМ!$D$10+'СЕТ СН'!$F$6-'СЕТ СН'!$F$26</f>
        <v>824.22259541000005</v>
      </c>
      <c r="N52" s="36">
        <f>SUMIFS(СВЦЭМ!$D$33:$D$776,СВЦЭМ!$A$33:$A$776,$A52,СВЦЭМ!$B$33:$B$776,N$47)+'СЕТ СН'!$F$14+СВЦЭМ!$D$10+'СЕТ СН'!$F$6-'СЕТ СН'!$F$26</f>
        <v>851.35795266000014</v>
      </c>
      <c r="O52" s="36">
        <f>SUMIFS(СВЦЭМ!$D$33:$D$776,СВЦЭМ!$A$33:$A$776,$A52,СВЦЭМ!$B$33:$B$776,O$47)+'СЕТ СН'!$F$14+СВЦЭМ!$D$10+'СЕТ СН'!$F$6-'СЕТ СН'!$F$26</f>
        <v>862.35354292000011</v>
      </c>
      <c r="P52" s="36">
        <f>SUMIFS(СВЦЭМ!$D$33:$D$776,СВЦЭМ!$A$33:$A$776,$A52,СВЦЭМ!$B$33:$B$776,P$47)+'СЕТ СН'!$F$14+СВЦЭМ!$D$10+'СЕТ СН'!$F$6-'СЕТ СН'!$F$26</f>
        <v>875.81039822000014</v>
      </c>
      <c r="Q52" s="36">
        <f>SUMIFS(СВЦЭМ!$D$33:$D$776,СВЦЭМ!$A$33:$A$776,$A52,СВЦЭМ!$B$33:$B$776,Q$47)+'СЕТ СН'!$F$14+СВЦЭМ!$D$10+'СЕТ СН'!$F$6-'СЕТ СН'!$F$26</f>
        <v>820.99542450000013</v>
      </c>
      <c r="R52" s="36">
        <f>SUMIFS(СВЦЭМ!$D$33:$D$776,СВЦЭМ!$A$33:$A$776,$A52,СВЦЭМ!$B$33:$B$776,R$47)+'СЕТ СН'!$F$14+СВЦЭМ!$D$10+'СЕТ СН'!$F$6-'СЕТ СН'!$F$26</f>
        <v>776.28270973000008</v>
      </c>
      <c r="S52" s="36">
        <f>SUMIFS(СВЦЭМ!$D$33:$D$776,СВЦЭМ!$A$33:$A$776,$A52,СВЦЭМ!$B$33:$B$776,S$47)+'СЕТ СН'!$F$14+СВЦЭМ!$D$10+'СЕТ СН'!$F$6-'СЕТ СН'!$F$26</f>
        <v>784.63996251000015</v>
      </c>
      <c r="T52" s="36">
        <f>SUMIFS(СВЦЭМ!$D$33:$D$776,СВЦЭМ!$A$33:$A$776,$A52,СВЦЭМ!$B$33:$B$776,T$47)+'СЕТ СН'!$F$14+СВЦЭМ!$D$10+'СЕТ СН'!$F$6-'СЕТ СН'!$F$26</f>
        <v>784.43950258000007</v>
      </c>
      <c r="U52" s="36">
        <f>SUMIFS(СВЦЭМ!$D$33:$D$776,СВЦЭМ!$A$33:$A$776,$A52,СВЦЭМ!$B$33:$B$776,U$47)+'СЕТ СН'!$F$14+СВЦЭМ!$D$10+'СЕТ СН'!$F$6-'СЕТ СН'!$F$26</f>
        <v>768.45735007000007</v>
      </c>
      <c r="V52" s="36">
        <f>SUMIFS(СВЦЭМ!$D$33:$D$776,СВЦЭМ!$A$33:$A$776,$A52,СВЦЭМ!$B$33:$B$776,V$47)+'СЕТ СН'!$F$14+СВЦЭМ!$D$10+'СЕТ СН'!$F$6-'СЕТ СН'!$F$26</f>
        <v>764.53079874000014</v>
      </c>
      <c r="W52" s="36">
        <f>SUMIFS(СВЦЭМ!$D$33:$D$776,СВЦЭМ!$A$33:$A$776,$A52,СВЦЭМ!$B$33:$B$776,W$47)+'СЕТ СН'!$F$14+СВЦЭМ!$D$10+'СЕТ СН'!$F$6-'СЕТ СН'!$F$26</f>
        <v>741.07270200000005</v>
      </c>
      <c r="X52" s="36">
        <f>SUMIFS(СВЦЭМ!$D$33:$D$776,СВЦЭМ!$A$33:$A$776,$A52,СВЦЭМ!$B$33:$B$776,X$47)+'СЕТ СН'!$F$14+СВЦЭМ!$D$10+'СЕТ СН'!$F$6-'СЕТ СН'!$F$26</f>
        <v>767.14452355000014</v>
      </c>
      <c r="Y52" s="36">
        <f>SUMIFS(СВЦЭМ!$D$33:$D$776,СВЦЭМ!$A$33:$A$776,$A52,СВЦЭМ!$B$33:$B$776,Y$47)+'СЕТ СН'!$F$14+СВЦЭМ!$D$10+'СЕТ СН'!$F$6-'СЕТ СН'!$F$26</f>
        <v>847.90922268000008</v>
      </c>
    </row>
    <row r="53" spans="1:25" ht="15.75" x14ac:dyDescent="0.2">
      <c r="A53" s="35">
        <f t="shared" si="1"/>
        <v>43622</v>
      </c>
      <c r="B53" s="36">
        <f>SUMIFS(СВЦЭМ!$D$33:$D$776,СВЦЭМ!$A$33:$A$776,$A53,СВЦЭМ!$B$33:$B$776,B$47)+'СЕТ СН'!$F$14+СВЦЭМ!$D$10+'СЕТ СН'!$F$6-'СЕТ СН'!$F$26</f>
        <v>950.86425301000008</v>
      </c>
      <c r="C53" s="36">
        <f>SUMIFS(СВЦЭМ!$D$33:$D$776,СВЦЭМ!$A$33:$A$776,$A53,СВЦЭМ!$B$33:$B$776,C$47)+'СЕТ СН'!$F$14+СВЦЭМ!$D$10+'СЕТ СН'!$F$6-'СЕТ СН'!$F$26</f>
        <v>991.43156030000011</v>
      </c>
      <c r="D53" s="36">
        <f>SUMIFS(СВЦЭМ!$D$33:$D$776,СВЦЭМ!$A$33:$A$776,$A53,СВЦЭМ!$B$33:$B$776,D$47)+'СЕТ СН'!$F$14+СВЦЭМ!$D$10+'СЕТ СН'!$F$6-'СЕТ СН'!$F$26</f>
        <v>1002.8715141900001</v>
      </c>
      <c r="E53" s="36">
        <f>SUMIFS(СВЦЭМ!$D$33:$D$776,СВЦЭМ!$A$33:$A$776,$A53,СВЦЭМ!$B$33:$B$776,E$47)+'СЕТ СН'!$F$14+СВЦЭМ!$D$10+'СЕТ СН'!$F$6-'СЕТ СН'!$F$26</f>
        <v>1015.2494208900001</v>
      </c>
      <c r="F53" s="36">
        <f>SUMIFS(СВЦЭМ!$D$33:$D$776,СВЦЭМ!$A$33:$A$776,$A53,СВЦЭМ!$B$33:$B$776,F$47)+'СЕТ СН'!$F$14+СВЦЭМ!$D$10+'СЕТ СН'!$F$6-'СЕТ СН'!$F$26</f>
        <v>1010.4041973400001</v>
      </c>
      <c r="G53" s="36">
        <f>SUMIFS(СВЦЭМ!$D$33:$D$776,СВЦЭМ!$A$33:$A$776,$A53,СВЦЭМ!$B$33:$B$776,G$47)+'СЕТ СН'!$F$14+СВЦЭМ!$D$10+'СЕТ СН'!$F$6-'СЕТ СН'!$F$26</f>
        <v>1004.1481397800001</v>
      </c>
      <c r="H53" s="36">
        <f>SUMIFS(СВЦЭМ!$D$33:$D$776,СВЦЭМ!$A$33:$A$776,$A53,СВЦЭМ!$B$33:$B$776,H$47)+'СЕТ СН'!$F$14+СВЦЭМ!$D$10+'СЕТ СН'!$F$6-'СЕТ СН'!$F$26</f>
        <v>946.47535558000004</v>
      </c>
      <c r="I53" s="36">
        <f>SUMIFS(СВЦЭМ!$D$33:$D$776,СВЦЭМ!$A$33:$A$776,$A53,СВЦЭМ!$B$33:$B$776,I$47)+'СЕТ СН'!$F$14+СВЦЭМ!$D$10+'СЕТ СН'!$F$6-'СЕТ СН'!$F$26</f>
        <v>869.06474720000006</v>
      </c>
      <c r="J53" s="36">
        <f>SUMIFS(СВЦЭМ!$D$33:$D$776,СВЦЭМ!$A$33:$A$776,$A53,СВЦЭМ!$B$33:$B$776,J$47)+'СЕТ СН'!$F$14+СВЦЭМ!$D$10+'СЕТ СН'!$F$6-'СЕТ СН'!$F$26</f>
        <v>825.94878618000007</v>
      </c>
      <c r="K53" s="36">
        <f>SUMIFS(СВЦЭМ!$D$33:$D$776,СВЦЭМ!$A$33:$A$776,$A53,СВЦЭМ!$B$33:$B$776,K$47)+'СЕТ СН'!$F$14+СВЦЭМ!$D$10+'СЕТ СН'!$F$6-'СЕТ СН'!$F$26</f>
        <v>789.0465337600001</v>
      </c>
      <c r="L53" s="36">
        <f>SUMIFS(СВЦЭМ!$D$33:$D$776,СВЦЭМ!$A$33:$A$776,$A53,СВЦЭМ!$B$33:$B$776,L$47)+'СЕТ СН'!$F$14+СВЦЭМ!$D$10+'СЕТ СН'!$F$6-'СЕТ СН'!$F$26</f>
        <v>785.98143441000013</v>
      </c>
      <c r="M53" s="36">
        <f>SUMIFS(СВЦЭМ!$D$33:$D$776,СВЦЭМ!$A$33:$A$776,$A53,СВЦЭМ!$B$33:$B$776,M$47)+'СЕТ СН'!$F$14+СВЦЭМ!$D$10+'СЕТ СН'!$F$6-'СЕТ СН'!$F$26</f>
        <v>790.14852736000012</v>
      </c>
      <c r="N53" s="36">
        <f>SUMIFS(СВЦЭМ!$D$33:$D$776,СВЦЭМ!$A$33:$A$776,$A53,СВЦЭМ!$B$33:$B$776,N$47)+'СЕТ СН'!$F$14+СВЦЭМ!$D$10+'СЕТ СН'!$F$6-'СЕТ СН'!$F$26</f>
        <v>793.11486775000014</v>
      </c>
      <c r="O53" s="36">
        <f>SUMIFS(СВЦЭМ!$D$33:$D$776,СВЦЭМ!$A$33:$A$776,$A53,СВЦЭМ!$B$33:$B$776,O$47)+'СЕТ СН'!$F$14+СВЦЭМ!$D$10+'СЕТ СН'!$F$6-'СЕТ СН'!$F$26</f>
        <v>789.41035855000007</v>
      </c>
      <c r="P53" s="36">
        <f>SUMIFS(СВЦЭМ!$D$33:$D$776,СВЦЭМ!$A$33:$A$776,$A53,СВЦЭМ!$B$33:$B$776,P$47)+'СЕТ СН'!$F$14+СВЦЭМ!$D$10+'СЕТ СН'!$F$6-'СЕТ СН'!$F$26</f>
        <v>809.9659898000001</v>
      </c>
      <c r="Q53" s="36">
        <f>SUMIFS(СВЦЭМ!$D$33:$D$776,СВЦЭМ!$A$33:$A$776,$A53,СВЦЭМ!$B$33:$B$776,Q$47)+'СЕТ СН'!$F$14+СВЦЭМ!$D$10+'СЕТ СН'!$F$6-'СЕТ СН'!$F$26</f>
        <v>783.60889929000007</v>
      </c>
      <c r="R53" s="36">
        <f>SUMIFS(СВЦЭМ!$D$33:$D$776,СВЦЭМ!$A$33:$A$776,$A53,СВЦЭМ!$B$33:$B$776,R$47)+'СЕТ СН'!$F$14+СВЦЭМ!$D$10+'СЕТ СН'!$F$6-'СЕТ СН'!$F$26</f>
        <v>747.11889311000004</v>
      </c>
      <c r="S53" s="36">
        <f>SUMIFS(СВЦЭМ!$D$33:$D$776,СВЦЭМ!$A$33:$A$776,$A53,СВЦЭМ!$B$33:$B$776,S$47)+'СЕТ СН'!$F$14+СВЦЭМ!$D$10+'СЕТ СН'!$F$6-'СЕТ СН'!$F$26</f>
        <v>737.41992558000004</v>
      </c>
      <c r="T53" s="36">
        <f>SUMIFS(СВЦЭМ!$D$33:$D$776,СВЦЭМ!$A$33:$A$776,$A53,СВЦЭМ!$B$33:$B$776,T$47)+'СЕТ СН'!$F$14+СВЦЭМ!$D$10+'СЕТ СН'!$F$6-'СЕТ СН'!$F$26</f>
        <v>732.15005172000008</v>
      </c>
      <c r="U53" s="36">
        <f>SUMIFS(СВЦЭМ!$D$33:$D$776,СВЦЭМ!$A$33:$A$776,$A53,СВЦЭМ!$B$33:$B$776,U$47)+'СЕТ СН'!$F$14+СВЦЭМ!$D$10+'СЕТ СН'!$F$6-'СЕТ СН'!$F$26</f>
        <v>717.45060189000014</v>
      </c>
      <c r="V53" s="36">
        <f>SUMIFS(СВЦЭМ!$D$33:$D$776,СВЦЭМ!$A$33:$A$776,$A53,СВЦЭМ!$B$33:$B$776,V$47)+'СЕТ СН'!$F$14+СВЦЭМ!$D$10+'СЕТ СН'!$F$6-'СЕТ СН'!$F$26</f>
        <v>708.4233675700001</v>
      </c>
      <c r="W53" s="36">
        <f>SUMIFS(СВЦЭМ!$D$33:$D$776,СВЦЭМ!$A$33:$A$776,$A53,СВЦЭМ!$B$33:$B$776,W$47)+'СЕТ СН'!$F$14+СВЦЭМ!$D$10+'СЕТ СН'!$F$6-'СЕТ СН'!$F$26</f>
        <v>691.22902000000011</v>
      </c>
      <c r="X53" s="36">
        <f>SUMIFS(СВЦЭМ!$D$33:$D$776,СВЦЭМ!$A$33:$A$776,$A53,СВЦЭМ!$B$33:$B$776,X$47)+'СЕТ СН'!$F$14+СВЦЭМ!$D$10+'СЕТ СН'!$F$6-'СЕТ СН'!$F$26</f>
        <v>724.51373232000014</v>
      </c>
      <c r="Y53" s="36">
        <f>SUMIFS(СВЦЭМ!$D$33:$D$776,СВЦЭМ!$A$33:$A$776,$A53,СВЦЭМ!$B$33:$B$776,Y$47)+'СЕТ СН'!$F$14+СВЦЭМ!$D$10+'СЕТ СН'!$F$6-'СЕТ СН'!$F$26</f>
        <v>825.75997427000004</v>
      </c>
    </row>
    <row r="54" spans="1:25" ht="15.75" x14ac:dyDescent="0.2">
      <c r="A54" s="35">
        <f t="shared" si="1"/>
        <v>43623</v>
      </c>
      <c r="B54" s="36">
        <f>SUMIFS(СВЦЭМ!$D$33:$D$776,СВЦЭМ!$A$33:$A$776,$A54,СВЦЭМ!$B$33:$B$776,B$47)+'СЕТ СН'!$F$14+СВЦЭМ!$D$10+'СЕТ СН'!$F$6-'СЕТ СН'!$F$26</f>
        <v>886.64767444000006</v>
      </c>
      <c r="C54" s="36">
        <f>SUMIFS(СВЦЭМ!$D$33:$D$776,СВЦЭМ!$A$33:$A$776,$A54,СВЦЭМ!$B$33:$B$776,C$47)+'СЕТ СН'!$F$14+СВЦЭМ!$D$10+'СЕТ СН'!$F$6-'СЕТ СН'!$F$26</f>
        <v>941.94051236000007</v>
      </c>
      <c r="D54" s="36">
        <f>SUMIFS(СВЦЭМ!$D$33:$D$776,СВЦЭМ!$A$33:$A$776,$A54,СВЦЭМ!$B$33:$B$776,D$47)+'СЕТ СН'!$F$14+СВЦЭМ!$D$10+'СЕТ СН'!$F$6-'СЕТ СН'!$F$26</f>
        <v>974.73061226000004</v>
      </c>
      <c r="E54" s="36">
        <f>SUMIFS(СВЦЭМ!$D$33:$D$776,СВЦЭМ!$A$33:$A$776,$A54,СВЦЭМ!$B$33:$B$776,E$47)+'СЕТ СН'!$F$14+СВЦЭМ!$D$10+'СЕТ СН'!$F$6-'СЕТ СН'!$F$26</f>
        <v>980.64448909000009</v>
      </c>
      <c r="F54" s="36">
        <f>SUMIFS(СВЦЭМ!$D$33:$D$776,СВЦЭМ!$A$33:$A$776,$A54,СВЦЭМ!$B$33:$B$776,F$47)+'СЕТ СН'!$F$14+СВЦЭМ!$D$10+'СЕТ СН'!$F$6-'СЕТ СН'!$F$26</f>
        <v>974.54788837000012</v>
      </c>
      <c r="G54" s="36">
        <f>SUMIFS(СВЦЭМ!$D$33:$D$776,СВЦЭМ!$A$33:$A$776,$A54,СВЦЭМ!$B$33:$B$776,G$47)+'СЕТ СН'!$F$14+СВЦЭМ!$D$10+'СЕТ СН'!$F$6-'СЕТ СН'!$F$26</f>
        <v>972.35449771000015</v>
      </c>
      <c r="H54" s="36">
        <f>SUMIFS(СВЦЭМ!$D$33:$D$776,СВЦЭМ!$A$33:$A$776,$A54,СВЦЭМ!$B$33:$B$776,H$47)+'СЕТ СН'!$F$14+СВЦЭМ!$D$10+'СЕТ СН'!$F$6-'СЕТ СН'!$F$26</f>
        <v>921.61410639000007</v>
      </c>
      <c r="I54" s="36">
        <f>SUMIFS(СВЦЭМ!$D$33:$D$776,СВЦЭМ!$A$33:$A$776,$A54,СВЦЭМ!$B$33:$B$776,I$47)+'СЕТ СН'!$F$14+СВЦЭМ!$D$10+'СЕТ СН'!$F$6-'СЕТ СН'!$F$26</f>
        <v>854.51961309000012</v>
      </c>
      <c r="J54" s="36">
        <f>SUMIFS(СВЦЭМ!$D$33:$D$776,СВЦЭМ!$A$33:$A$776,$A54,СВЦЭМ!$B$33:$B$776,J$47)+'СЕТ СН'!$F$14+СВЦЭМ!$D$10+'СЕТ СН'!$F$6-'СЕТ СН'!$F$26</f>
        <v>815.74892394000005</v>
      </c>
      <c r="K54" s="36">
        <f>SUMIFS(СВЦЭМ!$D$33:$D$776,СВЦЭМ!$A$33:$A$776,$A54,СВЦЭМ!$B$33:$B$776,K$47)+'СЕТ СН'!$F$14+СВЦЭМ!$D$10+'СЕТ СН'!$F$6-'СЕТ СН'!$F$26</f>
        <v>812.0370548300001</v>
      </c>
      <c r="L54" s="36">
        <f>SUMIFS(СВЦЭМ!$D$33:$D$776,СВЦЭМ!$A$33:$A$776,$A54,СВЦЭМ!$B$33:$B$776,L$47)+'СЕТ СН'!$F$14+СВЦЭМ!$D$10+'СЕТ СН'!$F$6-'СЕТ СН'!$F$26</f>
        <v>817.18875271000013</v>
      </c>
      <c r="M54" s="36">
        <f>SUMIFS(СВЦЭМ!$D$33:$D$776,СВЦЭМ!$A$33:$A$776,$A54,СВЦЭМ!$B$33:$B$776,M$47)+'СЕТ СН'!$F$14+СВЦЭМ!$D$10+'СЕТ СН'!$F$6-'СЕТ СН'!$F$26</f>
        <v>805.58463145000007</v>
      </c>
      <c r="N54" s="36">
        <f>SUMIFS(СВЦЭМ!$D$33:$D$776,СВЦЭМ!$A$33:$A$776,$A54,СВЦЭМ!$B$33:$B$776,N$47)+'СЕТ СН'!$F$14+СВЦЭМ!$D$10+'СЕТ СН'!$F$6-'СЕТ СН'!$F$26</f>
        <v>817.94853177000005</v>
      </c>
      <c r="O54" s="36">
        <f>SUMIFS(СВЦЭМ!$D$33:$D$776,СВЦЭМ!$A$33:$A$776,$A54,СВЦЭМ!$B$33:$B$776,O$47)+'СЕТ СН'!$F$14+СВЦЭМ!$D$10+'СЕТ СН'!$F$6-'СЕТ СН'!$F$26</f>
        <v>815.34107043000006</v>
      </c>
      <c r="P54" s="36">
        <f>SUMIFS(СВЦЭМ!$D$33:$D$776,СВЦЭМ!$A$33:$A$776,$A54,СВЦЭМ!$B$33:$B$776,P$47)+'СЕТ СН'!$F$14+СВЦЭМ!$D$10+'СЕТ СН'!$F$6-'СЕТ СН'!$F$26</f>
        <v>828.77750390000006</v>
      </c>
      <c r="Q54" s="36">
        <f>SUMIFS(СВЦЭМ!$D$33:$D$776,СВЦЭМ!$A$33:$A$776,$A54,СВЦЭМ!$B$33:$B$776,Q$47)+'СЕТ СН'!$F$14+СВЦЭМ!$D$10+'СЕТ СН'!$F$6-'СЕТ СН'!$F$26</f>
        <v>783.59018903000015</v>
      </c>
      <c r="R54" s="36">
        <f>SUMIFS(СВЦЭМ!$D$33:$D$776,СВЦЭМ!$A$33:$A$776,$A54,СВЦЭМ!$B$33:$B$776,R$47)+'СЕТ СН'!$F$14+СВЦЭМ!$D$10+'СЕТ СН'!$F$6-'СЕТ СН'!$F$26</f>
        <v>742.59884627000008</v>
      </c>
      <c r="S54" s="36">
        <f>SUMIFS(СВЦЭМ!$D$33:$D$776,СВЦЭМ!$A$33:$A$776,$A54,СВЦЭМ!$B$33:$B$776,S$47)+'СЕТ СН'!$F$14+СВЦЭМ!$D$10+'СЕТ СН'!$F$6-'СЕТ СН'!$F$26</f>
        <v>749.94486332000008</v>
      </c>
      <c r="T54" s="36">
        <f>SUMIFS(СВЦЭМ!$D$33:$D$776,СВЦЭМ!$A$33:$A$776,$A54,СВЦЭМ!$B$33:$B$776,T$47)+'СЕТ СН'!$F$14+СВЦЭМ!$D$10+'СЕТ СН'!$F$6-'СЕТ СН'!$F$26</f>
        <v>746.98309806000009</v>
      </c>
      <c r="U54" s="36">
        <f>SUMIFS(СВЦЭМ!$D$33:$D$776,СВЦЭМ!$A$33:$A$776,$A54,СВЦЭМ!$B$33:$B$776,U$47)+'СЕТ СН'!$F$14+СВЦЭМ!$D$10+'СЕТ СН'!$F$6-'СЕТ СН'!$F$26</f>
        <v>736.33597197000006</v>
      </c>
      <c r="V54" s="36">
        <f>SUMIFS(СВЦЭМ!$D$33:$D$776,СВЦЭМ!$A$33:$A$776,$A54,СВЦЭМ!$B$33:$B$776,V$47)+'СЕТ СН'!$F$14+СВЦЭМ!$D$10+'СЕТ СН'!$F$6-'СЕТ СН'!$F$26</f>
        <v>719.05736653000008</v>
      </c>
      <c r="W54" s="36">
        <f>SUMIFS(СВЦЭМ!$D$33:$D$776,СВЦЭМ!$A$33:$A$776,$A54,СВЦЭМ!$B$33:$B$776,W$47)+'СЕТ СН'!$F$14+СВЦЭМ!$D$10+'СЕТ СН'!$F$6-'СЕТ СН'!$F$26</f>
        <v>684.59143538000012</v>
      </c>
      <c r="X54" s="36">
        <f>SUMIFS(СВЦЭМ!$D$33:$D$776,СВЦЭМ!$A$33:$A$776,$A54,СВЦЭМ!$B$33:$B$776,X$47)+'СЕТ СН'!$F$14+СВЦЭМ!$D$10+'СЕТ СН'!$F$6-'СЕТ СН'!$F$26</f>
        <v>660.14326010000013</v>
      </c>
      <c r="Y54" s="36">
        <f>SUMIFS(СВЦЭМ!$D$33:$D$776,СВЦЭМ!$A$33:$A$776,$A54,СВЦЭМ!$B$33:$B$776,Y$47)+'СЕТ СН'!$F$14+СВЦЭМ!$D$10+'СЕТ СН'!$F$6-'СЕТ СН'!$F$26</f>
        <v>739.69926701000009</v>
      </c>
    </row>
    <row r="55" spans="1:25" ht="15.75" x14ac:dyDescent="0.2">
      <c r="A55" s="35">
        <f t="shared" si="1"/>
        <v>43624</v>
      </c>
      <c r="B55" s="36">
        <f>SUMIFS(СВЦЭМ!$D$33:$D$776,СВЦЭМ!$A$33:$A$776,$A55,СВЦЭМ!$B$33:$B$776,B$47)+'СЕТ СН'!$F$14+СВЦЭМ!$D$10+'СЕТ СН'!$F$6-'СЕТ СН'!$F$26</f>
        <v>789.81448734000014</v>
      </c>
      <c r="C55" s="36">
        <f>SUMIFS(СВЦЭМ!$D$33:$D$776,СВЦЭМ!$A$33:$A$776,$A55,СВЦЭМ!$B$33:$B$776,C$47)+'СЕТ СН'!$F$14+СВЦЭМ!$D$10+'СЕТ СН'!$F$6-'СЕТ СН'!$F$26</f>
        <v>783.35415261000014</v>
      </c>
      <c r="D55" s="36">
        <f>SUMIFS(СВЦЭМ!$D$33:$D$776,СВЦЭМ!$A$33:$A$776,$A55,СВЦЭМ!$B$33:$B$776,D$47)+'СЕТ СН'!$F$14+СВЦЭМ!$D$10+'СЕТ СН'!$F$6-'СЕТ СН'!$F$26</f>
        <v>806.57826269000009</v>
      </c>
      <c r="E55" s="36">
        <f>SUMIFS(СВЦЭМ!$D$33:$D$776,СВЦЭМ!$A$33:$A$776,$A55,СВЦЭМ!$B$33:$B$776,E$47)+'СЕТ СН'!$F$14+СВЦЭМ!$D$10+'СЕТ СН'!$F$6-'СЕТ СН'!$F$26</f>
        <v>840.82826133000015</v>
      </c>
      <c r="F55" s="36">
        <f>SUMIFS(СВЦЭМ!$D$33:$D$776,СВЦЭМ!$A$33:$A$776,$A55,СВЦЭМ!$B$33:$B$776,F$47)+'СЕТ СН'!$F$14+СВЦЭМ!$D$10+'СЕТ СН'!$F$6-'СЕТ СН'!$F$26</f>
        <v>842.68839899000011</v>
      </c>
      <c r="G55" s="36">
        <f>SUMIFS(СВЦЭМ!$D$33:$D$776,СВЦЭМ!$A$33:$A$776,$A55,СВЦЭМ!$B$33:$B$776,G$47)+'СЕТ СН'!$F$14+СВЦЭМ!$D$10+'СЕТ СН'!$F$6-'СЕТ СН'!$F$26</f>
        <v>832.69356816000004</v>
      </c>
      <c r="H55" s="36">
        <f>SUMIFS(СВЦЭМ!$D$33:$D$776,СВЦЭМ!$A$33:$A$776,$A55,СВЦЭМ!$B$33:$B$776,H$47)+'СЕТ СН'!$F$14+СВЦЭМ!$D$10+'СЕТ СН'!$F$6-'СЕТ СН'!$F$26</f>
        <v>835.94424586000014</v>
      </c>
      <c r="I55" s="36">
        <f>SUMIFS(СВЦЭМ!$D$33:$D$776,СВЦЭМ!$A$33:$A$776,$A55,СВЦЭМ!$B$33:$B$776,I$47)+'СЕТ СН'!$F$14+СВЦЭМ!$D$10+'СЕТ СН'!$F$6-'СЕТ СН'!$F$26</f>
        <v>806.05766045000007</v>
      </c>
      <c r="J55" s="36">
        <f>SUMIFS(СВЦЭМ!$D$33:$D$776,СВЦЭМ!$A$33:$A$776,$A55,СВЦЭМ!$B$33:$B$776,J$47)+'СЕТ СН'!$F$14+СВЦЭМ!$D$10+'СЕТ СН'!$F$6-'СЕТ СН'!$F$26</f>
        <v>816.08660150000014</v>
      </c>
      <c r="K55" s="36">
        <f>SUMIFS(СВЦЭМ!$D$33:$D$776,СВЦЭМ!$A$33:$A$776,$A55,СВЦЭМ!$B$33:$B$776,K$47)+'СЕТ СН'!$F$14+СВЦЭМ!$D$10+'СЕТ СН'!$F$6-'СЕТ СН'!$F$26</f>
        <v>838.58704979000015</v>
      </c>
      <c r="L55" s="36">
        <f>SUMIFS(СВЦЭМ!$D$33:$D$776,СВЦЭМ!$A$33:$A$776,$A55,СВЦЭМ!$B$33:$B$776,L$47)+'СЕТ СН'!$F$14+СВЦЭМ!$D$10+'СЕТ СН'!$F$6-'СЕТ СН'!$F$26</f>
        <v>845.73458672000015</v>
      </c>
      <c r="M55" s="36">
        <f>SUMIFS(СВЦЭМ!$D$33:$D$776,СВЦЭМ!$A$33:$A$776,$A55,СВЦЭМ!$B$33:$B$776,M$47)+'СЕТ СН'!$F$14+СВЦЭМ!$D$10+'СЕТ СН'!$F$6-'СЕТ СН'!$F$26</f>
        <v>831.42757525000013</v>
      </c>
      <c r="N55" s="36">
        <f>SUMIFS(СВЦЭМ!$D$33:$D$776,СВЦЭМ!$A$33:$A$776,$A55,СВЦЭМ!$B$33:$B$776,N$47)+'СЕТ СН'!$F$14+СВЦЭМ!$D$10+'СЕТ СН'!$F$6-'СЕТ СН'!$F$26</f>
        <v>837.1714198300001</v>
      </c>
      <c r="O55" s="36">
        <f>SUMIFS(СВЦЭМ!$D$33:$D$776,СВЦЭМ!$A$33:$A$776,$A55,СВЦЭМ!$B$33:$B$776,O$47)+'СЕТ СН'!$F$14+СВЦЭМ!$D$10+'СЕТ СН'!$F$6-'СЕТ СН'!$F$26</f>
        <v>825.83405492000009</v>
      </c>
      <c r="P55" s="36">
        <f>SUMIFS(СВЦЭМ!$D$33:$D$776,СВЦЭМ!$A$33:$A$776,$A55,СВЦЭМ!$B$33:$B$776,P$47)+'СЕТ СН'!$F$14+СВЦЭМ!$D$10+'СЕТ СН'!$F$6-'СЕТ СН'!$F$26</f>
        <v>832.7257054800001</v>
      </c>
      <c r="Q55" s="36">
        <f>SUMIFS(СВЦЭМ!$D$33:$D$776,СВЦЭМ!$A$33:$A$776,$A55,СВЦЭМ!$B$33:$B$776,Q$47)+'СЕТ СН'!$F$14+СВЦЭМ!$D$10+'СЕТ СН'!$F$6-'СЕТ СН'!$F$26</f>
        <v>718.01128291000009</v>
      </c>
      <c r="R55" s="36">
        <f>SUMIFS(СВЦЭМ!$D$33:$D$776,СВЦЭМ!$A$33:$A$776,$A55,СВЦЭМ!$B$33:$B$776,R$47)+'СЕТ СН'!$F$14+СВЦЭМ!$D$10+'СЕТ СН'!$F$6-'СЕТ СН'!$F$26</f>
        <v>677.14932652000005</v>
      </c>
      <c r="S55" s="36">
        <f>SUMIFS(СВЦЭМ!$D$33:$D$776,СВЦЭМ!$A$33:$A$776,$A55,СВЦЭМ!$B$33:$B$776,S$47)+'СЕТ СН'!$F$14+СВЦЭМ!$D$10+'СЕТ СН'!$F$6-'СЕТ СН'!$F$26</f>
        <v>667.59469214000012</v>
      </c>
      <c r="T55" s="36">
        <f>SUMIFS(СВЦЭМ!$D$33:$D$776,СВЦЭМ!$A$33:$A$776,$A55,СВЦЭМ!$B$33:$B$776,T$47)+'СЕТ СН'!$F$14+СВЦЭМ!$D$10+'СЕТ СН'!$F$6-'СЕТ СН'!$F$26</f>
        <v>664.15268574000015</v>
      </c>
      <c r="U55" s="36">
        <f>SUMIFS(СВЦЭМ!$D$33:$D$776,СВЦЭМ!$A$33:$A$776,$A55,СВЦЭМ!$B$33:$B$776,U$47)+'СЕТ СН'!$F$14+СВЦЭМ!$D$10+'СЕТ СН'!$F$6-'СЕТ СН'!$F$26</f>
        <v>656.0385143100001</v>
      </c>
      <c r="V55" s="36">
        <f>SUMIFS(СВЦЭМ!$D$33:$D$776,СВЦЭМ!$A$33:$A$776,$A55,СВЦЭМ!$B$33:$B$776,V$47)+'СЕТ СН'!$F$14+СВЦЭМ!$D$10+'СЕТ СН'!$F$6-'СЕТ СН'!$F$26</f>
        <v>642.51092259000006</v>
      </c>
      <c r="W55" s="36">
        <f>SUMIFS(СВЦЭМ!$D$33:$D$776,СВЦЭМ!$A$33:$A$776,$A55,СВЦЭМ!$B$33:$B$776,W$47)+'СЕТ СН'!$F$14+СВЦЭМ!$D$10+'СЕТ СН'!$F$6-'СЕТ СН'!$F$26</f>
        <v>621.96180513000002</v>
      </c>
      <c r="X55" s="36">
        <f>SUMIFS(СВЦЭМ!$D$33:$D$776,СВЦЭМ!$A$33:$A$776,$A55,СВЦЭМ!$B$33:$B$776,X$47)+'СЕТ СН'!$F$14+СВЦЭМ!$D$10+'СЕТ СН'!$F$6-'СЕТ СН'!$F$26</f>
        <v>633.92326209000009</v>
      </c>
      <c r="Y55" s="36">
        <f>SUMIFS(СВЦЭМ!$D$33:$D$776,СВЦЭМ!$A$33:$A$776,$A55,СВЦЭМ!$B$33:$B$776,Y$47)+'СЕТ СН'!$F$14+СВЦЭМ!$D$10+'СЕТ СН'!$F$6-'СЕТ СН'!$F$26</f>
        <v>702.77629973000012</v>
      </c>
    </row>
    <row r="56" spans="1:25" ht="15.75" x14ac:dyDescent="0.2">
      <c r="A56" s="35">
        <f t="shared" si="1"/>
        <v>43625</v>
      </c>
      <c r="B56" s="36">
        <f>SUMIFS(СВЦЭМ!$D$33:$D$776,СВЦЭМ!$A$33:$A$776,$A56,СВЦЭМ!$B$33:$B$776,B$47)+'СЕТ СН'!$F$14+СВЦЭМ!$D$10+'СЕТ СН'!$F$6-'СЕТ СН'!$F$26</f>
        <v>836.14891217000013</v>
      </c>
      <c r="C56" s="36">
        <f>SUMIFS(СВЦЭМ!$D$33:$D$776,СВЦЭМ!$A$33:$A$776,$A56,СВЦЭМ!$B$33:$B$776,C$47)+'СЕТ СН'!$F$14+СВЦЭМ!$D$10+'СЕТ СН'!$F$6-'СЕТ СН'!$F$26</f>
        <v>864.34266833000015</v>
      </c>
      <c r="D56" s="36">
        <f>SUMIFS(СВЦЭМ!$D$33:$D$776,СВЦЭМ!$A$33:$A$776,$A56,СВЦЭМ!$B$33:$B$776,D$47)+'СЕТ СН'!$F$14+СВЦЭМ!$D$10+'СЕТ СН'!$F$6-'СЕТ СН'!$F$26</f>
        <v>893.43168968000009</v>
      </c>
      <c r="E56" s="36">
        <f>SUMIFS(СВЦЭМ!$D$33:$D$776,СВЦЭМ!$A$33:$A$776,$A56,СВЦЭМ!$B$33:$B$776,E$47)+'СЕТ СН'!$F$14+СВЦЭМ!$D$10+'СЕТ СН'!$F$6-'СЕТ СН'!$F$26</f>
        <v>903.28853156000014</v>
      </c>
      <c r="F56" s="36">
        <f>SUMIFS(СВЦЭМ!$D$33:$D$776,СВЦЭМ!$A$33:$A$776,$A56,СВЦЭМ!$B$33:$B$776,F$47)+'СЕТ СН'!$F$14+СВЦЭМ!$D$10+'СЕТ СН'!$F$6-'СЕТ СН'!$F$26</f>
        <v>897.78387473000009</v>
      </c>
      <c r="G56" s="36">
        <f>SUMIFS(СВЦЭМ!$D$33:$D$776,СВЦЭМ!$A$33:$A$776,$A56,СВЦЭМ!$B$33:$B$776,G$47)+'СЕТ СН'!$F$14+СВЦЭМ!$D$10+'СЕТ СН'!$F$6-'СЕТ СН'!$F$26</f>
        <v>906.43989946000011</v>
      </c>
      <c r="H56" s="36">
        <f>SUMIFS(СВЦЭМ!$D$33:$D$776,СВЦЭМ!$A$33:$A$776,$A56,СВЦЭМ!$B$33:$B$776,H$47)+'СЕТ СН'!$F$14+СВЦЭМ!$D$10+'СЕТ СН'!$F$6-'СЕТ СН'!$F$26</f>
        <v>913.32005689000005</v>
      </c>
      <c r="I56" s="36">
        <f>SUMIFS(СВЦЭМ!$D$33:$D$776,СВЦЭМ!$A$33:$A$776,$A56,СВЦЭМ!$B$33:$B$776,I$47)+'СЕТ СН'!$F$14+СВЦЭМ!$D$10+'СЕТ СН'!$F$6-'СЕТ СН'!$F$26</f>
        <v>869.24748134000015</v>
      </c>
      <c r="J56" s="36">
        <f>SUMIFS(СВЦЭМ!$D$33:$D$776,СВЦЭМ!$A$33:$A$776,$A56,СВЦЭМ!$B$33:$B$776,J$47)+'СЕТ СН'!$F$14+СВЦЭМ!$D$10+'СЕТ СН'!$F$6-'СЕТ СН'!$F$26</f>
        <v>817.38040730000012</v>
      </c>
      <c r="K56" s="36">
        <f>SUMIFS(СВЦЭМ!$D$33:$D$776,СВЦЭМ!$A$33:$A$776,$A56,СВЦЭМ!$B$33:$B$776,K$47)+'СЕТ СН'!$F$14+СВЦЭМ!$D$10+'СЕТ СН'!$F$6-'СЕТ СН'!$F$26</f>
        <v>791.32323614000006</v>
      </c>
      <c r="L56" s="36">
        <f>SUMIFS(СВЦЭМ!$D$33:$D$776,СВЦЭМ!$A$33:$A$776,$A56,СВЦЭМ!$B$33:$B$776,L$47)+'СЕТ СН'!$F$14+СВЦЭМ!$D$10+'СЕТ СН'!$F$6-'СЕТ СН'!$F$26</f>
        <v>766.4174834800001</v>
      </c>
      <c r="M56" s="36">
        <f>SUMIFS(СВЦЭМ!$D$33:$D$776,СВЦЭМ!$A$33:$A$776,$A56,СВЦЭМ!$B$33:$B$776,M$47)+'СЕТ СН'!$F$14+СВЦЭМ!$D$10+'СЕТ СН'!$F$6-'СЕТ СН'!$F$26</f>
        <v>739.52336207000008</v>
      </c>
      <c r="N56" s="36">
        <f>SUMIFS(СВЦЭМ!$D$33:$D$776,СВЦЭМ!$A$33:$A$776,$A56,СВЦЭМ!$B$33:$B$776,N$47)+'СЕТ СН'!$F$14+СВЦЭМ!$D$10+'СЕТ СН'!$F$6-'СЕТ СН'!$F$26</f>
        <v>738.12198217000014</v>
      </c>
      <c r="O56" s="36">
        <f>SUMIFS(СВЦЭМ!$D$33:$D$776,СВЦЭМ!$A$33:$A$776,$A56,СВЦЭМ!$B$33:$B$776,O$47)+'СЕТ СН'!$F$14+СВЦЭМ!$D$10+'СЕТ СН'!$F$6-'СЕТ СН'!$F$26</f>
        <v>737.1538568200001</v>
      </c>
      <c r="P56" s="36">
        <f>SUMIFS(СВЦЭМ!$D$33:$D$776,СВЦЭМ!$A$33:$A$776,$A56,СВЦЭМ!$B$33:$B$776,P$47)+'СЕТ СН'!$F$14+СВЦЭМ!$D$10+'СЕТ СН'!$F$6-'СЕТ СН'!$F$26</f>
        <v>749.89092727000013</v>
      </c>
      <c r="Q56" s="36">
        <f>SUMIFS(СВЦЭМ!$D$33:$D$776,СВЦЭМ!$A$33:$A$776,$A56,СВЦЭМ!$B$33:$B$776,Q$47)+'СЕТ СН'!$F$14+СВЦЭМ!$D$10+'СЕТ СН'!$F$6-'СЕТ СН'!$F$26</f>
        <v>714.08178735000013</v>
      </c>
      <c r="R56" s="36">
        <f>SUMIFS(СВЦЭМ!$D$33:$D$776,СВЦЭМ!$A$33:$A$776,$A56,СВЦЭМ!$B$33:$B$776,R$47)+'СЕТ СН'!$F$14+СВЦЭМ!$D$10+'СЕТ СН'!$F$6-'СЕТ СН'!$F$26</f>
        <v>675.06097957000009</v>
      </c>
      <c r="S56" s="36">
        <f>SUMIFS(СВЦЭМ!$D$33:$D$776,СВЦЭМ!$A$33:$A$776,$A56,СВЦЭМ!$B$33:$B$776,S$47)+'СЕТ СН'!$F$14+СВЦЭМ!$D$10+'СЕТ СН'!$F$6-'СЕТ СН'!$F$26</f>
        <v>682.16817781000009</v>
      </c>
      <c r="T56" s="36">
        <f>SUMIFS(СВЦЭМ!$D$33:$D$776,СВЦЭМ!$A$33:$A$776,$A56,СВЦЭМ!$B$33:$B$776,T$47)+'СЕТ СН'!$F$14+СВЦЭМ!$D$10+'СЕТ СН'!$F$6-'СЕТ СН'!$F$26</f>
        <v>690.66151040000011</v>
      </c>
      <c r="U56" s="36">
        <f>SUMIFS(СВЦЭМ!$D$33:$D$776,СВЦЭМ!$A$33:$A$776,$A56,СВЦЭМ!$B$33:$B$776,U$47)+'СЕТ СН'!$F$14+СВЦЭМ!$D$10+'СЕТ СН'!$F$6-'СЕТ СН'!$F$26</f>
        <v>678.38550381000005</v>
      </c>
      <c r="V56" s="36">
        <f>SUMIFS(СВЦЭМ!$D$33:$D$776,СВЦЭМ!$A$33:$A$776,$A56,СВЦЭМ!$B$33:$B$776,V$47)+'СЕТ СН'!$F$14+СВЦЭМ!$D$10+'СЕТ СН'!$F$6-'СЕТ СН'!$F$26</f>
        <v>675.29588907000004</v>
      </c>
      <c r="W56" s="36">
        <f>SUMIFS(СВЦЭМ!$D$33:$D$776,СВЦЭМ!$A$33:$A$776,$A56,СВЦЭМ!$B$33:$B$776,W$47)+'СЕТ СН'!$F$14+СВЦЭМ!$D$10+'СЕТ СН'!$F$6-'СЕТ СН'!$F$26</f>
        <v>657.21828593000009</v>
      </c>
      <c r="X56" s="36">
        <f>SUMIFS(СВЦЭМ!$D$33:$D$776,СВЦЭМ!$A$33:$A$776,$A56,СВЦЭМ!$B$33:$B$776,X$47)+'СЕТ СН'!$F$14+СВЦЭМ!$D$10+'СЕТ СН'!$F$6-'СЕТ СН'!$F$26</f>
        <v>664.37565164000011</v>
      </c>
      <c r="Y56" s="36">
        <f>SUMIFS(СВЦЭМ!$D$33:$D$776,СВЦЭМ!$A$33:$A$776,$A56,СВЦЭМ!$B$33:$B$776,Y$47)+'СЕТ СН'!$F$14+СВЦЭМ!$D$10+'СЕТ СН'!$F$6-'СЕТ СН'!$F$26</f>
        <v>742.63465810000014</v>
      </c>
    </row>
    <row r="57" spans="1:25" ht="15.75" x14ac:dyDescent="0.2">
      <c r="A57" s="35">
        <f t="shared" si="1"/>
        <v>43626</v>
      </c>
      <c r="B57" s="36">
        <f>SUMIFS(СВЦЭМ!$D$33:$D$776,СВЦЭМ!$A$33:$A$776,$A57,СВЦЭМ!$B$33:$B$776,B$47)+'СЕТ СН'!$F$14+СВЦЭМ!$D$10+'СЕТ СН'!$F$6-'СЕТ СН'!$F$26</f>
        <v>853.93729624000014</v>
      </c>
      <c r="C57" s="36">
        <f>SUMIFS(СВЦЭМ!$D$33:$D$776,СВЦЭМ!$A$33:$A$776,$A57,СВЦЭМ!$B$33:$B$776,C$47)+'СЕТ СН'!$F$14+СВЦЭМ!$D$10+'СЕТ СН'!$F$6-'СЕТ СН'!$F$26</f>
        <v>897.08345841000005</v>
      </c>
      <c r="D57" s="36">
        <f>SUMIFS(СВЦЭМ!$D$33:$D$776,СВЦЭМ!$A$33:$A$776,$A57,СВЦЭМ!$B$33:$B$776,D$47)+'СЕТ СН'!$F$14+СВЦЭМ!$D$10+'СЕТ СН'!$F$6-'СЕТ СН'!$F$26</f>
        <v>917.63159925000014</v>
      </c>
      <c r="E57" s="36">
        <f>SUMIFS(СВЦЭМ!$D$33:$D$776,СВЦЭМ!$A$33:$A$776,$A57,СВЦЭМ!$B$33:$B$776,E$47)+'СЕТ СН'!$F$14+СВЦЭМ!$D$10+'СЕТ СН'!$F$6-'СЕТ СН'!$F$26</f>
        <v>916.9370004000001</v>
      </c>
      <c r="F57" s="36">
        <f>SUMIFS(СВЦЭМ!$D$33:$D$776,СВЦЭМ!$A$33:$A$776,$A57,СВЦЭМ!$B$33:$B$776,F$47)+'СЕТ СН'!$F$14+СВЦЭМ!$D$10+'СЕТ СН'!$F$6-'СЕТ СН'!$F$26</f>
        <v>916.90157216000011</v>
      </c>
      <c r="G57" s="36">
        <f>SUMIFS(СВЦЭМ!$D$33:$D$776,СВЦЭМ!$A$33:$A$776,$A57,СВЦЭМ!$B$33:$B$776,G$47)+'СЕТ СН'!$F$14+СВЦЭМ!$D$10+'СЕТ СН'!$F$6-'СЕТ СН'!$F$26</f>
        <v>916.7687450200001</v>
      </c>
      <c r="H57" s="36">
        <f>SUMIFS(СВЦЭМ!$D$33:$D$776,СВЦЭМ!$A$33:$A$776,$A57,СВЦЭМ!$B$33:$B$776,H$47)+'СЕТ СН'!$F$14+СВЦЭМ!$D$10+'СЕТ СН'!$F$6-'СЕТ СН'!$F$26</f>
        <v>909.34337457000015</v>
      </c>
      <c r="I57" s="36">
        <f>SUMIFS(СВЦЭМ!$D$33:$D$776,СВЦЭМ!$A$33:$A$776,$A57,СВЦЭМ!$B$33:$B$776,I$47)+'СЕТ СН'!$F$14+СВЦЭМ!$D$10+'СЕТ СН'!$F$6-'СЕТ СН'!$F$26</f>
        <v>862.07257099000014</v>
      </c>
      <c r="J57" s="36">
        <f>SUMIFS(СВЦЭМ!$D$33:$D$776,СВЦЭМ!$A$33:$A$776,$A57,СВЦЭМ!$B$33:$B$776,J$47)+'СЕТ СН'!$F$14+СВЦЭМ!$D$10+'СЕТ СН'!$F$6-'СЕТ СН'!$F$26</f>
        <v>826.52574099000014</v>
      </c>
      <c r="K57" s="36">
        <f>SUMIFS(СВЦЭМ!$D$33:$D$776,СВЦЭМ!$A$33:$A$776,$A57,СВЦЭМ!$B$33:$B$776,K$47)+'СЕТ СН'!$F$14+СВЦЭМ!$D$10+'СЕТ СН'!$F$6-'СЕТ СН'!$F$26</f>
        <v>800.47256653000011</v>
      </c>
      <c r="L57" s="36">
        <f>SUMIFS(СВЦЭМ!$D$33:$D$776,СВЦЭМ!$A$33:$A$776,$A57,СВЦЭМ!$B$33:$B$776,L$47)+'СЕТ СН'!$F$14+СВЦЭМ!$D$10+'СЕТ СН'!$F$6-'СЕТ СН'!$F$26</f>
        <v>786.02215297000009</v>
      </c>
      <c r="M57" s="36">
        <f>SUMIFS(СВЦЭМ!$D$33:$D$776,СВЦЭМ!$A$33:$A$776,$A57,СВЦЭМ!$B$33:$B$776,M$47)+'СЕТ СН'!$F$14+СВЦЭМ!$D$10+'СЕТ СН'!$F$6-'СЕТ СН'!$F$26</f>
        <v>765.15012935000004</v>
      </c>
      <c r="N57" s="36">
        <f>SUMIFS(СВЦЭМ!$D$33:$D$776,СВЦЭМ!$A$33:$A$776,$A57,СВЦЭМ!$B$33:$B$776,N$47)+'СЕТ СН'!$F$14+СВЦЭМ!$D$10+'СЕТ СН'!$F$6-'СЕТ СН'!$F$26</f>
        <v>788.16685351000012</v>
      </c>
      <c r="O57" s="36">
        <f>SUMIFS(СВЦЭМ!$D$33:$D$776,СВЦЭМ!$A$33:$A$776,$A57,СВЦЭМ!$B$33:$B$776,O$47)+'СЕТ СН'!$F$14+СВЦЭМ!$D$10+'СЕТ СН'!$F$6-'СЕТ СН'!$F$26</f>
        <v>781.73445213000014</v>
      </c>
      <c r="P57" s="36">
        <f>SUMIFS(СВЦЭМ!$D$33:$D$776,СВЦЭМ!$A$33:$A$776,$A57,СВЦЭМ!$B$33:$B$776,P$47)+'СЕТ СН'!$F$14+СВЦЭМ!$D$10+'СЕТ СН'!$F$6-'СЕТ СН'!$F$26</f>
        <v>795.91356342000006</v>
      </c>
      <c r="Q57" s="36">
        <f>SUMIFS(СВЦЭМ!$D$33:$D$776,СВЦЭМ!$A$33:$A$776,$A57,СВЦЭМ!$B$33:$B$776,Q$47)+'СЕТ СН'!$F$14+СВЦЭМ!$D$10+'СЕТ СН'!$F$6-'СЕТ СН'!$F$26</f>
        <v>752.88577731000009</v>
      </c>
      <c r="R57" s="36">
        <f>SUMIFS(СВЦЭМ!$D$33:$D$776,СВЦЭМ!$A$33:$A$776,$A57,СВЦЭМ!$B$33:$B$776,R$47)+'СЕТ СН'!$F$14+СВЦЭМ!$D$10+'СЕТ СН'!$F$6-'СЕТ СН'!$F$26</f>
        <v>712.18091668000011</v>
      </c>
      <c r="S57" s="36">
        <f>SUMIFS(СВЦЭМ!$D$33:$D$776,СВЦЭМ!$A$33:$A$776,$A57,СВЦЭМ!$B$33:$B$776,S$47)+'СЕТ СН'!$F$14+СВЦЭМ!$D$10+'СЕТ СН'!$F$6-'СЕТ СН'!$F$26</f>
        <v>735.46124128000008</v>
      </c>
      <c r="T57" s="36">
        <f>SUMIFS(СВЦЭМ!$D$33:$D$776,СВЦЭМ!$A$33:$A$776,$A57,СВЦЭМ!$B$33:$B$776,T$47)+'СЕТ СН'!$F$14+СВЦЭМ!$D$10+'СЕТ СН'!$F$6-'СЕТ СН'!$F$26</f>
        <v>740.83830795000006</v>
      </c>
      <c r="U57" s="36">
        <f>SUMIFS(СВЦЭМ!$D$33:$D$776,СВЦЭМ!$A$33:$A$776,$A57,СВЦЭМ!$B$33:$B$776,U$47)+'СЕТ СН'!$F$14+СВЦЭМ!$D$10+'СЕТ СН'!$F$6-'СЕТ СН'!$F$26</f>
        <v>724.87145623000015</v>
      </c>
      <c r="V57" s="36">
        <f>SUMIFS(СВЦЭМ!$D$33:$D$776,СВЦЭМ!$A$33:$A$776,$A57,СВЦЭМ!$B$33:$B$776,V$47)+'СЕТ СН'!$F$14+СВЦЭМ!$D$10+'СЕТ СН'!$F$6-'СЕТ СН'!$F$26</f>
        <v>710.68983090000006</v>
      </c>
      <c r="W57" s="36">
        <f>SUMIFS(СВЦЭМ!$D$33:$D$776,СВЦЭМ!$A$33:$A$776,$A57,СВЦЭМ!$B$33:$B$776,W$47)+'СЕТ СН'!$F$14+СВЦЭМ!$D$10+'СЕТ СН'!$F$6-'СЕТ СН'!$F$26</f>
        <v>694.87265247000005</v>
      </c>
      <c r="X57" s="36">
        <f>SUMIFS(СВЦЭМ!$D$33:$D$776,СВЦЭМ!$A$33:$A$776,$A57,СВЦЭМ!$B$33:$B$776,X$47)+'СЕТ СН'!$F$14+СВЦЭМ!$D$10+'СЕТ СН'!$F$6-'СЕТ СН'!$F$26</f>
        <v>701.4378690100001</v>
      </c>
      <c r="Y57" s="36">
        <f>SUMIFS(СВЦЭМ!$D$33:$D$776,СВЦЭМ!$A$33:$A$776,$A57,СВЦЭМ!$B$33:$B$776,Y$47)+'СЕТ СН'!$F$14+СВЦЭМ!$D$10+'СЕТ СН'!$F$6-'СЕТ СН'!$F$26</f>
        <v>784.78730552000013</v>
      </c>
    </row>
    <row r="58" spans="1:25" ht="15.75" x14ac:dyDescent="0.2">
      <c r="A58" s="35">
        <f t="shared" si="1"/>
        <v>43627</v>
      </c>
      <c r="B58" s="36">
        <f>SUMIFS(СВЦЭМ!$D$33:$D$776,СВЦЭМ!$A$33:$A$776,$A58,СВЦЭМ!$B$33:$B$776,B$47)+'СЕТ СН'!$F$14+СВЦЭМ!$D$10+'СЕТ СН'!$F$6-'СЕТ СН'!$F$26</f>
        <v>895.68516968000006</v>
      </c>
      <c r="C58" s="36">
        <f>SUMIFS(СВЦЭМ!$D$33:$D$776,СВЦЭМ!$A$33:$A$776,$A58,СВЦЭМ!$B$33:$B$776,C$47)+'СЕТ СН'!$F$14+СВЦЭМ!$D$10+'СЕТ СН'!$F$6-'СЕТ СН'!$F$26</f>
        <v>963.09643792000008</v>
      </c>
      <c r="D58" s="36">
        <f>SUMIFS(СВЦЭМ!$D$33:$D$776,СВЦЭМ!$A$33:$A$776,$A58,СВЦЭМ!$B$33:$B$776,D$47)+'СЕТ СН'!$F$14+СВЦЭМ!$D$10+'СЕТ СН'!$F$6-'СЕТ СН'!$F$26</f>
        <v>945.47509370000012</v>
      </c>
      <c r="E58" s="36">
        <f>SUMIFS(СВЦЭМ!$D$33:$D$776,СВЦЭМ!$A$33:$A$776,$A58,СВЦЭМ!$B$33:$B$776,E$47)+'СЕТ СН'!$F$14+СВЦЭМ!$D$10+'СЕТ СН'!$F$6-'СЕТ СН'!$F$26</f>
        <v>941.79329597000014</v>
      </c>
      <c r="F58" s="36">
        <f>SUMIFS(СВЦЭМ!$D$33:$D$776,СВЦЭМ!$A$33:$A$776,$A58,СВЦЭМ!$B$33:$B$776,F$47)+'СЕТ СН'!$F$14+СВЦЭМ!$D$10+'СЕТ СН'!$F$6-'СЕТ СН'!$F$26</f>
        <v>937.95013640000013</v>
      </c>
      <c r="G58" s="36">
        <f>SUMIFS(СВЦЭМ!$D$33:$D$776,СВЦЭМ!$A$33:$A$776,$A58,СВЦЭМ!$B$33:$B$776,G$47)+'СЕТ СН'!$F$14+СВЦЭМ!$D$10+'СЕТ СН'!$F$6-'СЕТ СН'!$F$26</f>
        <v>939.11839498000006</v>
      </c>
      <c r="H58" s="36">
        <f>SUMIFS(СВЦЭМ!$D$33:$D$776,СВЦЭМ!$A$33:$A$776,$A58,СВЦЭМ!$B$33:$B$776,H$47)+'СЕТ СН'!$F$14+СВЦЭМ!$D$10+'СЕТ СН'!$F$6-'СЕТ СН'!$F$26</f>
        <v>941.18980608000015</v>
      </c>
      <c r="I58" s="36">
        <f>SUMIFS(СВЦЭМ!$D$33:$D$776,СВЦЭМ!$A$33:$A$776,$A58,СВЦЭМ!$B$33:$B$776,I$47)+'СЕТ СН'!$F$14+СВЦЭМ!$D$10+'СЕТ СН'!$F$6-'СЕТ СН'!$F$26</f>
        <v>856.43368236000015</v>
      </c>
      <c r="J58" s="36">
        <f>SUMIFS(СВЦЭМ!$D$33:$D$776,СВЦЭМ!$A$33:$A$776,$A58,СВЦЭМ!$B$33:$B$776,J$47)+'СЕТ СН'!$F$14+СВЦЭМ!$D$10+'СЕТ СН'!$F$6-'СЕТ СН'!$F$26</f>
        <v>828.81508899000005</v>
      </c>
      <c r="K58" s="36">
        <f>SUMIFS(СВЦЭМ!$D$33:$D$776,СВЦЭМ!$A$33:$A$776,$A58,СВЦЭМ!$B$33:$B$776,K$47)+'СЕТ СН'!$F$14+СВЦЭМ!$D$10+'СЕТ СН'!$F$6-'СЕТ СН'!$F$26</f>
        <v>807.85352837000005</v>
      </c>
      <c r="L58" s="36">
        <f>SUMIFS(СВЦЭМ!$D$33:$D$776,СВЦЭМ!$A$33:$A$776,$A58,СВЦЭМ!$B$33:$B$776,L$47)+'СЕТ СН'!$F$14+СВЦЭМ!$D$10+'СЕТ СН'!$F$6-'СЕТ СН'!$F$26</f>
        <v>804.46025740000005</v>
      </c>
      <c r="M58" s="36">
        <f>SUMIFS(СВЦЭМ!$D$33:$D$776,СВЦЭМ!$A$33:$A$776,$A58,СВЦЭМ!$B$33:$B$776,M$47)+'СЕТ СН'!$F$14+СВЦЭМ!$D$10+'СЕТ СН'!$F$6-'СЕТ СН'!$F$26</f>
        <v>796.39132522000011</v>
      </c>
      <c r="N58" s="36">
        <f>SUMIFS(СВЦЭМ!$D$33:$D$776,СВЦЭМ!$A$33:$A$776,$A58,СВЦЭМ!$B$33:$B$776,N$47)+'СЕТ СН'!$F$14+СВЦЭМ!$D$10+'СЕТ СН'!$F$6-'СЕТ СН'!$F$26</f>
        <v>807.0119805600001</v>
      </c>
      <c r="O58" s="36">
        <f>SUMIFS(СВЦЭМ!$D$33:$D$776,СВЦЭМ!$A$33:$A$776,$A58,СВЦЭМ!$B$33:$B$776,O$47)+'СЕТ СН'!$F$14+СВЦЭМ!$D$10+'СЕТ СН'!$F$6-'СЕТ СН'!$F$26</f>
        <v>798.5800390600001</v>
      </c>
      <c r="P58" s="36">
        <f>SUMIFS(СВЦЭМ!$D$33:$D$776,СВЦЭМ!$A$33:$A$776,$A58,СВЦЭМ!$B$33:$B$776,P$47)+'СЕТ СН'!$F$14+СВЦЭМ!$D$10+'СЕТ СН'!$F$6-'СЕТ СН'!$F$26</f>
        <v>812.34179226000015</v>
      </c>
      <c r="Q58" s="36">
        <f>SUMIFS(СВЦЭМ!$D$33:$D$776,СВЦЭМ!$A$33:$A$776,$A58,СВЦЭМ!$B$33:$B$776,Q$47)+'СЕТ СН'!$F$14+СВЦЭМ!$D$10+'СЕТ СН'!$F$6-'СЕТ СН'!$F$26</f>
        <v>775.94738304000009</v>
      </c>
      <c r="R58" s="36">
        <f>SUMIFS(СВЦЭМ!$D$33:$D$776,СВЦЭМ!$A$33:$A$776,$A58,СВЦЭМ!$B$33:$B$776,R$47)+'СЕТ СН'!$F$14+СВЦЭМ!$D$10+'СЕТ СН'!$F$6-'СЕТ СН'!$F$26</f>
        <v>739.9259725600001</v>
      </c>
      <c r="S58" s="36">
        <f>SUMIFS(СВЦЭМ!$D$33:$D$776,СВЦЭМ!$A$33:$A$776,$A58,СВЦЭМ!$B$33:$B$776,S$47)+'СЕТ СН'!$F$14+СВЦЭМ!$D$10+'СЕТ СН'!$F$6-'СЕТ СН'!$F$26</f>
        <v>745.67710591000014</v>
      </c>
      <c r="T58" s="36">
        <f>SUMIFS(СВЦЭМ!$D$33:$D$776,СВЦЭМ!$A$33:$A$776,$A58,СВЦЭМ!$B$33:$B$776,T$47)+'СЕТ СН'!$F$14+СВЦЭМ!$D$10+'СЕТ СН'!$F$6-'СЕТ СН'!$F$26</f>
        <v>750.85429869000006</v>
      </c>
      <c r="U58" s="36">
        <f>SUMIFS(СВЦЭМ!$D$33:$D$776,СВЦЭМ!$A$33:$A$776,$A58,СВЦЭМ!$B$33:$B$776,U$47)+'СЕТ СН'!$F$14+СВЦЭМ!$D$10+'СЕТ СН'!$F$6-'СЕТ СН'!$F$26</f>
        <v>742.16321481000011</v>
      </c>
      <c r="V58" s="36">
        <f>SUMIFS(СВЦЭМ!$D$33:$D$776,СВЦЭМ!$A$33:$A$776,$A58,СВЦЭМ!$B$33:$B$776,V$47)+'СЕТ СН'!$F$14+СВЦЭМ!$D$10+'СЕТ СН'!$F$6-'СЕТ СН'!$F$26</f>
        <v>728.35711580000009</v>
      </c>
      <c r="W58" s="36">
        <f>SUMIFS(СВЦЭМ!$D$33:$D$776,СВЦЭМ!$A$33:$A$776,$A58,СВЦЭМ!$B$33:$B$776,W$47)+'СЕТ СН'!$F$14+СВЦЭМ!$D$10+'СЕТ СН'!$F$6-'СЕТ СН'!$F$26</f>
        <v>724.79505672000005</v>
      </c>
      <c r="X58" s="36">
        <f>SUMIFS(СВЦЭМ!$D$33:$D$776,СВЦЭМ!$A$33:$A$776,$A58,СВЦЭМ!$B$33:$B$776,X$47)+'СЕТ СН'!$F$14+СВЦЭМ!$D$10+'СЕТ СН'!$F$6-'СЕТ СН'!$F$26</f>
        <v>728.32987216000015</v>
      </c>
      <c r="Y58" s="36">
        <f>SUMIFS(СВЦЭМ!$D$33:$D$776,СВЦЭМ!$A$33:$A$776,$A58,СВЦЭМ!$B$33:$B$776,Y$47)+'СЕТ СН'!$F$14+СВЦЭМ!$D$10+'СЕТ СН'!$F$6-'СЕТ СН'!$F$26</f>
        <v>803.13835318000008</v>
      </c>
    </row>
    <row r="59" spans="1:25" ht="15.75" x14ac:dyDescent="0.2">
      <c r="A59" s="35">
        <f t="shared" si="1"/>
        <v>43628</v>
      </c>
      <c r="B59" s="36">
        <f>SUMIFS(СВЦЭМ!$D$33:$D$776,СВЦЭМ!$A$33:$A$776,$A59,СВЦЭМ!$B$33:$B$776,B$47)+'СЕТ СН'!$F$14+СВЦЭМ!$D$10+'СЕТ СН'!$F$6-'СЕТ СН'!$F$26</f>
        <v>845.25411299000007</v>
      </c>
      <c r="C59" s="36">
        <f>SUMIFS(СВЦЭМ!$D$33:$D$776,СВЦЭМ!$A$33:$A$776,$A59,СВЦЭМ!$B$33:$B$776,C$47)+'СЕТ СН'!$F$14+СВЦЭМ!$D$10+'СЕТ СН'!$F$6-'СЕТ СН'!$F$26</f>
        <v>895.32493388000012</v>
      </c>
      <c r="D59" s="36">
        <f>SUMIFS(СВЦЭМ!$D$33:$D$776,СВЦЭМ!$A$33:$A$776,$A59,СВЦЭМ!$B$33:$B$776,D$47)+'СЕТ СН'!$F$14+СВЦЭМ!$D$10+'СЕТ СН'!$F$6-'СЕТ СН'!$F$26</f>
        <v>931.88018363000015</v>
      </c>
      <c r="E59" s="36">
        <f>SUMIFS(СВЦЭМ!$D$33:$D$776,СВЦЭМ!$A$33:$A$776,$A59,СВЦЭМ!$B$33:$B$776,E$47)+'СЕТ СН'!$F$14+СВЦЭМ!$D$10+'СЕТ СН'!$F$6-'СЕТ СН'!$F$26</f>
        <v>940.47141470000008</v>
      </c>
      <c r="F59" s="36">
        <f>SUMIFS(СВЦЭМ!$D$33:$D$776,СВЦЭМ!$A$33:$A$776,$A59,СВЦЭМ!$B$33:$B$776,F$47)+'СЕТ СН'!$F$14+СВЦЭМ!$D$10+'СЕТ СН'!$F$6-'СЕТ СН'!$F$26</f>
        <v>952.44669177000014</v>
      </c>
      <c r="G59" s="36">
        <f>SUMIFS(СВЦЭМ!$D$33:$D$776,СВЦЭМ!$A$33:$A$776,$A59,СВЦЭМ!$B$33:$B$776,G$47)+'СЕТ СН'!$F$14+СВЦЭМ!$D$10+'СЕТ СН'!$F$6-'СЕТ СН'!$F$26</f>
        <v>959.56888461000005</v>
      </c>
      <c r="H59" s="36">
        <f>SUMIFS(СВЦЭМ!$D$33:$D$776,СВЦЭМ!$A$33:$A$776,$A59,СВЦЭМ!$B$33:$B$776,H$47)+'СЕТ СН'!$F$14+СВЦЭМ!$D$10+'СЕТ СН'!$F$6-'СЕТ СН'!$F$26</f>
        <v>944.48563834000015</v>
      </c>
      <c r="I59" s="36">
        <f>SUMIFS(СВЦЭМ!$D$33:$D$776,СВЦЭМ!$A$33:$A$776,$A59,СВЦЭМ!$B$33:$B$776,I$47)+'СЕТ СН'!$F$14+СВЦЭМ!$D$10+'СЕТ СН'!$F$6-'СЕТ СН'!$F$26</f>
        <v>912.57673928000008</v>
      </c>
      <c r="J59" s="36">
        <f>SUMIFS(СВЦЭМ!$D$33:$D$776,СВЦЭМ!$A$33:$A$776,$A59,СВЦЭМ!$B$33:$B$776,J$47)+'СЕТ СН'!$F$14+СВЦЭМ!$D$10+'СЕТ СН'!$F$6-'СЕТ СН'!$F$26</f>
        <v>861.07773639000004</v>
      </c>
      <c r="K59" s="36">
        <f>SUMIFS(СВЦЭМ!$D$33:$D$776,СВЦЭМ!$A$33:$A$776,$A59,СВЦЭМ!$B$33:$B$776,K$47)+'СЕТ СН'!$F$14+СВЦЭМ!$D$10+'СЕТ СН'!$F$6-'СЕТ СН'!$F$26</f>
        <v>811.82345880000014</v>
      </c>
      <c r="L59" s="36">
        <f>SUMIFS(СВЦЭМ!$D$33:$D$776,СВЦЭМ!$A$33:$A$776,$A59,СВЦЭМ!$B$33:$B$776,L$47)+'СЕТ СН'!$F$14+СВЦЭМ!$D$10+'СЕТ СН'!$F$6-'СЕТ СН'!$F$26</f>
        <v>783.83972305000009</v>
      </c>
      <c r="M59" s="36">
        <f>SUMIFS(СВЦЭМ!$D$33:$D$776,СВЦЭМ!$A$33:$A$776,$A59,СВЦЭМ!$B$33:$B$776,M$47)+'СЕТ СН'!$F$14+СВЦЭМ!$D$10+'СЕТ СН'!$F$6-'СЕТ СН'!$F$26</f>
        <v>759.59240247000014</v>
      </c>
      <c r="N59" s="36">
        <f>SUMIFS(СВЦЭМ!$D$33:$D$776,СВЦЭМ!$A$33:$A$776,$A59,СВЦЭМ!$B$33:$B$776,N$47)+'СЕТ СН'!$F$14+СВЦЭМ!$D$10+'СЕТ СН'!$F$6-'СЕТ СН'!$F$26</f>
        <v>779.95283434000009</v>
      </c>
      <c r="O59" s="36">
        <f>SUMIFS(СВЦЭМ!$D$33:$D$776,СВЦЭМ!$A$33:$A$776,$A59,СВЦЭМ!$B$33:$B$776,O$47)+'СЕТ СН'!$F$14+СВЦЭМ!$D$10+'СЕТ СН'!$F$6-'СЕТ СН'!$F$26</f>
        <v>769.37199190000013</v>
      </c>
      <c r="P59" s="36">
        <f>SUMIFS(СВЦЭМ!$D$33:$D$776,СВЦЭМ!$A$33:$A$776,$A59,СВЦЭМ!$B$33:$B$776,P$47)+'СЕТ СН'!$F$14+СВЦЭМ!$D$10+'СЕТ СН'!$F$6-'СЕТ СН'!$F$26</f>
        <v>774.65487854000014</v>
      </c>
      <c r="Q59" s="36">
        <f>SUMIFS(СВЦЭМ!$D$33:$D$776,СВЦЭМ!$A$33:$A$776,$A59,СВЦЭМ!$B$33:$B$776,Q$47)+'СЕТ СН'!$F$14+СВЦЭМ!$D$10+'СЕТ СН'!$F$6-'СЕТ СН'!$F$26</f>
        <v>743.83995432000006</v>
      </c>
      <c r="R59" s="36">
        <f>SUMIFS(СВЦЭМ!$D$33:$D$776,СВЦЭМ!$A$33:$A$776,$A59,СВЦЭМ!$B$33:$B$776,R$47)+'СЕТ СН'!$F$14+СВЦЭМ!$D$10+'СЕТ СН'!$F$6-'СЕТ СН'!$F$26</f>
        <v>704.66718380000009</v>
      </c>
      <c r="S59" s="36">
        <f>SUMIFS(СВЦЭМ!$D$33:$D$776,СВЦЭМ!$A$33:$A$776,$A59,СВЦЭМ!$B$33:$B$776,S$47)+'СЕТ СН'!$F$14+СВЦЭМ!$D$10+'СЕТ СН'!$F$6-'СЕТ СН'!$F$26</f>
        <v>721.00945400000012</v>
      </c>
      <c r="T59" s="36">
        <f>SUMIFS(СВЦЭМ!$D$33:$D$776,СВЦЭМ!$A$33:$A$776,$A59,СВЦЭМ!$B$33:$B$776,T$47)+'СЕТ СН'!$F$14+СВЦЭМ!$D$10+'СЕТ СН'!$F$6-'СЕТ СН'!$F$26</f>
        <v>716.82015797000008</v>
      </c>
      <c r="U59" s="36">
        <f>SUMIFS(СВЦЭМ!$D$33:$D$776,СВЦЭМ!$A$33:$A$776,$A59,СВЦЭМ!$B$33:$B$776,U$47)+'СЕТ СН'!$F$14+СВЦЭМ!$D$10+'СЕТ СН'!$F$6-'СЕТ СН'!$F$26</f>
        <v>703.45141615000011</v>
      </c>
      <c r="V59" s="36">
        <f>SUMIFS(СВЦЭМ!$D$33:$D$776,СВЦЭМ!$A$33:$A$776,$A59,СВЦЭМ!$B$33:$B$776,V$47)+'СЕТ СН'!$F$14+СВЦЭМ!$D$10+'СЕТ СН'!$F$6-'СЕТ СН'!$F$26</f>
        <v>691.75824107000005</v>
      </c>
      <c r="W59" s="36">
        <f>SUMIFS(СВЦЭМ!$D$33:$D$776,СВЦЭМ!$A$33:$A$776,$A59,СВЦЭМ!$B$33:$B$776,W$47)+'СЕТ СН'!$F$14+СВЦЭМ!$D$10+'СЕТ СН'!$F$6-'СЕТ СН'!$F$26</f>
        <v>672.12832518000005</v>
      </c>
      <c r="X59" s="36">
        <f>SUMIFS(СВЦЭМ!$D$33:$D$776,СВЦЭМ!$A$33:$A$776,$A59,СВЦЭМ!$B$33:$B$776,X$47)+'СЕТ СН'!$F$14+СВЦЭМ!$D$10+'СЕТ СН'!$F$6-'СЕТ СН'!$F$26</f>
        <v>693.42208024000013</v>
      </c>
      <c r="Y59" s="36">
        <f>SUMIFS(СВЦЭМ!$D$33:$D$776,СВЦЭМ!$A$33:$A$776,$A59,СВЦЭМ!$B$33:$B$776,Y$47)+'СЕТ СН'!$F$14+СВЦЭМ!$D$10+'СЕТ СН'!$F$6-'СЕТ СН'!$F$26</f>
        <v>775.94472450000012</v>
      </c>
    </row>
    <row r="60" spans="1:25" ht="15.75" x14ac:dyDescent="0.2">
      <c r="A60" s="35">
        <f t="shared" si="1"/>
        <v>43629</v>
      </c>
      <c r="B60" s="36">
        <f>SUMIFS(СВЦЭМ!$D$33:$D$776,СВЦЭМ!$A$33:$A$776,$A60,СВЦЭМ!$B$33:$B$776,B$47)+'СЕТ СН'!$F$14+СВЦЭМ!$D$10+'СЕТ СН'!$F$6-'СЕТ СН'!$F$26</f>
        <v>850.5993070400001</v>
      </c>
      <c r="C60" s="36">
        <f>SUMIFS(СВЦЭМ!$D$33:$D$776,СВЦЭМ!$A$33:$A$776,$A60,СВЦЭМ!$B$33:$B$776,C$47)+'СЕТ СН'!$F$14+СВЦЭМ!$D$10+'СЕТ СН'!$F$6-'СЕТ СН'!$F$26</f>
        <v>908.58577995000007</v>
      </c>
      <c r="D60" s="36">
        <f>SUMIFS(СВЦЭМ!$D$33:$D$776,СВЦЭМ!$A$33:$A$776,$A60,СВЦЭМ!$B$33:$B$776,D$47)+'СЕТ СН'!$F$14+СВЦЭМ!$D$10+'СЕТ СН'!$F$6-'СЕТ СН'!$F$26</f>
        <v>929.73889182000005</v>
      </c>
      <c r="E60" s="36">
        <f>SUMIFS(СВЦЭМ!$D$33:$D$776,СВЦЭМ!$A$33:$A$776,$A60,СВЦЭМ!$B$33:$B$776,E$47)+'СЕТ СН'!$F$14+СВЦЭМ!$D$10+'СЕТ СН'!$F$6-'СЕТ СН'!$F$26</f>
        <v>941.1382129000001</v>
      </c>
      <c r="F60" s="36">
        <f>SUMIFS(СВЦЭМ!$D$33:$D$776,СВЦЭМ!$A$33:$A$776,$A60,СВЦЭМ!$B$33:$B$776,F$47)+'СЕТ СН'!$F$14+СВЦЭМ!$D$10+'СЕТ СН'!$F$6-'СЕТ СН'!$F$26</f>
        <v>943.42130521000013</v>
      </c>
      <c r="G60" s="36">
        <f>SUMIFS(СВЦЭМ!$D$33:$D$776,СВЦЭМ!$A$33:$A$776,$A60,СВЦЭМ!$B$33:$B$776,G$47)+'СЕТ СН'!$F$14+СВЦЭМ!$D$10+'СЕТ СН'!$F$6-'СЕТ СН'!$F$26</f>
        <v>953.19213834000004</v>
      </c>
      <c r="H60" s="36">
        <f>SUMIFS(СВЦЭМ!$D$33:$D$776,СВЦЭМ!$A$33:$A$776,$A60,СВЦЭМ!$B$33:$B$776,H$47)+'СЕТ СН'!$F$14+СВЦЭМ!$D$10+'СЕТ СН'!$F$6-'СЕТ СН'!$F$26</f>
        <v>885.64021917000014</v>
      </c>
      <c r="I60" s="36">
        <f>SUMIFS(СВЦЭМ!$D$33:$D$776,СВЦЭМ!$A$33:$A$776,$A60,СВЦЭМ!$B$33:$B$776,I$47)+'СЕТ СН'!$F$14+СВЦЭМ!$D$10+'СЕТ СН'!$F$6-'СЕТ СН'!$F$26</f>
        <v>838.05763567000008</v>
      </c>
      <c r="J60" s="36">
        <f>SUMIFS(СВЦЭМ!$D$33:$D$776,СВЦЭМ!$A$33:$A$776,$A60,СВЦЭМ!$B$33:$B$776,J$47)+'СЕТ СН'!$F$14+СВЦЭМ!$D$10+'СЕТ СН'!$F$6-'СЕТ СН'!$F$26</f>
        <v>823.36441661000015</v>
      </c>
      <c r="K60" s="36">
        <f>SUMIFS(СВЦЭМ!$D$33:$D$776,СВЦЭМ!$A$33:$A$776,$A60,СВЦЭМ!$B$33:$B$776,K$47)+'СЕТ СН'!$F$14+СВЦЭМ!$D$10+'СЕТ СН'!$F$6-'СЕТ СН'!$F$26</f>
        <v>793.85213466000005</v>
      </c>
      <c r="L60" s="36">
        <f>SUMIFS(СВЦЭМ!$D$33:$D$776,СВЦЭМ!$A$33:$A$776,$A60,СВЦЭМ!$B$33:$B$776,L$47)+'СЕТ СН'!$F$14+СВЦЭМ!$D$10+'СЕТ СН'!$F$6-'СЕТ СН'!$F$26</f>
        <v>784.52501341000004</v>
      </c>
      <c r="M60" s="36">
        <f>SUMIFS(СВЦЭМ!$D$33:$D$776,СВЦЭМ!$A$33:$A$776,$A60,СВЦЭМ!$B$33:$B$776,M$47)+'СЕТ СН'!$F$14+СВЦЭМ!$D$10+'СЕТ СН'!$F$6-'СЕТ СН'!$F$26</f>
        <v>777.13444374000005</v>
      </c>
      <c r="N60" s="36">
        <f>SUMIFS(СВЦЭМ!$D$33:$D$776,СВЦЭМ!$A$33:$A$776,$A60,СВЦЭМ!$B$33:$B$776,N$47)+'СЕТ СН'!$F$14+СВЦЭМ!$D$10+'СЕТ СН'!$F$6-'СЕТ СН'!$F$26</f>
        <v>801.8493478800001</v>
      </c>
      <c r="O60" s="36">
        <f>SUMIFS(СВЦЭМ!$D$33:$D$776,СВЦЭМ!$A$33:$A$776,$A60,СВЦЭМ!$B$33:$B$776,O$47)+'СЕТ СН'!$F$14+СВЦЭМ!$D$10+'СЕТ СН'!$F$6-'СЕТ СН'!$F$26</f>
        <v>788.6244466600001</v>
      </c>
      <c r="P60" s="36">
        <f>SUMIFS(СВЦЭМ!$D$33:$D$776,СВЦЭМ!$A$33:$A$776,$A60,СВЦЭМ!$B$33:$B$776,P$47)+'СЕТ СН'!$F$14+СВЦЭМ!$D$10+'СЕТ СН'!$F$6-'СЕТ СН'!$F$26</f>
        <v>798.00771626000005</v>
      </c>
      <c r="Q60" s="36">
        <f>SUMIFS(СВЦЭМ!$D$33:$D$776,СВЦЭМ!$A$33:$A$776,$A60,СВЦЭМ!$B$33:$B$776,Q$47)+'СЕТ СН'!$F$14+СВЦЭМ!$D$10+'СЕТ СН'!$F$6-'СЕТ СН'!$F$26</f>
        <v>768.18209669000009</v>
      </c>
      <c r="R60" s="36">
        <f>SUMIFS(СВЦЭМ!$D$33:$D$776,СВЦЭМ!$A$33:$A$776,$A60,СВЦЭМ!$B$33:$B$776,R$47)+'СЕТ СН'!$F$14+СВЦЭМ!$D$10+'СЕТ СН'!$F$6-'СЕТ СН'!$F$26</f>
        <v>735.70760170000005</v>
      </c>
      <c r="S60" s="36">
        <f>SUMIFS(СВЦЭМ!$D$33:$D$776,СВЦЭМ!$A$33:$A$776,$A60,СВЦЭМ!$B$33:$B$776,S$47)+'СЕТ СН'!$F$14+СВЦЭМ!$D$10+'СЕТ СН'!$F$6-'СЕТ СН'!$F$26</f>
        <v>755.73646198000006</v>
      </c>
      <c r="T60" s="36">
        <f>SUMIFS(СВЦЭМ!$D$33:$D$776,СВЦЭМ!$A$33:$A$776,$A60,СВЦЭМ!$B$33:$B$776,T$47)+'СЕТ СН'!$F$14+СВЦЭМ!$D$10+'СЕТ СН'!$F$6-'СЕТ СН'!$F$26</f>
        <v>750.6100217500001</v>
      </c>
      <c r="U60" s="36">
        <f>SUMIFS(СВЦЭМ!$D$33:$D$776,СВЦЭМ!$A$33:$A$776,$A60,СВЦЭМ!$B$33:$B$776,U$47)+'СЕТ СН'!$F$14+СВЦЭМ!$D$10+'СЕТ СН'!$F$6-'СЕТ СН'!$F$26</f>
        <v>720.39230209000004</v>
      </c>
      <c r="V60" s="36">
        <f>SUMIFS(СВЦЭМ!$D$33:$D$776,СВЦЭМ!$A$33:$A$776,$A60,СВЦЭМ!$B$33:$B$776,V$47)+'СЕТ СН'!$F$14+СВЦЭМ!$D$10+'СЕТ СН'!$F$6-'СЕТ СН'!$F$26</f>
        <v>713.75960110000005</v>
      </c>
      <c r="W60" s="36">
        <f>SUMIFS(СВЦЭМ!$D$33:$D$776,СВЦЭМ!$A$33:$A$776,$A60,СВЦЭМ!$B$33:$B$776,W$47)+'СЕТ СН'!$F$14+СВЦЭМ!$D$10+'СЕТ СН'!$F$6-'СЕТ СН'!$F$26</f>
        <v>708.7824794500001</v>
      </c>
      <c r="X60" s="36">
        <f>SUMIFS(СВЦЭМ!$D$33:$D$776,СВЦЭМ!$A$33:$A$776,$A60,СВЦЭМ!$B$33:$B$776,X$47)+'СЕТ СН'!$F$14+СВЦЭМ!$D$10+'СЕТ СН'!$F$6-'СЕТ СН'!$F$26</f>
        <v>705.85420478000015</v>
      </c>
      <c r="Y60" s="36">
        <f>SUMIFS(СВЦЭМ!$D$33:$D$776,СВЦЭМ!$A$33:$A$776,$A60,СВЦЭМ!$B$33:$B$776,Y$47)+'СЕТ СН'!$F$14+СВЦЭМ!$D$10+'СЕТ СН'!$F$6-'СЕТ СН'!$F$26</f>
        <v>782.08785234000004</v>
      </c>
    </row>
    <row r="61" spans="1:25" ht="15.75" x14ac:dyDescent="0.2">
      <c r="A61" s="35">
        <f t="shared" si="1"/>
        <v>43630</v>
      </c>
      <c r="B61" s="36">
        <f>SUMIFS(СВЦЭМ!$D$33:$D$776,СВЦЭМ!$A$33:$A$776,$A61,СВЦЭМ!$B$33:$B$776,B$47)+'СЕТ СН'!$F$14+СВЦЭМ!$D$10+'СЕТ СН'!$F$6-'СЕТ СН'!$F$26</f>
        <v>866.10065951000013</v>
      </c>
      <c r="C61" s="36">
        <f>SUMIFS(СВЦЭМ!$D$33:$D$776,СВЦЭМ!$A$33:$A$776,$A61,СВЦЭМ!$B$33:$B$776,C$47)+'СЕТ СН'!$F$14+СВЦЭМ!$D$10+'СЕТ СН'!$F$6-'СЕТ СН'!$F$26</f>
        <v>908.71554770000012</v>
      </c>
      <c r="D61" s="36">
        <f>SUMIFS(СВЦЭМ!$D$33:$D$776,СВЦЭМ!$A$33:$A$776,$A61,СВЦЭМ!$B$33:$B$776,D$47)+'СЕТ СН'!$F$14+СВЦЭМ!$D$10+'СЕТ СН'!$F$6-'СЕТ СН'!$F$26</f>
        <v>934.66622311000015</v>
      </c>
      <c r="E61" s="36">
        <f>SUMIFS(СВЦЭМ!$D$33:$D$776,СВЦЭМ!$A$33:$A$776,$A61,СВЦЭМ!$B$33:$B$776,E$47)+'СЕТ СН'!$F$14+СВЦЭМ!$D$10+'СЕТ СН'!$F$6-'СЕТ СН'!$F$26</f>
        <v>939.62582257000008</v>
      </c>
      <c r="F61" s="36">
        <f>SUMIFS(СВЦЭМ!$D$33:$D$776,СВЦЭМ!$A$33:$A$776,$A61,СВЦЭМ!$B$33:$B$776,F$47)+'СЕТ СН'!$F$14+СВЦЭМ!$D$10+'СЕТ СН'!$F$6-'СЕТ СН'!$F$26</f>
        <v>929.48928810000007</v>
      </c>
      <c r="G61" s="36">
        <f>SUMIFS(СВЦЭМ!$D$33:$D$776,СВЦЭМ!$A$33:$A$776,$A61,СВЦЭМ!$B$33:$B$776,G$47)+'СЕТ СН'!$F$14+СВЦЭМ!$D$10+'СЕТ СН'!$F$6-'СЕТ СН'!$F$26</f>
        <v>955.57708463000006</v>
      </c>
      <c r="H61" s="36">
        <f>SUMIFS(СВЦЭМ!$D$33:$D$776,СВЦЭМ!$A$33:$A$776,$A61,СВЦЭМ!$B$33:$B$776,H$47)+'СЕТ СН'!$F$14+СВЦЭМ!$D$10+'СЕТ СН'!$F$6-'СЕТ СН'!$F$26</f>
        <v>895.48163575000012</v>
      </c>
      <c r="I61" s="36">
        <f>SUMIFS(СВЦЭМ!$D$33:$D$776,СВЦЭМ!$A$33:$A$776,$A61,СВЦЭМ!$B$33:$B$776,I$47)+'СЕТ СН'!$F$14+СВЦЭМ!$D$10+'СЕТ СН'!$F$6-'СЕТ СН'!$F$26</f>
        <v>847.31927047000011</v>
      </c>
      <c r="J61" s="36">
        <f>SUMIFS(СВЦЭМ!$D$33:$D$776,СВЦЭМ!$A$33:$A$776,$A61,СВЦЭМ!$B$33:$B$776,J$47)+'СЕТ СН'!$F$14+СВЦЭМ!$D$10+'СЕТ СН'!$F$6-'СЕТ СН'!$F$26</f>
        <v>800.31822298000009</v>
      </c>
      <c r="K61" s="36">
        <f>SUMIFS(СВЦЭМ!$D$33:$D$776,СВЦЭМ!$A$33:$A$776,$A61,СВЦЭМ!$B$33:$B$776,K$47)+'СЕТ СН'!$F$14+СВЦЭМ!$D$10+'СЕТ СН'!$F$6-'СЕТ СН'!$F$26</f>
        <v>789.81782222000015</v>
      </c>
      <c r="L61" s="36">
        <f>SUMIFS(СВЦЭМ!$D$33:$D$776,СВЦЭМ!$A$33:$A$776,$A61,СВЦЭМ!$B$33:$B$776,L$47)+'СЕТ СН'!$F$14+СВЦЭМ!$D$10+'СЕТ СН'!$F$6-'СЕТ СН'!$F$26</f>
        <v>780.5988619100001</v>
      </c>
      <c r="M61" s="36">
        <f>SUMIFS(СВЦЭМ!$D$33:$D$776,СВЦЭМ!$A$33:$A$776,$A61,СВЦЭМ!$B$33:$B$776,M$47)+'СЕТ СН'!$F$14+СВЦЭМ!$D$10+'СЕТ СН'!$F$6-'СЕТ СН'!$F$26</f>
        <v>761.95374721000007</v>
      </c>
      <c r="N61" s="36">
        <f>SUMIFS(СВЦЭМ!$D$33:$D$776,СВЦЭМ!$A$33:$A$776,$A61,СВЦЭМ!$B$33:$B$776,N$47)+'СЕТ СН'!$F$14+СВЦЭМ!$D$10+'СЕТ СН'!$F$6-'СЕТ СН'!$F$26</f>
        <v>788.12007382000013</v>
      </c>
      <c r="O61" s="36">
        <f>SUMIFS(СВЦЭМ!$D$33:$D$776,СВЦЭМ!$A$33:$A$776,$A61,СВЦЭМ!$B$33:$B$776,O$47)+'СЕТ СН'!$F$14+СВЦЭМ!$D$10+'СЕТ СН'!$F$6-'СЕТ СН'!$F$26</f>
        <v>776.22413549000009</v>
      </c>
      <c r="P61" s="36">
        <f>SUMIFS(СВЦЭМ!$D$33:$D$776,СВЦЭМ!$A$33:$A$776,$A61,СВЦЭМ!$B$33:$B$776,P$47)+'СЕТ СН'!$F$14+СВЦЭМ!$D$10+'СЕТ СН'!$F$6-'СЕТ СН'!$F$26</f>
        <v>774.51294882000013</v>
      </c>
      <c r="Q61" s="36">
        <f>SUMIFS(СВЦЭМ!$D$33:$D$776,СВЦЭМ!$A$33:$A$776,$A61,СВЦЭМ!$B$33:$B$776,Q$47)+'СЕТ СН'!$F$14+СВЦЭМ!$D$10+'СЕТ СН'!$F$6-'СЕТ СН'!$F$26</f>
        <v>746.25192126000013</v>
      </c>
      <c r="R61" s="36">
        <f>SUMIFS(СВЦЭМ!$D$33:$D$776,СВЦЭМ!$A$33:$A$776,$A61,СВЦЭМ!$B$33:$B$776,R$47)+'СЕТ СН'!$F$14+СВЦЭМ!$D$10+'СЕТ СН'!$F$6-'СЕТ СН'!$F$26</f>
        <v>710.4314510800001</v>
      </c>
      <c r="S61" s="36">
        <f>SUMIFS(СВЦЭМ!$D$33:$D$776,СВЦЭМ!$A$33:$A$776,$A61,СВЦЭМ!$B$33:$B$776,S$47)+'СЕТ СН'!$F$14+СВЦЭМ!$D$10+'СЕТ СН'!$F$6-'СЕТ СН'!$F$26</f>
        <v>729.25748961000011</v>
      </c>
      <c r="T61" s="36">
        <f>SUMIFS(СВЦЭМ!$D$33:$D$776,СВЦЭМ!$A$33:$A$776,$A61,СВЦЭМ!$B$33:$B$776,T$47)+'СЕТ СН'!$F$14+СВЦЭМ!$D$10+'СЕТ СН'!$F$6-'СЕТ СН'!$F$26</f>
        <v>721.27768328000013</v>
      </c>
      <c r="U61" s="36">
        <f>SUMIFS(СВЦЭМ!$D$33:$D$776,СВЦЭМ!$A$33:$A$776,$A61,СВЦЭМ!$B$33:$B$776,U$47)+'СЕТ СН'!$F$14+СВЦЭМ!$D$10+'СЕТ СН'!$F$6-'СЕТ СН'!$F$26</f>
        <v>717.0192163800001</v>
      </c>
      <c r="V61" s="36">
        <f>SUMIFS(СВЦЭМ!$D$33:$D$776,СВЦЭМ!$A$33:$A$776,$A61,СВЦЭМ!$B$33:$B$776,V$47)+'СЕТ СН'!$F$14+СВЦЭМ!$D$10+'СЕТ СН'!$F$6-'СЕТ СН'!$F$26</f>
        <v>711.91042678000008</v>
      </c>
      <c r="W61" s="36">
        <f>SUMIFS(СВЦЭМ!$D$33:$D$776,СВЦЭМ!$A$33:$A$776,$A61,СВЦЭМ!$B$33:$B$776,W$47)+'СЕТ СН'!$F$14+СВЦЭМ!$D$10+'СЕТ СН'!$F$6-'СЕТ СН'!$F$26</f>
        <v>705.85852599000009</v>
      </c>
      <c r="X61" s="36">
        <f>SUMIFS(СВЦЭМ!$D$33:$D$776,СВЦЭМ!$A$33:$A$776,$A61,СВЦЭМ!$B$33:$B$776,X$47)+'СЕТ СН'!$F$14+СВЦЭМ!$D$10+'СЕТ СН'!$F$6-'СЕТ СН'!$F$26</f>
        <v>722.84883287000014</v>
      </c>
      <c r="Y61" s="36">
        <f>SUMIFS(СВЦЭМ!$D$33:$D$776,СВЦЭМ!$A$33:$A$776,$A61,СВЦЭМ!$B$33:$B$776,Y$47)+'СЕТ СН'!$F$14+СВЦЭМ!$D$10+'СЕТ СН'!$F$6-'СЕТ СН'!$F$26</f>
        <v>757.36502703000008</v>
      </c>
    </row>
    <row r="62" spans="1:25" ht="15.75" x14ac:dyDescent="0.2">
      <c r="A62" s="35">
        <f t="shared" si="1"/>
        <v>43631</v>
      </c>
      <c r="B62" s="36">
        <f>SUMIFS(СВЦЭМ!$D$33:$D$776,СВЦЭМ!$A$33:$A$776,$A62,СВЦЭМ!$B$33:$B$776,B$47)+'СЕТ СН'!$F$14+СВЦЭМ!$D$10+'СЕТ СН'!$F$6-'СЕТ СН'!$F$26</f>
        <v>749.75236199000005</v>
      </c>
      <c r="C62" s="36">
        <f>SUMIFS(СВЦЭМ!$D$33:$D$776,СВЦЭМ!$A$33:$A$776,$A62,СВЦЭМ!$B$33:$B$776,C$47)+'СЕТ СН'!$F$14+СВЦЭМ!$D$10+'СЕТ СН'!$F$6-'СЕТ СН'!$F$26</f>
        <v>790.42771099000015</v>
      </c>
      <c r="D62" s="36">
        <f>SUMIFS(СВЦЭМ!$D$33:$D$776,СВЦЭМ!$A$33:$A$776,$A62,СВЦЭМ!$B$33:$B$776,D$47)+'СЕТ СН'!$F$14+СВЦЭМ!$D$10+'СЕТ СН'!$F$6-'СЕТ СН'!$F$26</f>
        <v>824.40759484000012</v>
      </c>
      <c r="E62" s="36">
        <f>SUMIFS(СВЦЭМ!$D$33:$D$776,СВЦЭМ!$A$33:$A$776,$A62,СВЦЭМ!$B$33:$B$776,E$47)+'СЕТ СН'!$F$14+СВЦЭМ!$D$10+'СЕТ СН'!$F$6-'СЕТ СН'!$F$26</f>
        <v>844.91070567000008</v>
      </c>
      <c r="F62" s="36">
        <f>SUMIFS(СВЦЭМ!$D$33:$D$776,СВЦЭМ!$A$33:$A$776,$A62,СВЦЭМ!$B$33:$B$776,F$47)+'СЕТ СН'!$F$14+СВЦЭМ!$D$10+'СЕТ СН'!$F$6-'СЕТ СН'!$F$26</f>
        <v>850.94961142000011</v>
      </c>
      <c r="G62" s="36">
        <f>SUMIFS(СВЦЭМ!$D$33:$D$776,СВЦЭМ!$A$33:$A$776,$A62,СВЦЭМ!$B$33:$B$776,G$47)+'СЕТ СН'!$F$14+СВЦЭМ!$D$10+'СЕТ СН'!$F$6-'СЕТ СН'!$F$26</f>
        <v>860.01336383000012</v>
      </c>
      <c r="H62" s="36">
        <f>SUMIFS(СВЦЭМ!$D$33:$D$776,СВЦЭМ!$A$33:$A$776,$A62,СВЦЭМ!$B$33:$B$776,H$47)+'СЕТ СН'!$F$14+СВЦЭМ!$D$10+'СЕТ СН'!$F$6-'СЕТ СН'!$F$26</f>
        <v>861.55243268000015</v>
      </c>
      <c r="I62" s="36">
        <f>SUMIFS(СВЦЭМ!$D$33:$D$776,СВЦЭМ!$A$33:$A$776,$A62,СВЦЭМ!$B$33:$B$776,I$47)+'СЕТ СН'!$F$14+СВЦЭМ!$D$10+'СЕТ СН'!$F$6-'СЕТ СН'!$F$26</f>
        <v>814.22854923000011</v>
      </c>
      <c r="J62" s="36">
        <f>SUMIFS(СВЦЭМ!$D$33:$D$776,СВЦЭМ!$A$33:$A$776,$A62,СВЦЭМ!$B$33:$B$776,J$47)+'СЕТ СН'!$F$14+СВЦЭМ!$D$10+'СЕТ СН'!$F$6-'СЕТ СН'!$F$26</f>
        <v>765.45293453000011</v>
      </c>
      <c r="K62" s="36">
        <f>SUMIFS(СВЦЭМ!$D$33:$D$776,СВЦЭМ!$A$33:$A$776,$A62,СВЦЭМ!$B$33:$B$776,K$47)+'СЕТ СН'!$F$14+СВЦЭМ!$D$10+'СЕТ СН'!$F$6-'СЕТ СН'!$F$26</f>
        <v>707.86027571000011</v>
      </c>
      <c r="L62" s="36">
        <f>SUMIFS(СВЦЭМ!$D$33:$D$776,СВЦЭМ!$A$33:$A$776,$A62,СВЦЭМ!$B$33:$B$776,L$47)+'СЕТ СН'!$F$14+СВЦЭМ!$D$10+'СЕТ СН'!$F$6-'СЕТ СН'!$F$26</f>
        <v>709.25470227000005</v>
      </c>
      <c r="M62" s="36">
        <f>SUMIFS(СВЦЭМ!$D$33:$D$776,СВЦЭМ!$A$33:$A$776,$A62,СВЦЭМ!$B$33:$B$776,M$47)+'СЕТ СН'!$F$14+СВЦЭМ!$D$10+'СЕТ СН'!$F$6-'СЕТ СН'!$F$26</f>
        <v>704.77239573000008</v>
      </c>
      <c r="N62" s="36">
        <f>SUMIFS(СВЦЭМ!$D$33:$D$776,СВЦЭМ!$A$33:$A$776,$A62,СВЦЭМ!$B$33:$B$776,N$47)+'СЕТ СН'!$F$14+СВЦЭМ!$D$10+'СЕТ СН'!$F$6-'СЕТ СН'!$F$26</f>
        <v>700.3488430000001</v>
      </c>
      <c r="O62" s="36">
        <f>SUMIFS(СВЦЭМ!$D$33:$D$776,СВЦЭМ!$A$33:$A$776,$A62,СВЦЭМ!$B$33:$B$776,O$47)+'СЕТ СН'!$F$14+СВЦЭМ!$D$10+'СЕТ СН'!$F$6-'СЕТ СН'!$F$26</f>
        <v>695.90973655000005</v>
      </c>
      <c r="P62" s="36">
        <f>SUMIFS(СВЦЭМ!$D$33:$D$776,СВЦЭМ!$A$33:$A$776,$A62,СВЦЭМ!$B$33:$B$776,P$47)+'СЕТ СН'!$F$14+СВЦЭМ!$D$10+'СЕТ СН'!$F$6-'СЕТ СН'!$F$26</f>
        <v>705.78493208000009</v>
      </c>
      <c r="Q62" s="36">
        <f>SUMIFS(СВЦЭМ!$D$33:$D$776,СВЦЭМ!$A$33:$A$776,$A62,СВЦЭМ!$B$33:$B$776,Q$47)+'СЕТ СН'!$F$14+СВЦЭМ!$D$10+'СЕТ СН'!$F$6-'СЕТ СН'!$F$26</f>
        <v>673.16327362000004</v>
      </c>
      <c r="R62" s="36">
        <f>SUMIFS(СВЦЭМ!$D$33:$D$776,СВЦЭМ!$A$33:$A$776,$A62,СВЦЭМ!$B$33:$B$776,R$47)+'СЕТ СН'!$F$14+СВЦЭМ!$D$10+'СЕТ СН'!$F$6-'СЕТ СН'!$F$26</f>
        <v>640.1269338300001</v>
      </c>
      <c r="S62" s="36">
        <f>SUMIFS(СВЦЭМ!$D$33:$D$776,СВЦЭМ!$A$33:$A$776,$A62,СВЦЭМ!$B$33:$B$776,S$47)+'СЕТ СН'!$F$14+СВЦЭМ!$D$10+'СЕТ СН'!$F$6-'СЕТ СН'!$F$26</f>
        <v>647.91266846000008</v>
      </c>
      <c r="T62" s="36">
        <f>SUMIFS(СВЦЭМ!$D$33:$D$776,СВЦЭМ!$A$33:$A$776,$A62,СВЦЭМ!$B$33:$B$776,T$47)+'СЕТ СН'!$F$14+СВЦЭМ!$D$10+'СЕТ СН'!$F$6-'СЕТ СН'!$F$26</f>
        <v>735.17888011000014</v>
      </c>
      <c r="U62" s="36">
        <f>SUMIFS(СВЦЭМ!$D$33:$D$776,СВЦЭМ!$A$33:$A$776,$A62,СВЦЭМ!$B$33:$B$776,U$47)+'СЕТ СН'!$F$14+СВЦЭМ!$D$10+'СЕТ СН'!$F$6-'СЕТ СН'!$F$26</f>
        <v>682.8593451700001</v>
      </c>
      <c r="V62" s="36">
        <f>SUMIFS(СВЦЭМ!$D$33:$D$776,СВЦЭМ!$A$33:$A$776,$A62,СВЦЭМ!$B$33:$B$776,V$47)+'СЕТ СН'!$F$14+СВЦЭМ!$D$10+'СЕТ СН'!$F$6-'СЕТ СН'!$F$26</f>
        <v>656.99697910000009</v>
      </c>
      <c r="W62" s="36">
        <f>SUMIFS(СВЦЭМ!$D$33:$D$776,СВЦЭМ!$A$33:$A$776,$A62,СВЦЭМ!$B$33:$B$776,W$47)+'СЕТ СН'!$F$14+СВЦЭМ!$D$10+'СЕТ СН'!$F$6-'СЕТ СН'!$F$26</f>
        <v>665.10398062000013</v>
      </c>
      <c r="X62" s="36">
        <f>SUMIFS(СВЦЭМ!$D$33:$D$776,СВЦЭМ!$A$33:$A$776,$A62,СВЦЭМ!$B$33:$B$776,X$47)+'СЕТ СН'!$F$14+СВЦЭМ!$D$10+'СЕТ СН'!$F$6-'СЕТ СН'!$F$26</f>
        <v>639.2967488700001</v>
      </c>
      <c r="Y62" s="36">
        <f>SUMIFS(СВЦЭМ!$D$33:$D$776,СВЦЭМ!$A$33:$A$776,$A62,СВЦЭМ!$B$33:$B$776,Y$47)+'СЕТ СН'!$F$14+СВЦЭМ!$D$10+'СЕТ СН'!$F$6-'СЕТ СН'!$F$26</f>
        <v>649.71706616000006</v>
      </c>
    </row>
    <row r="63" spans="1:25" ht="15.75" x14ac:dyDescent="0.2">
      <c r="A63" s="35">
        <f t="shared" si="1"/>
        <v>43632</v>
      </c>
      <c r="B63" s="36">
        <f>SUMIFS(СВЦЭМ!$D$33:$D$776,СВЦЭМ!$A$33:$A$776,$A63,СВЦЭМ!$B$33:$B$776,B$47)+'СЕТ СН'!$F$14+СВЦЭМ!$D$10+'СЕТ СН'!$F$6-'СЕТ СН'!$F$26</f>
        <v>711.61960232000013</v>
      </c>
      <c r="C63" s="36">
        <f>SUMIFS(СВЦЭМ!$D$33:$D$776,СВЦЭМ!$A$33:$A$776,$A63,СВЦЭМ!$B$33:$B$776,C$47)+'СЕТ СН'!$F$14+СВЦЭМ!$D$10+'СЕТ СН'!$F$6-'СЕТ СН'!$F$26</f>
        <v>736.36661848000006</v>
      </c>
      <c r="D63" s="36">
        <f>SUMIFS(СВЦЭМ!$D$33:$D$776,СВЦЭМ!$A$33:$A$776,$A63,СВЦЭМ!$B$33:$B$776,D$47)+'СЕТ СН'!$F$14+СВЦЭМ!$D$10+'СЕТ СН'!$F$6-'СЕТ СН'!$F$26</f>
        <v>755.74815521000005</v>
      </c>
      <c r="E63" s="36">
        <f>SUMIFS(СВЦЭМ!$D$33:$D$776,СВЦЭМ!$A$33:$A$776,$A63,СВЦЭМ!$B$33:$B$776,E$47)+'СЕТ СН'!$F$14+СВЦЭМ!$D$10+'СЕТ СН'!$F$6-'СЕТ СН'!$F$26</f>
        <v>765.37434179000013</v>
      </c>
      <c r="F63" s="36">
        <f>SUMIFS(СВЦЭМ!$D$33:$D$776,СВЦЭМ!$A$33:$A$776,$A63,СВЦЭМ!$B$33:$B$776,F$47)+'СЕТ СН'!$F$14+СВЦЭМ!$D$10+'СЕТ СН'!$F$6-'СЕТ СН'!$F$26</f>
        <v>774.60586912000008</v>
      </c>
      <c r="G63" s="36">
        <f>SUMIFS(СВЦЭМ!$D$33:$D$776,СВЦЭМ!$A$33:$A$776,$A63,СВЦЭМ!$B$33:$B$776,G$47)+'СЕТ СН'!$F$14+СВЦЭМ!$D$10+'СЕТ СН'!$F$6-'СЕТ СН'!$F$26</f>
        <v>770.29682069000012</v>
      </c>
      <c r="H63" s="36">
        <f>SUMIFS(СВЦЭМ!$D$33:$D$776,СВЦЭМ!$A$33:$A$776,$A63,СВЦЭМ!$B$33:$B$776,H$47)+'СЕТ СН'!$F$14+СВЦЭМ!$D$10+'СЕТ СН'!$F$6-'СЕТ СН'!$F$26</f>
        <v>761.36445423000009</v>
      </c>
      <c r="I63" s="36">
        <f>SUMIFS(СВЦЭМ!$D$33:$D$776,СВЦЭМ!$A$33:$A$776,$A63,СВЦЭМ!$B$33:$B$776,I$47)+'СЕТ СН'!$F$14+СВЦЭМ!$D$10+'СЕТ СН'!$F$6-'СЕТ СН'!$F$26</f>
        <v>732.62726471000008</v>
      </c>
      <c r="J63" s="36">
        <f>SUMIFS(СВЦЭМ!$D$33:$D$776,СВЦЭМ!$A$33:$A$776,$A63,СВЦЭМ!$B$33:$B$776,J$47)+'СЕТ СН'!$F$14+СВЦЭМ!$D$10+'СЕТ СН'!$F$6-'СЕТ СН'!$F$26</f>
        <v>706.76433221000013</v>
      </c>
      <c r="K63" s="36">
        <f>SUMIFS(СВЦЭМ!$D$33:$D$776,СВЦЭМ!$A$33:$A$776,$A63,СВЦЭМ!$B$33:$B$776,K$47)+'СЕТ СН'!$F$14+СВЦЭМ!$D$10+'СЕТ СН'!$F$6-'СЕТ СН'!$F$26</f>
        <v>683.82274196000014</v>
      </c>
      <c r="L63" s="36">
        <f>SUMIFS(СВЦЭМ!$D$33:$D$776,СВЦЭМ!$A$33:$A$776,$A63,СВЦЭМ!$B$33:$B$776,L$47)+'СЕТ СН'!$F$14+СВЦЭМ!$D$10+'СЕТ СН'!$F$6-'СЕТ СН'!$F$26</f>
        <v>663.93693001000008</v>
      </c>
      <c r="M63" s="36">
        <f>SUMIFS(СВЦЭМ!$D$33:$D$776,СВЦЭМ!$A$33:$A$776,$A63,СВЦЭМ!$B$33:$B$776,M$47)+'СЕТ СН'!$F$14+СВЦЭМ!$D$10+'СЕТ СН'!$F$6-'СЕТ СН'!$F$26</f>
        <v>662.63947529000006</v>
      </c>
      <c r="N63" s="36">
        <f>SUMIFS(СВЦЭМ!$D$33:$D$776,СВЦЭМ!$A$33:$A$776,$A63,СВЦЭМ!$B$33:$B$776,N$47)+'СЕТ СН'!$F$14+СВЦЭМ!$D$10+'СЕТ СН'!$F$6-'СЕТ СН'!$F$26</f>
        <v>655.82585511000013</v>
      </c>
      <c r="O63" s="36">
        <f>SUMIFS(СВЦЭМ!$D$33:$D$776,СВЦЭМ!$A$33:$A$776,$A63,СВЦЭМ!$B$33:$B$776,O$47)+'СЕТ СН'!$F$14+СВЦЭМ!$D$10+'СЕТ СН'!$F$6-'СЕТ СН'!$F$26</f>
        <v>664.53858596000009</v>
      </c>
      <c r="P63" s="36">
        <f>SUMIFS(СВЦЭМ!$D$33:$D$776,СВЦЭМ!$A$33:$A$776,$A63,СВЦЭМ!$B$33:$B$776,P$47)+'СЕТ СН'!$F$14+СВЦЭМ!$D$10+'СЕТ СН'!$F$6-'СЕТ СН'!$F$26</f>
        <v>697.81031969000014</v>
      </c>
      <c r="Q63" s="36">
        <f>SUMIFS(СВЦЭМ!$D$33:$D$776,СВЦЭМ!$A$33:$A$776,$A63,СВЦЭМ!$B$33:$B$776,Q$47)+'СЕТ СН'!$F$14+СВЦЭМ!$D$10+'СЕТ СН'!$F$6-'СЕТ СН'!$F$26</f>
        <v>671.68298369000013</v>
      </c>
      <c r="R63" s="36">
        <f>SUMIFS(СВЦЭМ!$D$33:$D$776,СВЦЭМ!$A$33:$A$776,$A63,СВЦЭМ!$B$33:$B$776,R$47)+'СЕТ СН'!$F$14+СВЦЭМ!$D$10+'СЕТ СН'!$F$6-'СЕТ СН'!$F$26</f>
        <v>700.83516734000011</v>
      </c>
      <c r="S63" s="36">
        <f>SUMIFS(СВЦЭМ!$D$33:$D$776,СВЦЭМ!$A$33:$A$776,$A63,СВЦЭМ!$B$33:$B$776,S$47)+'СЕТ СН'!$F$14+СВЦЭМ!$D$10+'СЕТ СН'!$F$6-'СЕТ СН'!$F$26</f>
        <v>712.72041515000012</v>
      </c>
      <c r="T63" s="36">
        <f>SUMIFS(СВЦЭМ!$D$33:$D$776,СВЦЭМ!$A$33:$A$776,$A63,СВЦЭМ!$B$33:$B$776,T$47)+'СЕТ СН'!$F$14+СВЦЭМ!$D$10+'СЕТ СН'!$F$6-'СЕТ СН'!$F$26</f>
        <v>718.38902512000004</v>
      </c>
      <c r="U63" s="36">
        <f>SUMIFS(СВЦЭМ!$D$33:$D$776,СВЦЭМ!$A$33:$A$776,$A63,СВЦЭМ!$B$33:$B$776,U$47)+'СЕТ СН'!$F$14+СВЦЭМ!$D$10+'СЕТ СН'!$F$6-'СЕТ СН'!$F$26</f>
        <v>718.13449901000013</v>
      </c>
      <c r="V63" s="36">
        <f>SUMIFS(СВЦЭМ!$D$33:$D$776,СВЦЭМ!$A$33:$A$776,$A63,СВЦЭМ!$B$33:$B$776,V$47)+'СЕТ СН'!$F$14+СВЦЭМ!$D$10+'СЕТ СН'!$F$6-'СЕТ СН'!$F$26</f>
        <v>729.87682597000014</v>
      </c>
      <c r="W63" s="36">
        <f>SUMIFS(СВЦЭМ!$D$33:$D$776,СВЦЭМ!$A$33:$A$776,$A63,СВЦЭМ!$B$33:$B$776,W$47)+'СЕТ СН'!$F$14+СВЦЭМ!$D$10+'СЕТ СН'!$F$6-'СЕТ СН'!$F$26</f>
        <v>759.52218337000011</v>
      </c>
      <c r="X63" s="36">
        <f>SUMIFS(СВЦЭМ!$D$33:$D$776,СВЦЭМ!$A$33:$A$776,$A63,СВЦЭМ!$B$33:$B$776,X$47)+'СЕТ СН'!$F$14+СВЦЭМ!$D$10+'СЕТ СН'!$F$6-'СЕТ СН'!$F$26</f>
        <v>725.81517939000014</v>
      </c>
      <c r="Y63" s="36">
        <f>SUMIFS(СВЦЭМ!$D$33:$D$776,СВЦЭМ!$A$33:$A$776,$A63,СВЦЭМ!$B$33:$B$776,Y$47)+'СЕТ СН'!$F$14+СВЦЭМ!$D$10+'СЕТ СН'!$F$6-'СЕТ СН'!$F$26</f>
        <v>698.47258774000011</v>
      </c>
    </row>
    <row r="64" spans="1:25" ht="15.75" x14ac:dyDescent="0.2">
      <c r="A64" s="35">
        <f t="shared" si="1"/>
        <v>43633</v>
      </c>
      <c r="B64" s="36">
        <f>SUMIFS(СВЦЭМ!$D$33:$D$776,СВЦЭМ!$A$33:$A$776,$A64,СВЦЭМ!$B$33:$B$776,B$47)+'СЕТ СН'!$F$14+СВЦЭМ!$D$10+'СЕТ СН'!$F$6-'СЕТ СН'!$F$26</f>
        <v>761.17526632000011</v>
      </c>
      <c r="C64" s="36">
        <f>SUMIFS(СВЦЭМ!$D$33:$D$776,СВЦЭМ!$A$33:$A$776,$A64,СВЦЭМ!$B$33:$B$776,C$47)+'СЕТ СН'!$F$14+СВЦЭМ!$D$10+'СЕТ СН'!$F$6-'СЕТ СН'!$F$26</f>
        <v>793.44017804000009</v>
      </c>
      <c r="D64" s="36">
        <f>SUMIFS(СВЦЭМ!$D$33:$D$776,СВЦЭМ!$A$33:$A$776,$A64,СВЦЭМ!$B$33:$B$776,D$47)+'СЕТ СН'!$F$14+СВЦЭМ!$D$10+'СЕТ СН'!$F$6-'СЕТ СН'!$F$26</f>
        <v>828.2722564500001</v>
      </c>
      <c r="E64" s="36">
        <f>SUMIFS(СВЦЭМ!$D$33:$D$776,СВЦЭМ!$A$33:$A$776,$A64,СВЦЭМ!$B$33:$B$776,E$47)+'СЕТ СН'!$F$14+СВЦЭМ!$D$10+'СЕТ СН'!$F$6-'СЕТ СН'!$F$26</f>
        <v>844.04861021000011</v>
      </c>
      <c r="F64" s="36">
        <f>SUMIFS(СВЦЭМ!$D$33:$D$776,СВЦЭМ!$A$33:$A$776,$A64,СВЦЭМ!$B$33:$B$776,F$47)+'СЕТ СН'!$F$14+СВЦЭМ!$D$10+'СЕТ СН'!$F$6-'СЕТ СН'!$F$26</f>
        <v>860.55003883000006</v>
      </c>
      <c r="G64" s="36">
        <f>SUMIFS(СВЦЭМ!$D$33:$D$776,СВЦЭМ!$A$33:$A$776,$A64,СВЦЭМ!$B$33:$B$776,G$47)+'СЕТ СН'!$F$14+СВЦЭМ!$D$10+'СЕТ СН'!$F$6-'СЕТ СН'!$F$26</f>
        <v>854.3137513800001</v>
      </c>
      <c r="H64" s="36">
        <f>SUMIFS(СВЦЭМ!$D$33:$D$776,СВЦЭМ!$A$33:$A$776,$A64,СВЦЭМ!$B$33:$B$776,H$47)+'СЕТ СН'!$F$14+СВЦЭМ!$D$10+'СЕТ СН'!$F$6-'СЕТ СН'!$F$26</f>
        <v>790.13123539000014</v>
      </c>
      <c r="I64" s="36">
        <f>SUMIFS(СВЦЭМ!$D$33:$D$776,СВЦЭМ!$A$33:$A$776,$A64,СВЦЭМ!$B$33:$B$776,I$47)+'СЕТ СН'!$F$14+СВЦЭМ!$D$10+'СЕТ СН'!$F$6-'СЕТ СН'!$F$26</f>
        <v>759.64445820000014</v>
      </c>
      <c r="J64" s="36">
        <f>SUMIFS(СВЦЭМ!$D$33:$D$776,СВЦЭМ!$A$33:$A$776,$A64,СВЦЭМ!$B$33:$B$776,J$47)+'СЕТ СН'!$F$14+СВЦЭМ!$D$10+'СЕТ СН'!$F$6-'СЕТ СН'!$F$26</f>
        <v>745.57720272000006</v>
      </c>
      <c r="K64" s="36">
        <f>SUMIFS(СВЦЭМ!$D$33:$D$776,СВЦЭМ!$A$33:$A$776,$A64,СВЦЭМ!$B$33:$B$776,K$47)+'СЕТ СН'!$F$14+СВЦЭМ!$D$10+'СЕТ СН'!$F$6-'СЕТ СН'!$F$26</f>
        <v>728.28686786000014</v>
      </c>
      <c r="L64" s="36">
        <f>SUMIFS(СВЦЭМ!$D$33:$D$776,СВЦЭМ!$A$33:$A$776,$A64,СВЦЭМ!$B$33:$B$776,L$47)+'СЕТ СН'!$F$14+СВЦЭМ!$D$10+'СЕТ СН'!$F$6-'СЕТ СН'!$F$26</f>
        <v>716.64825832000008</v>
      </c>
      <c r="M64" s="36">
        <f>SUMIFS(СВЦЭМ!$D$33:$D$776,СВЦЭМ!$A$33:$A$776,$A64,СВЦЭМ!$B$33:$B$776,M$47)+'СЕТ СН'!$F$14+СВЦЭМ!$D$10+'СЕТ СН'!$F$6-'СЕТ СН'!$F$26</f>
        <v>719.37864463000005</v>
      </c>
      <c r="N64" s="36">
        <f>SUMIFS(СВЦЭМ!$D$33:$D$776,СВЦЭМ!$A$33:$A$776,$A64,СВЦЭМ!$B$33:$B$776,N$47)+'СЕТ СН'!$F$14+СВЦЭМ!$D$10+'СЕТ СН'!$F$6-'СЕТ СН'!$F$26</f>
        <v>723.88892584000007</v>
      </c>
      <c r="O64" s="36">
        <f>SUMIFS(СВЦЭМ!$D$33:$D$776,СВЦЭМ!$A$33:$A$776,$A64,СВЦЭМ!$B$33:$B$776,O$47)+'СЕТ СН'!$F$14+СВЦЭМ!$D$10+'СЕТ СН'!$F$6-'СЕТ СН'!$F$26</f>
        <v>724.51427201000013</v>
      </c>
      <c r="P64" s="36">
        <f>SUMIFS(СВЦЭМ!$D$33:$D$776,СВЦЭМ!$A$33:$A$776,$A64,СВЦЭМ!$B$33:$B$776,P$47)+'СЕТ СН'!$F$14+СВЦЭМ!$D$10+'СЕТ СН'!$F$6-'СЕТ СН'!$F$26</f>
        <v>742.74625221000008</v>
      </c>
      <c r="Q64" s="36">
        <f>SUMIFS(СВЦЭМ!$D$33:$D$776,СВЦЭМ!$A$33:$A$776,$A64,СВЦЭМ!$B$33:$B$776,Q$47)+'СЕТ СН'!$F$14+СВЦЭМ!$D$10+'СЕТ СН'!$F$6-'СЕТ СН'!$F$26</f>
        <v>734.69691174000013</v>
      </c>
      <c r="R64" s="36">
        <f>SUMIFS(СВЦЭМ!$D$33:$D$776,СВЦЭМ!$A$33:$A$776,$A64,СВЦЭМ!$B$33:$B$776,R$47)+'СЕТ СН'!$F$14+СВЦЭМ!$D$10+'СЕТ СН'!$F$6-'СЕТ СН'!$F$26</f>
        <v>772.6571224600001</v>
      </c>
      <c r="S64" s="36">
        <f>SUMIFS(СВЦЭМ!$D$33:$D$776,СВЦЭМ!$A$33:$A$776,$A64,СВЦЭМ!$B$33:$B$776,S$47)+'СЕТ СН'!$F$14+СВЦЭМ!$D$10+'СЕТ СН'!$F$6-'СЕТ СН'!$F$26</f>
        <v>781.84558974000015</v>
      </c>
      <c r="T64" s="36">
        <f>SUMIFS(СВЦЭМ!$D$33:$D$776,СВЦЭМ!$A$33:$A$776,$A64,СВЦЭМ!$B$33:$B$776,T$47)+'СЕТ СН'!$F$14+СВЦЭМ!$D$10+'СЕТ СН'!$F$6-'СЕТ СН'!$F$26</f>
        <v>788.20761965000008</v>
      </c>
      <c r="U64" s="36">
        <f>SUMIFS(СВЦЭМ!$D$33:$D$776,СВЦЭМ!$A$33:$A$776,$A64,СВЦЭМ!$B$33:$B$776,U$47)+'СЕТ СН'!$F$14+СВЦЭМ!$D$10+'СЕТ СН'!$F$6-'СЕТ СН'!$F$26</f>
        <v>784.15336863000005</v>
      </c>
      <c r="V64" s="36">
        <f>SUMIFS(СВЦЭМ!$D$33:$D$776,СВЦЭМ!$A$33:$A$776,$A64,СВЦЭМ!$B$33:$B$776,V$47)+'СЕТ СН'!$F$14+СВЦЭМ!$D$10+'СЕТ СН'!$F$6-'СЕТ СН'!$F$26</f>
        <v>787.68718440000009</v>
      </c>
      <c r="W64" s="36">
        <f>SUMIFS(СВЦЭМ!$D$33:$D$776,СВЦЭМ!$A$33:$A$776,$A64,СВЦЭМ!$B$33:$B$776,W$47)+'СЕТ СН'!$F$14+СВЦЭМ!$D$10+'СЕТ СН'!$F$6-'СЕТ СН'!$F$26</f>
        <v>804.54354508000006</v>
      </c>
      <c r="X64" s="36">
        <f>SUMIFS(СВЦЭМ!$D$33:$D$776,СВЦЭМ!$A$33:$A$776,$A64,СВЦЭМ!$B$33:$B$776,X$47)+'СЕТ СН'!$F$14+СВЦЭМ!$D$10+'СЕТ СН'!$F$6-'СЕТ СН'!$F$26</f>
        <v>783.06235908000008</v>
      </c>
      <c r="Y64" s="36">
        <f>SUMIFS(СВЦЭМ!$D$33:$D$776,СВЦЭМ!$A$33:$A$776,$A64,СВЦЭМ!$B$33:$B$776,Y$47)+'СЕТ СН'!$F$14+СВЦЭМ!$D$10+'СЕТ СН'!$F$6-'СЕТ СН'!$F$26</f>
        <v>690.68071179000015</v>
      </c>
    </row>
    <row r="65" spans="1:25" ht="15.75" x14ac:dyDescent="0.2">
      <c r="A65" s="35">
        <f t="shared" si="1"/>
        <v>43634</v>
      </c>
      <c r="B65" s="36">
        <f>SUMIFS(СВЦЭМ!$D$33:$D$776,СВЦЭМ!$A$33:$A$776,$A65,СВЦЭМ!$B$33:$B$776,B$47)+'СЕТ СН'!$F$14+СВЦЭМ!$D$10+'СЕТ СН'!$F$6-'СЕТ СН'!$F$26</f>
        <v>896.4837894100001</v>
      </c>
      <c r="C65" s="36">
        <f>SUMIFS(СВЦЭМ!$D$33:$D$776,СВЦЭМ!$A$33:$A$776,$A65,СВЦЭМ!$B$33:$B$776,C$47)+'СЕТ СН'!$F$14+СВЦЭМ!$D$10+'СЕТ СН'!$F$6-'СЕТ СН'!$F$26</f>
        <v>943.89757266000015</v>
      </c>
      <c r="D65" s="36">
        <f>SUMIFS(СВЦЭМ!$D$33:$D$776,СВЦЭМ!$A$33:$A$776,$A65,СВЦЭМ!$B$33:$B$776,D$47)+'СЕТ СН'!$F$14+СВЦЭМ!$D$10+'СЕТ СН'!$F$6-'СЕТ СН'!$F$26</f>
        <v>960.43876023000007</v>
      </c>
      <c r="E65" s="36">
        <f>SUMIFS(СВЦЭМ!$D$33:$D$776,СВЦЭМ!$A$33:$A$776,$A65,СВЦЭМ!$B$33:$B$776,E$47)+'СЕТ СН'!$F$14+СВЦЭМ!$D$10+'СЕТ СН'!$F$6-'СЕТ СН'!$F$26</f>
        <v>980.30734518000008</v>
      </c>
      <c r="F65" s="36">
        <f>SUMIFS(СВЦЭМ!$D$33:$D$776,СВЦЭМ!$A$33:$A$776,$A65,СВЦЭМ!$B$33:$B$776,F$47)+'СЕТ СН'!$F$14+СВЦЭМ!$D$10+'СЕТ СН'!$F$6-'СЕТ СН'!$F$26</f>
        <v>974.83952181000006</v>
      </c>
      <c r="G65" s="36">
        <f>SUMIFS(СВЦЭМ!$D$33:$D$776,СВЦЭМ!$A$33:$A$776,$A65,СВЦЭМ!$B$33:$B$776,G$47)+'СЕТ СН'!$F$14+СВЦЭМ!$D$10+'СЕТ СН'!$F$6-'СЕТ СН'!$F$26</f>
        <v>953.65111803000013</v>
      </c>
      <c r="H65" s="36">
        <f>SUMIFS(СВЦЭМ!$D$33:$D$776,СВЦЭМ!$A$33:$A$776,$A65,СВЦЭМ!$B$33:$B$776,H$47)+'СЕТ СН'!$F$14+СВЦЭМ!$D$10+'СЕТ СН'!$F$6-'СЕТ СН'!$F$26</f>
        <v>917.2256104600001</v>
      </c>
      <c r="I65" s="36">
        <f>SUMIFS(СВЦЭМ!$D$33:$D$776,СВЦЭМ!$A$33:$A$776,$A65,СВЦЭМ!$B$33:$B$776,I$47)+'СЕТ СН'!$F$14+СВЦЭМ!$D$10+'СЕТ СН'!$F$6-'СЕТ СН'!$F$26</f>
        <v>866.47616892000008</v>
      </c>
      <c r="J65" s="36">
        <f>SUMIFS(СВЦЭМ!$D$33:$D$776,СВЦЭМ!$A$33:$A$776,$A65,СВЦЭМ!$B$33:$B$776,J$47)+'СЕТ СН'!$F$14+СВЦЭМ!$D$10+'СЕТ СН'!$F$6-'СЕТ СН'!$F$26</f>
        <v>805.01234982000005</v>
      </c>
      <c r="K65" s="36">
        <f>SUMIFS(СВЦЭМ!$D$33:$D$776,СВЦЭМ!$A$33:$A$776,$A65,СВЦЭМ!$B$33:$B$776,K$47)+'СЕТ СН'!$F$14+СВЦЭМ!$D$10+'СЕТ СН'!$F$6-'СЕТ СН'!$F$26</f>
        <v>771.45411028000012</v>
      </c>
      <c r="L65" s="36">
        <f>SUMIFS(СВЦЭМ!$D$33:$D$776,СВЦЭМ!$A$33:$A$776,$A65,СВЦЭМ!$B$33:$B$776,L$47)+'СЕТ СН'!$F$14+СВЦЭМ!$D$10+'СЕТ СН'!$F$6-'СЕТ СН'!$F$26</f>
        <v>768.93040669000004</v>
      </c>
      <c r="M65" s="36">
        <f>SUMIFS(СВЦЭМ!$D$33:$D$776,СВЦЭМ!$A$33:$A$776,$A65,СВЦЭМ!$B$33:$B$776,M$47)+'СЕТ СН'!$F$14+СВЦЭМ!$D$10+'СЕТ СН'!$F$6-'СЕТ СН'!$F$26</f>
        <v>776.12403258000006</v>
      </c>
      <c r="N65" s="36">
        <f>SUMIFS(СВЦЭМ!$D$33:$D$776,СВЦЭМ!$A$33:$A$776,$A65,СВЦЭМ!$B$33:$B$776,N$47)+'СЕТ СН'!$F$14+СВЦЭМ!$D$10+'СЕТ СН'!$F$6-'СЕТ СН'!$F$26</f>
        <v>776.95837916000005</v>
      </c>
      <c r="O65" s="36">
        <f>SUMIFS(СВЦЭМ!$D$33:$D$776,СВЦЭМ!$A$33:$A$776,$A65,СВЦЭМ!$B$33:$B$776,O$47)+'СЕТ СН'!$F$14+СВЦЭМ!$D$10+'СЕТ СН'!$F$6-'СЕТ СН'!$F$26</f>
        <v>780.87838022000005</v>
      </c>
      <c r="P65" s="36">
        <f>SUMIFS(СВЦЭМ!$D$33:$D$776,СВЦЭМ!$A$33:$A$776,$A65,СВЦЭМ!$B$33:$B$776,P$47)+'СЕТ СН'!$F$14+СВЦЭМ!$D$10+'СЕТ СН'!$F$6-'СЕТ СН'!$F$26</f>
        <v>795.37494751000008</v>
      </c>
      <c r="Q65" s="36">
        <f>SUMIFS(СВЦЭМ!$D$33:$D$776,СВЦЭМ!$A$33:$A$776,$A65,СВЦЭМ!$B$33:$B$776,Q$47)+'СЕТ СН'!$F$14+СВЦЭМ!$D$10+'СЕТ СН'!$F$6-'СЕТ СН'!$F$26</f>
        <v>766.31340218000014</v>
      </c>
      <c r="R65" s="36">
        <f>SUMIFS(СВЦЭМ!$D$33:$D$776,СВЦЭМ!$A$33:$A$776,$A65,СВЦЭМ!$B$33:$B$776,R$47)+'СЕТ СН'!$F$14+СВЦЭМ!$D$10+'СЕТ СН'!$F$6-'СЕТ СН'!$F$26</f>
        <v>774.6409871300001</v>
      </c>
      <c r="S65" s="36">
        <f>SUMIFS(СВЦЭМ!$D$33:$D$776,СВЦЭМ!$A$33:$A$776,$A65,СВЦЭМ!$B$33:$B$776,S$47)+'СЕТ СН'!$F$14+СВЦЭМ!$D$10+'СЕТ СН'!$F$6-'СЕТ СН'!$F$26</f>
        <v>776.76830793000011</v>
      </c>
      <c r="T65" s="36">
        <f>SUMIFS(СВЦЭМ!$D$33:$D$776,СВЦЭМ!$A$33:$A$776,$A65,СВЦЭМ!$B$33:$B$776,T$47)+'СЕТ СН'!$F$14+СВЦЭМ!$D$10+'СЕТ СН'!$F$6-'СЕТ СН'!$F$26</f>
        <v>780.13653646000012</v>
      </c>
      <c r="U65" s="36">
        <f>SUMIFS(СВЦЭМ!$D$33:$D$776,СВЦЭМ!$A$33:$A$776,$A65,СВЦЭМ!$B$33:$B$776,U$47)+'СЕТ СН'!$F$14+СВЦЭМ!$D$10+'СЕТ СН'!$F$6-'СЕТ СН'!$F$26</f>
        <v>781.00172023000005</v>
      </c>
      <c r="V65" s="36">
        <f>SUMIFS(СВЦЭМ!$D$33:$D$776,СВЦЭМ!$A$33:$A$776,$A65,СВЦЭМ!$B$33:$B$776,V$47)+'СЕТ СН'!$F$14+СВЦЭМ!$D$10+'СЕТ СН'!$F$6-'СЕТ СН'!$F$26</f>
        <v>784.23086097000009</v>
      </c>
      <c r="W65" s="36">
        <f>SUMIFS(СВЦЭМ!$D$33:$D$776,СВЦЭМ!$A$33:$A$776,$A65,СВЦЭМ!$B$33:$B$776,W$47)+'СЕТ СН'!$F$14+СВЦЭМ!$D$10+'СЕТ СН'!$F$6-'СЕТ СН'!$F$26</f>
        <v>783.27831691000006</v>
      </c>
      <c r="X65" s="36">
        <f>SUMIFS(СВЦЭМ!$D$33:$D$776,СВЦЭМ!$A$33:$A$776,$A65,СВЦЭМ!$B$33:$B$776,X$47)+'СЕТ СН'!$F$14+СВЦЭМ!$D$10+'СЕТ СН'!$F$6-'СЕТ СН'!$F$26</f>
        <v>683.74664511000014</v>
      </c>
      <c r="Y65" s="36">
        <f>SUMIFS(СВЦЭМ!$D$33:$D$776,СВЦЭМ!$A$33:$A$776,$A65,СВЦЭМ!$B$33:$B$776,Y$47)+'СЕТ СН'!$F$14+СВЦЭМ!$D$10+'СЕТ СН'!$F$6-'СЕТ СН'!$F$26</f>
        <v>709.04809095000007</v>
      </c>
    </row>
    <row r="66" spans="1:25" ht="15.75" x14ac:dyDescent="0.2">
      <c r="A66" s="35">
        <f t="shared" si="1"/>
        <v>43635</v>
      </c>
      <c r="B66" s="36">
        <f>SUMIFS(СВЦЭМ!$D$33:$D$776,СВЦЭМ!$A$33:$A$776,$A66,СВЦЭМ!$B$33:$B$776,B$47)+'СЕТ СН'!$F$14+СВЦЭМ!$D$10+'СЕТ СН'!$F$6-'СЕТ СН'!$F$26</f>
        <v>836.29308695000009</v>
      </c>
      <c r="C66" s="36">
        <f>SUMIFS(СВЦЭМ!$D$33:$D$776,СВЦЭМ!$A$33:$A$776,$A66,СВЦЭМ!$B$33:$B$776,C$47)+'СЕТ СН'!$F$14+СВЦЭМ!$D$10+'СЕТ СН'!$F$6-'СЕТ СН'!$F$26</f>
        <v>886.66813242000012</v>
      </c>
      <c r="D66" s="36">
        <f>SUMIFS(СВЦЭМ!$D$33:$D$776,СВЦЭМ!$A$33:$A$776,$A66,СВЦЭМ!$B$33:$B$776,D$47)+'СЕТ СН'!$F$14+СВЦЭМ!$D$10+'СЕТ СН'!$F$6-'СЕТ СН'!$F$26</f>
        <v>922.62592809000012</v>
      </c>
      <c r="E66" s="36">
        <f>SUMIFS(СВЦЭМ!$D$33:$D$776,СВЦЭМ!$A$33:$A$776,$A66,СВЦЭМ!$B$33:$B$776,E$47)+'СЕТ СН'!$F$14+СВЦЭМ!$D$10+'СЕТ СН'!$F$6-'СЕТ СН'!$F$26</f>
        <v>931.6288162300001</v>
      </c>
      <c r="F66" s="36">
        <f>SUMIFS(СВЦЭМ!$D$33:$D$776,СВЦЭМ!$A$33:$A$776,$A66,СВЦЭМ!$B$33:$B$776,F$47)+'СЕТ СН'!$F$14+СВЦЭМ!$D$10+'СЕТ СН'!$F$6-'СЕТ СН'!$F$26</f>
        <v>923.41205292000006</v>
      </c>
      <c r="G66" s="36">
        <f>SUMIFS(СВЦЭМ!$D$33:$D$776,СВЦЭМ!$A$33:$A$776,$A66,СВЦЭМ!$B$33:$B$776,G$47)+'СЕТ СН'!$F$14+СВЦЭМ!$D$10+'СЕТ СН'!$F$6-'СЕТ СН'!$F$26</f>
        <v>925.61316722000015</v>
      </c>
      <c r="H66" s="36">
        <f>SUMIFS(СВЦЭМ!$D$33:$D$776,СВЦЭМ!$A$33:$A$776,$A66,СВЦЭМ!$B$33:$B$776,H$47)+'СЕТ СН'!$F$14+СВЦЭМ!$D$10+'СЕТ СН'!$F$6-'СЕТ СН'!$F$26</f>
        <v>866.37559554000006</v>
      </c>
      <c r="I66" s="36">
        <f>SUMIFS(СВЦЭМ!$D$33:$D$776,СВЦЭМ!$A$33:$A$776,$A66,СВЦЭМ!$B$33:$B$776,I$47)+'СЕТ СН'!$F$14+СВЦЭМ!$D$10+'СЕТ СН'!$F$6-'СЕТ СН'!$F$26</f>
        <v>809.6025225300001</v>
      </c>
      <c r="J66" s="36">
        <f>SUMIFS(СВЦЭМ!$D$33:$D$776,СВЦЭМ!$A$33:$A$776,$A66,СВЦЭМ!$B$33:$B$776,J$47)+'СЕТ СН'!$F$14+СВЦЭМ!$D$10+'СЕТ СН'!$F$6-'СЕТ СН'!$F$26</f>
        <v>785.19283675000008</v>
      </c>
      <c r="K66" s="36">
        <f>SUMIFS(СВЦЭМ!$D$33:$D$776,СВЦЭМ!$A$33:$A$776,$A66,СВЦЭМ!$B$33:$B$776,K$47)+'СЕТ СН'!$F$14+СВЦЭМ!$D$10+'СЕТ СН'!$F$6-'СЕТ СН'!$F$26</f>
        <v>739.44956209000009</v>
      </c>
      <c r="L66" s="36">
        <f>SUMIFS(СВЦЭМ!$D$33:$D$776,СВЦЭМ!$A$33:$A$776,$A66,СВЦЭМ!$B$33:$B$776,L$47)+'СЕТ СН'!$F$14+СВЦЭМ!$D$10+'СЕТ СН'!$F$6-'СЕТ СН'!$F$26</f>
        <v>744.38724043000013</v>
      </c>
      <c r="M66" s="36">
        <f>SUMIFS(СВЦЭМ!$D$33:$D$776,СВЦЭМ!$A$33:$A$776,$A66,СВЦЭМ!$B$33:$B$776,M$47)+'СЕТ СН'!$F$14+СВЦЭМ!$D$10+'СЕТ СН'!$F$6-'СЕТ СН'!$F$26</f>
        <v>741.76463539000008</v>
      </c>
      <c r="N66" s="36">
        <f>SUMIFS(СВЦЭМ!$D$33:$D$776,СВЦЭМ!$A$33:$A$776,$A66,СВЦЭМ!$B$33:$B$776,N$47)+'СЕТ СН'!$F$14+СВЦЭМ!$D$10+'СЕТ СН'!$F$6-'СЕТ СН'!$F$26</f>
        <v>769.60775449000005</v>
      </c>
      <c r="O66" s="36">
        <f>SUMIFS(СВЦЭМ!$D$33:$D$776,СВЦЭМ!$A$33:$A$776,$A66,СВЦЭМ!$B$33:$B$776,O$47)+'СЕТ СН'!$F$14+СВЦЭМ!$D$10+'СЕТ СН'!$F$6-'СЕТ СН'!$F$26</f>
        <v>752.9392677400001</v>
      </c>
      <c r="P66" s="36">
        <f>SUMIFS(СВЦЭМ!$D$33:$D$776,СВЦЭМ!$A$33:$A$776,$A66,СВЦЭМ!$B$33:$B$776,P$47)+'СЕТ СН'!$F$14+СВЦЭМ!$D$10+'СЕТ СН'!$F$6-'СЕТ СН'!$F$26</f>
        <v>758.96472705000008</v>
      </c>
      <c r="Q66" s="36">
        <f>SUMIFS(СВЦЭМ!$D$33:$D$776,СВЦЭМ!$A$33:$A$776,$A66,СВЦЭМ!$B$33:$B$776,Q$47)+'СЕТ СН'!$F$14+СВЦЭМ!$D$10+'СЕТ СН'!$F$6-'СЕТ СН'!$F$26</f>
        <v>720.02436326000009</v>
      </c>
      <c r="R66" s="36">
        <f>SUMIFS(СВЦЭМ!$D$33:$D$776,СВЦЭМ!$A$33:$A$776,$A66,СВЦЭМ!$B$33:$B$776,R$47)+'СЕТ СН'!$F$14+СВЦЭМ!$D$10+'СЕТ СН'!$F$6-'СЕТ СН'!$F$26</f>
        <v>677.8814342500001</v>
      </c>
      <c r="S66" s="36">
        <f>SUMIFS(СВЦЭМ!$D$33:$D$776,СВЦЭМ!$A$33:$A$776,$A66,СВЦЭМ!$B$33:$B$776,S$47)+'СЕТ СН'!$F$14+СВЦЭМ!$D$10+'СЕТ СН'!$F$6-'СЕТ СН'!$F$26</f>
        <v>706.19456599000011</v>
      </c>
      <c r="T66" s="36">
        <f>SUMIFS(СВЦЭМ!$D$33:$D$776,СВЦЭМ!$A$33:$A$776,$A66,СВЦЭМ!$B$33:$B$776,T$47)+'СЕТ СН'!$F$14+СВЦЭМ!$D$10+'СЕТ СН'!$F$6-'СЕТ СН'!$F$26</f>
        <v>694.07832235000012</v>
      </c>
      <c r="U66" s="36">
        <f>SUMIFS(СВЦЭМ!$D$33:$D$776,СВЦЭМ!$A$33:$A$776,$A66,СВЦЭМ!$B$33:$B$776,U$47)+'СЕТ СН'!$F$14+СВЦЭМ!$D$10+'СЕТ СН'!$F$6-'СЕТ СН'!$F$26</f>
        <v>687.45052120000014</v>
      </c>
      <c r="V66" s="36">
        <f>SUMIFS(СВЦЭМ!$D$33:$D$776,СВЦЭМ!$A$33:$A$776,$A66,СВЦЭМ!$B$33:$B$776,V$47)+'СЕТ СН'!$F$14+СВЦЭМ!$D$10+'СЕТ СН'!$F$6-'СЕТ СН'!$F$26</f>
        <v>678.77851116000011</v>
      </c>
      <c r="W66" s="36">
        <f>SUMIFS(СВЦЭМ!$D$33:$D$776,СВЦЭМ!$A$33:$A$776,$A66,СВЦЭМ!$B$33:$B$776,W$47)+'СЕТ СН'!$F$14+СВЦЭМ!$D$10+'СЕТ СН'!$F$6-'СЕТ СН'!$F$26</f>
        <v>667.63488963000009</v>
      </c>
      <c r="X66" s="36">
        <f>SUMIFS(СВЦЭМ!$D$33:$D$776,СВЦЭМ!$A$33:$A$776,$A66,СВЦЭМ!$B$33:$B$776,X$47)+'СЕТ СН'!$F$14+СВЦЭМ!$D$10+'СЕТ СН'!$F$6-'СЕТ СН'!$F$26</f>
        <v>678.93702994000012</v>
      </c>
      <c r="Y66" s="36">
        <f>SUMIFS(СВЦЭМ!$D$33:$D$776,СВЦЭМ!$A$33:$A$776,$A66,СВЦЭМ!$B$33:$B$776,Y$47)+'СЕТ СН'!$F$14+СВЦЭМ!$D$10+'СЕТ СН'!$F$6-'СЕТ СН'!$F$26</f>
        <v>750.64533193000011</v>
      </c>
    </row>
    <row r="67" spans="1:25" ht="15.75" x14ac:dyDescent="0.2">
      <c r="A67" s="35">
        <f t="shared" si="1"/>
        <v>43636</v>
      </c>
      <c r="B67" s="36">
        <f>SUMIFS(СВЦЭМ!$D$33:$D$776,СВЦЭМ!$A$33:$A$776,$A67,СВЦЭМ!$B$33:$B$776,B$47)+'СЕТ СН'!$F$14+СВЦЭМ!$D$10+'СЕТ СН'!$F$6-'СЕТ СН'!$F$26</f>
        <v>793.12310561000015</v>
      </c>
      <c r="C67" s="36">
        <f>SUMIFS(СВЦЭМ!$D$33:$D$776,СВЦЭМ!$A$33:$A$776,$A67,СВЦЭМ!$B$33:$B$776,C$47)+'СЕТ СН'!$F$14+СВЦЭМ!$D$10+'СЕТ СН'!$F$6-'СЕТ СН'!$F$26</f>
        <v>839.96609331000013</v>
      </c>
      <c r="D67" s="36">
        <f>SUMIFS(СВЦЭМ!$D$33:$D$776,СВЦЭМ!$A$33:$A$776,$A67,СВЦЭМ!$B$33:$B$776,D$47)+'СЕТ СН'!$F$14+СВЦЭМ!$D$10+'СЕТ СН'!$F$6-'СЕТ СН'!$F$26</f>
        <v>872.12092928000004</v>
      </c>
      <c r="E67" s="36">
        <f>SUMIFS(СВЦЭМ!$D$33:$D$776,СВЦЭМ!$A$33:$A$776,$A67,СВЦЭМ!$B$33:$B$776,E$47)+'СЕТ СН'!$F$14+СВЦЭМ!$D$10+'СЕТ СН'!$F$6-'СЕТ СН'!$F$26</f>
        <v>876.08733132000009</v>
      </c>
      <c r="F67" s="36">
        <f>SUMIFS(СВЦЭМ!$D$33:$D$776,СВЦЭМ!$A$33:$A$776,$A67,СВЦЭМ!$B$33:$B$776,F$47)+'СЕТ СН'!$F$14+СВЦЭМ!$D$10+'СЕТ СН'!$F$6-'СЕТ СН'!$F$26</f>
        <v>876.73757386000011</v>
      </c>
      <c r="G67" s="36">
        <f>SUMIFS(СВЦЭМ!$D$33:$D$776,СВЦЭМ!$A$33:$A$776,$A67,СВЦЭМ!$B$33:$B$776,G$47)+'СЕТ СН'!$F$14+СВЦЭМ!$D$10+'СЕТ СН'!$F$6-'СЕТ СН'!$F$26</f>
        <v>889.25378518000014</v>
      </c>
      <c r="H67" s="36">
        <f>SUMIFS(СВЦЭМ!$D$33:$D$776,СВЦЭМ!$A$33:$A$776,$A67,СВЦЭМ!$B$33:$B$776,H$47)+'СЕТ СН'!$F$14+СВЦЭМ!$D$10+'СЕТ СН'!$F$6-'СЕТ СН'!$F$26</f>
        <v>881.23793096000009</v>
      </c>
      <c r="I67" s="36">
        <f>SUMIFS(СВЦЭМ!$D$33:$D$776,СВЦЭМ!$A$33:$A$776,$A67,СВЦЭМ!$B$33:$B$776,I$47)+'СЕТ СН'!$F$14+СВЦЭМ!$D$10+'СЕТ СН'!$F$6-'СЕТ СН'!$F$26</f>
        <v>858.3155900700001</v>
      </c>
      <c r="J67" s="36">
        <f>SUMIFS(СВЦЭМ!$D$33:$D$776,СВЦЭМ!$A$33:$A$776,$A67,СВЦЭМ!$B$33:$B$776,J$47)+'СЕТ СН'!$F$14+СВЦЭМ!$D$10+'СЕТ СН'!$F$6-'СЕТ СН'!$F$26</f>
        <v>833.11633399000004</v>
      </c>
      <c r="K67" s="36">
        <f>SUMIFS(СВЦЭМ!$D$33:$D$776,СВЦЭМ!$A$33:$A$776,$A67,СВЦЭМ!$B$33:$B$776,K$47)+'СЕТ СН'!$F$14+СВЦЭМ!$D$10+'СЕТ СН'!$F$6-'СЕТ СН'!$F$26</f>
        <v>807.42507334000015</v>
      </c>
      <c r="L67" s="36">
        <f>SUMIFS(СВЦЭМ!$D$33:$D$776,СВЦЭМ!$A$33:$A$776,$A67,СВЦЭМ!$B$33:$B$776,L$47)+'СЕТ СН'!$F$14+СВЦЭМ!$D$10+'СЕТ СН'!$F$6-'СЕТ СН'!$F$26</f>
        <v>810.60289723000005</v>
      </c>
      <c r="M67" s="36">
        <f>SUMIFS(СВЦЭМ!$D$33:$D$776,СВЦЭМ!$A$33:$A$776,$A67,СВЦЭМ!$B$33:$B$776,M$47)+'СЕТ СН'!$F$14+СВЦЭМ!$D$10+'СЕТ СН'!$F$6-'СЕТ СН'!$F$26</f>
        <v>813.16138939000007</v>
      </c>
      <c r="N67" s="36">
        <f>SUMIFS(СВЦЭМ!$D$33:$D$776,СВЦЭМ!$A$33:$A$776,$A67,СВЦЭМ!$B$33:$B$776,N$47)+'СЕТ СН'!$F$14+СВЦЭМ!$D$10+'СЕТ СН'!$F$6-'СЕТ СН'!$F$26</f>
        <v>816.87539658000014</v>
      </c>
      <c r="O67" s="36">
        <f>SUMIFS(СВЦЭМ!$D$33:$D$776,СВЦЭМ!$A$33:$A$776,$A67,СВЦЭМ!$B$33:$B$776,O$47)+'СЕТ СН'!$F$14+СВЦЭМ!$D$10+'СЕТ СН'!$F$6-'СЕТ СН'!$F$26</f>
        <v>819.42712205000009</v>
      </c>
      <c r="P67" s="36">
        <f>SUMIFS(СВЦЭМ!$D$33:$D$776,СВЦЭМ!$A$33:$A$776,$A67,СВЦЭМ!$B$33:$B$776,P$47)+'СЕТ СН'!$F$14+СВЦЭМ!$D$10+'СЕТ СН'!$F$6-'СЕТ СН'!$F$26</f>
        <v>829.73714361000009</v>
      </c>
      <c r="Q67" s="36">
        <f>SUMIFS(СВЦЭМ!$D$33:$D$776,СВЦЭМ!$A$33:$A$776,$A67,СВЦЭМ!$B$33:$B$776,Q$47)+'СЕТ СН'!$F$14+СВЦЭМ!$D$10+'СЕТ СН'!$F$6-'СЕТ СН'!$F$26</f>
        <v>793.84941569000011</v>
      </c>
      <c r="R67" s="36">
        <f>SUMIFS(СВЦЭМ!$D$33:$D$776,СВЦЭМ!$A$33:$A$776,$A67,СВЦЭМ!$B$33:$B$776,R$47)+'СЕТ СН'!$F$14+СВЦЭМ!$D$10+'СЕТ СН'!$F$6-'СЕТ СН'!$F$26</f>
        <v>744.28984011000011</v>
      </c>
      <c r="S67" s="36">
        <f>SUMIFS(СВЦЭМ!$D$33:$D$776,СВЦЭМ!$A$33:$A$776,$A67,СВЦЭМ!$B$33:$B$776,S$47)+'СЕТ СН'!$F$14+СВЦЭМ!$D$10+'СЕТ СН'!$F$6-'СЕТ СН'!$F$26</f>
        <v>748.42813667000007</v>
      </c>
      <c r="T67" s="36">
        <f>SUMIFS(СВЦЭМ!$D$33:$D$776,СВЦЭМ!$A$33:$A$776,$A67,СВЦЭМ!$B$33:$B$776,T$47)+'СЕТ СН'!$F$14+СВЦЭМ!$D$10+'СЕТ СН'!$F$6-'СЕТ СН'!$F$26</f>
        <v>754.52103872000009</v>
      </c>
      <c r="U67" s="36">
        <f>SUMIFS(СВЦЭМ!$D$33:$D$776,СВЦЭМ!$A$33:$A$776,$A67,СВЦЭМ!$B$33:$B$776,U$47)+'СЕТ СН'!$F$14+СВЦЭМ!$D$10+'СЕТ СН'!$F$6-'СЕТ СН'!$F$26</f>
        <v>767.12894223000012</v>
      </c>
      <c r="V67" s="36">
        <f>SUMIFS(СВЦЭМ!$D$33:$D$776,СВЦЭМ!$A$33:$A$776,$A67,СВЦЭМ!$B$33:$B$776,V$47)+'СЕТ СН'!$F$14+СВЦЭМ!$D$10+'СЕТ СН'!$F$6-'СЕТ СН'!$F$26</f>
        <v>785.25990831000013</v>
      </c>
      <c r="W67" s="36">
        <f>SUMIFS(СВЦЭМ!$D$33:$D$776,СВЦЭМ!$A$33:$A$776,$A67,СВЦЭМ!$B$33:$B$776,W$47)+'СЕТ СН'!$F$14+СВЦЭМ!$D$10+'СЕТ СН'!$F$6-'СЕТ СН'!$F$26</f>
        <v>789.11137541000005</v>
      </c>
      <c r="X67" s="36">
        <f>SUMIFS(СВЦЭМ!$D$33:$D$776,СВЦЭМ!$A$33:$A$776,$A67,СВЦЭМ!$B$33:$B$776,X$47)+'СЕТ СН'!$F$14+СВЦЭМ!$D$10+'СЕТ СН'!$F$6-'СЕТ СН'!$F$26</f>
        <v>779.53417059000014</v>
      </c>
      <c r="Y67" s="36">
        <f>SUMIFS(СВЦЭМ!$D$33:$D$776,СВЦЭМ!$A$33:$A$776,$A67,СВЦЭМ!$B$33:$B$776,Y$47)+'СЕТ СН'!$F$14+СВЦЭМ!$D$10+'СЕТ СН'!$F$6-'СЕТ СН'!$F$26</f>
        <v>818.40016046000005</v>
      </c>
    </row>
    <row r="68" spans="1:25" ht="15.75" x14ac:dyDescent="0.2">
      <c r="A68" s="35">
        <f t="shared" si="1"/>
        <v>43637</v>
      </c>
      <c r="B68" s="36">
        <f>SUMIFS(СВЦЭМ!$D$33:$D$776,СВЦЭМ!$A$33:$A$776,$A68,СВЦЭМ!$B$33:$B$776,B$47)+'СЕТ СН'!$F$14+СВЦЭМ!$D$10+'СЕТ СН'!$F$6-'СЕТ СН'!$F$26</f>
        <v>809.79547768000009</v>
      </c>
      <c r="C68" s="36">
        <f>SUMIFS(СВЦЭМ!$D$33:$D$776,СВЦЭМ!$A$33:$A$776,$A68,СВЦЭМ!$B$33:$B$776,C$47)+'СЕТ СН'!$F$14+СВЦЭМ!$D$10+'СЕТ СН'!$F$6-'СЕТ СН'!$F$26</f>
        <v>813.29169330000013</v>
      </c>
      <c r="D68" s="36">
        <f>SUMIFS(СВЦЭМ!$D$33:$D$776,СВЦЭМ!$A$33:$A$776,$A68,СВЦЭМ!$B$33:$B$776,D$47)+'СЕТ СН'!$F$14+СВЦЭМ!$D$10+'СЕТ СН'!$F$6-'СЕТ СН'!$F$26</f>
        <v>836.58805828000004</v>
      </c>
      <c r="E68" s="36">
        <f>SUMIFS(СВЦЭМ!$D$33:$D$776,СВЦЭМ!$A$33:$A$776,$A68,СВЦЭМ!$B$33:$B$776,E$47)+'СЕТ СН'!$F$14+СВЦЭМ!$D$10+'СЕТ СН'!$F$6-'СЕТ СН'!$F$26</f>
        <v>871.55942062000008</v>
      </c>
      <c r="F68" s="36">
        <f>SUMIFS(СВЦЭМ!$D$33:$D$776,СВЦЭМ!$A$33:$A$776,$A68,СВЦЭМ!$B$33:$B$776,F$47)+'СЕТ СН'!$F$14+СВЦЭМ!$D$10+'СЕТ СН'!$F$6-'СЕТ СН'!$F$26</f>
        <v>878.50000362000014</v>
      </c>
      <c r="G68" s="36">
        <f>SUMIFS(СВЦЭМ!$D$33:$D$776,СВЦЭМ!$A$33:$A$776,$A68,СВЦЭМ!$B$33:$B$776,G$47)+'СЕТ СН'!$F$14+СВЦЭМ!$D$10+'СЕТ СН'!$F$6-'СЕТ СН'!$F$26</f>
        <v>882.6508980000001</v>
      </c>
      <c r="H68" s="36">
        <f>SUMIFS(СВЦЭМ!$D$33:$D$776,СВЦЭМ!$A$33:$A$776,$A68,СВЦЭМ!$B$33:$B$776,H$47)+'СЕТ СН'!$F$14+СВЦЭМ!$D$10+'СЕТ СН'!$F$6-'СЕТ СН'!$F$26</f>
        <v>828.57274332000009</v>
      </c>
      <c r="I68" s="36">
        <f>SUMIFS(СВЦЭМ!$D$33:$D$776,СВЦЭМ!$A$33:$A$776,$A68,СВЦЭМ!$B$33:$B$776,I$47)+'СЕТ СН'!$F$14+СВЦЭМ!$D$10+'СЕТ СН'!$F$6-'СЕТ СН'!$F$26</f>
        <v>818.36894342000005</v>
      </c>
      <c r="J68" s="36">
        <f>SUMIFS(СВЦЭМ!$D$33:$D$776,СВЦЭМ!$A$33:$A$776,$A68,СВЦЭМ!$B$33:$B$776,J$47)+'СЕТ СН'!$F$14+СВЦЭМ!$D$10+'СЕТ СН'!$F$6-'СЕТ СН'!$F$26</f>
        <v>823.2399410700001</v>
      </c>
      <c r="K68" s="36">
        <f>SUMIFS(СВЦЭМ!$D$33:$D$776,СВЦЭМ!$A$33:$A$776,$A68,СВЦЭМ!$B$33:$B$776,K$47)+'СЕТ СН'!$F$14+СВЦЭМ!$D$10+'СЕТ СН'!$F$6-'СЕТ СН'!$F$26</f>
        <v>822.56263561000014</v>
      </c>
      <c r="L68" s="36">
        <f>SUMIFS(СВЦЭМ!$D$33:$D$776,СВЦЭМ!$A$33:$A$776,$A68,СВЦЭМ!$B$33:$B$776,L$47)+'СЕТ СН'!$F$14+СВЦЭМ!$D$10+'СЕТ СН'!$F$6-'СЕТ СН'!$F$26</f>
        <v>832.96233652000012</v>
      </c>
      <c r="M68" s="36">
        <f>SUMIFS(СВЦЭМ!$D$33:$D$776,СВЦЭМ!$A$33:$A$776,$A68,СВЦЭМ!$B$33:$B$776,M$47)+'СЕТ СН'!$F$14+СВЦЭМ!$D$10+'СЕТ СН'!$F$6-'СЕТ СН'!$F$26</f>
        <v>822.63500469000007</v>
      </c>
      <c r="N68" s="36">
        <f>SUMIFS(СВЦЭМ!$D$33:$D$776,СВЦЭМ!$A$33:$A$776,$A68,СВЦЭМ!$B$33:$B$776,N$47)+'СЕТ СН'!$F$14+СВЦЭМ!$D$10+'СЕТ СН'!$F$6-'СЕТ СН'!$F$26</f>
        <v>821.00328307000007</v>
      </c>
      <c r="O68" s="36">
        <f>SUMIFS(СВЦЭМ!$D$33:$D$776,СВЦЭМ!$A$33:$A$776,$A68,СВЦЭМ!$B$33:$B$776,O$47)+'СЕТ СН'!$F$14+СВЦЭМ!$D$10+'СЕТ СН'!$F$6-'СЕТ СН'!$F$26</f>
        <v>821.88378771000009</v>
      </c>
      <c r="P68" s="36">
        <f>SUMIFS(СВЦЭМ!$D$33:$D$776,СВЦЭМ!$A$33:$A$776,$A68,СВЦЭМ!$B$33:$B$776,P$47)+'СЕТ СН'!$F$14+СВЦЭМ!$D$10+'СЕТ СН'!$F$6-'СЕТ СН'!$F$26</f>
        <v>830.96744051000007</v>
      </c>
      <c r="Q68" s="36">
        <f>SUMIFS(СВЦЭМ!$D$33:$D$776,СВЦЭМ!$A$33:$A$776,$A68,СВЦЭМ!$B$33:$B$776,Q$47)+'СЕТ СН'!$F$14+СВЦЭМ!$D$10+'СЕТ СН'!$F$6-'СЕТ СН'!$F$26</f>
        <v>785.9089845200001</v>
      </c>
      <c r="R68" s="36">
        <f>SUMIFS(СВЦЭМ!$D$33:$D$776,СВЦЭМ!$A$33:$A$776,$A68,СВЦЭМ!$B$33:$B$776,R$47)+'СЕТ СН'!$F$14+СВЦЭМ!$D$10+'СЕТ СН'!$F$6-'СЕТ СН'!$F$26</f>
        <v>729.86131122000006</v>
      </c>
      <c r="S68" s="36">
        <f>SUMIFS(СВЦЭМ!$D$33:$D$776,СВЦЭМ!$A$33:$A$776,$A68,СВЦЭМ!$B$33:$B$776,S$47)+'СЕТ СН'!$F$14+СВЦЭМ!$D$10+'СЕТ СН'!$F$6-'СЕТ СН'!$F$26</f>
        <v>661.5003185600001</v>
      </c>
      <c r="T68" s="36">
        <f>SUMIFS(СВЦЭМ!$D$33:$D$776,СВЦЭМ!$A$33:$A$776,$A68,СВЦЭМ!$B$33:$B$776,T$47)+'СЕТ СН'!$F$14+СВЦЭМ!$D$10+'СЕТ СН'!$F$6-'СЕТ СН'!$F$26</f>
        <v>665.22584816000006</v>
      </c>
      <c r="U68" s="36">
        <f>SUMIFS(СВЦЭМ!$D$33:$D$776,СВЦЭМ!$A$33:$A$776,$A68,СВЦЭМ!$B$33:$B$776,U$47)+'СЕТ СН'!$F$14+СВЦЭМ!$D$10+'СЕТ СН'!$F$6-'СЕТ СН'!$F$26</f>
        <v>660.79269406000014</v>
      </c>
      <c r="V68" s="36">
        <f>SUMIFS(СВЦЭМ!$D$33:$D$776,СВЦЭМ!$A$33:$A$776,$A68,СВЦЭМ!$B$33:$B$776,V$47)+'СЕТ СН'!$F$14+СВЦЭМ!$D$10+'СЕТ СН'!$F$6-'СЕТ СН'!$F$26</f>
        <v>674.85740461000012</v>
      </c>
      <c r="W68" s="36">
        <f>SUMIFS(СВЦЭМ!$D$33:$D$776,СВЦЭМ!$A$33:$A$776,$A68,СВЦЭМ!$B$33:$B$776,W$47)+'СЕТ СН'!$F$14+СВЦЭМ!$D$10+'СЕТ СН'!$F$6-'СЕТ СН'!$F$26</f>
        <v>687.35459705000005</v>
      </c>
      <c r="X68" s="36">
        <f>SUMIFS(СВЦЭМ!$D$33:$D$776,СВЦЭМ!$A$33:$A$776,$A68,СВЦЭМ!$B$33:$B$776,X$47)+'СЕТ СН'!$F$14+СВЦЭМ!$D$10+'СЕТ СН'!$F$6-'СЕТ СН'!$F$26</f>
        <v>663.44239917000004</v>
      </c>
      <c r="Y68" s="36">
        <f>SUMIFS(СВЦЭМ!$D$33:$D$776,СВЦЭМ!$A$33:$A$776,$A68,СВЦЭМ!$B$33:$B$776,Y$47)+'СЕТ СН'!$F$14+СВЦЭМ!$D$10+'СЕТ СН'!$F$6-'СЕТ СН'!$F$26</f>
        <v>683.98574011000005</v>
      </c>
    </row>
    <row r="69" spans="1:25" ht="15.75" x14ac:dyDescent="0.2">
      <c r="A69" s="35">
        <f t="shared" si="1"/>
        <v>43638</v>
      </c>
      <c r="B69" s="36">
        <f>SUMIFS(СВЦЭМ!$D$33:$D$776,СВЦЭМ!$A$33:$A$776,$A69,СВЦЭМ!$B$33:$B$776,B$47)+'СЕТ СН'!$F$14+СВЦЭМ!$D$10+'СЕТ СН'!$F$6-'СЕТ СН'!$F$26</f>
        <v>833.76983669000015</v>
      </c>
      <c r="C69" s="36">
        <f>SUMIFS(СВЦЭМ!$D$33:$D$776,СВЦЭМ!$A$33:$A$776,$A69,СВЦЭМ!$B$33:$B$776,C$47)+'СЕТ СН'!$F$14+СВЦЭМ!$D$10+'СЕТ СН'!$F$6-'СЕТ СН'!$F$26</f>
        <v>871.67151932000013</v>
      </c>
      <c r="D69" s="36">
        <f>SUMIFS(СВЦЭМ!$D$33:$D$776,СВЦЭМ!$A$33:$A$776,$A69,СВЦЭМ!$B$33:$B$776,D$47)+'СЕТ СН'!$F$14+СВЦЭМ!$D$10+'СЕТ СН'!$F$6-'СЕТ СН'!$F$26</f>
        <v>896.27939889000015</v>
      </c>
      <c r="E69" s="36">
        <f>SUMIFS(СВЦЭМ!$D$33:$D$776,СВЦЭМ!$A$33:$A$776,$A69,СВЦЭМ!$B$33:$B$776,E$47)+'СЕТ СН'!$F$14+СВЦЭМ!$D$10+'СЕТ СН'!$F$6-'СЕТ СН'!$F$26</f>
        <v>929.93264607000015</v>
      </c>
      <c r="F69" s="36">
        <f>SUMIFS(СВЦЭМ!$D$33:$D$776,СВЦЭМ!$A$33:$A$776,$A69,СВЦЭМ!$B$33:$B$776,F$47)+'СЕТ СН'!$F$14+СВЦЭМ!$D$10+'СЕТ СН'!$F$6-'СЕТ СН'!$F$26</f>
        <v>931.28322401000014</v>
      </c>
      <c r="G69" s="36">
        <f>SUMIFS(СВЦЭМ!$D$33:$D$776,СВЦЭМ!$A$33:$A$776,$A69,СВЦЭМ!$B$33:$B$776,G$47)+'СЕТ СН'!$F$14+СВЦЭМ!$D$10+'СЕТ СН'!$F$6-'СЕТ СН'!$F$26</f>
        <v>934.26529069000014</v>
      </c>
      <c r="H69" s="36">
        <f>SUMIFS(СВЦЭМ!$D$33:$D$776,СВЦЭМ!$A$33:$A$776,$A69,СВЦЭМ!$B$33:$B$776,H$47)+'СЕТ СН'!$F$14+СВЦЭМ!$D$10+'СЕТ СН'!$F$6-'СЕТ СН'!$F$26</f>
        <v>910.32163394000008</v>
      </c>
      <c r="I69" s="36">
        <f>SUMIFS(СВЦЭМ!$D$33:$D$776,СВЦЭМ!$A$33:$A$776,$A69,СВЦЭМ!$B$33:$B$776,I$47)+'СЕТ СН'!$F$14+СВЦЭМ!$D$10+'СЕТ СН'!$F$6-'СЕТ СН'!$F$26</f>
        <v>865.58693776000007</v>
      </c>
      <c r="J69" s="36">
        <f>SUMIFS(СВЦЭМ!$D$33:$D$776,СВЦЭМ!$A$33:$A$776,$A69,СВЦЭМ!$B$33:$B$776,J$47)+'СЕТ СН'!$F$14+СВЦЭМ!$D$10+'СЕТ СН'!$F$6-'СЕТ СН'!$F$26</f>
        <v>124.30720991</v>
      </c>
      <c r="K69" s="36">
        <f>SUMIFS(СВЦЭМ!$D$33:$D$776,СВЦЭМ!$A$33:$A$776,$A69,СВЦЭМ!$B$33:$B$776,K$47)+'СЕТ СН'!$F$14+СВЦЭМ!$D$10+'СЕТ СН'!$F$6-'СЕТ СН'!$F$26</f>
        <v>124.30720991</v>
      </c>
      <c r="L69" s="36">
        <f>SUMIFS(СВЦЭМ!$D$33:$D$776,СВЦЭМ!$A$33:$A$776,$A69,СВЦЭМ!$B$33:$B$776,L$47)+'СЕТ СН'!$F$14+СВЦЭМ!$D$10+'СЕТ СН'!$F$6-'СЕТ СН'!$F$26</f>
        <v>124.30720991</v>
      </c>
      <c r="M69" s="36">
        <f>SUMIFS(СВЦЭМ!$D$33:$D$776,СВЦЭМ!$A$33:$A$776,$A69,СВЦЭМ!$B$33:$B$776,M$47)+'СЕТ СН'!$F$14+СВЦЭМ!$D$10+'СЕТ СН'!$F$6-'СЕТ СН'!$F$26</f>
        <v>124.30720991</v>
      </c>
      <c r="N69" s="36">
        <f>SUMIFS(СВЦЭМ!$D$33:$D$776,СВЦЭМ!$A$33:$A$776,$A69,СВЦЭМ!$B$33:$B$776,N$47)+'СЕТ СН'!$F$14+СВЦЭМ!$D$10+'СЕТ СН'!$F$6-'СЕТ СН'!$F$26</f>
        <v>124.30720991</v>
      </c>
      <c r="O69" s="36">
        <f>SUMIFS(СВЦЭМ!$D$33:$D$776,СВЦЭМ!$A$33:$A$776,$A69,СВЦЭМ!$B$33:$B$776,O$47)+'СЕТ СН'!$F$14+СВЦЭМ!$D$10+'СЕТ СН'!$F$6-'СЕТ СН'!$F$26</f>
        <v>124.30720991</v>
      </c>
      <c r="P69" s="36">
        <f>SUMIFS(СВЦЭМ!$D$33:$D$776,СВЦЭМ!$A$33:$A$776,$A69,СВЦЭМ!$B$33:$B$776,P$47)+'СЕТ СН'!$F$14+СВЦЭМ!$D$10+'СЕТ СН'!$F$6-'СЕТ СН'!$F$26</f>
        <v>124.30720991</v>
      </c>
      <c r="Q69" s="36">
        <f>SUMIFS(СВЦЭМ!$D$33:$D$776,СВЦЭМ!$A$33:$A$776,$A69,СВЦЭМ!$B$33:$B$776,Q$47)+'СЕТ СН'!$F$14+СВЦЭМ!$D$10+'СЕТ СН'!$F$6-'СЕТ СН'!$F$26</f>
        <v>124.30720991</v>
      </c>
      <c r="R69" s="36">
        <f>SUMIFS(СВЦЭМ!$D$33:$D$776,СВЦЭМ!$A$33:$A$776,$A69,СВЦЭМ!$B$33:$B$776,R$47)+'СЕТ СН'!$F$14+СВЦЭМ!$D$10+'СЕТ СН'!$F$6-'СЕТ СН'!$F$26</f>
        <v>124.30720991</v>
      </c>
      <c r="S69" s="36">
        <f>SUMIFS(СВЦЭМ!$D$33:$D$776,СВЦЭМ!$A$33:$A$776,$A69,СВЦЭМ!$B$33:$B$776,S$47)+'СЕТ СН'!$F$14+СВЦЭМ!$D$10+'СЕТ СН'!$F$6-'СЕТ СН'!$F$26</f>
        <v>124.30720991</v>
      </c>
      <c r="T69" s="36">
        <f>SUMIFS(СВЦЭМ!$D$33:$D$776,СВЦЭМ!$A$33:$A$776,$A69,СВЦЭМ!$B$33:$B$776,T$47)+'СЕТ СН'!$F$14+СВЦЭМ!$D$10+'СЕТ СН'!$F$6-'СЕТ СН'!$F$26</f>
        <v>124.30720991</v>
      </c>
      <c r="U69" s="36">
        <f>SUMIFS(СВЦЭМ!$D$33:$D$776,СВЦЭМ!$A$33:$A$776,$A69,СВЦЭМ!$B$33:$B$776,U$47)+'СЕТ СН'!$F$14+СВЦЭМ!$D$10+'СЕТ СН'!$F$6-'СЕТ СН'!$F$26</f>
        <v>124.30720991</v>
      </c>
      <c r="V69" s="36">
        <f>SUMIFS(СВЦЭМ!$D$33:$D$776,СВЦЭМ!$A$33:$A$776,$A69,СВЦЭМ!$B$33:$B$776,V$47)+'СЕТ СН'!$F$14+СВЦЭМ!$D$10+'СЕТ СН'!$F$6-'СЕТ СН'!$F$26</f>
        <v>124.30720991</v>
      </c>
      <c r="W69" s="36">
        <f>SUMIFS(СВЦЭМ!$D$33:$D$776,СВЦЭМ!$A$33:$A$776,$A69,СВЦЭМ!$B$33:$B$776,W$47)+'СЕТ СН'!$F$14+СВЦЭМ!$D$10+'СЕТ СН'!$F$6-'СЕТ СН'!$F$26</f>
        <v>124.30720991</v>
      </c>
      <c r="X69" s="36">
        <f>SUMIFS(СВЦЭМ!$D$33:$D$776,СВЦЭМ!$A$33:$A$776,$A69,СВЦЭМ!$B$33:$B$776,X$47)+'СЕТ СН'!$F$14+СВЦЭМ!$D$10+'СЕТ СН'!$F$6-'СЕТ СН'!$F$26</f>
        <v>124.30720991</v>
      </c>
      <c r="Y69" s="36">
        <f>SUMIFS(СВЦЭМ!$D$33:$D$776,СВЦЭМ!$A$33:$A$776,$A69,СВЦЭМ!$B$33:$B$776,Y$47)+'СЕТ СН'!$F$14+СВЦЭМ!$D$10+'СЕТ СН'!$F$6-'СЕТ СН'!$F$26</f>
        <v>124.30720991</v>
      </c>
    </row>
    <row r="70" spans="1:25" ht="15.75" x14ac:dyDescent="0.2">
      <c r="A70" s="35">
        <f t="shared" si="1"/>
        <v>43639</v>
      </c>
      <c r="B70" s="36">
        <f>SUMIFS(СВЦЭМ!$D$33:$D$776,СВЦЭМ!$A$33:$A$776,$A70,СВЦЭМ!$B$33:$B$776,B$47)+'СЕТ СН'!$F$14+СВЦЭМ!$D$10+'СЕТ СН'!$F$6-'СЕТ СН'!$F$26</f>
        <v>124.30720991</v>
      </c>
      <c r="C70" s="36">
        <f>SUMIFS(СВЦЭМ!$D$33:$D$776,СВЦЭМ!$A$33:$A$776,$A70,СВЦЭМ!$B$33:$B$776,C$47)+'СЕТ СН'!$F$14+СВЦЭМ!$D$10+'СЕТ СН'!$F$6-'СЕТ СН'!$F$26</f>
        <v>124.30720991</v>
      </c>
      <c r="D70" s="36">
        <f>SUMIFS(СВЦЭМ!$D$33:$D$776,СВЦЭМ!$A$33:$A$776,$A70,СВЦЭМ!$B$33:$B$776,D$47)+'СЕТ СН'!$F$14+СВЦЭМ!$D$10+'СЕТ СН'!$F$6-'СЕТ СН'!$F$26</f>
        <v>124.30720991</v>
      </c>
      <c r="E70" s="36">
        <f>SUMIFS(СВЦЭМ!$D$33:$D$776,СВЦЭМ!$A$33:$A$776,$A70,СВЦЭМ!$B$33:$B$776,E$47)+'СЕТ СН'!$F$14+СВЦЭМ!$D$10+'СЕТ СН'!$F$6-'СЕТ СН'!$F$26</f>
        <v>124.30720991</v>
      </c>
      <c r="F70" s="36">
        <f>SUMIFS(СВЦЭМ!$D$33:$D$776,СВЦЭМ!$A$33:$A$776,$A70,СВЦЭМ!$B$33:$B$776,F$47)+'СЕТ СН'!$F$14+СВЦЭМ!$D$10+'СЕТ СН'!$F$6-'СЕТ СН'!$F$26</f>
        <v>124.30720991</v>
      </c>
      <c r="G70" s="36">
        <f>SUMIFS(СВЦЭМ!$D$33:$D$776,СВЦЭМ!$A$33:$A$776,$A70,СВЦЭМ!$B$33:$B$776,G$47)+'СЕТ СН'!$F$14+СВЦЭМ!$D$10+'СЕТ СН'!$F$6-'СЕТ СН'!$F$26</f>
        <v>124.30720991</v>
      </c>
      <c r="H70" s="36">
        <f>SUMIFS(СВЦЭМ!$D$33:$D$776,СВЦЭМ!$A$33:$A$776,$A70,СВЦЭМ!$B$33:$B$776,H$47)+'СЕТ СН'!$F$14+СВЦЭМ!$D$10+'СЕТ СН'!$F$6-'СЕТ СН'!$F$26</f>
        <v>124.30720991</v>
      </c>
      <c r="I70" s="36">
        <f>SUMIFS(СВЦЭМ!$D$33:$D$776,СВЦЭМ!$A$33:$A$776,$A70,СВЦЭМ!$B$33:$B$776,I$47)+'СЕТ СН'!$F$14+СВЦЭМ!$D$10+'СЕТ СН'!$F$6-'СЕТ СН'!$F$26</f>
        <v>124.30720991</v>
      </c>
      <c r="J70" s="36">
        <f>SUMIFS(СВЦЭМ!$D$33:$D$776,СВЦЭМ!$A$33:$A$776,$A70,СВЦЭМ!$B$33:$B$776,J$47)+'СЕТ СН'!$F$14+СВЦЭМ!$D$10+'СЕТ СН'!$F$6-'СЕТ СН'!$F$26</f>
        <v>124.30720991</v>
      </c>
      <c r="K70" s="36">
        <f>SUMIFS(СВЦЭМ!$D$33:$D$776,СВЦЭМ!$A$33:$A$776,$A70,СВЦЭМ!$B$33:$B$776,K$47)+'СЕТ СН'!$F$14+СВЦЭМ!$D$10+'СЕТ СН'!$F$6-'СЕТ СН'!$F$26</f>
        <v>124.30720991</v>
      </c>
      <c r="L70" s="36">
        <f>SUMIFS(СВЦЭМ!$D$33:$D$776,СВЦЭМ!$A$33:$A$776,$A70,СВЦЭМ!$B$33:$B$776,L$47)+'СЕТ СН'!$F$14+СВЦЭМ!$D$10+'СЕТ СН'!$F$6-'СЕТ СН'!$F$26</f>
        <v>124.30720991</v>
      </c>
      <c r="M70" s="36">
        <f>SUMIFS(СВЦЭМ!$D$33:$D$776,СВЦЭМ!$A$33:$A$776,$A70,СВЦЭМ!$B$33:$B$776,M$47)+'СЕТ СН'!$F$14+СВЦЭМ!$D$10+'СЕТ СН'!$F$6-'СЕТ СН'!$F$26</f>
        <v>124.30720991</v>
      </c>
      <c r="N70" s="36">
        <f>SUMIFS(СВЦЭМ!$D$33:$D$776,СВЦЭМ!$A$33:$A$776,$A70,СВЦЭМ!$B$33:$B$776,N$47)+'СЕТ СН'!$F$14+СВЦЭМ!$D$10+'СЕТ СН'!$F$6-'СЕТ СН'!$F$26</f>
        <v>124.30720991</v>
      </c>
      <c r="O70" s="36">
        <f>SUMIFS(СВЦЭМ!$D$33:$D$776,СВЦЭМ!$A$33:$A$776,$A70,СВЦЭМ!$B$33:$B$776,O$47)+'СЕТ СН'!$F$14+СВЦЭМ!$D$10+'СЕТ СН'!$F$6-'СЕТ СН'!$F$26</f>
        <v>124.30720991</v>
      </c>
      <c r="P70" s="36">
        <f>SUMIFS(СВЦЭМ!$D$33:$D$776,СВЦЭМ!$A$33:$A$776,$A70,СВЦЭМ!$B$33:$B$776,P$47)+'СЕТ СН'!$F$14+СВЦЭМ!$D$10+'СЕТ СН'!$F$6-'СЕТ СН'!$F$26</f>
        <v>124.30720991</v>
      </c>
      <c r="Q70" s="36">
        <f>SUMIFS(СВЦЭМ!$D$33:$D$776,СВЦЭМ!$A$33:$A$776,$A70,СВЦЭМ!$B$33:$B$776,Q$47)+'СЕТ СН'!$F$14+СВЦЭМ!$D$10+'СЕТ СН'!$F$6-'СЕТ СН'!$F$26</f>
        <v>124.30720991</v>
      </c>
      <c r="R70" s="36">
        <f>SUMIFS(СВЦЭМ!$D$33:$D$776,СВЦЭМ!$A$33:$A$776,$A70,СВЦЭМ!$B$33:$B$776,R$47)+'СЕТ СН'!$F$14+СВЦЭМ!$D$10+'СЕТ СН'!$F$6-'СЕТ СН'!$F$26</f>
        <v>124.30720991</v>
      </c>
      <c r="S70" s="36">
        <f>SUMIFS(СВЦЭМ!$D$33:$D$776,СВЦЭМ!$A$33:$A$776,$A70,СВЦЭМ!$B$33:$B$776,S$47)+'СЕТ СН'!$F$14+СВЦЭМ!$D$10+'СЕТ СН'!$F$6-'СЕТ СН'!$F$26</f>
        <v>124.30720991</v>
      </c>
      <c r="T70" s="36">
        <f>SUMIFS(СВЦЭМ!$D$33:$D$776,СВЦЭМ!$A$33:$A$776,$A70,СВЦЭМ!$B$33:$B$776,T$47)+'СЕТ СН'!$F$14+СВЦЭМ!$D$10+'СЕТ СН'!$F$6-'СЕТ СН'!$F$26</f>
        <v>124.30720991</v>
      </c>
      <c r="U70" s="36">
        <f>SUMIFS(СВЦЭМ!$D$33:$D$776,СВЦЭМ!$A$33:$A$776,$A70,СВЦЭМ!$B$33:$B$776,U$47)+'СЕТ СН'!$F$14+СВЦЭМ!$D$10+'СЕТ СН'!$F$6-'СЕТ СН'!$F$26</f>
        <v>124.30720991</v>
      </c>
      <c r="V70" s="36">
        <f>SUMIFS(СВЦЭМ!$D$33:$D$776,СВЦЭМ!$A$33:$A$776,$A70,СВЦЭМ!$B$33:$B$776,V$47)+'СЕТ СН'!$F$14+СВЦЭМ!$D$10+'СЕТ СН'!$F$6-'СЕТ СН'!$F$26</f>
        <v>124.30720991</v>
      </c>
      <c r="W70" s="36">
        <f>SUMIFS(СВЦЭМ!$D$33:$D$776,СВЦЭМ!$A$33:$A$776,$A70,СВЦЭМ!$B$33:$B$776,W$47)+'СЕТ СН'!$F$14+СВЦЭМ!$D$10+'СЕТ СН'!$F$6-'СЕТ СН'!$F$26</f>
        <v>124.30720991</v>
      </c>
      <c r="X70" s="36">
        <f>SUMIFS(СВЦЭМ!$D$33:$D$776,СВЦЭМ!$A$33:$A$776,$A70,СВЦЭМ!$B$33:$B$776,X$47)+'СЕТ СН'!$F$14+СВЦЭМ!$D$10+'СЕТ СН'!$F$6-'СЕТ СН'!$F$26</f>
        <v>124.30720991</v>
      </c>
      <c r="Y70" s="36">
        <f>SUMIFS(СВЦЭМ!$D$33:$D$776,СВЦЭМ!$A$33:$A$776,$A70,СВЦЭМ!$B$33:$B$776,Y$47)+'СЕТ СН'!$F$14+СВЦЭМ!$D$10+'СЕТ СН'!$F$6-'СЕТ СН'!$F$26</f>
        <v>124.30720991</v>
      </c>
    </row>
    <row r="71" spans="1:25" ht="15.75" x14ac:dyDescent="0.2">
      <c r="A71" s="35">
        <f t="shared" si="1"/>
        <v>43640</v>
      </c>
      <c r="B71" s="36">
        <f>SUMIFS(СВЦЭМ!$D$33:$D$776,СВЦЭМ!$A$33:$A$776,$A71,СВЦЭМ!$B$33:$B$776,B$47)+'СЕТ СН'!$F$14+СВЦЭМ!$D$10+'СЕТ СН'!$F$6-'СЕТ СН'!$F$26</f>
        <v>124.30720991</v>
      </c>
      <c r="C71" s="36">
        <f>SUMIFS(СВЦЭМ!$D$33:$D$776,СВЦЭМ!$A$33:$A$776,$A71,СВЦЭМ!$B$33:$B$776,C$47)+'СЕТ СН'!$F$14+СВЦЭМ!$D$10+'СЕТ СН'!$F$6-'СЕТ СН'!$F$26</f>
        <v>124.30720991</v>
      </c>
      <c r="D71" s="36">
        <f>SUMIFS(СВЦЭМ!$D$33:$D$776,СВЦЭМ!$A$33:$A$776,$A71,СВЦЭМ!$B$33:$B$776,D$47)+'СЕТ СН'!$F$14+СВЦЭМ!$D$10+'СЕТ СН'!$F$6-'СЕТ СН'!$F$26</f>
        <v>124.30720991</v>
      </c>
      <c r="E71" s="36">
        <f>SUMIFS(СВЦЭМ!$D$33:$D$776,СВЦЭМ!$A$33:$A$776,$A71,СВЦЭМ!$B$33:$B$776,E$47)+'СЕТ СН'!$F$14+СВЦЭМ!$D$10+'СЕТ СН'!$F$6-'СЕТ СН'!$F$26</f>
        <v>124.30720991</v>
      </c>
      <c r="F71" s="36">
        <f>SUMIFS(СВЦЭМ!$D$33:$D$776,СВЦЭМ!$A$33:$A$776,$A71,СВЦЭМ!$B$33:$B$776,F$47)+'СЕТ СН'!$F$14+СВЦЭМ!$D$10+'СЕТ СН'!$F$6-'СЕТ СН'!$F$26</f>
        <v>124.30720991</v>
      </c>
      <c r="G71" s="36">
        <f>SUMIFS(СВЦЭМ!$D$33:$D$776,СВЦЭМ!$A$33:$A$776,$A71,СВЦЭМ!$B$33:$B$776,G$47)+'СЕТ СН'!$F$14+СВЦЭМ!$D$10+'СЕТ СН'!$F$6-'СЕТ СН'!$F$26</f>
        <v>124.30720991</v>
      </c>
      <c r="H71" s="36">
        <f>SUMIFS(СВЦЭМ!$D$33:$D$776,СВЦЭМ!$A$33:$A$776,$A71,СВЦЭМ!$B$33:$B$776,H$47)+'СЕТ СН'!$F$14+СВЦЭМ!$D$10+'СЕТ СН'!$F$6-'СЕТ СН'!$F$26</f>
        <v>124.30720991</v>
      </c>
      <c r="I71" s="36">
        <f>SUMIFS(СВЦЭМ!$D$33:$D$776,СВЦЭМ!$A$33:$A$776,$A71,СВЦЭМ!$B$33:$B$776,I$47)+'СЕТ СН'!$F$14+СВЦЭМ!$D$10+'СЕТ СН'!$F$6-'СЕТ СН'!$F$26</f>
        <v>124.30720991</v>
      </c>
      <c r="J71" s="36">
        <f>SUMIFS(СВЦЭМ!$D$33:$D$776,СВЦЭМ!$A$33:$A$776,$A71,СВЦЭМ!$B$33:$B$776,J$47)+'СЕТ СН'!$F$14+СВЦЭМ!$D$10+'СЕТ СН'!$F$6-'СЕТ СН'!$F$26</f>
        <v>124.30720991</v>
      </c>
      <c r="K71" s="36">
        <f>SUMIFS(СВЦЭМ!$D$33:$D$776,СВЦЭМ!$A$33:$A$776,$A71,СВЦЭМ!$B$33:$B$776,K$47)+'СЕТ СН'!$F$14+СВЦЭМ!$D$10+'СЕТ СН'!$F$6-'СЕТ СН'!$F$26</f>
        <v>124.30720991</v>
      </c>
      <c r="L71" s="36">
        <f>SUMIFS(СВЦЭМ!$D$33:$D$776,СВЦЭМ!$A$33:$A$776,$A71,СВЦЭМ!$B$33:$B$776,L$47)+'СЕТ СН'!$F$14+СВЦЭМ!$D$10+'СЕТ СН'!$F$6-'СЕТ СН'!$F$26</f>
        <v>124.30720991</v>
      </c>
      <c r="M71" s="36">
        <f>SUMIFS(СВЦЭМ!$D$33:$D$776,СВЦЭМ!$A$33:$A$776,$A71,СВЦЭМ!$B$33:$B$776,M$47)+'СЕТ СН'!$F$14+СВЦЭМ!$D$10+'СЕТ СН'!$F$6-'СЕТ СН'!$F$26</f>
        <v>124.30720991</v>
      </c>
      <c r="N71" s="36">
        <f>SUMIFS(СВЦЭМ!$D$33:$D$776,СВЦЭМ!$A$33:$A$776,$A71,СВЦЭМ!$B$33:$B$776,N$47)+'СЕТ СН'!$F$14+СВЦЭМ!$D$10+'СЕТ СН'!$F$6-'СЕТ СН'!$F$26</f>
        <v>124.30720991</v>
      </c>
      <c r="O71" s="36">
        <f>SUMIFS(СВЦЭМ!$D$33:$D$776,СВЦЭМ!$A$33:$A$776,$A71,СВЦЭМ!$B$33:$B$776,O$47)+'СЕТ СН'!$F$14+СВЦЭМ!$D$10+'СЕТ СН'!$F$6-'СЕТ СН'!$F$26</f>
        <v>124.30720991</v>
      </c>
      <c r="P71" s="36">
        <f>SUMIFS(СВЦЭМ!$D$33:$D$776,СВЦЭМ!$A$33:$A$776,$A71,СВЦЭМ!$B$33:$B$776,P$47)+'СЕТ СН'!$F$14+СВЦЭМ!$D$10+'СЕТ СН'!$F$6-'СЕТ СН'!$F$26</f>
        <v>124.30720991</v>
      </c>
      <c r="Q71" s="36">
        <f>SUMIFS(СВЦЭМ!$D$33:$D$776,СВЦЭМ!$A$33:$A$776,$A71,СВЦЭМ!$B$33:$B$776,Q$47)+'СЕТ СН'!$F$14+СВЦЭМ!$D$10+'СЕТ СН'!$F$6-'СЕТ СН'!$F$26</f>
        <v>124.30720991</v>
      </c>
      <c r="R71" s="36">
        <f>SUMIFS(СВЦЭМ!$D$33:$D$776,СВЦЭМ!$A$33:$A$776,$A71,СВЦЭМ!$B$33:$B$776,R$47)+'СЕТ СН'!$F$14+СВЦЭМ!$D$10+'СЕТ СН'!$F$6-'СЕТ СН'!$F$26</f>
        <v>124.30720991</v>
      </c>
      <c r="S71" s="36">
        <f>SUMIFS(СВЦЭМ!$D$33:$D$776,СВЦЭМ!$A$33:$A$776,$A71,СВЦЭМ!$B$33:$B$776,S$47)+'СЕТ СН'!$F$14+СВЦЭМ!$D$10+'СЕТ СН'!$F$6-'СЕТ СН'!$F$26</f>
        <v>124.30720991</v>
      </c>
      <c r="T71" s="36">
        <f>SUMIFS(СВЦЭМ!$D$33:$D$776,СВЦЭМ!$A$33:$A$776,$A71,СВЦЭМ!$B$33:$B$776,T$47)+'СЕТ СН'!$F$14+СВЦЭМ!$D$10+'СЕТ СН'!$F$6-'СЕТ СН'!$F$26</f>
        <v>124.30720991</v>
      </c>
      <c r="U71" s="36">
        <f>SUMIFS(СВЦЭМ!$D$33:$D$776,СВЦЭМ!$A$33:$A$776,$A71,СВЦЭМ!$B$33:$B$776,U$47)+'СЕТ СН'!$F$14+СВЦЭМ!$D$10+'СЕТ СН'!$F$6-'СЕТ СН'!$F$26</f>
        <v>124.30720991</v>
      </c>
      <c r="V71" s="36">
        <f>SUMIFS(СВЦЭМ!$D$33:$D$776,СВЦЭМ!$A$33:$A$776,$A71,СВЦЭМ!$B$33:$B$776,V$47)+'СЕТ СН'!$F$14+СВЦЭМ!$D$10+'СЕТ СН'!$F$6-'СЕТ СН'!$F$26</f>
        <v>124.30720991</v>
      </c>
      <c r="W71" s="36">
        <f>SUMIFS(СВЦЭМ!$D$33:$D$776,СВЦЭМ!$A$33:$A$776,$A71,СВЦЭМ!$B$33:$B$776,W$47)+'СЕТ СН'!$F$14+СВЦЭМ!$D$10+'СЕТ СН'!$F$6-'СЕТ СН'!$F$26</f>
        <v>124.30720991</v>
      </c>
      <c r="X71" s="36">
        <f>SUMIFS(СВЦЭМ!$D$33:$D$776,СВЦЭМ!$A$33:$A$776,$A71,СВЦЭМ!$B$33:$B$776,X$47)+'СЕТ СН'!$F$14+СВЦЭМ!$D$10+'СЕТ СН'!$F$6-'СЕТ СН'!$F$26</f>
        <v>124.30720991</v>
      </c>
      <c r="Y71" s="36">
        <f>SUMIFS(СВЦЭМ!$D$33:$D$776,СВЦЭМ!$A$33:$A$776,$A71,СВЦЭМ!$B$33:$B$776,Y$47)+'СЕТ СН'!$F$14+СВЦЭМ!$D$10+'СЕТ СН'!$F$6-'СЕТ СН'!$F$26</f>
        <v>124.30720991</v>
      </c>
    </row>
    <row r="72" spans="1:25" ht="15.75" x14ac:dyDescent="0.2">
      <c r="A72" s="35">
        <f t="shared" si="1"/>
        <v>43641</v>
      </c>
      <c r="B72" s="36">
        <f>SUMIFS(СВЦЭМ!$D$33:$D$776,СВЦЭМ!$A$33:$A$776,$A72,СВЦЭМ!$B$33:$B$776,B$47)+'СЕТ СН'!$F$14+СВЦЭМ!$D$10+'СЕТ СН'!$F$6-'СЕТ СН'!$F$26</f>
        <v>124.30720991</v>
      </c>
      <c r="C72" s="36">
        <f>SUMIFS(СВЦЭМ!$D$33:$D$776,СВЦЭМ!$A$33:$A$776,$A72,СВЦЭМ!$B$33:$B$776,C$47)+'СЕТ СН'!$F$14+СВЦЭМ!$D$10+'СЕТ СН'!$F$6-'СЕТ СН'!$F$26</f>
        <v>124.30720991</v>
      </c>
      <c r="D72" s="36">
        <f>SUMIFS(СВЦЭМ!$D$33:$D$776,СВЦЭМ!$A$33:$A$776,$A72,СВЦЭМ!$B$33:$B$776,D$47)+'СЕТ СН'!$F$14+СВЦЭМ!$D$10+'СЕТ СН'!$F$6-'СЕТ СН'!$F$26</f>
        <v>124.30720991</v>
      </c>
      <c r="E72" s="36">
        <f>SUMIFS(СВЦЭМ!$D$33:$D$776,СВЦЭМ!$A$33:$A$776,$A72,СВЦЭМ!$B$33:$B$776,E$47)+'СЕТ СН'!$F$14+СВЦЭМ!$D$10+'СЕТ СН'!$F$6-'СЕТ СН'!$F$26</f>
        <v>124.30720991</v>
      </c>
      <c r="F72" s="36">
        <f>SUMIFS(СВЦЭМ!$D$33:$D$776,СВЦЭМ!$A$33:$A$776,$A72,СВЦЭМ!$B$33:$B$776,F$47)+'СЕТ СН'!$F$14+СВЦЭМ!$D$10+'СЕТ СН'!$F$6-'СЕТ СН'!$F$26</f>
        <v>124.30720991</v>
      </c>
      <c r="G72" s="36">
        <f>SUMIFS(СВЦЭМ!$D$33:$D$776,СВЦЭМ!$A$33:$A$776,$A72,СВЦЭМ!$B$33:$B$776,G$47)+'СЕТ СН'!$F$14+СВЦЭМ!$D$10+'СЕТ СН'!$F$6-'СЕТ СН'!$F$26</f>
        <v>124.30720991</v>
      </c>
      <c r="H72" s="36">
        <f>SUMIFS(СВЦЭМ!$D$33:$D$776,СВЦЭМ!$A$33:$A$776,$A72,СВЦЭМ!$B$33:$B$776,H$47)+'СЕТ СН'!$F$14+СВЦЭМ!$D$10+'СЕТ СН'!$F$6-'СЕТ СН'!$F$26</f>
        <v>124.30720991</v>
      </c>
      <c r="I72" s="36">
        <f>SUMIFS(СВЦЭМ!$D$33:$D$776,СВЦЭМ!$A$33:$A$776,$A72,СВЦЭМ!$B$33:$B$776,I$47)+'СЕТ СН'!$F$14+СВЦЭМ!$D$10+'СЕТ СН'!$F$6-'СЕТ СН'!$F$26</f>
        <v>124.30720991</v>
      </c>
      <c r="J72" s="36">
        <f>SUMIFS(СВЦЭМ!$D$33:$D$776,СВЦЭМ!$A$33:$A$776,$A72,СВЦЭМ!$B$33:$B$776,J$47)+'СЕТ СН'!$F$14+СВЦЭМ!$D$10+'СЕТ СН'!$F$6-'СЕТ СН'!$F$26</f>
        <v>124.30720991</v>
      </c>
      <c r="K72" s="36">
        <f>SUMIFS(СВЦЭМ!$D$33:$D$776,СВЦЭМ!$A$33:$A$776,$A72,СВЦЭМ!$B$33:$B$776,K$47)+'СЕТ СН'!$F$14+СВЦЭМ!$D$10+'СЕТ СН'!$F$6-'СЕТ СН'!$F$26</f>
        <v>124.30720991</v>
      </c>
      <c r="L72" s="36">
        <f>SUMIFS(СВЦЭМ!$D$33:$D$776,СВЦЭМ!$A$33:$A$776,$A72,СВЦЭМ!$B$33:$B$776,L$47)+'СЕТ СН'!$F$14+СВЦЭМ!$D$10+'СЕТ СН'!$F$6-'СЕТ СН'!$F$26</f>
        <v>124.30720991</v>
      </c>
      <c r="M72" s="36">
        <f>SUMIFS(СВЦЭМ!$D$33:$D$776,СВЦЭМ!$A$33:$A$776,$A72,СВЦЭМ!$B$33:$B$776,M$47)+'СЕТ СН'!$F$14+СВЦЭМ!$D$10+'СЕТ СН'!$F$6-'СЕТ СН'!$F$26</f>
        <v>124.30720991</v>
      </c>
      <c r="N72" s="36">
        <f>SUMIFS(СВЦЭМ!$D$33:$D$776,СВЦЭМ!$A$33:$A$776,$A72,СВЦЭМ!$B$33:$B$776,N$47)+'СЕТ СН'!$F$14+СВЦЭМ!$D$10+'СЕТ СН'!$F$6-'СЕТ СН'!$F$26</f>
        <v>124.30720991</v>
      </c>
      <c r="O72" s="36">
        <f>SUMIFS(СВЦЭМ!$D$33:$D$776,СВЦЭМ!$A$33:$A$776,$A72,СВЦЭМ!$B$33:$B$776,O$47)+'СЕТ СН'!$F$14+СВЦЭМ!$D$10+'СЕТ СН'!$F$6-'СЕТ СН'!$F$26</f>
        <v>124.30720991</v>
      </c>
      <c r="P72" s="36">
        <f>SUMIFS(СВЦЭМ!$D$33:$D$776,СВЦЭМ!$A$33:$A$776,$A72,СВЦЭМ!$B$33:$B$776,P$47)+'СЕТ СН'!$F$14+СВЦЭМ!$D$10+'СЕТ СН'!$F$6-'СЕТ СН'!$F$26</f>
        <v>124.30720991</v>
      </c>
      <c r="Q72" s="36">
        <f>SUMIFS(СВЦЭМ!$D$33:$D$776,СВЦЭМ!$A$33:$A$776,$A72,СВЦЭМ!$B$33:$B$776,Q$47)+'СЕТ СН'!$F$14+СВЦЭМ!$D$10+'СЕТ СН'!$F$6-'СЕТ СН'!$F$26</f>
        <v>124.30720991</v>
      </c>
      <c r="R72" s="36">
        <f>SUMIFS(СВЦЭМ!$D$33:$D$776,СВЦЭМ!$A$33:$A$776,$A72,СВЦЭМ!$B$33:$B$776,R$47)+'СЕТ СН'!$F$14+СВЦЭМ!$D$10+'СЕТ СН'!$F$6-'СЕТ СН'!$F$26</f>
        <v>124.30720991</v>
      </c>
      <c r="S72" s="36">
        <f>SUMIFS(СВЦЭМ!$D$33:$D$776,СВЦЭМ!$A$33:$A$776,$A72,СВЦЭМ!$B$33:$B$776,S$47)+'СЕТ СН'!$F$14+СВЦЭМ!$D$10+'СЕТ СН'!$F$6-'СЕТ СН'!$F$26</f>
        <v>124.30720991</v>
      </c>
      <c r="T72" s="36">
        <f>SUMIFS(СВЦЭМ!$D$33:$D$776,СВЦЭМ!$A$33:$A$776,$A72,СВЦЭМ!$B$33:$B$776,T$47)+'СЕТ СН'!$F$14+СВЦЭМ!$D$10+'СЕТ СН'!$F$6-'СЕТ СН'!$F$26</f>
        <v>124.30720991</v>
      </c>
      <c r="U72" s="36">
        <f>SUMIFS(СВЦЭМ!$D$33:$D$776,СВЦЭМ!$A$33:$A$776,$A72,СВЦЭМ!$B$33:$B$776,U$47)+'СЕТ СН'!$F$14+СВЦЭМ!$D$10+'СЕТ СН'!$F$6-'СЕТ СН'!$F$26</f>
        <v>124.30720991</v>
      </c>
      <c r="V72" s="36">
        <f>SUMIFS(СВЦЭМ!$D$33:$D$776,СВЦЭМ!$A$33:$A$776,$A72,СВЦЭМ!$B$33:$B$776,V$47)+'СЕТ СН'!$F$14+СВЦЭМ!$D$10+'СЕТ СН'!$F$6-'СЕТ СН'!$F$26</f>
        <v>124.30720991</v>
      </c>
      <c r="W72" s="36">
        <f>SUMIFS(СВЦЭМ!$D$33:$D$776,СВЦЭМ!$A$33:$A$776,$A72,СВЦЭМ!$B$33:$B$776,W$47)+'СЕТ СН'!$F$14+СВЦЭМ!$D$10+'СЕТ СН'!$F$6-'СЕТ СН'!$F$26</f>
        <v>124.30720991</v>
      </c>
      <c r="X72" s="36">
        <f>SUMIFS(СВЦЭМ!$D$33:$D$776,СВЦЭМ!$A$33:$A$776,$A72,СВЦЭМ!$B$33:$B$776,X$47)+'СЕТ СН'!$F$14+СВЦЭМ!$D$10+'СЕТ СН'!$F$6-'СЕТ СН'!$F$26</f>
        <v>124.30720991</v>
      </c>
      <c r="Y72" s="36">
        <f>SUMIFS(СВЦЭМ!$D$33:$D$776,СВЦЭМ!$A$33:$A$776,$A72,СВЦЭМ!$B$33:$B$776,Y$47)+'СЕТ СН'!$F$14+СВЦЭМ!$D$10+'СЕТ СН'!$F$6-'СЕТ СН'!$F$26</f>
        <v>124.30720991</v>
      </c>
    </row>
    <row r="73" spans="1:25" ht="15.75" x14ac:dyDescent="0.2">
      <c r="A73" s="35">
        <f t="shared" si="1"/>
        <v>43642</v>
      </c>
      <c r="B73" s="36">
        <f>SUMIFS(СВЦЭМ!$D$33:$D$776,СВЦЭМ!$A$33:$A$776,$A73,СВЦЭМ!$B$33:$B$776,B$47)+'СЕТ СН'!$F$14+СВЦЭМ!$D$10+'СЕТ СН'!$F$6-'СЕТ СН'!$F$26</f>
        <v>124.30720991</v>
      </c>
      <c r="C73" s="36">
        <f>SUMIFS(СВЦЭМ!$D$33:$D$776,СВЦЭМ!$A$33:$A$776,$A73,СВЦЭМ!$B$33:$B$776,C$47)+'СЕТ СН'!$F$14+СВЦЭМ!$D$10+'СЕТ СН'!$F$6-'СЕТ СН'!$F$26</f>
        <v>124.30720991</v>
      </c>
      <c r="D73" s="36">
        <f>SUMIFS(СВЦЭМ!$D$33:$D$776,СВЦЭМ!$A$33:$A$776,$A73,СВЦЭМ!$B$33:$B$776,D$47)+'СЕТ СН'!$F$14+СВЦЭМ!$D$10+'СЕТ СН'!$F$6-'СЕТ СН'!$F$26</f>
        <v>124.30720991</v>
      </c>
      <c r="E73" s="36">
        <f>SUMIFS(СВЦЭМ!$D$33:$D$776,СВЦЭМ!$A$33:$A$776,$A73,СВЦЭМ!$B$33:$B$776,E$47)+'СЕТ СН'!$F$14+СВЦЭМ!$D$10+'СЕТ СН'!$F$6-'СЕТ СН'!$F$26</f>
        <v>124.30720991</v>
      </c>
      <c r="F73" s="36">
        <f>SUMIFS(СВЦЭМ!$D$33:$D$776,СВЦЭМ!$A$33:$A$776,$A73,СВЦЭМ!$B$33:$B$776,F$47)+'СЕТ СН'!$F$14+СВЦЭМ!$D$10+'СЕТ СН'!$F$6-'СЕТ СН'!$F$26</f>
        <v>124.30720991</v>
      </c>
      <c r="G73" s="36">
        <f>SUMIFS(СВЦЭМ!$D$33:$D$776,СВЦЭМ!$A$33:$A$776,$A73,СВЦЭМ!$B$33:$B$776,G$47)+'СЕТ СН'!$F$14+СВЦЭМ!$D$10+'СЕТ СН'!$F$6-'СЕТ СН'!$F$26</f>
        <v>124.30720991</v>
      </c>
      <c r="H73" s="36">
        <f>SUMIFS(СВЦЭМ!$D$33:$D$776,СВЦЭМ!$A$33:$A$776,$A73,СВЦЭМ!$B$33:$B$776,H$47)+'СЕТ СН'!$F$14+СВЦЭМ!$D$10+'СЕТ СН'!$F$6-'СЕТ СН'!$F$26</f>
        <v>124.30720991</v>
      </c>
      <c r="I73" s="36">
        <f>SUMIFS(СВЦЭМ!$D$33:$D$776,СВЦЭМ!$A$33:$A$776,$A73,СВЦЭМ!$B$33:$B$776,I$47)+'СЕТ СН'!$F$14+СВЦЭМ!$D$10+'СЕТ СН'!$F$6-'СЕТ СН'!$F$26</f>
        <v>124.30720991</v>
      </c>
      <c r="J73" s="36">
        <f>SUMIFS(СВЦЭМ!$D$33:$D$776,СВЦЭМ!$A$33:$A$776,$A73,СВЦЭМ!$B$33:$B$776,J$47)+'СЕТ СН'!$F$14+СВЦЭМ!$D$10+'СЕТ СН'!$F$6-'СЕТ СН'!$F$26</f>
        <v>124.30720991</v>
      </c>
      <c r="K73" s="36">
        <f>SUMIFS(СВЦЭМ!$D$33:$D$776,СВЦЭМ!$A$33:$A$776,$A73,СВЦЭМ!$B$33:$B$776,K$47)+'СЕТ СН'!$F$14+СВЦЭМ!$D$10+'СЕТ СН'!$F$6-'СЕТ СН'!$F$26</f>
        <v>124.30720991</v>
      </c>
      <c r="L73" s="36">
        <f>SUMIFS(СВЦЭМ!$D$33:$D$776,СВЦЭМ!$A$33:$A$776,$A73,СВЦЭМ!$B$33:$B$776,L$47)+'СЕТ СН'!$F$14+СВЦЭМ!$D$10+'СЕТ СН'!$F$6-'СЕТ СН'!$F$26</f>
        <v>124.30720991</v>
      </c>
      <c r="M73" s="36">
        <f>SUMIFS(СВЦЭМ!$D$33:$D$776,СВЦЭМ!$A$33:$A$776,$A73,СВЦЭМ!$B$33:$B$776,M$47)+'СЕТ СН'!$F$14+СВЦЭМ!$D$10+'СЕТ СН'!$F$6-'СЕТ СН'!$F$26</f>
        <v>124.30720991</v>
      </c>
      <c r="N73" s="36">
        <f>SUMIFS(СВЦЭМ!$D$33:$D$776,СВЦЭМ!$A$33:$A$776,$A73,СВЦЭМ!$B$33:$B$776,N$47)+'СЕТ СН'!$F$14+СВЦЭМ!$D$10+'СЕТ СН'!$F$6-'СЕТ СН'!$F$26</f>
        <v>124.30720991</v>
      </c>
      <c r="O73" s="36">
        <f>SUMIFS(СВЦЭМ!$D$33:$D$776,СВЦЭМ!$A$33:$A$776,$A73,СВЦЭМ!$B$33:$B$776,O$47)+'СЕТ СН'!$F$14+СВЦЭМ!$D$10+'СЕТ СН'!$F$6-'СЕТ СН'!$F$26</f>
        <v>124.30720991</v>
      </c>
      <c r="P73" s="36">
        <f>SUMIFS(СВЦЭМ!$D$33:$D$776,СВЦЭМ!$A$33:$A$776,$A73,СВЦЭМ!$B$33:$B$776,P$47)+'СЕТ СН'!$F$14+СВЦЭМ!$D$10+'СЕТ СН'!$F$6-'СЕТ СН'!$F$26</f>
        <v>124.30720991</v>
      </c>
      <c r="Q73" s="36">
        <f>SUMIFS(СВЦЭМ!$D$33:$D$776,СВЦЭМ!$A$33:$A$776,$A73,СВЦЭМ!$B$33:$B$776,Q$47)+'СЕТ СН'!$F$14+СВЦЭМ!$D$10+'СЕТ СН'!$F$6-'СЕТ СН'!$F$26</f>
        <v>124.30720991</v>
      </c>
      <c r="R73" s="36">
        <f>SUMIFS(СВЦЭМ!$D$33:$D$776,СВЦЭМ!$A$33:$A$776,$A73,СВЦЭМ!$B$33:$B$776,R$47)+'СЕТ СН'!$F$14+СВЦЭМ!$D$10+'СЕТ СН'!$F$6-'СЕТ СН'!$F$26</f>
        <v>124.30720991</v>
      </c>
      <c r="S73" s="36">
        <f>SUMIFS(СВЦЭМ!$D$33:$D$776,СВЦЭМ!$A$33:$A$776,$A73,СВЦЭМ!$B$33:$B$776,S$47)+'СЕТ СН'!$F$14+СВЦЭМ!$D$10+'СЕТ СН'!$F$6-'СЕТ СН'!$F$26</f>
        <v>124.30720991</v>
      </c>
      <c r="T73" s="36">
        <f>SUMIFS(СВЦЭМ!$D$33:$D$776,СВЦЭМ!$A$33:$A$776,$A73,СВЦЭМ!$B$33:$B$776,T$47)+'СЕТ СН'!$F$14+СВЦЭМ!$D$10+'СЕТ СН'!$F$6-'СЕТ СН'!$F$26</f>
        <v>124.30720991</v>
      </c>
      <c r="U73" s="36">
        <f>SUMIFS(СВЦЭМ!$D$33:$D$776,СВЦЭМ!$A$33:$A$776,$A73,СВЦЭМ!$B$33:$B$776,U$47)+'СЕТ СН'!$F$14+СВЦЭМ!$D$10+'СЕТ СН'!$F$6-'СЕТ СН'!$F$26</f>
        <v>124.30720991</v>
      </c>
      <c r="V73" s="36">
        <f>SUMIFS(СВЦЭМ!$D$33:$D$776,СВЦЭМ!$A$33:$A$776,$A73,СВЦЭМ!$B$33:$B$776,V$47)+'СЕТ СН'!$F$14+СВЦЭМ!$D$10+'СЕТ СН'!$F$6-'СЕТ СН'!$F$26</f>
        <v>124.30720991</v>
      </c>
      <c r="W73" s="36">
        <f>SUMIFS(СВЦЭМ!$D$33:$D$776,СВЦЭМ!$A$33:$A$776,$A73,СВЦЭМ!$B$33:$B$776,W$47)+'СЕТ СН'!$F$14+СВЦЭМ!$D$10+'СЕТ СН'!$F$6-'СЕТ СН'!$F$26</f>
        <v>124.30720991</v>
      </c>
      <c r="X73" s="36">
        <f>SUMIFS(СВЦЭМ!$D$33:$D$776,СВЦЭМ!$A$33:$A$776,$A73,СВЦЭМ!$B$33:$B$776,X$47)+'СЕТ СН'!$F$14+СВЦЭМ!$D$10+'СЕТ СН'!$F$6-'СЕТ СН'!$F$26</f>
        <v>124.30720991</v>
      </c>
      <c r="Y73" s="36">
        <f>SUMIFS(СВЦЭМ!$D$33:$D$776,СВЦЭМ!$A$33:$A$776,$A73,СВЦЭМ!$B$33:$B$776,Y$47)+'СЕТ СН'!$F$14+СВЦЭМ!$D$10+'СЕТ СН'!$F$6-'СЕТ СН'!$F$26</f>
        <v>124.30720991</v>
      </c>
    </row>
    <row r="74" spans="1:25" ht="15.75" x14ac:dyDescent="0.2">
      <c r="A74" s="35">
        <f t="shared" si="1"/>
        <v>43643</v>
      </c>
      <c r="B74" s="36">
        <f>SUMIFS(СВЦЭМ!$D$33:$D$776,СВЦЭМ!$A$33:$A$776,$A74,СВЦЭМ!$B$33:$B$776,B$47)+'СЕТ СН'!$F$14+СВЦЭМ!$D$10+'СЕТ СН'!$F$6-'СЕТ СН'!$F$26</f>
        <v>124.30720991</v>
      </c>
      <c r="C74" s="36">
        <f>SUMIFS(СВЦЭМ!$D$33:$D$776,СВЦЭМ!$A$33:$A$776,$A74,СВЦЭМ!$B$33:$B$776,C$47)+'СЕТ СН'!$F$14+СВЦЭМ!$D$10+'СЕТ СН'!$F$6-'СЕТ СН'!$F$26</f>
        <v>124.30720991</v>
      </c>
      <c r="D74" s="36">
        <f>SUMIFS(СВЦЭМ!$D$33:$D$776,СВЦЭМ!$A$33:$A$776,$A74,СВЦЭМ!$B$33:$B$776,D$47)+'СЕТ СН'!$F$14+СВЦЭМ!$D$10+'СЕТ СН'!$F$6-'СЕТ СН'!$F$26</f>
        <v>124.30720991</v>
      </c>
      <c r="E74" s="36">
        <f>SUMIFS(СВЦЭМ!$D$33:$D$776,СВЦЭМ!$A$33:$A$776,$A74,СВЦЭМ!$B$33:$B$776,E$47)+'СЕТ СН'!$F$14+СВЦЭМ!$D$10+'СЕТ СН'!$F$6-'СЕТ СН'!$F$26</f>
        <v>124.30720991</v>
      </c>
      <c r="F74" s="36">
        <f>SUMIFS(СВЦЭМ!$D$33:$D$776,СВЦЭМ!$A$33:$A$776,$A74,СВЦЭМ!$B$33:$B$776,F$47)+'СЕТ СН'!$F$14+СВЦЭМ!$D$10+'СЕТ СН'!$F$6-'СЕТ СН'!$F$26</f>
        <v>124.30720991</v>
      </c>
      <c r="G74" s="36">
        <f>SUMIFS(СВЦЭМ!$D$33:$D$776,СВЦЭМ!$A$33:$A$776,$A74,СВЦЭМ!$B$33:$B$776,G$47)+'СЕТ СН'!$F$14+СВЦЭМ!$D$10+'СЕТ СН'!$F$6-'СЕТ СН'!$F$26</f>
        <v>124.30720991</v>
      </c>
      <c r="H74" s="36">
        <f>SUMIFS(СВЦЭМ!$D$33:$D$776,СВЦЭМ!$A$33:$A$776,$A74,СВЦЭМ!$B$33:$B$776,H$47)+'СЕТ СН'!$F$14+СВЦЭМ!$D$10+'СЕТ СН'!$F$6-'СЕТ СН'!$F$26</f>
        <v>124.30720991</v>
      </c>
      <c r="I74" s="36">
        <f>SUMIFS(СВЦЭМ!$D$33:$D$776,СВЦЭМ!$A$33:$A$776,$A74,СВЦЭМ!$B$33:$B$776,I$47)+'СЕТ СН'!$F$14+СВЦЭМ!$D$10+'СЕТ СН'!$F$6-'СЕТ СН'!$F$26</f>
        <v>124.30720991</v>
      </c>
      <c r="J74" s="36">
        <f>SUMIFS(СВЦЭМ!$D$33:$D$776,СВЦЭМ!$A$33:$A$776,$A74,СВЦЭМ!$B$33:$B$776,J$47)+'СЕТ СН'!$F$14+СВЦЭМ!$D$10+'СЕТ СН'!$F$6-'СЕТ СН'!$F$26</f>
        <v>124.30720991</v>
      </c>
      <c r="K74" s="36">
        <f>SUMIFS(СВЦЭМ!$D$33:$D$776,СВЦЭМ!$A$33:$A$776,$A74,СВЦЭМ!$B$33:$B$776,K$47)+'СЕТ СН'!$F$14+СВЦЭМ!$D$10+'СЕТ СН'!$F$6-'СЕТ СН'!$F$26</f>
        <v>124.30720991</v>
      </c>
      <c r="L74" s="36">
        <f>SUMIFS(СВЦЭМ!$D$33:$D$776,СВЦЭМ!$A$33:$A$776,$A74,СВЦЭМ!$B$33:$B$776,L$47)+'СЕТ СН'!$F$14+СВЦЭМ!$D$10+'СЕТ СН'!$F$6-'СЕТ СН'!$F$26</f>
        <v>124.30720991</v>
      </c>
      <c r="M74" s="36">
        <f>SUMIFS(СВЦЭМ!$D$33:$D$776,СВЦЭМ!$A$33:$A$776,$A74,СВЦЭМ!$B$33:$B$776,M$47)+'СЕТ СН'!$F$14+СВЦЭМ!$D$10+'СЕТ СН'!$F$6-'СЕТ СН'!$F$26</f>
        <v>124.30720991</v>
      </c>
      <c r="N74" s="36">
        <f>SUMIFS(СВЦЭМ!$D$33:$D$776,СВЦЭМ!$A$33:$A$776,$A74,СВЦЭМ!$B$33:$B$776,N$47)+'СЕТ СН'!$F$14+СВЦЭМ!$D$10+'СЕТ СН'!$F$6-'СЕТ СН'!$F$26</f>
        <v>124.30720991</v>
      </c>
      <c r="O74" s="36">
        <f>SUMIFS(СВЦЭМ!$D$33:$D$776,СВЦЭМ!$A$33:$A$776,$A74,СВЦЭМ!$B$33:$B$776,O$47)+'СЕТ СН'!$F$14+СВЦЭМ!$D$10+'СЕТ СН'!$F$6-'СЕТ СН'!$F$26</f>
        <v>124.30720991</v>
      </c>
      <c r="P74" s="36">
        <f>SUMIFS(СВЦЭМ!$D$33:$D$776,СВЦЭМ!$A$33:$A$776,$A74,СВЦЭМ!$B$33:$B$776,P$47)+'СЕТ СН'!$F$14+СВЦЭМ!$D$10+'СЕТ СН'!$F$6-'СЕТ СН'!$F$26</f>
        <v>124.30720991</v>
      </c>
      <c r="Q74" s="36">
        <f>SUMIFS(СВЦЭМ!$D$33:$D$776,СВЦЭМ!$A$33:$A$776,$A74,СВЦЭМ!$B$33:$B$776,Q$47)+'СЕТ СН'!$F$14+СВЦЭМ!$D$10+'СЕТ СН'!$F$6-'СЕТ СН'!$F$26</f>
        <v>124.30720991</v>
      </c>
      <c r="R74" s="36">
        <f>SUMIFS(СВЦЭМ!$D$33:$D$776,СВЦЭМ!$A$33:$A$776,$A74,СВЦЭМ!$B$33:$B$776,R$47)+'СЕТ СН'!$F$14+СВЦЭМ!$D$10+'СЕТ СН'!$F$6-'СЕТ СН'!$F$26</f>
        <v>124.30720991</v>
      </c>
      <c r="S74" s="36">
        <f>SUMIFS(СВЦЭМ!$D$33:$D$776,СВЦЭМ!$A$33:$A$776,$A74,СВЦЭМ!$B$33:$B$776,S$47)+'СЕТ СН'!$F$14+СВЦЭМ!$D$10+'СЕТ СН'!$F$6-'СЕТ СН'!$F$26</f>
        <v>124.30720991</v>
      </c>
      <c r="T74" s="36">
        <f>SUMIFS(СВЦЭМ!$D$33:$D$776,СВЦЭМ!$A$33:$A$776,$A74,СВЦЭМ!$B$33:$B$776,T$47)+'СЕТ СН'!$F$14+СВЦЭМ!$D$10+'СЕТ СН'!$F$6-'СЕТ СН'!$F$26</f>
        <v>124.30720991</v>
      </c>
      <c r="U74" s="36">
        <f>SUMIFS(СВЦЭМ!$D$33:$D$776,СВЦЭМ!$A$33:$A$776,$A74,СВЦЭМ!$B$33:$B$776,U$47)+'СЕТ СН'!$F$14+СВЦЭМ!$D$10+'СЕТ СН'!$F$6-'СЕТ СН'!$F$26</f>
        <v>124.30720991</v>
      </c>
      <c r="V74" s="36">
        <f>SUMIFS(СВЦЭМ!$D$33:$D$776,СВЦЭМ!$A$33:$A$776,$A74,СВЦЭМ!$B$33:$B$776,V$47)+'СЕТ СН'!$F$14+СВЦЭМ!$D$10+'СЕТ СН'!$F$6-'СЕТ СН'!$F$26</f>
        <v>124.30720991</v>
      </c>
      <c r="W74" s="36">
        <f>SUMIFS(СВЦЭМ!$D$33:$D$776,СВЦЭМ!$A$33:$A$776,$A74,СВЦЭМ!$B$33:$B$776,W$47)+'СЕТ СН'!$F$14+СВЦЭМ!$D$10+'СЕТ СН'!$F$6-'СЕТ СН'!$F$26</f>
        <v>124.30720991</v>
      </c>
      <c r="X74" s="36">
        <f>SUMIFS(СВЦЭМ!$D$33:$D$776,СВЦЭМ!$A$33:$A$776,$A74,СВЦЭМ!$B$33:$B$776,X$47)+'СЕТ СН'!$F$14+СВЦЭМ!$D$10+'СЕТ СН'!$F$6-'СЕТ СН'!$F$26</f>
        <v>677.89370480000014</v>
      </c>
      <c r="Y74" s="36">
        <f>SUMIFS(СВЦЭМ!$D$33:$D$776,СВЦЭМ!$A$33:$A$776,$A74,СВЦЭМ!$B$33:$B$776,Y$47)+'СЕТ СН'!$F$14+СВЦЭМ!$D$10+'СЕТ СН'!$F$6-'СЕТ СН'!$F$26</f>
        <v>739.23196595000013</v>
      </c>
    </row>
    <row r="75" spans="1:25" ht="15.75" x14ac:dyDescent="0.2">
      <c r="A75" s="35">
        <f t="shared" si="1"/>
        <v>43644</v>
      </c>
      <c r="B75" s="36">
        <f>SUMIFS(СВЦЭМ!$D$33:$D$776,СВЦЭМ!$A$33:$A$776,$A75,СВЦЭМ!$B$33:$B$776,B$47)+'СЕТ СН'!$F$14+СВЦЭМ!$D$10+'СЕТ СН'!$F$6-'СЕТ СН'!$F$26</f>
        <v>829.74794986000006</v>
      </c>
      <c r="C75" s="36">
        <f>SUMIFS(СВЦЭМ!$D$33:$D$776,СВЦЭМ!$A$33:$A$776,$A75,СВЦЭМ!$B$33:$B$776,C$47)+'СЕТ СН'!$F$14+СВЦЭМ!$D$10+'СЕТ СН'!$F$6-'СЕТ СН'!$F$26</f>
        <v>874.58160169000007</v>
      </c>
      <c r="D75" s="36">
        <f>SUMIFS(СВЦЭМ!$D$33:$D$776,СВЦЭМ!$A$33:$A$776,$A75,СВЦЭМ!$B$33:$B$776,D$47)+'СЕТ СН'!$F$14+СВЦЭМ!$D$10+'СЕТ СН'!$F$6-'СЕТ СН'!$F$26</f>
        <v>916.01823259000014</v>
      </c>
      <c r="E75" s="36">
        <f>SUMIFS(СВЦЭМ!$D$33:$D$776,СВЦЭМ!$A$33:$A$776,$A75,СВЦЭМ!$B$33:$B$776,E$47)+'СЕТ СН'!$F$14+СВЦЭМ!$D$10+'СЕТ СН'!$F$6-'СЕТ СН'!$F$26</f>
        <v>920.35451983000007</v>
      </c>
      <c r="F75" s="36">
        <f>SUMIFS(СВЦЭМ!$D$33:$D$776,СВЦЭМ!$A$33:$A$776,$A75,СВЦЭМ!$B$33:$B$776,F$47)+'СЕТ СН'!$F$14+СВЦЭМ!$D$10+'СЕТ СН'!$F$6-'СЕТ СН'!$F$26</f>
        <v>927.78330411000013</v>
      </c>
      <c r="G75" s="36">
        <f>SUMIFS(СВЦЭМ!$D$33:$D$776,СВЦЭМ!$A$33:$A$776,$A75,СВЦЭМ!$B$33:$B$776,G$47)+'СЕТ СН'!$F$14+СВЦЭМ!$D$10+'СЕТ СН'!$F$6-'СЕТ СН'!$F$26</f>
        <v>914.2673819900001</v>
      </c>
      <c r="H75" s="36">
        <f>SUMIFS(СВЦЭМ!$D$33:$D$776,СВЦЭМ!$A$33:$A$776,$A75,СВЦЭМ!$B$33:$B$776,H$47)+'СЕТ СН'!$F$14+СВЦЭМ!$D$10+'СЕТ СН'!$F$6-'СЕТ СН'!$F$26</f>
        <v>855.11036525000009</v>
      </c>
      <c r="I75" s="36">
        <f>SUMIFS(СВЦЭМ!$D$33:$D$776,СВЦЭМ!$A$33:$A$776,$A75,СВЦЭМ!$B$33:$B$776,I$47)+'СЕТ СН'!$F$14+СВЦЭМ!$D$10+'СЕТ СН'!$F$6-'СЕТ СН'!$F$26</f>
        <v>819.34931788000006</v>
      </c>
      <c r="J75" s="36">
        <f>SUMIFS(СВЦЭМ!$D$33:$D$776,СВЦЭМ!$A$33:$A$776,$A75,СВЦЭМ!$B$33:$B$776,J$47)+'СЕТ СН'!$F$14+СВЦЭМ!$D$10+'СЕТ СН'!$F$6-'СЕТ СН'!$F$26</f>
        <v>774.65727734000006</v>
      </c>
      <c r="K75" s="36">
        <f>SUMIFS(СВЦЭМ!$D$33:$D$776,СВЦЭМ!$A$33:$A$776,$A75,СВЦЭМ!$B$33:$B$776,K$47)+'СЕТ СН'!$F$14+СВЦЭМ!$D$10+'СЕТ СН'!$F$6-'СЕТ СН'!$F$26</f>
        <v>760.60600541000008</v>
      </c>
      <c r="L75" s="36">
        <f>SUMIFS(СВЦЭМ!$D$33:$D$776,СВЦЭМ!$A$33:$A$776,$A75,СВЦЭМ!$B$33:$B$776,L$47)+'СЕТ СН'!$F$14+СВЦЭМ!$D$10+'СЕТ СН'!$F$6-'СЕТ СН'!$F$26</f>
        <v>775.63671638000005</v>
      </c>
      <c r="M75" s="36">
        <f>SUMIFS(СВЦЭМ!$D$33:$D$776,СВЦЭМ!$A$33:$A$776,$A75,СВЦЭМ!$B$33:$B$776,M$47)+'СЕТ СН'!$F$14+СВЦЭМ!$D$10+'СЕТ СН'!$F$6-'СЕТ СН'!$F$26</f>
        <v>785.57170321000012</v>
      </c>
      <c r="N75" s="36">
        <f>SUMIFS(СВЦЭМ!$D$33:$D$776,СВЦЭМ!$A$33:$A$776,$A75,СВЦЭМ!$B$33:$B$776,N$47)+'СЕТ СН'!$F$14+СВЦЭМ!$D$10+'СЕТ СН'!$F$6-'СЕТ СН'!$F$26</f>
        <v>804.20768096000006</v>
      </c>
      <c r="O75" s="36">
        <f>SUMIFS(СВЦЭМ!$D$33:$D$776,СВЦЭМ!$A$33:$A$776,$A75,СВЦЭМ!$B$33:$B$776,O$47)+'СЕТ СН'!$F$14+СВЦЭМ!$D$10+'СЕТ СН'!$F$6-'СЕТ СН'!$F$26</f>
        <v>796.37515836000011</v>
      </c>
      <c r="P75" s="36">
        <f>SUMIFS(СВЦЭМ!$D$33:$D$776,СВЦЭМ!$A$33:$A$776,$A75,СВЦЭМ!$B$33:$B$776,P$47)+'СЕТ СН'!$F$14+СВЦЭМ!$D$10+'СЕТ СН'!$F$6-'СЕТ СН'!$F$26</f>
        <v>787.87562868000009</v>
      </c>
      <c r="Q75" s="36">
        <f>SUMIFS(СВЦЭМ!$D$33:$D$776,СВЦЭМ!$A$33:$A$776,$A75,СВЦЭМ!$B$33:$B$776,Q$47)+'СЕТ СН'!$F$14+СВЦЭМ!$D$10+'СЕТ СН'!$F$6-'СЕТ СН'!$F$26</f>
        <v>766.0865598900001</v>
      </c>
      <c r="R75" s="36">
        <f>SUMIFS(СВЦЭМ!$D$33:$D$776,СВЦЭМ!$A$33:$A$776,$A75,СВЦЭМ!$B$33:$B$776,R$47)+'СЕТ СН'!$F$14+СВЦЭМ!$D$10+'СЕТ СН'!$F$6-'СЕТ СН'!$F$26</f>
        <v>736.77493534000007</v>
      </c>
      <c r="S75" s="36">
        <f>SUMIFS(СВЦЭМ!$D$33:$D$776,СВЦЭМ!$A$33:$A$776,$A75,СВЦЭМ!$B$33:$B$776,S$47)+'СЕТ СН'!$F$14+СВЦЭМ!$D$10+'СЕТ СН'!$F$6-'СЕТ СН'!$F$26</f>
        <v>708.87203778000014</v>
      </c>
      <c r="T75" s="36">
        <f>SUMIFS(СВЦЭМ!$D$33:$D$776,СВЦЭМ!$A$33:$A$776,$A75,СВЦЭМ!$B$33:$B$776,T$47)+'СЕТ СН'!$F$14+СВЦЭМ!$D$10+'СЕТ СН'!$F$6-'СЕТ СН'!$F$26</f>
        <v>725.32602055000007</v>
      </c>
      <c r="U75" s="36">
        <f>SUMIFS(СВЦЭМ!$D$33:$D$776,СВЦЭМ!$A$33:$A$776,$A75,СВЦЭМ!$B$33:$B$776,U$47)+'СЕТ СН'!$F$14+СВЦЭМ!$D$10+'СЕТ СН'!$F$6-'СЕТ СН'!$F$26</f>
        <v>733.49789377000013</v>
      </c>
      <c r="V75" s="36">
        <f>SUMIFS(СВЦЭМ!$D$33:$D$776,СВЦЭМ!$A$33:$A$776,$A75,СВЦЭМ!$B$33:$B$776,V$47)+'СЕТ СН'!$F$14+СВЦЭМ!$D$10+'СЕТ СН'!$F$6-'СЕТ СН'!$F$26</f>
        <v>737.07172169000012</v>
      </c>
      <c r="W75" s="36">
        <f>SUMIFS(СВЦЭМ!$D$33:$D$776,СВЦЭМ!$A$33:$A$776,$A75,СВЦЭМ!$B$33:$B$776,W$47)+'СЕТ СН'!$F$14+СВЦЭМ!$D$10+'СЕТ СН'!$F$6-'СЕТ СН'!$F$26</f>
        <v>704.88907415000006</v>
      </c>
      <c r="X75" s="36">
        <f>SUMIFS(СВЦЭМ!$D$33:$D$776,СВЦЭМ!$A$33:$A$776,$A75,СВЦЭМ!$B$33:$B$776,X$47)+'СЕТ СН'!$F$14+СВЦЭМ!$D$10+'СЕТ СН'!$F$6-'СЕТ СН'!$F$26</f>
        <v>702.79480045000014</v>
      </c>
      <c r="Y75" s="36">
        <f>SUMIFS(СВЦЭМ!$D$33:$D$776,СВЦЭМ!$A$33:$A$776,$A75,СВЦЭМ!$B$33:$B$776,Y$47)+'СЕТ СН'!$F$14+СВЦЭМ!$D$10+'СЕТ СН'!$F$6-'СЕТ СН'!$F$26</f>
        <v>790.02462392000007</v>
      </c>
    </row>
    <row r="76" spans="1:25" ht="15.75" x14ac:dyDescent="0.2">
      <c r="A76" s="35">
        <f t="shared" si="1"/>
        <v>43645</v>
      </c>
      <c r="B76" s="36">
        <f>SUMIFS(СВЦЭМ!$D$33:$D$776,СВЦЭМ!$A$33:$A$776,$A76,СВЦЭМ!$B$33:$B$776,B$47)+'СЕТ СН'!$F$14+СВЦЭМ!$D$10+'СЕТ СН'!$F$6-'СЕТ СН'!$F$26</f>
        <v>821.59773297000015</v>
      </c>
      <c r="C76" s="36">
        <f>SUMIFS(СВЦЭМ!$D$33:$D$776,СВЦЭМ!$A$33:$A$776,$A76,СВЦЭМ!$B$33:$B$776,C$47)+'СЕТ СН'!$F$14+СВЦЭМ!$D$10+'СЕТ СН'!$F$6-'СЕТ СН'!$F$26</f>
        <v>868.86576952000007</v>
      </c>
      <c r="D76" s="36">
        <f>SUMIFS(СВЦЭМ!$D$33:$D$776,СВЦЭМ!$A$33:$A$776,$A76,СВЦЭМ!$B$33:$B$776,D$47)+'СЕТ СН'!$F$14+СВЦЭМ!$D$10+'СЕТ СН'!$F$6-'СЕТ СН'!$F$26</f>
        <v>892.42480394000006</v>
      </c>
      <c r="E76" s="36">
        <f>SUMIFS(СВЦЭМ!$D$33:$D$776,СВЦЭМ!$A$33:$A$776,$A76,СВЦЭМ!$B$33:$B$776,E$47)+'СЕТ СН'!$F$14+СВЦЭМ!$D$10+'СЕТ СН'!$F$6-'СЕТ СН'!$F$26</f>
        <v>911.51266360000011</v>
      </c>
      <c r="F76" s="36">
        <f>SUMIFS(СВЦЭМ!$D$33:$D$776,СВЦЭМ!$A$33:$A$776,$A76,СВЦЭМ!$B$33:$B$776,F$47)+'СЕТ СН'!$F$14+СВЦЭМ!$D$10+'СЕТ СН'!$F$6-'СЕТ СН'!$F$26</f>
        <v>915.87471334000008</v>
      </c>
      <c r="G76" s="36">
        <f>SUMIFS(СВЦЭМ!$D$33:$D$776,СВЦЭМ!$A$33:$A$776,$A76,СВЦЭМ!$B$33:$B$776,G$47)+'СЕТ СН'!$F$14+СВЦЭМ!$D$10+'СЕТ СН'!$F$6-'СЕТ СН'!$F$26</f>
        <v>913.62085485000011</v>
      </c>
      <c r="H76" s="36">
        <f>SUMIFS(СВЦЭМ!$D$33:$D$776,СВЦЭМ!$A$33:$A$776,$A76,СВЦЭМ!$B$33:$B$776,H$47)+'СЕТ СН'!$F$14+СВЦЭМ!$D$10+'СЕТ СН'!$F$6-'СЕТ СН'!$F$26</f>
        <v>877.19176602000005</v>
      </c>
      <c r="I76" s="36">
        <f>SUMIFS(СВЦЭМ!$D$33:$D$776,СВЦЭМ!$A$33:$A$776,$A76,СВЦЭМ!$B$33:$B$776,I$47)+'СЕТ СН'!$F$14+СВЦЭМ!$D$10+'СЕТ СН'!$F$6-'СЕТ СН'!$F$26</f>
        <v>839.95031076000009</v>
      </c>
      <c r="J76" s="36">
        <f>SUMIFS(СВЦЭМ!$D$33:$D$776,СВЦЭМ!$A$33:$A$776,$A76,СВЦЭМ!$B$33:$B$776,J$47)+'СЕТ СН'!$F$14+СВЦЭМ!$D$10+'СЕТ СН'!$F$6-'СЕТ СН'!$F$26</f>
        <v>824.57654690000015</v>
      </c>
      <c r="K76" s="36">
        <f>SUMIFS(СВЦЭМ!$D$33:$D$776,СВЦЭМ!$A$33:$A$776,$A76,СВЦЭМ!$B$33:$B$776,K$47)+'СЕТ СН'!$F$14+СВЦЭМ!$D$10+'СЕТ СН'!$F$6-'СЕТ СН'!$F$26</f>
        <v>778.40602460000014</v>
      </c>
      <c r="L76" s="36">
        <f>SUMIFS(СВЦЭМ!$D$33:$D$776,СВЦЭМ!$A$33:$A$776,$A76,СВЦЭМ!$B$33:$B$776,L$47)+'СЕТ СН'!$F$14+СВЦЭМ!$D$10+'СЕТ СН'!$F$6-'СЕТ СН'!$F$26</f>
        <v>760.41952407000008</v>
      </c>
      <c r="M76" s="36">
        <f>SUMIFS(СВЦЭМ!$D$33:$D$776,СВЦЭМ!$A$33:$A$776,$A76,СВЦЭМ!$B$33:$B$776,M$47)+'СЕТ СН'!$F$14+СВЦЭМ!$D$10+'СЕТ СН'!$F$6-'СЕТ СН'!$F$26</f>
        <v>755.71866266000006</v>
      </c>
      <c r="N76" s="36">
        <f>SUMIFS(СВЦЭМ!$D$33:$D$776,СВЦЭМ!$A$33:$A$776,$A76,СВЦЭМ!$B$33:$B$776,N$47)+'СЕТ СН'!$F$14+СВЦЭМ!$D$10+'СЕТ СН'!$F$6-'СЕТ СН'!$F$26</f>
        <v>766.81306572000005</v>
      </c>
      <c r="O76" s="36">
        <f>SUMIFS(СВЦЭМ!$D$33:$D$776,СВЦЭМ!$A$33:$A$776,$A76,СВЦЭМ!$B$33:$B$776,O$47)+'СЕТ СН'!$F$14+СВЦЭМ!$D$10+'СЕТ СН'!$F$6-'СЕТ СН'!$F$26</f>
        <v>767.62603740000009</v>
      </c>
      <c r="P76" s="36">
        <f>SUMIFS(СВЦЭМ!$D$33:$D$776,СВЦЭМ!$A$33:$A$776,$A76,СВЦЭМ!$B$33:$B$776,P$47)+'СЕТ СН'!$F$14+СВЦЭМ!$D$10+'СЕТ СН'!$F$6-'СЕТ СН'!$F$26</f>
        <v>770.89494649000005</v>
      </c>
      <c r="Q76" s="36">
        <f>SUMIFS(СВЦЭМ!$D$33:$D$776,СВЦЭМ!$A$33:$A$776,$A76,СВЦЭМ!$B$33:$B$776,Q$47)+'СЕТ СН'!$F$14+СВЦЭМ!$D$10+'СЕТ СН'!$F$6-'СЕТ СН'!$F$26</f>
        <v>741.36888443000009</v>
      </c>
      <c r="R76" s="36">
        <f>SUMIFS(СВЦЭМ!$D$33:$D$776,СВЦЭМ!$A$33:$A$776,$A76,СВЦЭМ!$B$33:$B$776,R$47)+'СЕТ СН'!$F$14+СВЦЭМ!$D$10+'СЕТ СН'!$F$6-'СЕТ СН'!$F$26</f>
        <v>704.23611544000005</v>
      </c>
      <c r="S76" s="36">
        <f>SUMIFS(СВЦЭМ!$D$33:$D$776,СВЦЭМ!$A$33:$A$776,$A76,СВЦЭМ!$B$33:$B$776,S$47)+'СЕТ СН'!$F$14+СВЦЭМ!$D$10+'СЕТ СН'!$F$6-'СЕТ СН'!$F$26</f>
        <v>690.23658444000012</v>
      </c>
      <c r="T76" s="36">
        <f>SUMIFS(СВЦЭМ!$D$33:$D$776,СВЦЭМ!$A$33:$A$776,$A76,СВЦЭМ!$B$33:$B$776,T$47)+'СЕТ СН'!$F$14+СВЦЭМ!$D$10+'СЕТ СН'!$F$6-'СЕТ СН'!$F$26</f>
        <v>685.63552983000011</v>
      </c>
      <c r="U76" s="36">
        <f>SUMIFS(СВЦЭМ!$D$33:$D$776,СВЦЭМ!$A$33:$A$776,$A76,СВЦЭМ!$B$33:$B$776,U$47)+'СЕТ СН'!$F$14+СВЦЭМ!$D$10+'СЕТ СН'!$F$6-'СЕТ СН'!$F$26</f>
        <v>689.44018697000013</v>
      </c>
      <c r="V76" s="36">
        <f>SUMIFS(СВЦЭМ!$D$33:$D$776,СВЦЭМ!$A$33:$A$776,$A76,СВЦЭМ!$B$33:$B$776,V$47)+'СЕТ СН'!$F$14+СВЦЭМ!$D$10+'СЕТ СН'!$F$6-'СЕТ СН'!$F$26</f>
        <v>690.66007652000008</v>
      </c>
      <c r="W76" s="36">
        <f>SUMIFS(СВЦЭМ!$D$33:$D$776,СВЦЭМ!$A$33:$A$776,$A76,СВЦЭМ!$B$33:$B$776,W$47)+'СЕТ СН'!$F$14+СВЦЭМ!$D$10+'СЕТ СН'!$F$6-'СЕТ СН'!$F$26</f>
        <v>668.83631510000009</v>
      </c>
      <c r="X76" s="36">
        <f>SUMIFS(СВЦЭМ!$D$33:$D$776,СВЦЭМ!$A$33:$A$776,$A76,СВЦЭМ!$B$33:$B$776,X$47)+'СЕТ СН'!$F$14+СВЦЭМ!$D$10+'СЕТ СН'!$F$6-'СЕТ СН'!$F$26</f>
        <v>680.34434065000005</v>
      </c>
      <c r="Y76" s="36">
        <f>SUMIFS(СВЦЭМ!$D$33:$D$776,СВЦЭМ!$A$33:$A$776,$A76,СВЦЭМ!$B$33:$B$776,Y$47)+'СЕТ СН'!$F$14+СВЦЭМ!$D$10+'СЕТ СН'!$F$6-'СЕТ СН'!$F$26</f>
        <v>759.4342416400001</v>
      </c>
    </row>
    <row r="77" spans="1:25" ht="15.75" x14ac:dyDescent="0.2">
      <c r="A77" s="35">
        <f t="shared" si="1"/>
        <v>43646</v>
      </c>
      <c r="B77" s="36">
        <f>SUMIFS(СВЦЭМ!$D$33:$D$776,СВЦЭМ!$A$33:$A$776,$A77,СВЦЭМ!$B$33:$B$776,B$47)+'СЕТ СН'!$F$14+СВЦЭМ!$D$10+'СЕТ СН'!$F$6-'СЕТ СН'!$F$26</f>
        <v>810.07635845000004</v>
      </c>
      <c r="C77" s="36">
        <f>SUMIFS(СВЦЭМ!$D$33:$D$776,СВЦЭМ!$A$33:$A$776,$A77,СВЦЭМ!$B$33:$B$776,C$47)+'СЕТ СН'!$F$14+СВЦЭМ!$D$10+'СЕТ СН'!$F$6-'СЕТ СН'!$F$26</f>
        <v>852.10656900000015</v>
      </c>
      <c r="D77" s="36">
        <f>SUMIFS(СВЦЭМ!$D$33:$D$776,СВЦЭМ!$A$33:$A$776,$A77,СВЦЭМ!$B$33:$B$776,D$47)+'СЕТ СН'!$F$14+СВЦЭМ!$D$10+'СЕТ СН'!$F$6-'СЕТ СН'!$F$26</f>
        <v>891.55431092000015</v>
      </c>
      <c r="E77" s="36">
        <f>SUMIFS(СВЦЭМ!$D$33:$D$776,СВЦЭМ!$A$33:$A$776,$A77,СВЦЭМ!$B$33:$B$776,E$47)+'СЕТ СН'!$F$14+СВЦЭМ!$D$10+'СЕТ СН'!$F$6-'СЕТ СН'!$F$26</f>
        <v>913.37066837000009</v>
      </c>
      <c r="F77" s="36">
        <f>SUMIFS(СВЦЭМ!$D$33:$D$776,СВЦЭМ!$A$33:$A$776,$A77,СВЦЭМ!$B$33:$B$776,F$47)+'СЕТ СН'!$F$14+СВЦЭМ!$D$10+'СЕТ СН'!$F$6-'СЕТ СН'!$F$26</f>
        <v>919.9275072800001</v>
      </c>
      <c r="G77" s="36">
        <f>SUMIFS(СВЦЭМ!$D$33:$D$776,СВЦЭМ!$A$33:$A$776,$A77,СВЦЭМ!$B$33:$B$776,G$47)+'СЕТ СН'!$F$14+СВЦЭМ!$D$10+'СЕТ СН'!$F$6-'СЕТ СН'!$F$26</f>
        <v>925.67418914000007</v>
      </c>
      <c r="H77" s="36">
        <f>SUMIFS(СВЦЭМ!$D$33:$D$776,СВЦЭМ!$A$33:$A$776,$A77,СВЦЭМ!$B$33:$B$776,H$47)+'СЕТ СН'!$F$14+СВЦЭМ!$D$10+'СЕТ СН'!$F$6-'СЕТ СН'!$F$26</f>
        <v>901.25585349000005</v>
      </c>
      <c r="I77" s="36">
        <f>SUMIFS(СВЦЭМ!$D$33:$D$776,СВЦЭМ!$A$33:$A$776,$A77,СВЦЭМ!$B$33:$B$776,I$47)+'СЕТ СН'!$F$14+СВЦЭМ!$D$10+'СЕТ СН'!$F$6-'СЕТ СН'!$F$26</f>
        <v>867.36055210000006</v>
      </c>
      <c r="J77" s="36">
        <f>SUMIFS(СВЦЭМ!$D$33:$D$776,СВЦЭМ!$A$33:$A$776,$A77,СВЦЭМ!$B$33:$B$776,J$47)+'СЕТ СН'!$F$14+СВЦЭМ!$D$10+'СЕТ СН'!$F$6-'СЕТ СН'!$F$26</f>
        <v>809.93257072000006</v>
      </c>
      <c r="K77" s="36">
        <f>SUMIFS(СВЦЭМ!$D$33:$D$776,СВЦЭМ!$A$33:$A$776,$A77,СВЦЭМ!$B$33:$B$776,K$47)+'СЕТ СН'!$F$14+СВЦЭМ!$D$10+'СЕТ СН'!$F$6-'СЕТ СН'!$F$26</f>
        <v>785.58358360000011</v>
      </c>
      <c r="L77" s="36">
        <f>SUMIFS(СВЦЭМ!$D$33:$D$776,СВЦЭМ!$A$33:$A$776,$A77,СВЦЭМ!$B$33:$B$776,L$47)+'СЕТ СН'!$F$14+СВЦЭМ!$D$10+'СЕТ СН'!$F$6-'СЕТ СН'!$F$26</f>
        <v>760.84465678000015</v>
      </c>
      <c r="M77" s="36">
        <f>SUMIFS(СВЦЭМ!$D$33:$D$776,СВЦЭМ!$A$33:$A$776,$A77,СВЦЭМ!$B$33:$B$776,M$47)+'СЕТ СН'!$F$14+СВЦЭМ!$D$10+'СЕТ СН'!$F$6-'СЕТ СН'!$F$26</f>
        <v>745.3986831200001</v>
      </c>
      <c r="N77" s="36">
        <f>SUMIFS(СВЦЭМ!$D$33:$D$776,СВЦЭМ!$A$33:$A$776,$A77,СВЦЭМ!$B$33:$B$776,N$47)+'СЕТ СН'!$F$14+СВЦЭМ!$D$10+'СЕТ СН'!$F$6-'СЕТ СН'!$F$26</f>
        <v>759.96272804000012</v>
      </c>
      <c r="O77" s="36">
        <f>SUMIFS(СВЦЭМ!$D$33:$D$776,СВЦЭМ!$A$33:$A$776,$A77,СВЦЭМ!$B$33:$B$776,O$47)+'СЕТ СН'!$F$14+СВЦЭМ!$D$10+'СЕТ СН'!$F$6-'СЕТ СН'!$F$26</f>
        <v>780.78262378000011</v>
      </c>
      <c r="P77" s="36">
        <f>SUMIFS(СВЦЭМ!$D$33:$D$776,СВЦЭМ!$A$33:$A$776,$A77,СВЦЭМ!$B$33:$B$776,P$47)+'СЕТ СН'!$F$14+СВЦЭМ!$D$10+'СЕТ СН'!$F$6-'СЕТ СН'!$F$26</f>
        <v>787.84194091000006</v>
      </c>
      <c r="Q77" s="36">
        <f>SUMIFS(СВЦЭМ!$D$33:$D$776,СВЦЭМ!$A$33:$A$776,$A77,СВЦЭМ!$B$33:$B$776,Q$47)+'СЕТ СН'!$F$14+СВЦЭМ!$D$10+'СЕТ СН'!$F$6-'СЕТ СН'!$F$26</f>
        <v>756.44736324000007</v>
      </c>
      <c r="R77" s="36">
        <f>SUMIFS(СВЦЭМ!$D$33:$D$776,СВЦЭМ!$A$33:$A$776,$A77,СВЦЭМ!$B$33:$B$776,R$47)+'СЕТ СН'!$F$14+СВЦЭМ!$D$10+'СЕТ СН'!$F$6-'СЕТ СН'!$F$26</f>
        <v>696.96089342000005</v>
      </c>
      <c r="S77" s="36">
        <f>SUMIFS(СВЦЭМ!$D$33:$D$776,СВЦЭМ!$A$33:$A$776,$A77,СВЦЭМ!$B$33:$B$776,S$47)+'СЕТ СН'!$F$14+СВЦЭМ!$D$10+'СЕТ СН'!$F$6-'СЕТ СН'!$F$26</f>
        <v>695.16082861000007</v>
      </c>
      <c r="T77" s="36">
        <f>SUMIFS(СВЦЭМ!$D$33:$D$776,СВЦЭМ!$A$33:$A$776,$A77,СВЦЭМ!$B$33:$B$776,T$47)+'СЕТ СН'!$F$14+СВЦЭМ!$D$10+'СЕТ СН'!$F$6-'СЕТ СН'!$F$26</f>
        <v>705.01481601000012</v>
      </c>
      <c r="U77" s="36">
        <f>SUMIFS(СВЦЭМ!$D$33:$D$776,СВЦЭМ!$A$33:$A$776,$A77,СВЦЭМ!$B$33:$B$776,U$47)+'СЕТ СН'!$F$14+СВЦЭМ!$D$10+'СЕТ СН'!$F$6-'СЕТ СН'!$F$26</f>
        <v>720.62703695000005</v>
      </c>
      <c r="V77" s="36">
        <f>SUMIFS(СВЦЭМ!$D$33:$D$776,СВЦЭМ!$A$33:$A$776,$A77,СВЦЭМ!$B$33:$B$776,V$47)+'СЕТ СН'!$F$14+СВЦЭМ!$D$10+'СЕТ СН'!$F$6-'СЕТ СН'!$F$26</f>
        <v>689.43290964000005</v>
      </c>
      <c r="W77" s="36">
        <f>SUMIFS(СВЦЭМ!$D$33:$D$776,СВЦЭМ!$A$33:$A$776,$A77,СВЦЭМ!$B$33:$B$776,W$47)+'СЕТ СН'!$F$14+СВЦЭМ!$D$10+'СЕТ СН'!$F$6-'СЕТ СН'!$F$26</f>
        <v>668.26302240000007</v>
      </c>
      <c r="X77" s="36">
        <f>SUMIFS(СВЦЭМ!$D$33:$D$776,СВЦЭМ!$A$33:$A$776,$A77,СВЦЭМ!$B$33:$B$776,X$47)+'СЕТ СН'!$F$14+СВЦЭМ!$D$10+'СЕТ СН'!$F$6-'СЕТ СН'!$F$26</f>
        <v>685.63935802000015</v>
      </c>
      <c r="Y77" s="36">
        <f>SUMIFS(СВЦЭМ!$D$33:$D$776,СВЦЭМ!$A$33:$A$776,$A77,СВЦЭМ!$B$33:$B$776,Y$47)+'СЕТ СН'!$F$14+СВЦЭМ!$D$10+'СЕТ СН'!$F$6-'СЕТ СН'!$F$26</f>
        <v>742.46622275000004</v>
      </c>
    </row>
    <row r="78" spans="1:25" ht="15.75" hidden="1" x14ac:dyDescent="0.2">
      <c r="A78" s="35">
        <f t="shared" si="1"/>
        <v>43647</v>
      </c>
      <c r="B78" s="36">
        <f>SUMIFS(СВЦЭМ!$D$33:$D$776,СВЦЭМ!$A$33:$A$776,$A78,СВЦЭМ!$B$33:$B$776,B$47)+'СЕТ СН'!$F$14+СВЦЭМ!$D$10+'СЕТ СН'!$F$6-'СЕТ СН'!$F$26</f>
        <v>124.30720991</v>
      </c>
      <c r="C78" s="36">
        <f>SUMIFS(СВЦЭМ!$D$33:$D$776,СВЦЭМ!$A$33:$A$776,$A78,СВЦЭМ!$B$33:$B$776,C$47)+'СЕТ СН'!$F$14+СВЦЭМ!$D$10+'СЕТ СН'!$F$6-'СЕТ СН'!$F$26</f>
        <v>124.30720991</v>
      </c>
      <c r="D78" s="36">
        <f>SUMIFS(СВЦЭМ!$D$33:$D$776,СВЦЭМ!$A$33:$A$776,$A78,СВЦЭМ!$B$33:$B$776,D$47)+'СЕТ СН'!$F$14+СВЦЭМ!$D$10+'СЕТ СН'!$F$6-'СЕТ СН'!$F$26</f>
        <v>124.30720991</v>
      </c>
      <c r="E78" s="36">
        <f>SUMIFS(СВЦЭМ!$D$33:$D$776,СВЦЭМ!$A$33:$A$776,$A78,СВЦЭМ!$B$33:$B$776,E$47)+'СЕТ СН'!$F$14+СВЦЭМ!$D$10+'СЕТ СН'!$F$6-'СЕТ СН'!$F$26</f>
        <v>124.30720991</v>
      </c>
      <c r="F78" s="36">
        <f>SUMIFS(СВЦЭМ!$D$33:$D$776,СВЦЭМ!$A$33:$A$776,$A78,СВЦЭМ!$B$33:$B$776,F$47)+'СЕТ СН'!$F$14+СВЦЭМ!$D$10+'СЕТ СН'!$F$6-'СЕТ СН'!$F$26</f>
        <v>124.30720991</v>
      </c>
      <c r="G78" s="36">
        <f>SUMIFS(СВЦЭМ!$D$33:$D$776,СВЦЭМ!$A$33:$A$776,$A78,СВЦЭМ!$B$33:$B$776,G$47)+'СЕТ СН'!$F$14+СВЦЭМ!$D$10+'СЕТ СН'!$F$6-'СЕТ СН'!$F$26</f>
        <v>124.30720991</v>
      </c>
      <c r="H78" s="36">
        <f>SUMIFS(СВЦЭМ!$D$33:$D$776,СВЦЭМ!$A$33:$A$776,$A78,СВЦЭМ!$B$33:$B$776,H$47)+'СЕТ СН'!$F$14+СВЦЭМ!$D$10+'СЕТ СН'!$F$6-'СЕТ СН'!$F$26</f>
        <v>124.30720991</v>
      </c>
      <c r="I78" s="36">
        <f>SUMIFS(СВЦЭМ!$D$33:$D$776,СВЦЭМ!$A$33:$A$776,$A78,СВЦЭМ!$B$33:$B$776,I$47)+'СЕТ СН'!$F$14+СВЦЭМ!$D$10+'СЕТ СН'!$F$6-'СЕТ СН'!$F$26</f>
        <v>124.30720991</v>
      </c>
      <c r="J78" s="36">
        <f>SUMIFS(СВЦЭМ!$D$33:$D$776,СВЦЭМ!$A$33:$A$776,$A78,СВЦЭМ!$B$33:$B$776,J$47)+'СЕТ СН'!$F$14+СВЦЭМ!$D$10+'СЕТ СН'!$F$6-'СЕТ СН'!$F$26</f>
        <v>124.30720991</v>
      </c>
      <c r="K78" s="36">
        <f>SUMIFS(СВЦЭМ!$D$33:$D$776,СВЦЭМ!$A$33:$A$776,$A78,СВЦЭМ!$B$33:$B$776,K$47)+'СЕТ СН'!$F$14+СВЦЭМ!$D$10+'СЕТ СН'!$F$6-'СЕТ СН'!$F$26</f>
        <v>124.30720991</v>
      </c>
      <c r="L78" s="36">
        <f>SUMIFS(СВЦЭМ!$D$33:$D$776,СВЦЭМ!$A$33:$A$776,$A78,СВЦЭМ!$B$33:$B$776,L$47)+'СЕТ СН'!$F$14+СВЦЭМ!$D$10+'СЕТ СН'!$F$6-'СЕТ СН'!$F$26</f>
        <v>124.30720991</v>
      </c>
      <c r="M78" s="36">
        <f>SUMIFS(СВЦЭМ!$D$33:$D$776,СВЦЭМ!$A$33:$A$776,$A78,СВЦЭМ!$B$33:$B$776,M$47)+'СЕТ СН'!$F$14+СВЦЭМ!$D$10+'СЕТ СН'!$F$6-'СЕТ СН'!$F$26</f>
        <v>124.30720991</v>
      </c>
      <c r="N78" s="36">
        <f>SUMIFS(СВЦЭМ!$D$33:$D$776,СВЦЭМ!$A$33:$A$776,$A78,СВЦЭМ!$B$33:$B$776,N$47)+'СЕТ СН'!$F$14+СВЦЭМ!$D$10+'СЕТ СН'!$F$6-'СЕТ СН'!$F$26</f>
        <v>124.30720991</v>
      </c>
      <c r="O78" s="36">
        <f>SUMIFS(СВЦЭМ!$D$33:$D$776,СВЦЭМ!$A$33:$A$776,$A78,СВЦЭМ!$B$33:$B$776,O$47)+'СЕТ СН'!$F$14+СВЦЭМ!$D$10+'СЕТ СН'!$F$6-'СЕТ СН'!$F$26</f>
        <v>124.30720991</v>
      </c>
      <c r="P78" s="36">
        <f>SUMIFS(СВЦЭМ!$D$33:$D$776,СВЦЭМ!$A$33:$A$776,$A78,СВЦЭМ!$B$33:$B$776,P$47)+'СЕТ СН'!$F$14+СВЦЭМ!$D$10+'СЕТ СН'!$F$6-'СЕТ СН'!$F$26</f>
        <v>124.30720991</v>
      </c>
      <c r="Q78" s="36">
        <f>SUMIFS(СВЦЭМ!$D$33:$D$776,СВЦЭМ!$A$33:$A$776,$A78,СВЦЭМ!$B$33:$B$776,Q$47)+'СЕТ СН'!$F$14+СВЦЭМ!$D$10+'СЕТ СН'!$F$6-'СЕТ СН'!$F$26</f>
        <v>124.30720991</v>
      </c>
      <c r="R78" s="36">
        <f>SUMIFS(СВЦЭМ!$D$33:$D$776,СВЦЭМ!$A$33:$A$776,$A78,СВЦЭМ!$B$33:$B$776,R$47)+'СЕТ СН'!$F$14+СВЦЭМ!$D$10+'СЕТ СН'!$F$6-'СЕТ СН'!$F$26</f>
        <v>124.30720991</v>
      </c>
      <c r="S78" s="36">
        <f>SUMIFS(СВЦЭМ!$D$33:$D$776,СВЦЭМ!$A$33:$A$776,$A78,СВЦЭМ!$B$33:$B$776,S$47)+'СЕТ СН'!$F$14+СВЦЭМ!$D$10+'СЕТ СН'!$F$6-'СЕТ СН'!$F$26</f>
        <v>124.30720991</v>
      </c>
      <c r="T78" s="36">
        <f>SUMIFS(СВЦЭМ!$D$33:$D$776,СВЦЭМ!$A$33:$A$776,$A78,СВЦЭМ!$B$33:$B$776,T$47)+'СЕТ СН'!$F$14+СВЦЭМ!$D$10+'СЕТ СН'!$F$6-'СЕТ СН'!$F$26</f>
        <v>124.30720991</v>
      </c>
      <c r="U78" s="36">
        <f>SUMIFS(СВЦЭМ!$D$33:$D$776,СВЦЭМ!$A$33:$A$776,$A78,СВЦЭМ!$B$33:$B$776,U$47)+'СЕТ СН'!$F$14+СВЦЭМ!$D$10+'СЕТ СН'!$F$6-'СЕТ СН'!$F$26</f>
        <v>124.30720991</v>
      </c>
      <c r="V78" s="36">
        <f>SUMIFS(СВЦЭМ!$D$33:$D$776,СВЦЭМ!$A$33:$A$776,$A78,СВЦЭМ!$B$33:$B$776,V$47)+'СЕТ СН'!$F$14+СВЦЭМ!$D$10+'СЕТ СН'!$F$6-'СЕТ СН'!$F$26</f>
        <v>124.30720991</v>
      </c>
      <c r="W78" s="36">
        <f>SUMIFS(СВЦЭМ!$D$33:$D$776,СВЦЭМ!$A$33:$A$776,$A78,СВЦЭМ!$B$33:$B$776,W$47)+'СЕТ СН'!$F$14+СВЦЭМ!$D$10+'СЕТ СН'!$F$6-'СЕТ СН'!$F$26</f>
        <v>124.30720991</v>
      </c>
      <c r="X78" s="36">
        <f>SUMIFS(СВЦЭМ!$D$33:$D$776,СВЦЭМ!$A$33:$A$776,$A78,СВЦЭМ!$B$33:$B$776,X$47)+'СЕТ СН'!$F$14+СВЦЭМ!$D$10+'СЕТ СН'!$F$6-'СЕТ СН'!$F$26</f>
        <v>124.30720991</v>
      </c>
      <c r="Y78" s="36">
        <f>SUMIFS(СВЦЭМ!$D$33:$D$776,СВЦЭМ!$A$33:$A$776,$A78,СВЦЭМ!$B$33:$B$776,Y$47)+'СЕТ СН'!$F$14+СВЦЭМ!$D$10+'СЕТ СН'!$F$6-'СЕТ СН'!$F$26</f>
        <v>124.30720991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01.06.2019</v>
      </c>
      <c r="B84" s="36">
        <f>SUMIFS(СВЦЭМ!$D$33:$D$776,СВЦЭМ!$A$33:$A$776,$A84,СВЦЭМ!$B$33:$B$776,B$83)+'СЕТ СН'!$G$14+СВЦЭМ!$D$10+'СЕТ СН'!$G$6-'СЕТ СН'!$G$26</f>
        <v>1282.7639769900002</v>
      </c>
      <c r="C84" s="36">
        <f>SUMIFS(СВЦЭМ!$D$33:$D$776,СВЦЭМ!$A$33:$A$776,$A84,СВЦЭМ!$B$33:$B$776,C$83)+'СЕТ СН'!$G$14+СВЦЭМ!$D$10+'СЕТ СН'!$G$6-'СЕТ СН'!$G$26</f>
        <v>1332.7634854299999</v>
      </c>
      <c r="D84" s="36">
        <f>SUMIFS(СВЦЭМ!$D$33:$D$776,СВЦЭМ!$A$33:$A$776,$A84,СВЦЭМ!$B$33:$B$776,D$83)+'СЕТ СН'!$G$14+СВЦЭМ!$D$10+'СЕТ СН'!$G$6-'СЕТ СН'!$G$26</f>
        <v>1380.38340337</v>
      </c>
      <c r="E84" s="36">
        <f>SUMIFS(СВЦЭМ!$D$33:$D$776,СВЦЭМ!$A$33:$A$776,$A84,СВЦЭМ!$B$33:$B$776,E$83)+'СЕТ СН'!$G$14+СВЦЭМ!$D$10+'СЕТ СН'!$G$6-'СЕТ СН'!$G$26</f>
        <v>1405.9374036200002</v>
      </c>
      <c r="F84" s="36">
        <f>SUMIFS(СВЦЭМ!$D$33:$D$776,СВЦЭМ!$A$33:$A$776,$A84,СВЦЭМ!$B$33:$B$776,F$83)+'СЕТ СН'!$G$14+СВЦЭМ!$D$10+'СЕТ СН'!$G$6-'СЕТ СН'!$G$26</f>
        <v>1418.11785265</v>
      </c>
      <c r="G84" s="36">
        <f>SUMIFS(СВЦЭМ!$D$33:$D$776,СВЦЭМ!$A$33:$A$776,$A84,СВЦЭМ!$B$33:$B$776,G$83)+'СЕТ СН'!$G$14+СВЦЭМ!$D$10+'СЕТ СН'!$G$6-'СЕТ СН'!$G$26</f>
        <v>1423.6683169500002</v>
      </c>
      <c r="H84" s="36">
        <f>SUMIFS(СВЦЭМ!$D$33:$D$776,СВЦЭМ!$A$33:$A$776,$A84,СВЦЭМ!$B$33:$B$776,H$83)+'СЕТ СН'!$G$14+СВЦЭМ!$D$10+'СЕТ СН'!$G$6-'СЕТ СН'!$G$26</f>
        <v>1386.2692222400001</v>
      </c>
      <c r="I84" s="36">
        <f>SUMIFS(СВЦЭМ!$D$33:$D$776,СВЦЭМ!$A$33:$A$776,$A84,СВЦЭМ!$B$33:$B$776,I$83)+'СЕТ СН'!$G$14+СВЦЭМ!$D$10+'СЕТ СН'!$G$6-'СЕТ СН'!$G$26</f>
        <v>1360.80681882</v>
      </c>
      <c r="J84" s="36">
        <f>SUMIFS(СВЦЭМ!$D$33:$D$776,СВЦЭМ!$A$33:$A$776,$A84,СВЦЭМ!$B$33:$B$776,J$83)+'СЕТ СН'!$G$14+СВЦЭМ!$D$10+'СЕТ СН'!$G$6-'СЕТ СН'!$G$26</f>
        <v>1321.6255029399999</v>
      </c>
      <c r="K84" s="36">
        <f>SUMIFS(СВЦЭМ!$D$33:$D$776,СВЦЭМ!$A$33:$A$776,$A84,СВЦЭМ!$B$33:$B$776,K$83)+'СЕТ СН'!$G$14+СВЦЭМ!$D$10+'СЕТ СН'!$G$6-'СЕТ СН'!$G$26</f>
        <v>1252.5402646800001</v>
      </c>
      <c r="L84" s="36">
        <f>SUMIFS(СВЦЭМ!$D$33:$D$776,СВЦЭМ!$A$33:$A$776,$A84,СВЦЭМ!$B$33:$B$776,L$83)+'СЕТ СН'!$G$14+СВЦЭМ!$D$10+'СЕТ СН'!$G$6-'СЕТ СН'!$G$26</f>
        <v>1220.9306231200001</v>
      </c>
      <c r="M84" s="36">
        <f>SUMIFS(СВЦЭМ!$D$33:$D$776,СВЦЭМ!$A$33:$A$776,$A84,СВЦЭМ!$B$33:$B$776,M$83)+'СЕТ СН'!$G$14+СВЦЭМ!$D$10+'СЕТ СН'!$G$6-'СЕТ СН'!$G$26</f>
        <v>1201.6088008800002</v>
      </c>
      <c r="N84" s="36">
        <f>SUMIFS(СВЦЭМ!$D$33:$D$776,СВЦЭМ!$A$33:$A$776,$A84,СВЦЭМ!$B$33:$B$776,N$83)+'СЕТ СН'!$G$14+СВЦЭМ!$D$10+'СЕТ СН'!$G$6-'СЕТ СН'!$G$26</f>
        <v>1229.8045939600001</v>
      </c>
      <c r="O84" s="36">
        <f>SUMIFS(СВЦЭМ!$D$33:$D$776,СВЦЭМ!$A$33:$A$776,$A84,СВЦЭМ!$B$33:$B$776,O$83)+'СЕТ СН'!$G$14+СВЦЭМ!$D$10+'СЕТ СН'!$G$6-'СЕТ СН'!$G$26</f>
        <v>1230.0061939500001</v>
      </c>
      <c r="P84" s="36">
        <f>SUMIFS(СВЦЭМ!$D$33:$D$776,СВЦЭМ!$A$33:$A$776,$A84,СВЦЭМ!$B$33:$B$776,P$83)+'СЕТ СН'!$G$14+СВЦЭМ!$D$10+'СЕТ СН'!$G$6-'СЕТ СН'!$G$26</f>
        <v>1247.5586469700002</v>
      </c>
      <c r="Q84" s="36">
        <f>SUMIFS(СВЦЭМ!$D$33:$D$776,СВЦЭМ!$A$33:$A$776,$A84,СВЦЭМ!$B$33:$B$776,Q$83)+'СЕТ СН'!$G$14+СВЦЭМ!$D$10+'СЕТ СН'!$G$6-'СЕТ СН'!$G$26</f>
        <v>1210.5623795000001</v>
      </c>
      <c r="R84" s="36">
        <f>SUMIFS(СВЦЭМ!$D$33:$D$776,СВЦЭМ!$A$33:$A$776,$A84,СВЦЭМ!$B$33:$B$776,R$83)+'СЕТ СН'!$G$14+СВЦЭМ!$D$10+'СЕТ СН'!$G$6-'СЕТ СН'!$G$26</f>
        <v>1175.5486645999999</v>
      </c>
      <c r="S84" s="36">
        <f>SUMIFS(СВЦЭМ!$D$33:$D$776,СВЦЭМ!$A$33:$A$776,$A84,СВЦЭМ!$B$33:$B$776,S$83)+'СЕТ СН'!$G$14+СВЦЭМ!$D$10+'СЕТ СН'!$G$6-'СЕТ СН'!$G$26</f>
        <v>1211.4639612800001</v>
      </c>
      <c r="T84" s="36">
        <f>SUMIFS(СВЦЭМ!$D$33:$D$776,СВЦЭМ!$A$33:$A$776,$A84,СВЦЭМ!$B$33:$B$776,T$83)+'СЕТ СН'!$G$14+СВЦЭМ!$D$10+'СЕТ СН'!$G$6-'СЕТ СН'!$G$26</f>
        <v>1191.0886309800001</v>
      </c>
      <c r="U84" s="36">
        <f>SUMIFS(СВЦЭМ!$D$33:$D$776,СВЦЭМ!$A$33:$A$776,$A84,СВЦЭМ!$B$33:$B$776,U$83)+'СЕТ СН'!$G$14+СВЦЭМ!$D$10+'СЕТ СН'!$G$6-'СЕТ СН'!$G$26</f>
        <v>1167.8196185500001</v>
      </c>
      <c r="V84" s="36">
        <f>SUMIFS(СВЦЭМ!$D$33:$D$776,СВЦЭМ!$A$33:$A$776,$A84,СВЦЭМ!$B$33:$B$776,V$83)+'СЕТ СН'!$G$14+СВЦЭМ!$D$10+'СЕТ СН'!$G$6-'СЕТ СН'!$G$26</f>
        <v>1145.47131967</v>
      </c>
      <c r="W84" s="36">
        <f>SUMIFS(СВЦЭМ!$D$33:$D$776,СВЦЭМ!$A$33:$A$776,$A84,СВЦЭМ!$B$33:$B$776,W$83)+'СЕТ СН'!$G$14+СВЦЭМ!$D$10+'СЕТ СН'!$G$6-'СЕТ СН'!$G$26</f>
        <v>1117.6172361600002</v>
      </c>
      <c r="X84" s="36">
        <f>SUMIFS(СВЦЭМ!$D$33:$D$776,СВЦЭМ!$A$33:$A$776,$A84,СВЦЭМ!$B$33:$B$776,X$83)+'СЕТ СН'!$G$14+СВЦЭМ!$D$10+'СЕТ СН'!$G$6-'СЕТ СН'!$G$26</f>
        <v>1127.6768795800001</v>
      </c>
      <c r="Y84" s="36">
        <f>SUMIFS(СВЦЭМ!$D$33:$D$776,СВЦЭМ!$A$33:$A$776,$A84,СВЦЭМ!$B$33:$B$776,Y$83)+'СЕТ СН'!$G$14+СВЦЭМ!$D$10+'СЕТ СН'!$G$6-'СЕТ СН'!$G$26</f>
        <v>1209.1954492200002</v>
      </c>
      <c r="AA84" s="45"/>
    </row>
    <row r="85" spans="1:27" ht="15.75" x14ac:dyDescent="0.2">
      <c r="A85" s="35">
        <f>A84+1</f>
        <v>43618</v>
      </c>
      <c r="B85" s="36">
        <f>SUMIFS(СВЦЭМ!$D$33:$D$776,СВЦЭМ!$A$33:$A$776,$A85,СВЦЭМ!$B$33:$B$776,B$83)+'СЕТ СН'!$G$14+СВЦЭМ!$D$10+'СЕТ СН'!$G$6-'СЕТ СН'!$G$26</f>
        <v>1261.24097467</v>
      </c>
      <c r="C85" s="36">
        <f>SUMIFS(СВЦЭМ!$D$33:$D$776,СВЦЭМ!$A$33:$A$776,$A85,СВЦЭМ!$B$33:$B$776,C$83)+'СЕТ СН'!$G$14+СВЦЭМ!$D$10+'СЕТ СН'!$G$6-'СЕТ СН'!$G$26</f>
        <v>1311.5159710600001</v>
      </c>
      <c r="D85" s="36">
        <f>SUMIFS(СВЦЭМ!$D$33:$D$776,СВЦЭМ!$A$33:$A$776,$A85,СВЦЭМ!$B$33:$B$776,D$83)+'СЕТ СН'!$G$14+СВЦЭМ!$D$10+'СЕТ СН'!$G$6-'СЕТ СН'!$G$26</f>
        <v>1343.3879533100001</v>
      </c>
      <c r="E85" s="36">
        <f>SUMIFS(СВЦЭМ!$D$33:$D$776,СВЦЭМ!$A$33:$A$776,$A85,СВЦЭМ!$B$33:$B$776,E$83)+'СЕТ СН'!$G$14+СВЦЭМ!$D$10+'СЕТ СН'!$G$6-'СЕТ СН'!$G$26</f>
        <v>1370.07421286</v>
      </c>
      <c r="F85" s="36">
        <f>SUMIFS(СВЦЭМ!$D$33:$D$776,СВЦЭМ!$A$33:$A$776,$A85,СВЦЭМ!$B$33:$B$776,F$83)+'СЕТ СН'!$G$14+СВЦЭМ!$D$10+'СЕТ СН'!$G$6-'СЕТ СН'!$G$26</f>
        <v>1382.2379842800001</v>
      </c>
      <c r="G85" s="36">
        <f>SUMIFS(СВЦЭМ!$D$33:$D$776,СВЦЭМ!$A$33:$A$776,$A85,СВЦЭМ!$B$33:$B$776,G$83)+'СЕТ СН'!$G$14+СВЦЭМ!$D$10+'СЕТ СН'!$G$6-'СЕТ СН'!$G$26</f>
        <v>1386.19768802</v>
      </c>
      <c r="H85" s="36">
        <f>SUMIFS(СВЦЭМ!$D$33:$D$776,СВЦЭМ!$A$33:$A$776,$A85,СВЦЭМ!$B$33:$B$776,H$83)+'СЕТ СН'!$G$14+СВЦЭМ!$D$10+'СЕТ СН'!$G$6-'СЕТ СН'!$G$26</f>
        <v>1360.6243407500001</v>
      </c>
      <c r="I85" s="36">
        <f>SUMIFS(СВЦЭМ!$D$33:$D$776,СВЦЭМ!$A$33:$A$776,$A85,СВЦЭМ!$B$33:$B$776,I$83)+'СЕТ СН'!$G$14+СВЦЭМ!$D$10+'СЕТ СН'!$G$6-'СЕТ СН'!$G$26</f>
        <v>1327.7115177200001</v>
      </c>
      <c r="J85" s="36">
        <f>SUMIFS(СВЦЭМ!$D$33:$D$776,СВЦЭМ!$A$33:$A$776,$A85,СВЦЭМ!$B$33:$B$776,J$83)+'СЕТ СН'!$G$14+СВЦЭМ!$D$10+'СЕТ СН'!$G$6-'СЕТ СН'!$G$26</f>
        <v>1268.3621843300002</v>
      </c>
      <c r="K85" s="36">
        <f>SUMIFS(СВЦЭМ!$D$33:$D$776,СВЦЭМ!$A$33:$A$776,$A85,СВЦЭМ!$B$33:$B$776,K$83)+'СЕТ СН'!$G$14+СВЦЭМ!$D$10+'СЕТ СН'!$G$6-'СЕТ СН'!$G$26</f>
        <v>1228.42469282</v>
      </c>
      <c r="L85" s="36">
        <f>SUMIFS(СВЦЭМ!$D$33:$D$776,СВЦЭМ!$A$33:$A$776,$A85,СВЦЭМ!$B$33:$B$776,L$83)+'СЕТ СН'!$G$14+СВЦЭМ!$D$10+'СЕТ СН'!$G$6-'СЕТ СН'!$G$26</f>
        <v>1203.8823021000001</v>
      </c>
      <c r="M85" s="36">
        <f>SUMIFS(СВЦЭМ!$D$33:$D$776,СВЦЭМ!$A$33:$A$776,$A85,СВЦЭМ!$B$33:$B$776,M$83)+'СЕТ СН'!$G$14+СВЦЭМ!$D$10+'СЕТ СН'!$G$6-'СЕТ СН'!$G$26</f>
        <v>1186.3373191999999</v>
      </c>
      <c r="N85" s="36">
        <f>SUMIFS(СВЦЭМ!$D$33:$D$776,СВЦЭМ!$A$33:$A$776,$A85,СВЦЭМ!$B$33:$B$776,N$83)+'СЕТ СН'!$G$14+СВЦЭМ!$D$10+'СЕТ СН'!$G$6-'СЕТ СН'!$G$26</f>
        <v>1206.3622157</v>
      </c>
      <c r="O85" s="36">
        <f>SUMIFS(СВЦЭМ!$D$33:$D$776,СВЦЭМ!$A$33:$A$776,$A85,СВЦЭМ!$B$33:$B$776,O$83)+'СЕТ СН'!$G$14+СВЦЭМ!$D$10+'СЕТ СН'!$G$6-'СЕТ СН'!$G$26</f>
        <v>1197.4756313</v>
      </c>
      <c r="P85" s="36">
        <f>SUMIFS(СВЦЭМ!$D$33:$D$776,СВЦЭМ!$A$33:$A$776,$A85,СВЦЭМ!$B$33:$B$776,P$83)+'СЕТ СН'!$G$14+СВЦЭМ!$D$10+'СЕТ СН'!$G$6-'СЕТ СН'!$G$26</f>
        <v>1207.9087949499999</v>
      </c>
      <c r="Q85" s="36">
        <f>SUMIFS(СВЦЭМ!$D$33:$D$776,СВЦЭМ!$A$33:$A$776,$A85,СВЦЭМ!$B$33:$B$776,Q$83)+'СЕТ СН'!$G$14+СВЦЭМ!$D$10+'СЕТ СН'!$G$6-'СЕТ СН'!$G$26</f>
        <v>1181.8607316600001</v>
      </c>
      <c r="R85" s="36">
        <f>SUMIFS(СВЦЭМ!$D$33:$D$776,СВЦЭМ!$A$33:$A$776,$A85,СВЦЭМ!$B$33:$B$776,R$83)+'СЕТ СН'!$G$14+СВЦЭМ!$D$10+'СЕТ СН'!$G$6-'СЕТ СН'!$G$26</f>
        <v>1136.63614411</v>
      </c>
      <c r="S85" s="36">
        <f>SUMIFS(СВЦЭМ!$D$33:$D$776,СВЦЭМ!$A$33:$A$776,$A85,СВЦЭМ!$B$33:$B$776,S$83)+'СЕТ СН'!$G$14+СВЦЭМ!$D$10+'СЕТ СН'!$G$6-'СЕТ СН'!$G$26</f>
        <v>1137.7502298700001</v>
      </c>
      <c r="T85" s="36">
        <f>SUMIFS(СВЦЭМ!$D$33:$D$776,СВЦЭМ!$A$33:$A$776,$A85,СВЦЭМ!$B$33:$B$776,T$83)+'СЕТ СН'!$G$14+СВЦЭМ!$D$10+'СЕТ СН'!$G$6-'СЕТ СН'!$G$26</f>
        <v>1141.07068202</v>
      </c>
      <c r="U85" s="36">
        <f>SUMIFS(СВЦЭМ!$D$33:$D$776,СВЦЭМ!$A$33:$A$776,$A85,СВЦЭМ!$B$33:$B$776,U$83)+'СЕТ СН'!$G$14+СВЦЭМ!$D$10+'СЕТ СН'!$G$6-'СЕТ СН'!$G$26</f>
        <v>1119.4739662100001</v>
      </c>
      <c r="V85" s="36">
        <f>SUMIFS(СВЦЭМ!$D$33:$D$776,СВЦЭМ!$A$33:$A$776,$A85,СВЦЭМ!$B$33:$B$776,V$83)+'СЕТ СН'!$G$14+СВЦЭМ!$D$10+'СЕТ СН'!$G$6-'СЕТ СН'!$G$26</f>
        <v>1107.9970812800002</v>
      </c>
      <c r="W85" s="36">
        <f>SUMIFS(СВЦЭМ!$D$33:$D$776,СВЦЭМ!$A$33:$A$776,$A85,СВЦЭМ!$B$33:$B$776,W$83)+'СЕТ СН'!$G$14+СВЦЭМ!$D$10+'СЕТ СН'!$G$6-'СЕТ СН'!$G$26</f>
        <v>1107.83419426</v>
      </c>
      <c r="X85" s="36">
        <f>SUMIFS(СВЦЭМ!$D$33:$D$776,СВЦЭМ!$A$33:$A$776,$A85,СВЦЭМ!$B$33:$B$776,X$83)+'СЕТ СН'!$G$14+СВЦЭМ!$D$10+'СЕТ СН'!$G$6-'СЕТ СН'!$G$26</f>
        <v>1118.01784344</v>
      </c>
      <c r="Y85" s="36">
        <f>SUMIFS(СВЦЭМ!$D$33:$D$776,СВЦЭМ!$A$33:$A$776,$A85,СВЦЭМ!$B$33:$B$776,Y$83)+'СЕТ СН'!$G$14+СВЦЭМ!$D$10+'СЕТ СН'!$G$6-'СЕТ СН'!$G$26</f>
        <v>1202.01655089</v>
      </c>
    </row>
    <row r="86" spans="1:27" ht="15.75" x14ac:dyDescent="0.2">
      <c r="A86" s="35">
        <f t="shared" ref="A86:A114" si="2">A85+1</f>
        <v>43619</v>
      </c>
      <c r="B86" s="36">
        <f>SUMIFS(СВЦЭМ!$D$33:$D$776,СВЦЭМ!$A$33:$A$776,$A86,СВЦЭМ!$B$33:$B$776,B$83)+'СЕТ СН'!$G$14+СВЦЭМ!$D$10+'СЕТ СН'!$G$6-'СЕТ СН'!$G$26</f>
        <v>1338.8821620399999</v>
      </c>
      <c r="C86" s="36">
        <f>SUMIFS(СВЦЭМ!$D$33:$D$776,СВЦЭМ!$A$33:$A$776,$A86,СВЦЭМ!$B$33:$B$776,C$83)+'СЕТ СН'!$G$14+СВЦЭМ!$D$10+'СЕТ СН'!$G$6-'СЕТ СН'!$G$26</f>
        <v>1381.59552267</v>
      </c>
      <c r="D86" s="36">
        <f>SUMIFS(СВЦЭМ!$D$33:$D$776,СВЦЭМ!$A$33:$A$776,$A86,СВЦЭМ!$B$33:$B$776,D$83)+'СЕТ СН'!$G$14+СВЦЭМ!$D$10+'СЕТ СН'!$G$6-'СЕТ СН'!$G$26</f>
        <v>1405.4872678000002</v>
      </c>
      <c r="E86" s="36">
        <f>SUMIFS(СВЦЭМ!$D$33:$D$776,СВЦЭМ!$A$33:$A$776,$A86,СВЦЭМ!$B$33:$B$776,E$83)+'СЕТ СН'!$G$14+СВЦЭМ!$D$10+'СЕТ СН'!$G$6-'СЕТ СН'!$G$26</f>
        <v>1404.1698462899999</v>
      </c>
      <c r="F86" s="36">
        <f>SUMIFS(СВЦЭМ!$D$33:$D$776,СВЦЭМ!$A$33:$A$776,$A86,СВЦЭМ!$B$33:$B$776,F$83)+'СЕТ СН'!$G$14+СВЦЭМ!$D$10+'СЕТ СН'!$G$6-'СЕТ СН'!$G$26</f>
        <v>1398.4161104899999</v>
      </c>
      <c r="G86" s="36">
        <f>SUMIFS(СВЦЭМ!$D$33:$D$776,СВЦЭМ!$A$33:$A$776,$A86,СВЦЭМ!$B$33:$B$776,G$83)+'СЕТ СН'!$G$14+СВЦЭМ!$D$10+'СЕТ СН'!$G$6-'СЕТ СН'!$G$26</f>
        <v>1370.90845416</v>
      </c>
      <c r="H86" s="36">
        <f>SUMIFS(СВЦЭМ!$D$33:$D$776,СВЦЭМ!$A$33:$A$776,$A86,СВЦЭМ!$B$33:$B$776,H$83)+'СЕТ СН'!$G$14+СВЦЭМ!$D$10+'СЕТ СН'!$G$6-'СЕТ СН'!$G$26</f>
        <v>1357.3230442200002</v>
      </c>
      <c r="I86" s="36">
        <f>SUMIFS(СВЦЭМ!$D$33:$D$776,СВЦЭМ!$A$33:$A$776,$A86,СВЦЭМ!$B$33:$B$776,I$83)+'СЕТ СН'!$G$14+СВЦЭМ!$D$10+'СЕТ СН'!$G$6-'СЕТ СН'!$G$26</f>
        <v>1324.6596923000002</v>
      </c>
      <c r="J86" s="36">
        <f>SUMIFS(СВЦЭМ!$D$33:$D$776,СВЦЭМ!$A$33:$A$776,$A86,СВЦЭМ!$B$33:$B$776,J$83)+'СЕТ СН'!$G$14+СВЦЭМ!$D$10+'СЕТ СН'!$G$6-'СЕТ СН'!$G$26</f>
        <v>1297.1653599400001</v>
      </c>
      <c r="K86" s="36">
        <f>SUMIFS(СВЦЭМ!$D$33:$D$776,СВЦЭМ!$A$33:$A$776,$A86,СВЦЭМ!$B$33:$B$776,K$83)+'СЕТ СН'!$G$14+СВЦЭМ!$D$10+'СЕТ СН'!$G$6-'СЕТ СН'!$G$26</f>
        <v>1281.50995844</v>
      </c>
      <c r="L86" s="36">
        <f>SUMIFS(СВЦЭМ!$D$33:$D$776,СВЦЭМ!$A$33:$A$776,$A86,СВЦЭМ!$B$33:$B$776,L$83)+'СЕТ СН'!$G$14+СВЦЭМ!$D$10+'СЕТ СН'!$G$6-'СЕТ СН'!$G$26</f>
        <v>1251.4504637800001</v>
      </c>
      <c r="M86" s="36">
        <f>SUMIFS(СВЦЭМ!$D$33:$D$776,СВЦЭМ!$A$33:$A$776,$A86,СВЦЭМ!$B$33:$B$776,M$83)+'СЕТ СН'!$G$14+СВЦЭМ!$D$10+'СЕТ СН'!$G$6-'СЕТ СН'!$G$26</f>
        <v>1209.0447860900001</v>
      </c>
      <c r="N86" s="36">
        <f>SUMIFS(СВЦЭМ!$D$33:$D$776,СВЦЭМ!$A$33:$A$776,$A86,СВЦЭМ!$B$33:$B$776,N$83)+'СЕТ СН'!$G$14+СВЦЭМ!$D$10+'СЕТ СН'!$G$6-'СЕТ СН'!$G$26</f>
        <v>1183.81603868</v>
      </c>
      <c r="O86" s="36">
        <f>SUMIFS(СВЦЭМ!$D$33:$D$776,СВЦЭМ!$A$33:$A$776,$A86,СВЦЭМ!$B$33:$B$776,O$83)+'СЕТ СН'!$G$14+СВЦЭМ!$D$10+'СЕТ СН'!$G$6-'СЕТ СН'!$G$26</f>
        <v>1185.42087283</v>
      </c>
      <c r="P86" s="36">
        <f>SUMIFS(СВЦЭМ!$D$33:$D$776,СВЦЭМ!$A$33:$A$776,$A86,СВЦЭМ!$B$33:$B$776,P$83)+'СЕТ СН'!$G$14+СВЦЭМ!$D$10+'СЕТ СН'!$G$6-'СЕТ СН'!$G$26</f>
        <v>1186.12639115</v>
      </c>
      <c r="Q86" s="36">
        <f>SUMIFS(СВЦЭМ!$D$33:$D$776,СВЦЭМ!$A$33:$A$776,$A86,СВЦЭМ!$B$33:$B$776,Q$83)+'СЕТ СН'!$G$14+СВЦЭМ!$D$10+'СЕТ СН'!$G$6-'СЕТ СН'!$G$26</f>
        <v>1150.2597336900001</v>
      </c>
      <c r="R86" s="36">
        <f>SUMIFS(СВЦЭМ!$D$33:$D$776,СВЦЭМ!$A$33:$A$776,$A86,СВЦЭМ!$B$33:$B$776,R$83)+'СЕТ СН'!$G$14+СВЦЭМ!$D$10+'СЕТ СН'!$G$6-'СЕТ СН'!$G$26</f>
        <v>1108.1184767200002</v>
      </c>
      <c r="S86" s="36">
        <f>SUMIFS(СВЦЭМ!$D$33:$D$776,СВЦЭМ!$A$33:$A$776,$A86,СВЦЭМ!$B$33:$B$776,S$83)+'СЕТ СН'!$G$14+СВЦЭМ!$D$10+'СЕТ СН'!$G$6-'СЕТ СН'!$G$26</f>
        <v>1119.9316016100001</v>
      </c>
      <c r="T86" s="36">
        <f>SUMIFS(СВЦЭМ!$D$33:$D$776,СВЦЭМ!$A$33:$A$776,$A86,СВЦЭМ!$B$33:$B$776,T$83)+'СЕТ СН'!$G$14+СВЦЭМ!$D$10+'СЕТ СН'!$G$6-'СЕТ СН'!$G$26</f>
        <v>1119.9125673399999</v>
      </c>
      <c r="U86" s="36">
        <f>SUMIFS(СВЦЭМ!$D$33:$D$776,СВЦЭМ!$A$33:$A$776,$A86,СВЦЭМ!$B$33:$B$776,U$83)+'СЕТ СН'!$G$14+СВЦЭМ!$D$10+'СЕТ СН'!$G$6-'СЕТ СН'!$G$26</f>
        <v>1133.25943325</v>
      </c>
      <c r="V86" s="36">
        <f>SUMIFS(СВЦЭМ!$D$33:$D$776,СВЦЭМ!$A$33:$A$776,$A86,СВЦЭМ!$B$33:$B$776,V$83)+'СЕТ СН'!$G$14+СВЦЭМ!$D$10+'СЕТ СН'!$G$6-'СЕТ СН'!$G$26</f>
        <v>1191.1042830700001</v>
      </c>
      <c r="W86" s="36">
        <f>SUMIFS(СВЦЭМ!$D$33:$D$776,СВЦЭМ!$A$33:$A$776,$A86,СВЦЭМ!$B$33:$B$776,W$83)+'СЕТ СН'!$G$14+СВЦЭМ!$D$10+'СЕТ СН'!$G$6-'СЕТ СН'!$G$26</f>
        <v>1112.0369864200002</v>
      </c>
      <c r="X86" s="36">
        <f>SUMIFS(СВЦЭМ!$D$33:$D$776,СВЦЭМ!$A$33:$A$776,$A86,СВЦЭМ!$B$33:$B$776,X$83)+'СЕТ СН'!$G$14+СВЦЭМ!$D$10+'СЕТ СН'!$G$6-'СЕТ СН'!$G$26</f>
        <v>1082.7569654500001</v>
      </c>
      <c r="Y86" s="36">
        <f>SUMIFS(СВЦЭМ!$D$33:$D$776,СВЦЭМ!$A$33:$A$776,$A86,СВЦЭМ!$B$33:$B$776,Y$83)+'СЕТ СН'!$G$14+СВЦЭМ!$D$10+'СЕТ СН'!$G$6-'СЕТ СН'!$G$26</f>
        <v>1189.0738685000001</v>
      </c>
    </row>
    <row r="87" spans="1:27" ht="15.75" x14ac:dyDescent="0.2">
      <c r="A87" s="35">
        <f t="shared" si="2"/>
        <v>43620</v>
      </c>
      <c r="B87" s="36">
        <f>SUMIFS(СВЦЭМ!$D$33:$D$776,СВЦЭМ!$A$33:$A$776,$A87,СВЦЭМ!$B$33:$B$776,B$83)+'СЕТ СН'!$G$14+СВЦЭМ!$D$10+'СЕТ СН'!$G$6-'СЕТ СН'!$G$26</f>
        <v>1324.56395015</v>
      </c>
      <c r="C87" s="36">
        <f>SUMIFS(СВЦЭМ!$D$33:$D$776,СВЦЭМ!$A$33:$A$776,$A87,СВЦЭМ!$B$33:$B$776,C$83)+'СЕТ СН'!$G$14+СВЦЭМ!$D$10+'СЕТ СН'!$G$6-'СЕТ СН'!$G$26</f>
        <v>1391.2009773700001</v>
      </c>
      <c r="D87" s="36">
        <f>SUMIFS(СВЦЭМ!$D$33:$D$776,СВЦЭМ!$A$33:$A$776,$A87,СВЦЭМ!$B$33:$B$776,D$83)+'СЕТ СН'!$G$14+СВЦЭМ!$D$10+'СЕТ СН'!$G$6-'СЕТ СН'!$G$26</f>
        <v>1402.09752205</v>
      </c>
      <c r="E87" s="36">
        <f>SUMIFS(СВЦЭМ!$D$33:$D$776,СВЦЭМ!$A$33:$A$776,$A87,СВЦЭМ!$B$33:$B$776,E$83)+'СЕТ СН'!$G$14+СВЦЭМ!$D$10+'СЕТ СН'!$G$6-'СЕТ СН'!$G$26</f>
        <v>1401.3397628</v>
      </c>
      <c r="F87" s="36">
        <f>SUMIFS(СВЦЭМ!$D$33:$D$776,СВЦЭМ!$A$33:$A$776,$A87,СВЦЭМ!$B$33:$B$776,F$83)+'СЕТ СН'!$G$14+СВЦЭМ!$D$10+'СЕТ СН'!$G$6-'СЕТ СН'!$G$26</f>
        <v>1395.7297802400001</v>
      </c>
      <c r="G87" s="36">
        <f>SUMIFS(СВЦЭМ!$D$33:$D$776,СВЦЭМ!$A$33:$A$776,$A87,СВЦЭМ!$B$33:$B$776,G$83)+'СЕТ СН'!$G$14+СВЦЭМ!$D$10+'СЕТ СН'!$G$6-'СЕТ СН'!$G$26</f>
        <v>1373.8377245300001</v>
      </c>
      <c r="H87" s="36">
        <f>SUMIFS(СВЦЭМ!$D$33:$D$776,СВЦЭМ!$A$33:$A$776,$A87,СВЦЭМ!$B$33:$B$776,H$83)+'СЕТ СН'!$G$14+СВЦЭМ!$D$10+'СЕТ СН'!$G$6-'СЕТ СН'!$G$26</f>
        <v>1349.40770434</v>
      </c>
      <c r="I87" s="36">
        <f>SUMIFS(СВЦЭМ!$D$33:$D$776,СВЦЭМ!$A$33:$A$776,$A87,СВЦЭМ!$B$33:$B$776,I$83)+'СЕТ СН'!$G$14+СВЦЭМ!$D$10+'СЕТ СН'!$G$6-'СЕТ СН'!$G$26</f>
        <v>1289.24358158</v>
      </c>
      <c r="J87" s="36">
        <f>SUMIFS(СВЦЭМ!$D$33:$D$776,СВЦЭМ!$A$33:$A$776,$A87,СВЦЭМ!$B$33:$B$776,J$83)+'СЕТ СН'!$G$14+СВЦЭМ!$D$10+'СЕТ СН'!$G$6-'СЕТ СН'!$G$26</f>
        <v>1250.4045512100001</v>
      </c>
      <c r="K87" s="36">
        <f>SUMIFS(СВЦЭМ!$D$33:$D$776,СВЦЭМ!$A$33:$A$776,$A87,СВЦЭМ!$B$33:$B$776,K$83)+'СЕТ СН'!$G$14+СВЦЭМ!$D$10+'СЕТ СН'!$G$6-'СЕТ СН'!$G$26</f>
        <v>1235.2845008700001</v>
      </c>
      <c r="L87" s="36">
        <f>SUMIFS(СВЦЭМ!$D$33:$D$776,СВЦЭМ!$A$33:$A$776,$A87,СВЦЭМ!$B$33:$B$776,L$83)+'СЕТ СН'!$G$14+СВЦЭМ!$D$10+'СЕТ СН'!$G$6-'СЕТ СН'!$G$26</f>
        <v>1223.8291527000001</v>
      </c>
      <c r="M87" s="36">
        <f>SUMIFS(СВЦЭМ!$D$33:$D$776,СВЦЭМ!$A$33:$A$776,$A87,СВЦЭМ!$B$33:$B$776,M$83)+'СЕТ СН'!$G$14+СВЦЭМ!$D$10+'СЕТ СН'!$G$6-'СЕТ СН'!$G$26</f>
        <v>1203.67708907</v>
      </c>
      <c r="N87" s="36">
        <f>SUMIFS(СВЦЭМ!$D$33:$D$776,СВЦЭМ!$A$33:$A$776,$A87,СВЦЭМ!$B$33:$B$776,N$83)+'СЕТ СН'!$G$14+СВЦЭМ!$D$10+'СЕТ СН'!$G$6-'СЕТ СН'!$G$26</f>
        <v>1210.21384347</v>
      </c>
      <c r="O87" s="36">
        <f>SUMIFS(СВЦЭМ!$D$33:$D$776,СВЦЭМ!$A$33:$A$776,$A87,СВЦЭМ!$B$33:$B$776,O$83)+'СЕТ СН'!$G$14+СВЦЭМ!$D$10+'СЕТ СН'!$G$6-'СЕТ СН'!$G$26</f>
        <v>1208.4920818000001</v>
      </c>
      <c r="P87" s="36">
        <f>SUMIFS(СВЦЭМ!$D$33:$D$776,СВЦЭМ!$A$33:$A$776,$A87,СВЦЭМ!$B$33:$B$776,P$83)+'СЕТ СН'!$G$14+СВЦЭМ!$D$10+'СЕТ СН'!$G$6-'СЕТ СН'!$G$26</f>
        <v>1219.1161234800002</v>
      </c>
      <c r="Q87" s="36">
        <f>SUMIFS(СВЦЭМ!$D$33:$D$776,СВЦЭМ!$A$33:$A$776,$A87,СВЦЭМ!$B$33:$B$776,Q$83)+'СЕТ СН'!$G$14+СВЦЭМ!$D$10+'СЕТ СН'!$G$6-'СЕТ СН'!$G$26</f>
        <v>1179.7334030500001</v>
      </c>
      <c r="R87" s="36">
        <f>SUMIFS(СВЦЭМ!$D$33:$D$776,СВЦЭМ!$A$33:$A$776,$A87,СВЦЭМ!$B$33:$B$776,R$83)+'СЕТ СН'!$G$14+СВЦЭМ!$D$10+'СЕТ СН'!$G$6-'СЕТ СН'!$G$26</f>
        <v>1138.9725204000001</v>
      </c>
      <c r="S87" s="36">
        <f>SUMIFS(СВЦЭМ!$D$33:$D$776,СВЦЭМ!$A$33:$A$776,$A87,СВЦЭМ!$B$33:$B$776,S$83)+'СЕТ СН'!$G$14+СВЦЭМ!$D$10+'СЕТ СН'!$G$6-'СЕТ СН'!$G$26</f>
        <v>1155.38120974</v>
      </c>
      <c r="T87" s="36">
        <f>SUMIFS(СВЦЭМ!$D$33:$D$776,СВЦЭМ!$A$33:$A$776,$A87,СВЦЭМ!$B$33:$B$776,T$83)+'СЕТ СН'!$G$14+СВЦЭМ!$D$10+'СЕТ СН'!$G$6-'СЕТ СН'!$G$26</f>
        <v>1149.1494318700002</v>
      </c>
      <c r="U87" s="36">
        <f>SUMIFS(СВЦЭМ!$D$33:$D$776,СВЦЭМ!$A$33:$A$776,$A87,СВЦЭМ!$B$33:$B$776,U$83)+'СЕТ СН'!$G$14+СВЦЭМ!$D$10+'СЕТ СН'!$G$6-'СЕТ СН'!$G$26</f>
        <v>1134.2461878399999</v>
      </c>
      <c r="V87" s="36">
        <f>SUMIFS(СВЦЭМ!$D$33:$D$776,СВЦЭМ!$A$33:$A$776,$A87,СВЦЭМ!$B$33:$B$776,V$83)+'СЕТ СН'!$G$14+СВЦЭМ!$D$10+'СЕТ СН'!$G$6-'СЕТ СН'!$G$26</f>
        <v>1126.3802745200001</v>
      </c>
      <c r="W87" s="36">
        <f>SUMIFS(СВЦЭМ!$D$33:$D$776,СВЦЭМ!$A$33:$A$776,$A87,СВЦЭМ!$B$33:$B$776,W$83)+'СЕТ СН'!$G$14+СВЦЭМ!$D$10+'СЕТ СН'!$G$6-'СЕТ СН'!$G$26</f>
        <v>1116.8496903300002</v>
      </c>
      <c r="X87" s="36">
        <f>SUMIFS(СВЦЭМ!$D$33:$D$776,СВЦЭМ!$A$33:$A$776,$A87,СВЦЭМ!$B$33:$B$776,X$83)+'СЕТ СН'!$G$14+СВЦЭМ!$D$10+'СЕТ СН'!$G$6-'СЕТ СН'!$G$26</f>
        <v>1122.7368667400001</v>
      </c>
      <c r="Y87" s="36">
        <f>SUMIFS(СВЦЭМ!$D$33:$D$776,СВЦЭМ!$A$33:$A$776,$A87,СВЦЭМ!$B$33:$B$776,Y$83)+'СЕТ СН'!$G$14+СВЦЭМ!$D$10+'СЕТ СН'!$G$6-'СЕТ СН'!$G$26</f>
        <v>1200.43168767</v>
      </c>
    </row>
    <row r="88" spans="1:27" ht="15.75" x14ac:dyDescent="0.2">
      <c r="A88" s="35">
        <f t="shared" si="2"/>
        <v>43621</v>
      </c>
      <c r="B88" s="36">
        <f>SUMIFS(СВЦЭМ!$D$33:$D$776,СВЦЭМ!$A$33:$A$776,$A88,СВЦЭМ!$B$33:$B$776,B$83)+'СЕТ СН'!$G$14+СВЦЭМ!$D$10+'СЕТ СН'!$G$6-'СЕТ СН'!$G$26</f>
        <v>1279.1360494300002</v>
      </c>
      <c r="C88" s="36">
        <f>SUMIFS(СВЦЭМ!$D$33:$D$776,СВЦЭМ!$A$33:$A$776,$A88,СВЦЭМ!$B$33:$B$776,C$83)+'СЕТ СН'!$G$14+СВЦЭМ!$D$10+'СЕТ СН'!$G$6-'СЕТ СН'!$G$26</f>
        <v>1328.4472572200002</v>
      </c>
      <c r="D88" s="36">
        <f>SUMIFS(СВЦЭМ!$D$33:$D$776,СВЦЭМ!$A$33:$A$776,$A88,СВЦЭМ!$B$33:$B$776,D$83)+'СЕТ СН'!$G$14+СВЦЭМ!$D$10+'СЕТ СН'!$G$6-'СЕТ СН'!$G$26</f>
        <v>1361.32106896</v>
      </c>
      <c r="E88" s="36">
        <f>SUMIFS(СВЦЭМ!$D$33:$D$776,СВЦЭМ!$A$33:$A$776,$A88,СВЦЭМ!$B$33:$B$776,E$83)+'СЕТ СН'!$G$14+СВЦЭМ!$D$10+'СЕТ СН'!$G$6-'СЕТ СН'!$G$26</f>
        <v>1371.7048282000001</v>
      </c>
      <c r="F88" s="36">
        <f>SUMIFS(СВЦЭМ!$D$33:$D$776,СВЦЭМ!$A$33:$A$776,$A88,СВЦЭМ!$B$33:$B$776,F$83)+'СЕТ СН'!$G$14+СВЦЭМ!$D$10+'СЕТ СН'!$G$6-'СЕТ СН'!$G$26</f>
        <v>1366.8082805900001</v>
      </c>
      <c r="G88" s="36">
        <f>SUMIFS(СВЦЭМ!$D$33:$D$776,СВЦЭМ!$A$33:$A$776,$A88,СВЦЭМ!$B$33:$B$776,G$83)+'СЕТ СН'!$G$14+СВЦЭМ!$D$10+'СЕТ СН'!$G$6-'СЕТ СН'!$G$26</f>
        <v>1361.0400844300002</v>
      </c>
      <c r="H88" s="36">
        <f>SUMIFS(СВЦЭМ!$D$33:$D$776,СВЦЭМ!$A$33:$A$776,$A88,СВЦЭМ!$B$33:$B$776,H$83)+'СЕТ СН'!$G$14+СВЦЭМ!$D$10+'СЕТ СН'!$G$6-'СЕТ СН'!$G$26</f>
        <v>1319.7252531399999</v>
      </c>
      <c r="I88" s="36">
        <f>SUMIFS(СВЦЭМ!$D$33:$D$776,СВЦЭМ!$A$33:$A$776,$A88,СВЦЭМ!$B$33:$B$776,I$83)+'СЕТ СН'!$G$14+СВЦЭМ!$D$10+'СЕТ СН'!$G$6-'СЕТ СН'!$G$26</f>
        <v>1272.9715782400001</v>
      </c>
      <c r="J88" s="36">
        <f>SUMIFS(СВЦЭМ!$D$33:$D$776,СВЦЭМ!$A$33:$A$776,$A88,СВЦЭМ!$B$33:$B$776,J$83)+'СЕТ СН'!$G$14+СВЦЭМ!$D$10+'СЕТ СН'!$G$6-'СЕТ СН'!$G$26</f>
        <v>1231.0715331599999</v>
      </c>
      <c r="K88" s="36">
        <f>SUMIFS(СВЦЭМ!$D$33:$D$776,СВЦЭМ!$A$33:$A$776,$A88,СВЦЭМ!$B$33:$B$776,K$83)+'СЕТ СН'!$G$14+СВЦЭМ!$D$10+'СЕТ СН'!$G$6-'СЕТ СН'!$G$26</f>
        <v>1208.4988047700001</v>
      </c>
      <c r="L88" s="36">
        <f>SUMIFS(СВЦЭМ!$D$33:$D$776,СВЦЭМ!$A$33:$A$776,$A88,СВЦЭМ!$B$33:$B$776,L$83)+'СЕТ СН'!$G$14+СВЦЭМ!$D$10+'СЕТ СН'!$G$6-'СЕТ СН'!$G$26</f>
        <v>1202.03538815</v>
      </c>
      <c r="M88" s="36">
        <f>SUMIFS(СВЦЭМ!$D$33:$D$776,СВЦЭМ!$A$33:$A$776,$A88,СВЦЭМ!$B$33:$B$776,M$83)+'СЕТ СН'!$G$14+СВЦЭМ!$D$10+'СЕТ СН'!$G$6-'СЕТ СН'!$G$26</f>
        <v>1185.2625954099999</v>
      </c>
      <c r="N88" s="36">
        <f>SUMIFS(СВЦЭМ!$D$33:$D$776,СВЦЭМ!$A$33:$A$776,$A88,СВЦЭМ!$B$33:$B$776,N$83)+'СЕТ СН'!$G$14+СВЦЭМ!$D$10+'СЕТ СН'!$G$6-'СЕТ СН'!$G$26</f>
        <v>1212.3979526600001</v>
      </c>
      <c r="O88" s="36">
        <f>SUMIFS(СВЦЭМ!$D$33:$D$776,СВЦЭМ!$A$33:$A$776,$A88,СВЦЭМ!$B$33:$B$776,O$83)+'СЕТ СН'!$G$14+СВЦЭМ!$D$10+'СЕТ СН'!$G$6-'СЕТ СН'!$G$26</f>
        <v>1223.3935429200001</v>
      </c>
      <c r="P88" s="36">
        <f>SUMIFS(СВЦЭМ!$D$33:$D$776,СВЦЭМ!$A$33:$A$776,$A88,СВЦЭМ!$B$33:$B$776,P$83)+'СЕТ СН'!$G$14+СВЦЭМ!$D$10+'СЕТ СН'!$G$6-'СЕТ СН'!$G$26</f>
        <v>1236.85039822</v>
      </c>
      <c r="Q88" s="36">
        <f>SUMIFS(СВЦЭМ!$D$33:$D$776,СВЦЭМ!$A$33:$A$776,$A88,СВЦЭМ!$B$33:$B$776,Q$83)+'СЕТ СН'!$G$14+СВЦЭМ!$D$10+'СЕТ СН'!$G$6-'СЕТ СН'!$G$26</f>
        <v>1182.0354245000001</v>
      </c>
      <c r="R88" s="36">
        <f>SUMIFS(СВЦЭМ!$D$33:$D$776,СВЦЭМ!$A$33:$A$776,$A88,СВЦЭМ!$B$33:$B$776,R$83)+'СЕТ СН'!$G$14+СВЦЭМ!$D$10+'СЕТ СН'!$G$6-'СЕТ СН'!$G$26</f>
        <v>1137.32270973</v>
      </c>
      <c r="S88" s="36">
        <f>SUMIFS(СВЦЭМ!$D$33:$D$776,СВЦЭМ!$A$33:$A$776,$A88,СВЦЭМ!$B$33:$B$776,S$83)+'СЕТ СН'!$G$14+СВЦЭМ!$D$10+'СЕТ СН'!$G$6-'СЕТ СН'!$G$26</f>
        <v>1145.6799625100002</v>
      </c>
      <c r="T88" s="36">
        <f>SUMIFS(СВЦЭМ!$D$33:$D$776,СВЦЭМ!$A$33:$A$776,$A88,СВЦЭМ!$B$33:$B$776,T$83)+'СЕТ СН'!$G$14+СВЦЭМ!$D$10+'СЕТ СН'!$G$6-'СЕТ СН'!$G$26</f>
        <v>1145.4795025799999</v>
      </c>
      <c r="U88" s="36">
        <f>SUMIFS(СВЦЭМ!$D$33:$D$776,СВЦЭМ!$A$33:$A$776,$A88,СВЦЭМ!$B$33:$B$776,U$83)+'СЕТ СН'!$G$14+СВЦЭМ!$D$10+'СЕТ СН'!$G$6-'СЕТ СН'!$G$26</f>
        <v>1129.49735007</v>
      </c>
      <c r="V88" s="36">
        <f>SUMIFS(СВЦЭМ!$D$33:$D$776,СВЦЭМ!$A$33:$A$776,$A88,СВЦЭМ!$B$33:$B$776,V$83)+'СЕТ СН'!$G$14+СВЦЭМ!$D$10+'СЕТ СН'!$G$6-'СЕТ СН'!$G$26</f>
        <v>1125.5707987400001</v>
      </c>
      <c r="W88" s="36">
        <f>SUMIFS(СВЦЭМ!$D$33:$D$776,СВЦЭМ!$A$33:$A$776,$A88,СВЦЭМ!$B$33:$B$776,W$83)+'СЕТ СН'!$G$14+СВЦЭМ!$D$10+'СЕТ СН'!$G$6-'СЕТ СН'!$G$26</f>
        <v>1102.1127019999999</v>
      </c>
      <c r="X88" s="36">
        <f>SUMIFS(СВЦЭМ!$D$33:$D$776,СВЦЭМ!$A$33:$A$776,$A88,СВЦЭМ!$B$33:$B$776,X$83)+'СЕТ СН'!$G$14+СВЦЭМ!$D$10+'СЕТ СН'!$G$6-'СЕТ СН'!$G$26</f>
        <v>1128.18452355</v>
      </c>
      <c r="Y88" s="36">
        <f>SUMIFS(СВЦЭМ!$D$33:$D$776,СВЦЭМ!$A$33:$A$776,$A88,СВЦЭМ!$B$33:$B$776,Y$83)+'СЕТ СН'!$G$14+СВЦЭМ!$D$10+'СЕТ СН'!$G$6-'СЕТ СН'!$G$26</f>
        <v>1208.94922268</v>
      </c>
    </row>
    <row r="89" spans="1:27" ht="15.75" x14ac:dyDescent="0.2">
      <c r="A89" s="35">
        <f t="shared" si="2"/>
        <v>43622</v>
      </c>
      <c r="B89" s="36">
        <f>SUMIFS(СВЦЭМ!$D$33:$D$776,СВЦЭМ!$A$33:$A$776,$A89,СВЦЭМ!$B$33:$B$776,B$83)+'СЕТ СН'!$G$14+СВЦЭМ!$D$10+'СЕТ СН'!$G$6-'СЕТ СН'!$G$26</f>
        <v>1311.90425301</v>
      </c>
      <c r="C89" s="36">
        <f>SUMIFS(СВЦЭМ!$D$33:$D$776,СВЦЭМ!$A$33:$A$776,$A89,СВЦЭМ!$B$33:$B$776,C$83)+'СЕТ СН'!$G$14+СВЦЭМ!$D$10+'СЕТ СН'!$G$6-'СЕТ СН'!$G$26</f>
        <v>1352.4715603</v>
      </c>
      <c r="D89" s="36">
        <f>SUMIFS(СВЦЭМ!$D$33:$D$776,СВЦЭМ!$A$33:$A$776,$A89,СВЦЭМ!$B$33:$B$776,D$83)+'СЕТ СН'!$G$14+СВЦЭМ!$D$10+'СЕТ СН'!$G$6-'СЕТ СН'!$G$26</f>
        <v>1363.9115141900002</v>
      </c>
      <c r="E89" s="36">
        <f>SUMIFS(СВЦЭМ!$D$33:$D$776,СВЦЭМ!$A$33:$A$776,$A89,СВЦЭМ!$B$33:$B$776,E$83)+'СЕТ СН'!$G$14+СВЦЭМ!$D$10+'СЕТ СН'!$G$6-'СЕТ СН'!$G$26</f>
        <v>1376.2894208900002</v>
      </c>
      <c r="F89" s="36">
        <f>SUMIFS(СВЦЭМ!$D$33:$D$776,СВЦЭМ!$A$33:$A$776,$A89,СВЦЭМ!$B$33:$B$776,F$83)+'СЕТ СН'!$G$14+СВЦЭМ!$D$10+'СЕТ СН'!$G$6-'СЕТ СН'!$G$26</f>
        <v>1371.4441973400001</v>
      </c>
      <c r="G89" s="36">
        <f>SUMIFS(СВЦЭМ!$D$33:$D$776,СВЦЭМ!$A$33:$A$776,$A89,СВЦЭМ!$B$33:$B$776,G$83)+'СЕТ СН'!$G$14+СВЦЭМ!$D$10+'СЕТ СН'!$G$6-'СЕТ СН'!$G$26</f>
        <v>1365.18813978</v>
      </c>
      <c r="H89" s="36">
        <f>SUMIFS(СВЦЭМ!$D$33:$D$776,СВЦЭМ!$A$33:$A$776,$A89,СВЦЭМ!$B$33:$B$776,H$83)+'СЕТ СН'!$G$14+СВЦЭМ!$D$10+'СЕТ СН'!$G$6-'СЕТ СН'!$G$26</f>
        <v>1307.51535558</v>
      </c>
      <c r="I89" s="36">
        <f>SUMIFS(СВЦЭМ!$D$33:$D$776,СВЦЭМ!$A$33:$A$776,$A89,СВЦЭМ!$B$33:$B$776,I$83)+'СЕТ СН'!$G$14+СВЦЭМ!$D$10+'СЕТ СН'!$G$6-'СЕТ СН'!$G$26</f>
        <v>1230.1047472</v>
      </c>
      <c r="J89" s="36">
        <f>SUMIFS(СВЦЭМ!$D$33:$D$776,СВЦЭМ!$A$33:$A$776,$A89,СВЦЭМ!$B$33:$B$776,J$83)+'СЕТ СН'!$G$14+СВЦЭМ!$D$10+'СЕТ СН'!$G$6-'СЕТ СН'!$G$26</f>
        <v>1186.98878618</v>
      </c>
      <c r="K89" s="36">
        <f>SUMIFS(СВЦЭМ!$D$33:$D$776,СВЦЭМ!$A$33:$A$776,$A89,СВЦЭМ!$B$33:$B$776,K$83)+'СЕТ СН'!$G$14+СВЦЭМ!$D$10+'СЕТ СН'!$G$6-'СЕТ СН'!$G$26</f>
        <v>1150.0865337600001</v>
      </c>
      <c r="L89" s="36">
        <f>SUMIFS(СВЦЭМ!$D$33:$D$776,СВЦЭМ!$A$33:$A$776,$A89,СВЦЭМ!$B$33:$B$776,L$83)+'СЕТ СН'!$G$14+СВЦЭМ!$D$10+'СЕТ СН'!$G$6-'СЕТ СН'!$G$26</f>
        <v>1147.02143441</v>
      </c>
      <c r="M89" s="36">
        <f>SUMIFS(СВЦЭМ!$D$33:$D$776,СВЦЭМ!$A$33:$A$776,$A89,СВЦЭМ!$B$33:$B$776,M$83)+'СЕТ СН'!$G$14+СВЦЭМ!$D$10+'СЕТ СН'!$G$6-'СЕТ СН'!$G$26</f>
        <v>1151.1885273600001</v>
      </c>
      <c r="N89" s="36">
        <f>SUMIFS(СВЦЭМ!$D$33:$D$776,СВЦЭМ!$A$33:$A$776,$A89,СВЦЭМ!$B$33:$B$776,N$83)+'СЕТ СН'!$G$14+СВЦЭМ!$D$10+'СЕТ СН'!$G$6-'СЕТ СН'!$G$26</f>
        <v>1154.15486775</v>
      </c>
      <c r="O89" s="36">
        <f>SUMIFS(СВЦЭМ!$D$33:$D$776,СВЦЭМ!$A$33:$A$776,$A89,СВЦЭМ!$B$33:$B$776,O$83)+'СЕТ СН'!$G$14+СВЦЭМ!$D$10+'СЕТ СН'!$G$6-'СЕТ СН'!$G$26</f>
        <v>1150.4503585500001</v>
      </c>
      <c r="P89" s="36">
        <f>SUMIFS(СВЦЭМ!$D$33:$D$776,СВЦЭМ!$A$33:$A$776,$A89,СВЦЭМ!$B$33:$B$776,P$83)+'СЕТ СН'!$G$14+СВЦЭМ!$D$10+'СЕТ СН'!$G$6-'СЕТ СН'!$G$26</f>
        <v>1171.0059898</v>
      </c>
      <c r="Q89" s="36">
        <f>SUMIFS(СВЦЭМ!$D$33:$D$776,СВЦЭМ!$A$33:$A$776,$A89,СВЦЭМ!$B$33:$B$776,Q$83)+'СЕТ СН'!$G$14+СВЦЭМ!$D$10+'СЕТ СН'!$G$6-'СЕТ СН'!$G$26</f>
        <v>1144.6488992899999</v>
      </c>
      <c r="R89" s="36">
        <f>SUMIFS(СВЦЭМ!$D$33:$D$776,СВЦЭМ!$A$33:$A$776,$A89,СВЦЭМ!$B$33:$B$776,R$83)+'СЕТ СН'!$G$14+СВЦЭМ!$D$10+'СЕТ СН'!$G$6-'СЕТ СН'!$G$26</f>
        <v>1108.15889311</v>
      </c>
      <c r="S89" s="36">
        <f>SUMIFS(СВЦЭМ!$D$33:$D$776,СВЦЭМ!$A$33:$A$776,$A89,СВЦЭМ!$B$33:$B$776,S$83)+'СЕТ СН'!$G$14+СВЦЭМ!$D$10+'СЕТ СН'!$G$6-'СЕТ СН'!$G$26</f>
        <v>1098.4599255799999</v>
      </c>
      <c r="T89" s="36">
        <f>SUMIFS(СВЦЭМ!$D$33:$D$776,СВЦЭМ!$A$33:$A$776,$A89,СВЦЭМ!$B$33:$B$776,T$83)+'СЕТ СН'!$G$14+СВЦЭМ!$D$10+'СЕТ СН'!$G$6-'СЕТ СН'!$G$26</f>
        <v>1093.1900517200002</v>
      </c>
      <c r="U89" s="36">
        <f>SUMIFS(СВЦЭМ!$D$33:$D$776,СВЦЭМ!$A$33:$A$776,$A89,СВЦЭМ!$B$33:$B$776,U$83)+'СЕТ СН'!$G$14+СВЦЭМ!$D$10+'СЕТ СН'!$G$6-'СЕТ СН'!$G$26</f>
        <v>1078.4906018900001</v>
      </c>
      <c r="V89" s="36">
        <f>SUMIFS(СВЦЭМ!$D$33:$D$776,СВЦЭМ!$A$33:$A$776,$A89,СВЦЭМ!$B$33:$B$776,V$83)+'СЕТ СН'!$G$14+СВЦЭМ!$D$10+'СЕТ СН'!$G$6-'СЕТ СН'!$G$26</f>
        <v>1069.4633675700002</v>
      </c>
      <c r="W89" s="36">
        <f>SUMIFS(СВЦЭМ!$D$33:$D$776,СВЦЭМ!$A$33:$A$776,$A89,СВЦЭМ!$B$33:$B$776,W$83)+'СЕТ СН'!$G$14+СВЦЭМ!$D$10+'СЕТ СН'!$G$6-'СЕТ СН'!$G$26</f>
        <v>1052.2690200000002</v>
      </c>
      <c r="X89" s="36">
        <f>SUMIFS(СВЦЭМ!$D$33:$D$776,СВЦЭМ!$A$33:$A$776,$A89,СВЦЭМ!$B$33:$B$776,X$83)+'СЕТ СН'!$G$14+СВЦЭМ!$D$10+'СЕТ СН'!$G$6-'СЕТ СН'!$G$26</f>
        <v>1085.5537323200001</v>
      </c>
      <c r="Y89" s="36">
        <f>SUMIFS(СВЦЭМ!$D$33:$D$776,СВЦЭМ!$A$33:$A$776,$A89,СВЦЭМ!$B$33:$B$776,Y$83)+'СЕТ СН'!$G$14+СВЦЭМ!$D$10+'СЕТ СН'!$G$6-'СЕТ СН'!$G$26</f>
        <v>1186.7999742699999</v>
      </c>
    </row>
    <row r="90" spans="1:27" ht="15.75" x14ac:dyDescent="0.2">
      <c r="A90" s="35">
        <f t="shared" si="2"/>
        <v>43623</v>
      </c>
      <c r="B90" s="36">
        <f>SUMIFS(СВЦЭМ!$D$33:$D$776,СВЦЭМ!$A$33:$A$776,$A90,СВЦЭМ!$B$33:$B$776,B$83)+'СЕТ СН'!$G$14+СВЦЭМ!$D$10+'СЕТ СН'!$G$6-'СЕТ СН'!$G$26</f>
        <v>1247.6876744400001</v>
      </c>
      <c r="C90" s="36">
        <f>SUMIFS(СВЦЭМ!$D$33:$D$776,СВЦЭМ!$A$33:$A$776,$A90,СВЦЭМ!$B$33:$B$776,C$83)+'СЕТ СН'!$G$14+СВЦЭМ!$D$10+'СЕТ СН'!$G$6-'СЕТ СН'!$G$26</f>
        <v>1302.9805123599999</v>
      </c>
      <c r="D90" s="36">
        <f>SUMIFS(СВЦЭМ!$D$33:$D$776,СВЦЭМ!$A$33:$A$776,$A90,СВЦЭМ!$B$33:$B$776,D$83)+'СЕТ СН'!$G$14+СВЦЭМ!$D$10+'СЕТ СН'!$G$6-'СЕТ СН'!$G$26</f>
        <v>1335.77061226</v>
      </c>
      <c r="E90" s="36">
        <f>SUMIFS(СВЦЭМ!$D$33:$D$776,СВЦЭМ!$A$33:$A$776,$A90,СВЦЭМ!$B$33:$B$776,E$83)+'СЕТ СН'!$G$14+СВЦЭМ!$D$10+'СЕТ СН'!$G$6-'СЕТ СН'!$G$26</f>
        <v>1341.6844890900002</v>
      </c>
      <c r="F90" s="36">
        <f>SUMIFS(СВЦЭМ!$D$33:$D$776,СВЦЭМ!$A$33:$A$776,$A90,СВЦЭМ!$B$33:$B$776,F$83)+'СЕТ СН'!$G$14+СВЦЭМ!$D$10+'СЕТ СН'!$G$6-'СЕТ СН'!$G$26</f>
        <v>1335.5878883700002</v>
      </c>
      <c r="G90" s="36">
        <f>SUMIFS(СВЦЭМ!$D$33:$D$776,СВЦЭМ!$A$33:$A$776,$A90,СВЦЭМ!$B$33:$B$776,G$83)+'СЕТ СН'!$G$14+СВЦЭМ!$D$10+'СЕТ СН'!$G$6-'СЕТ СН'!$G$26</f>
        <v>1333.39449771</v>
      </c>
      <c r="H90" s="36">
        <f>SUMIFS(СВЦЭМ!$D$33:$D$776,СВЦЭМ!$A$33:$A$776,$A90,СВЦЭМ!$B$33:$B$776,H$83)+'СЕТ СН'!$G$14+СВЦЭМ!$D$10+'СЕТ СН'!$G$6-'СЕТ СН'!$G$26</f>
        <v>1282.6541063899999</v>
      </c>
      <c r="I90" s="36">
        <f>SUMIFS(СВЦЭМ!$D$33:$D$776,СВЦЭМ!$A$33:$A$776,$A90,СВЦЭМ!$B$33:$B$776,I$83)+'СЕТ СН'!$G$14+СВЦЭМ!$D$10+'СЕТ СН'!$G$6-'СЕТ СН'!$G$26</f>
        <v>1215.5596130900001</v>
      </c>
      <c r="J90" s="36">
        <f>SUMIFS(СВЦЭМ!$D$33:$D$776,СВЦЭМ!$A$33:$A$776,$A90,СВЦЭМ!$B$33:$B$776,J$83)+'СЕТ СН'!$G$14+СВЦЭМ!$D$10+'СЕТ СН'!$G$6-'СЕТ СН'!$G$26</f>
        <v>1176.7889239400001</v>
      </c>
      <c r="K90" s="36">
        <f>SUMIFS(СВЦЭМ!$D$33:$D$776,СВЦЭМ!$A$33:$A$776,$A90,СВЦЭМ!$B$33:$B$776,K$83)+'СЕТ СН'!$G$14+СВЦЭМ!$D$10+'СЕТ СН'!$G$6-'СЕТ СН'!$G$26</f>
        <v>1173.0770548300002</v>
      </c>
      <c r="L90" s="36">
        <f>SUMIFS(СВЦЭМ!$D$33:$D$776,СВЦЭМ!$A$33:$A$776,$A90,СВЦЭМ!$B$33:$B$776,L$83)+'СЕТ СН'!$G$14+СВЦЭМ!$D$10+'СЕТ СН'!$G$6-'СЕТ СН'!$G$26</f>
        <v>1178.2287527100002</v>
      </c>
      <c r="M90" s="36">
        <f>SUMIFS(СВЦЭМ!$D$33:$D$776,СВЦЭМ!$A$33:$A$776,$A90,СВЦЭМ!$B$33:$B$776,M$83)+'СЕТ СН'!$G$14+СВЦЭМ!$D$10+'СЕТ СН'!$G$6-'СЕТ СН'!$G$26</f>
        <v>1166.6246314499999</v>
      </c>
      <c r="N90" s="36">
        <f>SUMIFS(СВЦЭМ!$D$33:$D$776,СВЦЭМ!$A$33:$A$776,$A90,СВЦЭМ!$B$33:$B$776,N$83)+'СЕТ СН'!$G$14+СВЦЭМ!$D$10+'СЕТ СН'!$G$6-'СЕТ СН'!$G$26</f>
        <v>1178.98853177</v>
      </c>
      <c r="O90" s="36">
        <f>SUMIFS(СВЦЭМ!$D$33:$D$776,СВЦЭМ!$A$33:$A$776,$A90,СВЦЭМ!$B$33:$B$776,O$83)+'СЕТ СН'!$G$14+СВЦЭМ!$D$10+'СЕТ СН'!$G$6-'СЕТ СН'!$G$26</f>
        <v>1176.3810704299999</v>
      </c>
      <c r="P90" s="36">
        <f>SUMIFS(СВЦЭМ!$D$33:$D$776,СВЦЭМ!$A$33:$A$776,$A90,СВЦЭМ!$B$33:$B$776,P$83)+'СЕТ СН'!$G$14+СВЦЭМ!$D$10+'СЕТ СН'!$G$6-'СЕТ СН'!$G$26</f>
        <v>1189.8175039</v>
      </c>
      <c r="Q90" s="36">
        <f>SUMIFS(СВЦЭМ!$D$33:$D$776,СВЦЭМ!$A$33:$A$776,$A90,СВЦЭМ!$B$33:$B$776,Q$83)+'СЕТ СН'!$G$14+СВЦЭМ!$D$10+'СЕТ СН'!$G$6-'СЕТ СН'!$G$26</f>
        <v>1144.6301890300001</v>
      </c>
      <c r="R90" s="36">
        <f>SUMIFS(СВЦЭМ!$D$33:$D$776,СВЦЭМ!$A$33:$A$776,$A90,СВЦЭМ!$B$33:$B$776,R$83)+'СЕТ СН'!$G$14+СВЦЭМ!$D$10+'СЕТ СН'!$G$6-'СЕТ СН'!$G$26</f>
        <v>1103.6388462700002</v>
      </c>
      <c r="S90" s="36">
        <f>SUMIFS(СВЦЭМ!$D$33:$D$776,СВЦЭМ!$A$33:$A$776,$A90,СВЦЭМ!$B$33:$B$776,S$83)+'СЕТ СН'!$G$14+СВЦЭМ!$D$10+'СЕТ СН'!$G$6-'СЕТ СН'!$G$26</f>
        <v>1110.9848633199999</v>
      </c>
      <c r="T90" s="36">
        <f>SUMIFS(СВЦЭМ!$D$33:$D$776,СВЦЭМ!$A$33:$A$776,$A90,СВЦЭМ!$B$33:$B$776,T$83)+'СЕТ СН'!$G$14+СВЦЭМ!$D$10+'СЕТ СН'!$G$6-'СЕТ СН'!$G$26</f>
        <v>1108.0230980599999</v>
      </c>
      <c r="U90" s="36">
        <f>SUMIFS(СВЦЭМ!$D$33:$D$776,СВЦЭМ!$A$33:$A$776,$A90,СВЦЭМ!$B$33:$B$776,U$83)+'СЕТ СН'!$G$14+СВЦЭМ!$D$10+'СЕТ СН'!$G$6-'СЕТ СН'!$G$26</f>
        <v>1097.3759719700001</v>
      </c>
      <c r="V90" s="36">
        <f>SUMIFS(СВЦЭМ!$D$33:$D$776,СВЦЭМ!$A$33:$A$776,$A90,СВЦЭМ!$B$33:$B$776,V$83)+'СЕТ СН'!$G$14+СВЦЭМ!$D$10+'СЕТ СН'!$G$6-'СЕТ СН'!$G$26</f>
        <v>1080.09736653</v>
      </c>
      <c r="W90" s="36">
        <f>SUMIFS(СВЦЭМ!$D$33:$D$776,СВЦЭМ!$A$33:$A$776,$A90,СВЦЭМ!$B$33:$B$776,W$83)+'СЕТ СН'!$G$14+СВЦЭМ!$D$10+'СЕТ СН'!$G$6-'СЕТ СН'!$G$26</f>
        <v>1045.6314353800001</v>
      </c>
      <c r="X90" s="36">
        <f>SUMIFS(СВЦЭМ!$D$33:$D$776,СВЦЭМ!$A$33:$A$776,$A90,СВЦЭМ!$B$33:$B$776,X$83)+'СЕТ СН'!$G$14+СВЦЭМ!$D$10+'СЕТ СН'!$G$6-'СЕТ СН'!$G$26</f>
        <v>1021.1832601000001</v>
      </c>
      <c r="Y90" s="36">
        <f>SUMIFS(СВЦЭМ!$D$33:$D$776,СВЦЭМ!$A$33:$A$776,$A90,СВЦЭМ!$B$33:$B$776,Y$83)+'СЕТ СН'!$G$14+СВЦЭМ!$D$10+'СЕТ СН'!$G$6-'СЕТ СН'!$G$26</f>
        <v>1100.73926701</v>
      </c>
    </row>
    <row r="91" spans="1:27" ht="15.75" x14ac:dyDescent="0.2">
      <c r="A91" s="35">
        <f t="shared" si="2"/>
        <v>43624</v>
      </c>
      <c r="B91" s="36">
        <f>SUMIFS(СВЦЭМ!$D$33:$D$776,СВЦЭМ!$A$33:$A$776,$A91,СВЦЭМ!$B$33:$B$776,B$83)+'СЕТ СН'!$G$14+СВЦЭМ!$D$10+'СЕТ СН'!$G$6-'СЕТ СН'!$G$26</f>
        <v>1150.8544873400001</v>
      </c>
      <c r="C91" s="36">
        <f>SUMIFS(СВЦЭМ!$D$33:$D$776,СВЦЭМ!$A$33:$A$776,$A91,СВЦЭМ!$B$33:$B$776,C$83)+'СЕТ СН'!$G$14+СВЦЭМ!$D$10+'СЕТ СН'!$G$6-'СЕТ СН'!$G$26</f>
        <v>1144.3941526100002</v>
      </c>
      <c r="D91" s="36">
        <f>SUMIFS(СВЦЭМ!$D$33:$D$776,СВЦЭМ!$A$33:$A$776,$A91,СВЦЭМ!$B$33:$B$776,D$83)+'СЕТ СН'!$G$14+СВЦЭМ!$D$10+'СЕТ СН'!$G$6-'СЕТ СН'!$G$26</f>
        <v>1167.6182626899999</v>
      </c>
      <c r="E91" s="36">
        <f>SUMIFS(СВЦЭМ!$D$33:$D$776,СВЦЭМ!$A$33:$A$776,$A91,СВЦЭМ!$B$33:$B$776,E$83)+'СЕТ СН'!$G$14+СВЦЭМ!$D$10+'СЕТ СН'!$G$6-'СЕТ СН'!$G$26</f>
        <v>1201.8682613300002</v>
      </c>
      <c r="F91" s="36">
        <f>SUMIFS(СВЦЭМ!$D$33:$D$776,СВЦЭМ!$A$33:$A$776,$A91,СВЦЭМ!$B$33:$B$776,F$83)+'СЕТ СН'!$G$14+СВЦЭМ!$D$10+'СЕТ СН'!$G$6-'СЕТ СН'!$G$26</f>
        <v>1203.7283989900002</v>
      </c>
      <c r="G91" s="36">
        <f>SUMIFS(СВЦЭМ!$D$33:$D$776,СВЦЭМ!$A$33:$A$776,$A91,СВЦЭМ!$B$33:$B$776,G$83)+'СЕТ СН'!$G$14+СВЦЭМ!$D$10+'СЕТ СН'!$G$6-'СЕТ СН'!$G$26</f>
        <v>1193.73356816</v>
      </c>
      <c r="H91" s="36">
        <f>SUMIFS(СВЦЭМ!$D$33:$D$776,СВЦЭМ!$A$33:$A$776,$A91,СВЦЭМ!$B$33:$B$776,H$83)+'СЕТ СН'!$G$14+СВЦЭМ!$D$10+'СЕТ СН'!$G$6-'СЕТ СН'!$G$26</f>
        <v>1196.9842458600001</v>
      </c>
      <c r="I91" s="36">
        <f>SUMIFS(СВЦЭМ!$D$33:$D$776,СВЦЭМ!$A$33:$A$776,$A91,СВЦЭМ!$B$33:$B$776,I$83)+'СЕТ СН'!$G$14+СВЦЭМ!$D$10+'СЕТ СН'!$G$6-'СЕТ СН'!$G$26</f>
        <v>1167.0976604500001</v>
      </c>
      <c r="J91" s="36">
        <f>SUMIFS(СВЦЭМ!$D$33:$D$776,СВЦЭМ!$A$33:$A$776,$A91,СВЦЭМ!$B$33:$B$776,J$83)+'СЕТ СН'!$G$14+СВЦЭМ!$D$10+'СЕТ СН'!$G$6-'СЕТ СН'!$G$26</f>
        <v>1177.1266015000001</v>
      </c>
      <c r="K91" s="36">
        <f>SUMIFS(СВЦЭМ!$D$33:$D$776,СВЦЭМ!$A$33:$A$776,$A91,СВЦЭМ!$B$33:$B$776,K$83)+'СЕТ СН'!$G$14+СВЦЭМ!$D$10+'СЕТ СН'!$G$6-'СЕТ СН'!$G$26</f>
        <v>1199.62704979</v>
      </c>
      <c r="L91" s="36">
        <f>SUMIFS(СВЦЭМ!$D$33:$D$776,СВЦЭМ!$A$33:$A$776,$A91,СВЦЭМ!$B$33:$B$776,L$83)+'СЕТ СН'!$G$14+СВЦЭМ!$D$10+'СЕТ СН'!$G$6-'СЕТ СН'!$G$26</f>
        <v>1206.7745867200001</v>
      </c>
      <c r="M91" s="36">
        <f>SUMIFS(СВЦЭМ!$D$33:$D$776,СВЦЭМ!$A$33:$A$776,$A91,СВЦЭМ!$B$33:$B$776,M$83)+'СЕТ СН'!$G$14+СВЦЭМ!$D$10+'СЕТ СН'!$G$6-'СЕТ СН'!$G$26</f>
        <v>1192.4675752500002</v>
      </c>
      <c r="N91" s="36">
        <f>SUMIFS(СВЦЭМ!$D$33:$D$776,СВЦЭМ!$A$33:$A$776,$A91,СВЦЭМ!$B$33:$B$776,N$83)+'СЕТ СН'!$G$14+СВЦЭМ!$D$10+'СЕТ СН'!$G$6-'СЕТ СН'!$G$26</f>
        <v>1198.2114198300001</v>
      </c>
      <c r="O91" s="36">
        <f>SUMIFS(СВЦЭМ!$D$33:$D$776,СВЦЭМ!$A$33:$A$776,$A91,СВЦЭМ!$B$33:$B$776,O$83)+'СЕТ СН'!$G$14+СВЦЭМ!$D$10+'СЕТ СН'!$G$6-'СЕТ СН'!$G$26</f>
        <v>1186.8740549200002</v>
      </c>
      <c r="P91" s="36">
        <f>SUMIFS(СВЦЭМ!$D$33:$D$776,СВЦЭМ!$A$33:$A$776,$A91,СВЦЭМ!$B$33:$B$776,P$83)+'СЕТ СН'!$G$14+СВЦЭМ!$D$10+'СЕТ СН'!$G$6-'СЕТ СН'!$G$26</f>
        <v>1193.7657054800002</v>
      </c>
      <c r="Q91" s="36">
        <f>SUMIFS(СВЦЭМ!$D$33:$D$776,СВЦЭМ!$A$33:$A$776,$A91,СВЦЭМ!$B$33:$B$776,Q$83)+'СЕТ СН'!$G$14+СВЦЭМ!$D$10+'СЕТ СН'!$G$6-'СЕТ СН'!$G$26</f>
        <v>1079.0512829100001</v>
      </c>
      <c r="R91" s="36">
        <f>SUMIFS(СВЦЭМ!$D$33:$D$776,СВЦЭМ!$A$33:$A$776,$A91,СВЦЭМ!$B$33:$B$776,R$83)+'СЕТ СН'!$G$14+СВЦЭМ!$D$10+'СЕТ СН'!$G$6-'СЕТ СН'!$G$26</f>
        <v>1038.1893265200001</v>
      </c>
      <c r="S91" s="36">
        <f>SUMIFS(СВЦЭМ!$D$33:$D$776,СВЦЭМ!$A$33:$A$776,$A91,СВЦЭМ!$B$33:$B$776,S$83)+'СЕТ СН'!$G$14+СВЦЭМ!$D$10+'СЕТ СН'!$G$6-'СЕТ СН'!$G$26</f>
        <v>1028.63469214</v>
      </c>
      <c r="T91" s="36">
        <f>SUMIFS(СВЦЭМ!$D$33:$D$776,СВЦЭМ!$A$33:$A$776,$A91,СВЦЭМ!$B$33:$B$776,T$83)+'СЕТ СН'!$G$14+СВЦЭМ!$D$10+'СЕТ СН'!$G$6-'СЕТ СН'!$G$26</f>
        <v>1025.1926857400001</v>
      </c>
      <c r="U91" s="36">
        <f>SUMIFS(СВЦЭМ!$D$33:$D$776,СВЦЭМ!$A$33:$A$776,$A91,СВЦЭМ!$B$33:$B$776,U$83)+'СЕТ СН'!$G$14+СВЦЭМ!$D$10+'СЕТ СН'!$G$6-'СЕТ СН'!$G$26</f>
        <v>1017.0785143100001</v>
      </c>
      <c r="V91" s="36">
        <f>SUMIFS(СВЦЭМ!$D$33:$D$776,СВЦЭМ!$A$33:$A$776,$A91,СВЦЭМ!$B$33:$B$776,V$83)+'СЕТ СН'!$G$14+СВЦЭМ!$D$10+'СЕТ СН'!$G$6-'СЕТ СН'!$G$26</f>
        <v>1003.55092259</v>
      </c>
      <c r="W91" s="36">
        <f>SUMIFS(СВЦЭМ!$D$33:$D$776,СВЦЭМ!$A$33:$A$776,$A91,СВЦЭМ!$B$33:$B$776,W$83)+'СЕТ СН'!$G$14+СВЦЭМ!$D$10+'СЕТ СН'!$G$6-'СЕТ СН'!$G$26</f>
        <v>983.00180512999998</v>
      </c>
      <c r="X91" s="36">
        <f>SUMIFS(СВЦЭМ!$D$33:$D$776,СВЦЭМ!$A$33:$A$776,$A91,СВЦЭМ!$B$33:$B$776,X$83)+'СЕТ СН'!$G$14+СВЦЭМ!$D$10+'СЕТ СН'!$G$6-'СЕТ СН'!$G$26</f>
        <v>994.96326209000006</v>
      </c>
      <c r="Y91" s="36">
        <f>SUMIFS(СВЦЭМ!$D$33:$D$776,СВЦЭМ!$A$33:$A$776,$A91,СВЦЭМ!$B$33:$B$776,Y$83)+'СЕТ СН'!$G$14+СВЦЭМ!$D$10+'СЕТ СН'!$G$6-'СЕТ СН'!$G$26</f>
        <v>1063.8162997300001</v>
      </c>
    </row>
    <row r="92" spans="1:27" ht="15.75" x14ac:dyDescent="0.2">
      <c r="A92" s="35">
        <f t="shared" si="2"/>
        <v>43625</v>
      </c>
      <c r="B92" s="36">
        <f>SUMIFS(СВЦЭМ!$D$33:$D$776,СВЦЭМ!$A$33:$A$776,$A92,СВЦЭМ!$B$33:$B$776,B$83)+'СЕТ СН'!$G$14+СВЦЭМ!$D$10+'СЕТ СН'!$G$6-'СЕТ СН'!$G$26</f>
        <v>1197.1889121700001</v>
      </c>
      <c r="C92" s="36">
        <f>SUMIFS(СВЦЭМ!$D$33:$D$776,СВЦЭМ!$A$33:$A$776,$A92,СВЦЭМ!$B$33:$B$776,C$83)+'СЕТ СН'!$G$14+СВЦЭМ!$D$10+'СЕТ СН'!$G$6-'СЕТ СН'!$G$26</f>
        <v>1225.3826683300001</v>
      </c>
      <c r="D92" s="36">
        <f>SUMIFS(СВЦЭМ!$D$33:$D$776,СВЦЭМ!$A$33:$A$776,$A92,СВЦЭМ!$B$33:$B$776,D$83)+'СЕТ СН'!$G$14+СВЦЭМ!$D$10+'СЕТ СН'!$G$6-'СЕТ СН'!$G$26</f>
        <v>1254.4716896800001</v>
      </c>
      <c r="E92" s="36">
        <f>SUMIFS(СВЦЭМ!$D$33:$D$776,СВЦЭМ!$A$33:$A$776,$A92,СВЦЭМ!$B$33:$B$776,E$83)+'СЕТ СН'!$G$14+СВЦЭМ!$D$10+'СЕТ СН'!$G$6-'СЕТ СН'!$G$26</f>
        <v>1264.3285315600001</v>
      </c>
      <c r="F92" s="36">
        <f>SUMIFS(СВЦЭМ!$D$33:$D$776,СВЦЭМ!$A$33:$A$776,$A92,СВЦЭМ!$B$33:$B$776,F$83)+'СЕТ СН'!$G$14+СВЦЭМ!$D$10+'СЕТ СН'!$G$6-'СЕТ СН'!$G$26</f>
        <v>1258.8238747300002</v>
      </c>
      <c r="G92" s="36">
        <f>SUMIFS(СВЦЭМ!$D$33:$D$776,СВЦЭМ!$A$33:$A$776,$A92,СВЦЭМ!$B$33:$B$776,G$83)+'СЕТ СН'!$G$14+СВЦЭМ!$D$10+'СЕТ СН'!$G$6-'СЕТ СН'!$G$26</f>
        <v>1267.4798994600001</v>
      </c>
      <c r="H92" s="36">
        <f>SUMIFS(СВЦЭМ!$D$33:$D$776,СВЦЭМ!$A$33:$A$776,$A92,СВЦЭМ!$B$33:$B$776,H$83)+'СЕТ СН'!$G$14+СВЦЭМ!$D$10+'СЕТ СН'!$G$6-'СЕТ СН'!$G$26</f>
        <v>1274.3600568900001</v>
      </c>
      <c r="I92" s="36">
        <f>SUMIFS(СВЦЭМ!$D$33:$D$776,СВЦЭМ!$A$33:$A$776,$A92,СВЦЭМ!$B$33:$B$776,I$83)+'СЕТ СН'!$G$14+СВЦЭМ!$D$10+'СЕТ СН'!$G$6-'СЕТ СН'!$G$26</f>
        <v>1230.2874813400001</v>
      </c>
      <c r="J92" s="36">
        <f>SUMIFS(СВЦЭМ!$D$33:$D$776,СВЦЭМ!$A$33:$A$776,$A92,СВЦЭМ!$B$33:$B$776,J$83)+'СЕТ СН'!$G$14+СВЦЭМ!$D$10+'СЕТ СН'!$G$6-'СЕТ СН'!$G$26</f>
        <v>1178.4204073000001</v>
      </c>
      <c r="K92" s="36">
        <f>SUMIFS(СВЦЭМ!$D$33:$D$776,СВЦЭМ!$A$33:$A$776,$A92,СВЦЭМ!$B$33:$B$776,K$83)+'СЕТ СН'!$G$14+СВЦЭМ!$D$10+'СЕТ СН'!$G$6-'СЕТ СН'!$G$26</f>
        <v>1152.36323614</v>
      </c>
      <c r="L92" s="36">
        <f>SUMIFS(СВЦЭМ!$D$33:$D$776,СВЦЭМ!$A$33:$A$776,$A92,СВЦЭМ!$B$33:$B$776,L$83)+'СЕТ СН'!$G$14+СВЦЭМ!$D$10+'СЕТ СН'!$G$6-'СЕТ СН'!$G$26</f>
        <v>1127.4574834800001</v>
      </c>
      <c r="M92" s="36">
        <f>SUMIFS(СВЦЭМ!$D$33:$D$776,СВЦЭМ!$A$33:$A$776,$A92,СВЦЭМ!$B$33:$B$776,M$83)+'СЕТ СН'!$G$14+СВЦЭМ!$D$10+'СЕТ СН'!$G$6-'СЕТ СН'!$G$26</f>
        <v>1100.56336207</v>
      </c>
      <c r="N92" s="36">
        <f>SUMIFS(СВЦЭМ!$D$33:$D$776,СВЦЭМ!$A$33:$A$776,$A92,СВЦЭМ!$B$33:$B$776,N$83)+'СЕТ СН'!$G$14+СВЦЭМ!$D$10+'СЕТ СН'!$G$6-'СЕТ СН'!$G$26</f>
        <v>1099.1619821700001</v>
      </c>
      <c r="O92" s="36">
        <f>SUMIFS(СВЦЭМ!$D$33:$D$776,СВЦЭМ!$A$33:$A$776,$A92,СВЦЭМ!$B$33:$B$776,O$83)+'СЕТ СН'!$G$14+СВЦЭМ!$D$10+'СЕТ СН'!$G$6-'СЕТ СН'!$G$26</f>
        <v>1098.1938568200001</v>
      </c>
      <c r="P92" s="36">
        <f>SUMIFS(СВЦЭМ!$D$33:$D$776,СВЦЭМ!$A$33:$A$776,$A92,СВЦЭМ!$B$33:$B$776,P$83)+'СЕТ СН'!$G$14+СВЦЭМ!$D$10+'СЕТ СН'!$G$6-'СЕТ СН'!$G$26</f>
        <v>1110.9309272700002</v>
      </c>
      <c r="Q92" s="36">
        <f>SUMIFS(СВЦЭМ!$D$33:$D$776,СВЦЭМ!$A$33:$A$776,$A92,СВЦЭМ!$B$33:$B$776,Q$83)+'СЕТ СН'!$G$14+СВЦЭМ!$D$10+'СЕТ СН'!$G$6-'СЕТ СН'!$G$26</f>
        <v>1075.12178735</v>
      </c>
      <c r="R92" s="36">
        <f>SUMIFS(СВЦЭМ!$D$33:$D$776,СВЦЭМ!$A$33:$A$776,$A92,СВЦЭМ!$B$33:$B$776,R$83)+'СЕТ СН'!$G$14+СВЦЭМ!$D$10+'СЕТ СН'!$G$6-'СЕТ СН'!$G$26</f>
        <v>1036.1009795700002</v>
      </c>
      <c r="S92" s="36">
        <f>SUMIFS(СВЦЭМ!$D$33:$D$776,СВЦЭМ!$A$33:$A$776,$A92,СВЦЭМ!$B$33:$B$776,S$83)+'СЕТ СН'!$G$14+СВЦЭМ!$D$10+'СЕТ СН'!$G$6-'СЕТ СН'!$G$26</f>
        <v>1043.2081778100001</v>
      </c>
      <c r="T92" s="36">
        <f>SUMIFS(СВЦЭМ!$D$33:$D$776,СВЦЭМ!$A$33:$A$776,$A92,СВЦЭМ!$B$33:$B$776,T$83)+'СЕТ СН'!$G$14+СВЦЭМ!$D$10+'СЕТ СН'!$G$6-'СЕТ СН'!$G$26</f>
        <v>1051.7015104000002</v>
      </c>
      <c r="U92" s="36">
        <f>SUMIFS(СВЦЭМ!$D$33:$D$776,СВЦЭМ!$A$33:$A$776,$A92,СВЦЭМ!$B$33:$B$776,U$83)+'СЕТ СН'!$G$14+СВЦЭМ!$D$10+'СЕТ СН'!$G$6-'СЕТ СН'!$G$26</f>
        <v>1039.42550381</v>
      </c>
      <c r="V92" s="36">
        <f>SUMIFS(СВЦЭМ!$D$33:$D$776,СВЦЭМ!$A$33:$A$776,$A92,СВЦЭМ!$B$33:$B$776,V$83)+'СЕТ СН'!$G$14+СВЦЭМ!$D$10+'СЕТ СН'!$G$6-'СЕТ СН'!$G$26</f>
        <v>1036.3358890700001</v>
      </c>
      <c r="W92" s="36">
        <f>SUMIFS(СВЦЭМ!$D$33:$D$776,СВЦЭМ!$A$33:$A$776,$A92,СВЦЭМ!$B$33:$B$776,W$83)+'СЕТ СН'!$G$14+СВЦЭМ!$D$10+'СЕТ СН'!$G$6-'СЕТ СН'!$G$26</f>
        <v>1018.2582859300001</v>
      </c>
      <c r="X92" s="36">
        <f>SUMIFS(СВЦЭМ!$D$33:$D$776,СВЦЭМ!$A$33:$A$776,$A92,СВЦЭМ!$B$33:$B$776,X$83)+'СЕТ СН'!$G$14+СВЦЭМ!$D$10+'СЕТ СН'!$G$6-'СЕТ СН'!$G$26</f>
        <v>1025.4156516400001</v>
      </c>
      <c r="Y92" s="36">
        <f>SUMIFS(СВЦЭМ!$D$33:$D$776,СВЦЭМ!$A$33:$A$776,$A92,СВЦЭМ!$B$33:$B$776,Y$83)+'СЕТ СН'!$G$14+СВЦЭМ!$D$10+'СЕТ СН'!$G$6-'СЕТ СН'!$G$26</f>
        <v>1103.6746581000002</v>
      </c>
    </row>
    <row r="93" spans="1:27" ht="15.75" x14ac:dyDescent="0.2">
      <c r="A93" s="35">
        <f t="shared" si="2"/>
        <v>43626</v>
      </c>
      <c r="B93" s="36">
        <f>SUMIFS(СВЦЭМ!$D$33:$D$776,СВЦЭМ!$A$33:$A$776,$A93,СВЦЭМ!$B$33:$B$776,B$83)+'СЕТ СН'!$G$14+СВЦЭМ!$D$10+'СЕТ СН'!$G$6-'СЕТ СН'!$G$26</f>
        <v>1214.9772962400002</v>
      </c>
      <c r="C93" s="36">
        <f>SUMIFS(СВЦЭМ!$D$33:$D$776,СВЦЭМ!$A$33:$A$776,$A93,СВЦЭМ!$B$33:$B$776,C$83)+'СЕТ СН'!$G$14+СВЦЭМ!$D$10+'СЕТ СН'!$G$6-'СЕТ СН'!$G$26</f>
        <v>1258.12345841</v>
      </c>
      <c r="D93" s="36">
        <f>SUMIFS(СВЦЭМ!$D$33:$D$776,СВЦЭМ!$A$33:$A$776,$A93,СВЦЭМ!$B$33:$B$776,D$83)+'СЕТ СН'!$G$14+СВЦЭМ!$D$10+'СЕТ СН'!$G$6-'СЕТ СН'!$G$26</f>
        <v>1278.6715992500001</v>
      </c>
      <c r="E93" s="36">
        <f>SUMIFS(СВЦЭМ!$D$33:$D$776,СВЦЭМ!$A$33:$A$776,$A93,СВЦЭМ!$B$33:$B$776,E$83)+'СЕТ СН'!$G$14+СВЦЭМ!$D$10+'СЕТ СН'!$G$6-'СЕТ СН'!$G$26</f>
        <v>1277.9770004000002</v>
      </c>
      <c r="F93" s="36">
        <f>SUMIFS(СВЦЭМ!$D$33:$D$776,СВЦЭМ!$A$33:$A$776,$A93,СВЦЭМ!$B$33:$B$776,F$83)+'СЕТ СН'!$G$14+СВЦЭМ!$D$10+'СЕТ СН'!$G$6-'СЕТ СН'!$G$26</f>
        <v>1277.9415721600001</v>
      </c>
      <c r="G93" s="36">
        <f>SUMIFS(СВЦЭМ!$D$33:$D$776,СВЦЭМ!$A$33:$A$776,$A93,СВЦЭМ!$B$33:$B$776,G$83)+'СЕТ СН'!$G$14+СВЦЭМ!$D$10+'СЕТ СН'!$G$6-'СЕТ СН'!$G$26</f>
        <v>1277.8087450200001</v>
      </c>
      <c r="H93" s="36">
        <f>SUMIFS(СВЦЭМ!$D$33:$D$776,СВЦЭМ!$A$33:$A$776,$A93,СВЦЭМ!$B$33:$B$776,H$83)+'СЕТ СН'!$G$14+СВЦЭМ!$D$10+'СЕТ СН'!$G$6-'СЕТ СН'!$G$26</f>
        <v>1270.3833745700001</v>
      </c>
      <c r="I93" s="36">
        <f>SUMIFS(СВЦЭМ!$D$33:$D$776,СВЦЭМ!$A$33:$A$776,$A93,СВЦЭМ!$B$33:$B$776,I$83)+'СЕТ СН'!$G$14+СВЦЭМ!$D$10+'СЕТ СН'!$G$6-'СЕТ СН'!$G$26</f>
        <v>1223.1125709900002</v>
      </c>
      <c r="J93" s="36">
        <f>SUMIFS(СВЦЭМ!$D$33:$D$776,СВЦЭМ!$A$33:$A$776,$A93,СВЦЭМ!$B$33:$B$776,J$83)+'СЕТ СН'!$G$14+СВЦЭМ!$D$10+'СЕТ СН'!$G$6-'СЕТ СН'!$G$26</f>
        <v>1187.56574099</v>
      </c>
      <c r="K93" s="36">
        <f>SUMIFS(СВЦЭМ!$D$33:$D$776,СВЦЭМ!$A$33:$A$776,$A93,СВЦЭМ!$B$33:$B$776,K$83)+'СЕТ СН'!$G$14+СВЦЭМ!$D$10+'СЕТ СН'!$G$6-'СЕТ СН'!$G$26</f>
        <v>1161.5125665300002</v>
      </c>
      <c r="L93" s="36">
        <f>SUMIFS(СВЦЭМ!$D$33:$D$776,СВЦЭМ!$A$33:$A$776,$A93,СВЦЭМ!$B$33:$B$776,L$83)+'СЕТ СН'!$G$14+СВЦЭМ!$D$10+'СЕТ СН'!$G$6-'СЕТ СН'!$G$26</f>
        <v>1147.0621529700002</v>
      </c>
      <c r="M93" s="36">
        <f>SUMIFS(СВЦЭМ!$D$33:$D$776,СВЦЭМ!$A$33:$A$776,$A93,СВЦЭМ!$B$33:$B$776,M$83)+'СЕТ СН'!$G$14+СВЦЭМ!$D$10+'СЕТ СН'!$G$6-'СЕТ СН'!$G$26</f>
        <v>1126.19012935</v>
      </c>
      <c r="N93" s="36">
        <f>SUMIFS(СВЦЭМ!$D$33:$D$776,СВЦЭМ!$A$33:$A$776,$A93,СВЦЭМ!$B$33:$B$776,N$83)+'СЕТ СН'!$G$14+СВЦЭМ!$D$10+'СЕТ СН'!$G$6-'СЕТ СН'!$G$26</f>
        <v>1149.2068535100002</v>
      </c>
      <c r="O93" s="36">
        <f>SUMIFS(СВЦЭМ!$D$33:$D$776,СВЦЭМ!$A$33:$A$776,$A93,СВЦЭМ!$B$33:$B$776,O$83)+'СЕТ СН'!$G$14+СВЦЭМ!$D$10+'СЕТ СН'!$G$6-'СЕТ СН'!$G$26</f>
        <v>1142.7744521300001</v>
      </c>
      <c r="P93" s="36">
        <f>SUMIFS(СВЦЭМ!$D$33:$D$776,СВЦЭМ!$A$33:$A$776,$A93,СВЦЭМ!$B$33:$B$776,P$83)+'СЕТ СН'!$G$14+СВЦЭМ!$D$10+'СЕТ СН'!$G$6-'СЕТ СН'!$G$26</f>
        <v>1156.9535634200001</v>
      </c>
      <c r="Q93" s="36">
        <f>SUMIFS(СВЦЭМ!$D$33:$D$776,СВЦЭМ!$A$33:$A$776,$A93,СВЦЭМ!$B$33:$B$776,Q$83)+'СЕТ СН'!$G$14+СВЦЭМ!$D$10+'СЕТ СН'!$G$6-'СЕТ СН'!$G$26</f>
        <v>1113.9257773100001</v>
      </c>
      <c r="R93" s="36">
        <f>SUMIFS(СВЦЭМ!$D$33:$D$776,СВЦЭМ!$A$33:$A$776,$A93,СВЦЭМ!$B$33:$B$776,R$83)+'СЕТ СН'!$G$14+СВЦЭМ!$D$10+'СЕТ СН'!$G$6-'СЕТ СН'!$G$26</f>
        <v>1073.2209166800001</v>
      </c>
      <c r="S93" s="36">
        <f>SUMIFS(СВЦЭМ!$D$33:$D$776,СВЦЭМ!$A$33:$A$776,$A93,СВЦЭМ!$B$33:$B$776,S$83)+'СЕТ СН'!$G$14+СВЦЭМ!$D$10+'СЕТ СН'!$G$6-'СЕТ СН'!$G$26</f>
        <v>1096.5012412800002</v>
      </c>
      <c r="T93" s="36">
        <f>SUMIFS(СВЦЭМ!$D$33:$D$776,СВЦЭМ!$A$33:$A$776,$A93,СВЦЭМ!$B$33:$B$776,T$83)+'СЕТ СН'!$G$14+СВЦЭМ!$D$10+'СЕТ СН'!$G$6-'СЕТ СН'!$G$26</f>
        <v>1101.8783079499999</v>
      </c>
      <c r="U93" s="36">
        <f>SUMIFS(СВЦЭМ!$D$33:$D$776,СВЦЭМ!$A$33:$A$776,$A93,СВЦЭМ!$B$33:$B$776,U$83)+'СЕТ СН'!$G$14+СВЦЭМ!$D$10+'СЕТ СН'!$G$6-'СЕТ СН'!$G$26</f>
        <v>1085.9114562300001</v>
      </c>
      <c r="V93" s="36">
        <f>SUMIFS(СВЦЭМ!$D$33:$D$776,СВЦЭМ!$A$33:$A$776,$A93,СВЦЭМ!$B$33:$B$776,V$83)+'СЕТ СН'!$G$14+СВЦЭМ!$D$10+'СЕТ СН'!$G$6-'СЕТ СН'!$G$26</f>
        <v>1071.7298309</v>
      </c>
      <c r="W93" s="36">
        <f>SUMIFS(СВЦЭМ!$D$33:$D$776,СВЦЭМ!$A$33:$A$776,$A93,СВЦЭМ!$B$33:$B$776,W$83)+'СЕТ СН'!$G$14+СВЦЭМ!$D$10+'СЕТ СН'!$G$6-'СЕТ СН'!$G$26</f>
        <v>1055.91265247</v>
      </c>
      <c r="X93" s="36">
        <f>SUMIFS(СВЦЭМ!$D$33:$D$776,СВЦЭМ!$A$33:$A$776,$A93,СВЦЭМ!$B$33:$B$776,X$83)+'СЕТ СН'!$G$14+СВЦЭМ!$D$10+'СЕТ СН'!$G$6-'СЕТ СН'!$G$26</f>
        <v>1062.4778690100002</v>
      </c>
      <c r="Y93" s="36">
        <f>SUMIFS(СВЦЭМ!$D$33:$D$776,СВЦЭМ!$A$33:$A$776,$A93,СВЦЭМ!$B$33:$B$776,Y$83)+'СЕТ СН'!$G$14+СВЦЭМ!$D$10+'СЕТ СН'!$G$6-'СЕТ СН'!$G$26</f>
        <v>1145.8273055200002</v>
      </c>
    </row>
    <row r="94" spans="1:27" ht="15.75" x14ac:dyDescent="0.2">
      <c r="A94" s="35">
        <f t="shared" si="2"/>
        <v>43627</v>
      </c>
      <c r="B94" s="36">
        <f>SUMIFS(СВЦЭМ!$D$33:$D$776,СВЦЭМ!$A$33:$A$776,$A94,СВЦЭМ!$B$33:$B$776,B$83)+'СЕТ СН'!$G$14+СВЦЭМ!$D$10+'СЕТ СН'!$G$6-'СЕТ СН'!$G$26</f>
        <v>1256.7251696799999</v>
      </c>
      <c r="C94" s="36">
        <f>SUMIFS(СВЦЭМ!$D$33:$D$776,СВЦЭМ!$A$33:$A$776,$A94,СВЦЭМ!$B$33:$B$776,C$83)+'СЕТ СН'!$G$14+СВЦЭМ!$D$10+'СЕТ СН'!$G$6-'СЕТ СН'!$G$26</f>
        <v>1324.1364379199999</v>
      </c>
      <c r="D94" s="36">
        <f>SUMIFS(СВЦЭМ!$D$33:$D$776,СВЦЭМ!$A$33:$A$776,$A94,СВЦЭМ!$B$33:$B$776,D$83)+'СЕТ СН'!$G$14+СВЦЭМ!$D$10+'СЕТ СН'!$G$6-'СЕТ СН'!$G$26</f>
        <v>1306.5150937000001</v>
      </c>
      <c r="E94" s="36">
        <f>SUMIFS(СВЦЭМ!$D$33:$D$776,СВЦЭМ!$A$33:$A$776,$A94,СВЦЭМ!$B$33:$B$776,E$83)+'СЕТ СН'!$G$14+СВЦЭМ!$D$10+'СЕТ СН'!$G$6-'СЕТ СН'!$G$26</f>
        <v>1302.8332959700001</v>
      </c>
      <c r="F94" s="36">
        <f>SUMIFS(СВЦЭМ!$D$33:$D$776,СВЦЭМ!$A$33:$A$776,$A94,СВЦЭМ!$B$33:$B$776,F$83)+'СЕТ СН'!$G$14+СВЦЭМ!$D$10+'СЕТ СН'!$G$6-'СЕТ СН'!$G$26</f>
        <v>1298.9901364000002</v>
      </c>
      <c r="G94" s="36">
        <f>SUMIFS(СВЦЭМ!$D$33:$D$776,СВЦЭМ!$A$33:$A$776,$A94,СВЦЭМ!$B$33:$B$776,G$83)+'СЕТ СН'!$G$14+СВЦЭМ!$D$10+'СЕТ СН'!$G$6-'СЕТ СН'!$G$26</f>
        <v>1300.1583949800001</v>
      </c>
      <c r="H94" s="36">
        <f>SUMIFS(СВЦЭМ!$D$33:$D$776,СВЦЭМ!$A$33:$A$776,$A94,СВЦЭМ!$B$33:$B$776,H$83)+'СЕТ СН'!$G$14+СВЦЭМ!$D$10+'СЕТ СН'!$G$6-'СЕТ СН'!$G$26</f>
        <v>1302.2298060800001</v>
      </c>
      <c r="I94" s="36">
        <f>SUMIFS(СВЦЭМ!$D$33:$D$776,СВЦЭМ!$A$33:$A$776,$A94,СВЦЭМ!$B$33:$B$776,I$83)+'СЕТ СН'!$G$14+СВЦЭМ!$D$10+'СЕТ СН'!$G$6-'СЕТ СН'!$G$26</f>
        <v>1217.4736823600001</v>
      </c>
      <c r="J94" s="36">
        <f>SUMIFS(СВЦЭМ!$D$33:$D$776,СВЦЭМ!$A$33:$A$776,$A94,СВЦЭМ!$B$33:$B$776,J$83)+'СЕТ СН'!$G$14+СВЦЭМ!$D$10+'СЕТ СН'!$G$6-'СЕТ СН'!$G$26</f>
        <v>1189.85508899</v>
      </c>
      <c r="K94" s="36">
        <f>SUMIFS(СВЦЭМ!$D$33:$D$776,СВЦЭМ!$A$33:$A$776,$A94,СВЦЭМ!$B$33:$B$776,K$83)+'СЕТ СН'!$G$14+СВЦЭМ!$D$10+'СЕТ СН'!$G$6-'СЕТ СН'!$G$26</f>
        <v>1168.89352837</v>
      </c>
      <c r="L94" s="36">
        <f>SUMIFS(СВЦЭМ!$D$33:$D$776,СВЦЭМ!$A$33:$A$776,$A94,СВЦЭМ!$B$33:$B$776,L$83)+'СЕТ СН'!$G$14+СВЦЭМ!$D$10+'СЕТ СН'!$G$6-'СЕТ СН'!$G$26</f>
        <v>1165.5002574</v>
      </c>
      <c r="M94" s="36">
        <f>SUMIFS(СВЦЭМ!$D$33:$D$776,СВЦЭМ!$A$33:$A$776,$A94,СВЦЭМ!$B$33:$B$776,M$83)+'СЕТ СН'!$G$14+СВЦЭМ!$D$10+'СЕТ СН'!$G$6-'СЕТ СН'!$G$26</f>
        <v>1157.43132522</v>
      </c>
      <c r="N94" s="36">
        <f>SUMIFS(СВЦЭМ!$D$33:$D$776,СВЦЭМ!$A$33:$A$776,$A94,СВЦЭМ!$B$33:$B$776,N$83)+'СЕТ СН'!$G$14+СВЦЭМ!$D$10+'СЕТ СН'!$G$6-'СЕТ СН'!$G$26</f>
        <v>1168.0519805600002</v>
      </c>
      <c r="O94" s="36">
        <f>SUMIFS(СВЦЭМ!$D$33:$D$776,СВЦЭМ!$A$33:$A$776,$A94,СВЦЭМ!$B$33:$B$776,O$83)+'СЕТ СН'!$G$14+СВЦЭМ!$D$10+'СЕТ СН'!$G$6-'СЕТ СН'!$G$26</f>
        <v>1159.6200390600002</v>
      </c>
      <c r="P94" s="36">
        <f>SUMIFS(СВЦЭМ!$D$33:$D$776,СВЦЭМ!$A$33:$A$776,$A94,СВЦЭМ!$B$33:$B$776,P$83)+'СЕТ СН'!$G$14+СВЦЭМ!$D$10+'СЕТ СН'!$G$6-'СЕТ СН'!$G$26</f>
        <v>1173.3817922600001</v>
      </c>
      <c r="Q94" s="36">
        <f>SUMIFS(СВЦЭМ!$D$33:$D$776,СВЦЭМ!$A$33:$A$776,$A94,СВЦЭМ!$B$33:$B$776,Q$83)+'СЕТ СН'!$G$14+СВЦЭМ!$D$10+'СЕТ СН'!$G$6-'СЕТ СН'!$G$26</f>
        <v>1136.9873830400002</v>
      </c>
      <c r="R94" s="36">
        <f>SUMIFS(СВЦЭМ!$D$33:$D$776,СВЦЭМ!$A$33:$A$776,$A94,СВЦЭМ!$B$33:$B$776,R$83)+'СЕТ СН'!$G$14+СВЦЭМ!$D$10+'СЕТ СН'!$G$6-'СЕТ СН'!$G$26</f>
        <v>1100.96597256</v>
      </c>
      <c r="S94" s="36">
        <f>SUMIFS(СВЦЭМ!$D$33:$D$776,СВЦЭМ!$A$33:$A$776,$A94,СВЦЭМ!$B$33:$B$776,S$83)+'СЕТ СН'!$G$14+СВЦЭМ!$D$10+'СЕТ СН'!$G$6-'СЕТ СН'!$G$26</f>
        <v>1106.7171059100001</v>
      </c>
      <c r="T94" s="36">
        <f>SUMIFS(СВЦЭМ!$D$33:$D$776,СВЦЭМ!$A$33:$A$776,$A94,СВЦЭМ!$B$33:$B$776,T$83)+'СЕТ СН'!$G$14+СВЦЭМ!$D$10+'СЕТ СН'!$G$6-'СЕТ СН'!$G$26</f>
        <v>1111.8942986900001</v>
      </c>
      <c r="U94" s="36">
        <f>SUMIFS(СВЦЭМ!$D$33:$D$776,СВЦЭМ!$A$33:$A$776,$A94,СВЦЭМ!$B$33:$B$776,U$83)+'СЕТ СН'!$G$14+СВЦЭМ!$D$10+'СЕТ СН'!$G$6-'СЕТ СН'!$G$26</f>
        <v>1103.2032148100002</v>
      </c>
      <c r="V94" s="36">
        <f>SUMIFS(СВЦЭМ!$D$33:$D$776,СВЦЭМ!$A$33:$A$776,$A94,СВЦЭМ!$B$33:$B$776,V$83)+'СЕТ СН'!$G$14+СВЦЭМ!$D$10+'СЕТ СН'!$G$6-'СЕТ СН'!$G$26</f>
        <v>1089.3971157999999</v>
      </c>
      <c r="W94" s="36">
        <f>SUMIFS(СВЦЭМ!$D$33:$D$776,СВЦЭМ!$A$33:$A$776,$A94,СВЦЭМ!$B$33:$B$776,W$83)+'СЕТ СН'!$G$14+СВЦЭМ!$D$10+'СЕТ СН'!$G$6-'СЕТ СН'!$G$26</f>
        <v>1085.83505672</v>
      </c>
      <c r="X94" s="36">
        <f>SUMIFS(СВЦЭМ!$D$33:$D$776,СВЦЭМ!$A$33:$A$776,$A94,СВЦЭМ!$B$33:$B$776,X$83)+'СЕТ СН'!$G$14+СВЦЭМ!$D$10+'СЕТ СН'!$G$6-'СЕТ СН'!$G$26</f>
        <v>1089.3698721600001</v>
      </c>
      <c r="Y94" s="36">
        <f>SUMIFS(СВЦЭМ!$D$33:$D$776,СВЦЭМ!$A$33:$A$776,$A94,СВЦЭМ!$B$33:$B$776,Y$83)+'СЕТ СН'!$G$14+СВЦЭМ!$D$10+'СЕТ СН'!$G$6-'СЕТ СН'!$G$26</f>
        <v>1164.1783531800002</v>
      </c>
    </row>
    <row r="95" spans="1:27" ht="15.75" x14ac:dyDescent="0.2">
      <c r="A95" s="35">
        <f t="shared" si="2"/>
        <v>43628</v>
      </c>
      <c r="B95" s="36">
        <f>SUMIFS(СВЦЭМ!$D$33:$D$776,СВЦЭМ!$A$33:$A$776,$A95,СВЦЭМ!$B$33:$B$776,B$83)+'СЕТ СН'!$G$14+СВЦЭМ!$D$10+'СЕТ СН'!$G$6-'СЕТ СН'!$G$26</f>
        <v>1206.29411299</v>
      </c>
      <c r="C95" s="36">
        <f>SUMIFS(СВЦЭМ!$D$33:$D$776,СВЦЭМ!$A$33:$A$776,$A95,СВЦЭМ!$B$33:$B$776,C$83)+'СЕТ СН'!$G$14+СВЦЭМ!$D$10+'СЕТ СН'!$G$6-'СЕТ СН'!$G$26</f>
        <v>1256.3649338800001</v>
      </c>
      <c r="D95" s="36">
        <f>SUMIFS(СВЦЭМ!$D$33:$D$776,СВЦЭМ!$A$33:$A$776,$A95,СВЦЭМ!$B$33:$B$776,D$83)+'СЕТ СН'!$G$14+СВЦЭМ!$D$10+'СЕТ СН'!$G$6-'СЕТ СН'!$G$26</f>
        <v>1292.9201836300001</v>
      </c>
      <c r="E95" s="36">
        <f>SUMIFS(СВЦЭМ!$D$33:$D$776,СВЦЭМ!$A$33:$A$776,$A95,СВЦЭМ!$B$33:$B$776,E$83)+'СЕТ СН'!$G$14+СВЦЭМ!$D$10+'СЕТ СН'!$G$6-'СЕТ СН'!$G$26</f>
        <v>1301.5114146999999</v>
      </c>
      <c r="F95" s="36">
        <f>SUMIFS(СВЦЭМ!$D$33:$D$776,СВЦЭМ!$A$33:$A$776,$A95,СВЦЭМ!$B$33:$B$776,F$83)+'СЕТ СН'!$G$14+СВЦЭМ!$D$10+'СЕТ СН'!$G$6-'СЕТ СН'!$G$26</f>
        <v>1313.4866917700001</v>
      </c>
      <c r="G95" s="36">
        <f>SUMIFS(СВЦЭМ!$D$33:$D$776,СВЦЭМ!$A$33:$A$776,$A95,СВЦЭМ!$B$33:$B$776,G$83)+'СЕТ СН'!$G$14+СВЦЭМ!$D$10+'СЕТ СН'!$G$6-'СЕТ СН'!$G$26</f>
        <v>1320.6088846100001</v>
      </c>
      <c r="H95" s="36">
        <f>SUMIFS(СВЦЭМ!$D$33:$D$776,СВЦЭМ!$A$33:$A$776,$A95,СВЦЭМ!$B$33:$B$776,H$83)+'СЕТ СН'!$G$14+СВЦЭМ!$D$10+'СЕТ СН'!$G$6-'СЕТ СН'!$G$26</f>
        <v>1305.5256383400001</v>
      </c>
      <c r="I95" s="36">
        <f>SUMIFS(СВЦЭМ!$D$33:$D$776,СВЦЭМ!$A$33:$A$776,$A95,СВЦЭМ!$B$33:$B$776,I$83)+'СЕТ СН'!$G$14+СВЦЭМ!$D$10+'СЕТ СН'!$G$6-'СЕТ СН'!$G$26</f>
        <v>1273.61673928</v>
      </c>
      <c r="J95" s="36">
        <f>SUMIFS(СВЦЭМ!$D$33:$D$776,СВЦЭМ!$A$33:$A$776,$A95,СВЦЭМ!$B$33:$B$776,J$83)+'СЕТ СН'!$G$14+СВЦЭМ!$D$10+'СЕТ СН'!$G$6-'СЕТ СН'!$G$26</f>
        <v>1222.1177363900001</v>
      </c>
      <c r="K95" s="36">
        <f>SUMIFS(СВЦЭМ!$D$33:$D$776,СВЦЭМ!$A$33:$A$776,$A95,СВЦЭМ!$B$33:$B$776,K$83)+'СЕТ СН'!$G$14+СВЦЭМ!$D$10+'СЕТ СН'!$G$6-'СЕТ СН'!$G$26</f>
        <v>1172.8634588</v>
      </c>
      <c r="L95" s="36">
        <f>SUMIFS(СВЦЭМ!$D$33:$D$776,СВЦЭМ!$A$33:$A$776,$A95,СВЦЭМ!$B$33:$B$776,L$83)+'СЕТ СН'!$G$14+СВЦЭМ!$D$10+'СЕТ СН'!$G$6-'СЕТ СН'!$G$26</f>
        <v>1144.8797230499999</v>
      </c>
      <c r="M95" s="36">
        <f>SUMIFS(СВЦЭМ!$D$33:$D$776,СВЦЭМ!$A$33:$A$776,$A95,СВЦЭМ!$B$33:$B$776,M$83)+'СЕТ СН'!$G$14+СВЦЭМ!$D$10+'СЕТ СН'!$G$6-'СЕТ СН'!$G$26</f>
        <v>1120.6324024700002</v>
      </c>
      <c r="N95" s="36">
        <f>SUMIFS(СВЦЭМ!$D$33:$D$776,СВЦЭМ!$A$33:$A$776,$A95,СВЦЭМ!$B$33:$B$776,N$83)+'СЕТ СН'!$G$14+СВЦЭМ!$D$10+'СЕТ СН'!$G$6-'СЕТ СН'!$G$26</f>
        <v>1140.9928343400002</v>
      </c>
      <c r="O95" s="36">
        <f>SUMIFS(СВЦЭМ!$D$33:$D$776,СВЦЭМ!$A$33:$A$776,$A95,СВЦЭМ!$B$33:$B$776,O$83)+'СЕТ СН'!$G$14+СВЦЭМ!$D$10+'СЕТ СН'!$G$6-'СЕТ СН'!$G$26</f>
        <v>1130.4119919</v>
      </c>
      <c r="P95" s="36">
        <f>SUMIFS(СВЦЭМ!$D$33:$D$776,СВЦЭМ!$A$33:$A$776,$A95,СВЦЭМ!$B$33:$B$776,P$83)+'СЕТ СН'!$G$14+СВЦЭМ!$D$10+'СЕТ СН'!$G$6-'СЕТ СН'!$G$26</f>
        <v>1135.69487854</v>
      </c>
      <c r="Q95" s="36">
        <f>SUMIFS(СВЦЭМ!$D$33:$D$776,СВЦЭМ!$A$33:$A$776,$A95,СВЦЭМ!$B$33:$B$776,Q$83)+'СЕТ СН'!$G$14+СВЦЭМ!$D$10+'СЕТ СН'!$G$6-'СЕТ СН'!$G$26</f>
        <v>1104.87995432</v>
      </c>
      <c r="R95" s="36">
        <f>SUMIFS(СВЦЭМ!$D$33:$D$776,СВЦЭМ!$A$33:$A$776,$A95,СВЦЭМ!$B$33:$B$776,R$83)+'СЕТ СН'!$G$14+СВЦЭМ!$D$10+'СЕТ СН'!$G$6-'СЕТ СН'!$G$26</f>
        <v>1065.7071838000002</v>
      </c>
      <c r="S95" s="36">
        <f>SUMIFS(СВЦЭМ!$D$33:$D$776,СВЦЭМ!$A$33:$A$776,$A95,СВЦЭМ!$B$33:$B$776,S$83)+'СЕТ СН'!$G$14+СВЦЭМ!$D$10+'СЕТ СН'!$G$6-'СЕТ СН'!$G$26</f>
        <v>1082.049454</v>
      </c>
      <c r="T95" s="36">
        <f>SUMIFS(СВЦЭМ!$D$33:$D$776,СВЦЭМ!$A$33:$A$776,$A95,СВЦЭМ!$B$33:$B$776,T$83)+'СЕТ СН'!$G$14+СВЦЭМ!$D$10+'СЕТ СН'!$G$6-'СЕТ СН'!$G$26</f>
        <v>1077.86015797</v>
      </c>
      <c r="U95" s="36">
        <f>SUMIFS(СВЦЭМ!$D$33:$D$776,СВЦЭМ!$A$33:$A$776,$A95,СВЦЭМ!$B$33:$B$776,U$83)+'СЕТ СН'!$G$14+СВЦЭМ!$D$10+'СЕТ СН'!$G$6-'СЕТ СН'!$G$26</f>
        <v>1064.4914161500001</v>
      </c>
      <c r="V95" s="36">
        <f>SUMIFS(СВЦЭМ!$D$33:$D$776,СВЦЭМ!$A$33:$A$776,$A95,СВЦЭМ!$B$33:$B$776,V$83)+'СЕТ СН'!$G$14+СВЦЭМ!$D$10+'СЕТ СН'!$G$6-'СЕТ СН'!$G$26</f>
        <v>1052.7982410700001</v>
      </c>
      <c r="W95" s="36">
        <f>SUMIFS(СВЦЭМ!$D$33:$D$776,СВЦЭМ!$A$33:$A$776,$A95,СВЦЭМ!$B$33:$B$776,W$83)+'СЕТ СН'!$G$14+СВЦЭМ!$D$10+'СЕТ СН'!$G$6-'СЕТ СН'!$G$26</f>
        <v>1033.16832518</v>
      </c>
      <c r="X95" s="36">
        <f>SUMIFS(СВЦЭМ!$D$33:$D$776,СВЦЭМ!$A$33:$A$776,$A95,СВЦЭМ!$B$33:$B$776,X$83)+'СЕТ СН'!$G$14+СВЦЭМ!$D$10+'СЕТ СН'!$G$6-'СЕТ СН'!$G$26</f>
        <v>1054.46208024</v>
      </c>
      <c r="Y95" s="36">
        <f>SUMIFS(СВЦЭМ!$D$33:$D$776,СВЦЭМ!$A$33:$A$776,$A95,СВЦЭМ!$B$33:$B$776,Y$83)+'СЕТ СН'!$G$14+СВЦЭМ!$D$10+'СЕТ СН'!$G$6-'СЕТ СН'!$G$26</f>
        <v>1136.9847245000001</v>
      </c>
    </row>
    <row r="96" spans="1:27" ht="15.75" x14ac:dyDescent="0.2">
      <c r="A96" s="35">
        <f t="shared" si="2"/>
        <v>43629</v>
      </c>
      <c r="B96" s="36">
        <f>SUMIFS(СВЦЭМ!$D$33:$D$776,СВЦЭМ!$A$33:$A$776,$A96,СВЦЭМ!$B$33:$B$776,B$83)+'СЕТ СН'!$G$14+СВЦЭМ!$D$10+'СЕТ СН'!$G$6-'СЕТ СН'!$G$26</f>
        <v>1211.6393070399999</v>
      </c>
      <c r="C96" s="36">
        <f>SUMIFS(СВЦЭМ!$D$33:$D$776,СВЦЭМ!$A$33:$A$776,$A96,СВЦЭМ!$B$33:$B$776,C$83)+'СЕТ СН'!$G$14+СВЦЭМ!$D$10+'СЕТ СН'!$G$6-'СЕТ СН'!$G$26</f>
        <v>1269.6257799499999</v>
      </c>
      <c r="D96" s="36">
        <f>SUMIFS(СВЦЭМ!$D$33:$D$776,СВЦЭМ!$A$33:$A$776,$A96,СВЦЭМ!$B$33:$B$776,D$83)+'СЕТ СН'!$G$14+СВЦЭМ!$D$10+'СЕТ СН'!$G$6-'СЕТ СН'!$G$26</f>
        <v>1290.7788918199999</v>
      </c>
      <c r="E96" s="36">
        <f>SUMIFS(СВЦЭМ!$D$33:$D$776,СВЦЭМ!$A$33:$A$776,$A96,СВЦЭМ!$B$33:$B$776,E$83)+'СЕТ СН'!$G$14+СВЦЭМ!$D$10+'СЕТ СН'!$G$6-'СЕТ СН'!$G$26</f>
        <v>1302.1782129000001</v>
      </c>
      <c r="F96" s="36">
        <f>SUMIFS(СВЦЭМ!$D$33:$D$776,СВЦЭМ!$A$33:$A$776,$A96,СВЦЭМ!$B$33:$B$776,F$83)+'СЕТ СН'!$G$14+СВЦЭМ!$D$10+'СЕТ СН'!$G$6-'СЕТ СН'!$G$26</f>
        <v>1304.4613052100001</v>
      </c>
      <c r="G96" s="36">
        <f>SUMIFS(СВЦЭМ!$D$33:$D$776,СВЦЭМ!$A$33:$A$776,$A96,СВЦЭМ!$B$33:$B$776,G$83)+'СЕТ СН'!$G$14+СВЦЭМ!$D$10+'СЕТ СН'!$G$6-'СЕТ СН'!$G$26</f>
        <v>1314.2321383399999</v>
      </c>
      <c r="H96" s="36">
        <f>SUMIFS(СВЦЭМ!$D$33:$D$776,СВЦЭМ!$A$33:$A$776,$A96,СВЦЭМ!$B$33:$B$776,H$83)+'СЕТ СН'!$G$14+СВЦЭМ!$D$10+'СЕТ СН'!$G$6-'СЕТ СН'!$G$26</f>
        <v>1246.6802191700001</v>
      </c>
      <c r="I96" s="36">
        <f>SUMIFS(СВЦЭМ!$D$33:$D$776,СВЦЭМ!$A$33:$A$776,$A96,СВЦЭМ!$B$33:$B$776,I$83)+'СЕТ СН'!$G$14+СВЦЭМ!$D$10+'СЕТ СН'!$G$6-'СЕТ СН'!$G$26</f>
        <v>1199.09763567</v>
      </c>
      <c r="J96" s="36">
        <f>SUMIFS(СВЦЭМ!$D$33:$D$776,СВЦЭМ!$A$33:$A$776,$A96,СВЦЭМ!$B$33:$B$776,J$83)+'СЕТ СН'!$G$14+СВЦЭМ!$D$10+'СЕТ СН'!$G$6-'СЕТ СН'!$G$26</f>
        <v>1184.4044166100002</v>
      </c>
      <c r="K96" s="36">
        <f>SUMIFS(СВЦЭМ!$D$33:$D$776,СВЦЭМ!$A$33:$A$776,$A96,СВЦЭМ!$B$33:$B$776,K$83)+'СЕТ СН'!$G$14+СВЦЭМ!$D$10+'СЕТ СН'!$G$6-'СЕТ СН'!$G$26</f>
        <v>1154.89213466</v>
      </c>
      <c r="L96" s="36">
        <f>SUMIFS(СВЦЭМ!$D$33:$D$776,СВЦЭМ!$A$33:$A$776,$A96,СВЦЭМ!$B$33:$B$776,L$83)+'СЕТ СН'!$G$14+СВЦЭМ!$D$10+'СЕТ СН'!$G$6-'СЕТ СН'!$G$26</f>
        <v>1145.5650134100001</v>
      </c>
      <c r="M96" s="36">
        <f>SUMIFS(СВЦЭМ!$D$33:$D$776,СВЦЭМ!$A$33:$A$776,$A96,СВЦЭМ!$B$33:$B$776,M$83)+'СЕТ СН'!$G$14+СВЦЭМ!$D$10+'СЕТ СН'!$G$6-'СЕТ СН'!$G$26</f>
        <v>1138.17444374</v>
      </c>
      <c r="N96" s="36">
        <f>SUMIFS(СВЦЭМ!$D$33:$D$776,СВЦЭМ!$A$33:$A$776,$A96,СВЦЭМ!$B$33:$B$776,N$83)+'СЕТ СН'!$G$14+СВЦЭМ!$D$10+'СЕТ СН'!$G$6-'СЕТ СН'!$G$26</f>
        <v>1162.8893478800001</v>
      </c>
      <c r="O96" s="36">
        <f>SUMIFS(СВЦЭМ!$D$33:$D$776,СВЦЭМ!$A$33:$A$776,$A96,СВЦЭМ!$B$33:$B$776,O$83)+'СЕТ СН'!$G$14+СВЦЭМ!$D$10+'СЕТ СН'!$G$6-'СЕТ СН'!$G$26</f>
        <v>1149.6644466600001</v>
      </c>
      <c r="P96" s="36">
        <f>SUMIFS(СВЦЭМ!$D$33:$D$776,СВЦЭМ!$A$33:$A$776,$A96,СВЦЭМ!$B$33:$B$776,P$83)+'СЕТ СН'!$G$14+СВЦЭМ!$D$10+'СЕТ СН'!$G$6-'СЕТ СН'!$G$26</f>
        <v>1159.04771626</v>
      </c>
      <c r="Q96" s="36">
        <f>SUMIFS(СВЦЭМ!$D$33:$D$776,СВЦЭМ!$A$33:$A$776,$A96,СВЦЭМ!$B$33:$B$776,Q$83)+'СЕТ СН'!$G$14+СВЦЭМ!$D$10+'СЕТ СН'!$G$6-'СЕТ СН'!$G$26</f>
        <v>1129.2220966899999</v>
      </c>
      <c r="R96" s="36">
        <f>SUMIFS(СВЦЭМ!$D$33:$D$776,СВЦЭМ!$A$33:$A$776,$A96,СВЦЭМ!$B$33:$B$776,R$83)+'СЕТ СН'!$G$14+СВЦЭМ!$D$10+'СЕТ СН'!$G$6-'СЕТ СН'!$G$26</f>
        <v>1096.7476016999999</v>
      </c>
      <c r="S96" s="36">
        <f>SUMIFS(СВЦЭМ!$D$33:$D$776,СВЦЭМ!$A$33:$A$776,$A96,СВЦЭМ!$B$33:$B$776,S$83)+'СЕТ СН'!$G$14+СВЦЭМ!$D$10+'СЕТ СН'!$G$6-'СЕТ СН'!$G$26</f>
        <v>1116.77646198</v>
      </c>
      <c r="T96" s="36">
        <f>SUMIFS(СВЦЭМ!$D$33:$D$776,СВЦЭМ!$A$33:$A$776,$A96,СВЦЭМ!$B$33:$B$776,T$83)+'СЕТ СН'!$G$14+СВЦЭМ!$D$10+'СЕТ СН'!$G$6-'СЕТ СН'!$G$26</f>
        <v>1111.6500217500002</v>
      </c>
      <c r="U96" s="36">
        <f>SUMIFS(СВЦЭМ!$D$33:$D$776,СВЦЭМ!$A$33:$A$776,$A96,СВЦЭМ!$B$33:$B$776,U$83)+'СЕТ СН'!$G$14+СВЦЭМ!$D$10+'СЕТ СН'!$G$6-'СЕТ СН'!$G$26</f>
        <v>1081.4323020900001</v>
      </c>
      <c r="V96" s="36">
        <f>SUMIFS(СВЦЭМ!$D$33:$D$776,СВЦЭМ!$A$33:$A$776,$A96,СВЦЭМ!$B$33:$B$776,V$83)+'СЕТ СН'!$G$14+СВЦЭМ!$D$10+'СЕТ СН'!$G$6-'СЕТ СН'!$G$26</f>
        <v>1074.7996011</v>
      </c>
      <c r="W96" s="36">
        <f>SUMIFS(СВЦЭМ!$D$33:$D$776,СВЦЭМ!$A$33:$A$776,$A96,СВЦЭМ!$B$33:$B$776,W$83)+'СЕТ СН'!$G$14+СВЦЭМ!$D$10+'СЕТ СН'!$G$6-'СЕТ СН'!$G$26</f>
        <v>1069.8224794500002</v>
      </c>
      <c r="X96" s="36">
        <f>SUMIFS(СВЦЭМ!$D$33:$D$776,СВЦЭМ!$A$33:$A$776,$A96,СВЦЭМ!$B$33:$B$776,X$83)+'СЕТ СН'!$G$14+СВЦЭМ!$D$10+'СЕТ СН'!$G$6-'СЕТ СН'!$G$26</f>
        <v>1066.8942047800001</v>
      </c>
      <c r="Y96" s="36">
        <f>SUMIFS(СВЦЭМ!$D$33:$D$776,СВЦЭМ!$A$33:$A$776,$A96,СВЦЭМ!$B$33:$B$776,Y$83)+'СЕТ СН'!$G$14+СВЦЭМ!$D$10+'СЕТ СН'!$G$6-'СЕТ СН'!$G$26</f>
        <v>1143.1278523400001</v>
      </c>
    </row>
    <row r="97" spans="1:25" ht="15.75" x14ac:dyDescent="0.2">
      <c r="A97" s="35">
        <f t="shared" si="2"/>
        <v>43630</v>
      </c>
      <c r="B97" s="36">
        <f>SUMIFS(СВЦЭМ!$D$33:$D$776,СВЦЭМ!$A$33:$A$776,$A97,СВЦЭМ!$B$33:$B$776,B$83)+'СЕТ СН'!$G$14+СВЦЭМ!$D$10+'СЕТ СН'!$G$6-'СЕТ СН'!$G$26</f>
        <v>1227.1406595100002</v>
      </c>
      <c r="C97" s="36">
        <f>SUMIFS(СВЦЭМ!$D$33:$D$776,СВЦЭМ!$A$33:$A$776,$A97,СВЦЭМ!$B$33:$B$776,C$83)+'СЕТ СН'!$G$14+СВЦЭМ!$D$10+'СЕТ СН'!$G$6-'СЕТ СН'!$G$26</f>
        <v>1269.7555477000001</v>
      </c>
      <c r="D97" s="36">
        <f>SUMIFS(СВЦЭМ!$D$33:$D$776,СВЦЭМ!$A$33:$A$776,$A97,СВЦЭМ!$B$33:$B$776,D$83)+'СЕТ СН'!$G$14+СВЦЭМ!$D$10+'СЕТ СН'!$G$6-'СЕТ СН'!$G$26</f>
        <v>1295.7062231100001</v>
      </c>
      <c r="E97" s="36">
        <f>SUMIFS(СВЦЭМ!$D$33:$D$776,СВЦЭМ!$A$33:$A$776,$A97,СВЦЭМ!$B$33:$B$776,E$83)+'СЕТ СН'!$G$14+СВЦЭМ!$D$10+'СЕТ СН'!$G$6-'СЕТ СН'!$G$26</f>
        <v>1300.66582257</v>
      </c>
      <c r="F97" s="36">
        <f>SUMIFS(СВЦЭМ!$D$33:$D$776,СВЦЭМ!$A$33:$A$776,$A97,СВЦЭМ!$B$33:$B$776,F$83)+'СЕТ СН'!$G$14+СВЦЭМ!$D$10+'СЕТ СН'!$G$6-'СЕТ СН'!$G$26</f>
        <v>1290.5292881</v>
      </c>
      <c r="G97" s="36">
        <f>SUMIFS(СВЦЭМ!$D$33:$D$776,СВЦЭМ!$A$33:$A$776,$A97,СВЦЭМ!$B$33:$B$776,G$83)+'СЕТ СН'!$G$14+СВЦЭМ!$D$10+'СЕТ СН'!$G$6-'СЕТ СН'!$G$26</f>
        <v>1316.6170846300001</v>
      </c>
      <c r="H97" s="36">
        <f>SUMIFS(СВЦЭМ!$D$33:$D$776,СВЦЭМ!$A$33:$A$776,$A97,СВЦЭМ!$B$33:$B$776,H$83)+'СЕТ СН'!$G$14+СВЦЭМ!$D$10+'СЕТ СН'!$G$6-'СЕТ СН'!$G$26</f>
        <v>1256.5216357500001</v>
      </c>
      <c r="I97" s="36">
        <f>SUMIFS(СВЦЭМ!$D$33:$D$776,СВЦЭМ!$A$33:$A$776,$A97,СВЦЭМ!$B$33:$B$776,I$83)+'СЕТ СН'!$G$14+СВЦЭМ!$D$10+'СЕТ СН'!$G$6-'СЕТ СН'!$G$26</f>
        <v>1208.35927047</v>
      </c>
      <c r="J97" s="36">
        <f>SUMIFS(СВЦЭМ!$D$33:$D$776,СВЦЭМ!$A$33:$A$776,$A97,СВЦЭМ!$B$33:$B$776,J$83)+'СЕТ СН'!$G$14+СВЦЭМ!$D$10+'СЕТ СН'!$G$6-'СЕТ СН'!$G$26</f>
        <v>1161.3582229799999</v>
      </c>
      <c r="K97" s="36">
        <f>SUMIFS(СВЦЭМ!$D$33:$D$776,СВЦЭМ!$A$33:$A$776,$A97,СВЦЭМ!$B$33:$B$776,K$83)+'СЕТ СН'!$G$14+СВЦЭМ!$D$10+'СЕТ СН'!$G$6-'СЕТ СН'!$G$26</f>
        <v>1150.8578222200001</v>
      </c>
      <c r="L97" s="36">
        <f>SUMIFS(СВЦЭМ!$D$33:$D$776,СВЦЭМ!$A$33:$A$776,$A97,СВЦЭМ!$B$33:$B$776,L$83)+'СЕТ СН'!$G$14+СВЦЭМ!$D$10+'СЕТ СН'!$G$6-'СЕТ СН'!$G$26</f>
        <v>1141.6388619100001</v>
      </c>
      <c r="M97" s="36">
        <f>SUMIFS(СВЦЭМ!$D$33:$D$776,СВЦЭМ!$A$33:$A$776,$A97,СВЦЭМ!$B$33:$B$776,M$83)+'СЕТ СН'!$G$14+СВЦЭМ!$D$10+'СЕТ СН'!$G$6-'СЕТ СН'!$G$26</f>
        <v>1122.99374721</v>
      </c>
      <c r="N97" s="36">
        <f>SUMIFS(СВЦЭМ!$D$33:$D$776,СВЦЭМ!$A$33:$A$776,$A97,СВЦЭМ!$B$33:$B$776,N$83)+'СЕТ СН'!$G$14+СВЦЭМ!$D$10+'СЕТ СН'!$G$6-'СЕТ СН'!$G$26</f>
        <v>1149.16007382</v>
      </c>
      <c r="O97" s="36">
        <f>SUMIFS(СВЦЭМ!$D$33:$D$776,СВЦЭМ!$A$33:$A$776,$A97,СВЦЭМ!$B$33:$B$776,O$83)+'СЕТ СН'!$G$14+СВЦЭМ!$D$10+'СЕТ СН'!$G$6-'СЕТ СН'!$G$26</f>
        <v>1137.2641354900002</v>
      </c>
      <c r="P97" s="36">
        <f>SUMIFS(СВЦЭМ!$D$33:$D$776,СВЦЭМ!$A$33:$A$776,$A97,СВЦЭМ!$B$33:$B$776,P$83)+'СЕТ СН'!$G$14+СВЦЭМ!$D$10+'СЕТ СН'!$G$6-'СЕТ СН'!$G$26</f>
        <v>1135.55294882</v>
      </c>
      <c r="Q97" s="36">
        <f>SUMIFS(СВЦЭМ!$D$33:$D$776,СВЦЭМ!$A$33:$A$776,$A97,СВЦЭМ!$B$33:$B$776,Q$83)+'СЕТ СН'!$G$14+СВЦЭМ!$D$10+'СЕТ СН'!$G$6-'СЕТ СН'!$G$26</f>
        <v>1107.29192126</v>
      </c>
      <c r="R97" s="36">
        <f>SUMIFS(СВЦЭМ!$D$33:$D$776,СВЦЭМ!$A$33:$A$776,$A97,СВЦЭМ!$B$33:$B$776,R$83)+'СЕТ СН'!$G$14+СВЦЭМ!$D$10+'СЕТ СН'!$G$6-'СЕТ СН'!$G$26</f>
        <v>1071.47145108</v>
      </c>
      <c r="S97" s="36">
        <f>SUMIFS(СВЦЭМ!$D$33:$D$776,СВЦЭМ!$A$33:$A$776,$A97,СВЦЭМ!$B$33:$B$776,S$83)+'СЕТ СН'!$G$14+СВЦЭМ!$D$10+'СЕТ СН'!$G$6-'СЕТ СН'!$G$26</f>
        <v>1090.29748961</v>
      </c>
      <c r="T97" s="36">
        <f>SUMIFS(СВЦЭМ!$D$33:$D$776,СВЦЭМ!$A$33:$A$776,$A97,СВЦЭМ!$B$33:$B$776,T$83)+'СЕТ СН'!$G$14+СВЦЭМ!$D$10+'СЕТ СН'!$G$6-'СЕТ СН'!$G$26</f>
        <v>1082.31768328</v>
      </c>
      <c r="U97" s="36">
        <f>SUMIFS(СВЦЭМ!$D$33:$D$776,СВЦЭМ!$A$33:$A$776,$A97,СВЦЭМ!$B$33:$B$776,U$83)+'СЕТ СН'!$G$14+СВЦЭМ!$D$10+'СЕТ СН'!$G$6-'СЕТ СН'!$G$26</f>
        <v>1078.0592163800002</v>
      </c>
      <c r="V97" s="36">
        <f>SUMIFS(СВЦЭМ!$D$33:$D$776,СВЦЭМ!$A$33:$A$776,$A97,СВЦЭМ!$B$33:$B$776,V$83)+'СЕТ СН'!$G$14+СВЦЭМ!$D$10+'СЕТ СН'!$G$6-'СЕТ СН'!$G$26</f>
        <v>1072.95042678</v>
      </c>
      <c r="W97" s="36">
        <f>SUMIFS(СВЦЭМ!$D$33:$D$776,СВЦЭМ!$A$33:$A$776,$A97,СВЦЭМ!$B$33:$B$776,W$83)+'СЕТ СН'!$G$14+СВЦЭМ!$D$10+'СЕТ СН'!$G$6-'СЕТ СН'!$G$26</f>
        <v>1066.8985259900001</v>
      </c>
      <c r="X97" s="36">
        <f>SUMIFS(СВЦЭМ!$D$33:$D$776,СВЦЭМ!$A$33:$A$776,$A97,СВЦЭМ!$B$33:$B$776,X$83)+'СЕТ СН'!$G$14+СВЦЭМ!$D$10+'СЕТ СН'!$G$6-'СЕТ СН'!$G$26</f>
        <v>1083.88883287</v>
      </c>
      <c r="Y97" s="36">
        <f>SUMIFS(СВЦЭМ!$D$33:$D$776,СВЦЭМ!$A$33:$A$776,$A97,СВЦЭМ!$B$33:$B$776,Y$83)+'СЕТ СН'!$G$14+СВЦЭМ!$D$10+'СЕТ СН'!$G$6-'СЕТ СН'!$G$26</f>
        <v>1118.4050270299999</v>
      </c>
    </row>
    <row r="98" spans="1:25" ht="15.75" x14ac:dyDescent="0.2">
      <c r="A98" s="35">
        <f t="shared" si="2"/>
        <v>43631</v>
      </c>
      <c r="B98" s="36">
        <f>SUMIFS(СВЦЭМ!$D$33:$D$776,СВЦЭМ!$A$33:$A$776,$A98,СВЦЭМ!$B$33:$B$776,B$83)+'СЕТ СН'!$G$14+СВЦЭМ!$D$10+'СЕТ СН'!$G$6-'СЕТ СН'!$G$26</f>
        <v>1110.79236199</v>
      </c>
      <c r="C98" s="36">
        <f>SUMIFS(СВЦЭМ!$D$33:$D$776,СВЦЭМ!$A$33:$A$776,$A98,СВЦЭМ!$B$33:$B$776,C$83)+'СЕТ СН'!$G$14+СВЦЭМ!$D$10+'СЕТ СН'!$G$6-'СЕТ СН'!$G$26</f>
        <v>1151.4677109900001</v>
      </c>
      <c r="D98" s="36">
        <f>SUMIFS(СВЦЭМ!$D$33:$D$776,СВЦЭМ!$A$33:$A$776,$A98,СВЦЭМ!$B$33:$B$776,D$83)+'СЕТ СН'!$G$14+СВЦЭМ!$D$10+'СЕТ СН'!$G$6-'СЕТ СН'!$G$26</f>
        <v>1185.44759484</v>
      </c>
      <c r="E98" s="36">
        <f>SUMIFS(СВЦЭМ!$D$33:$D$776,СВЦЭМ!$A$33:$A$776,$A98,СВЦЭМ!$B$33:$B$776,E$83)+'СЕТ СН'!$G$14+СВЦЭМ!$D$10+'СЕТ СН'!$G$6-'СЕТ СН'!$G$26</f>
        <v>1205.9507056699999</v>
      </c>
      <c r="F98" s="36">
        <f>SUMIFS(СВЦЭМ!$D$33:$D$776,СВЦЭМ!$A$33:$A$776,$A98,СВЦЭМ!$B$33:$B$776,F$83)+'СЕТ СН'!$G$14+СВЦЭМ!$D$10+'СЕТ СН'!$G$6-'СЕТ СН'!$G$26</f>
        <v>1211.9896114200001</v>
      </c>
      <c r="G98" s="36">
        <f>SUMIFS(СВЦЭМ!$D$33:$D$776,СВЦЭМ!$A$33:$A$776,$A98,СВЦЭМ!$B$33:$B$776,G$83)+'СЕТ СН'!$G$14+СВЦЭМ!$D$10+'СЕТ СН'!$G$6-'СЕТ СН'!$G$26</f>
        <v>1221.0533638300001</v>
      </c>
      <c r="H98" s="36">
        <f>SUMIFS(СВЦЭМ!$D$33:$D$776,СВЦЭМ!$A$33:$A$776,$A98,СВЦЭМ!$B$33:$B$776,H$83)+'СЕТ СН'!$G$14+СВЦЭМ!$D$10+'СЕТ СН'!$G$6-'СЕТ СН'!$G$26</f>
        <v>1222.59243268</v>
      </c>
      <c r="I98" s="36">
        <f>SUMIFS(СВЦЭМ!$D$33:$D$776,СВЦЭМ!$A$33:$A$776,$A98,СВЦЭМ!$B$33:$B$776,I$83)+'СЕТ СН'!$G$14+СВЦЭМ!$D$10+'СЕТ СН'!$G$6-'СЕТ СН'!$G$26</f>
        <v>1175.2685492300002</v>
      </c>
      <c r="J98" s="36">
        <f>SUMIFS(СВЦЭМ!$D$33:$D$776,СВЦЭМ!$A$33:$A$776,$A98,СВЦЭМ!$B$33:$B$776,J$83)+'СЕТ СН'!$G$14+СВЦЭМ!$D$10+'СЕТ СН'!$G$6-'СЕТ СН'!$G$26</f>
        <v>1126.4929345300002</v>
      </c>
      <c r="K98" s="36">
        <f>SUMIFS(СВЦЭМ!$D$33:$D$776,СВЦЭМ!$A$33:$A$776,$A98,СВЦЭМ!$B$33:$B$776,K$83)+'СЕТ СН'!$G$14+СВЦЭМ!$D$10+'СЕТ СН'!$G$6-'СЕТ СН'!$G$26</f>
        <v>1068.9002757100002</v>
      </c>
      <c r="L98" s="36">
        <f>SUMIFS(СВЦЭМ!$D$33:$D$776,СВЦЭМ!$A$33:$A$776,$A98,СВЦЭМ!$B$33:$B$776,L$83)+'СЕТ СН'!$G$14+СВЦЭМ!$D$10+'СЕТ СН'!$G$6-'СЕТ СН'!$G$26</f>
        <v>1070.29470227</v>
      </c>
      <c r="M98" s="36">
        <f>SUMIFS(СВЦЭМ!$D$33:$D$776,СВЦЭМ!$A$33:$A$776,$A98,СВЦЭМ!$B$33:$B$776,M$83)+'СЕТ СН'!$G$14+СВЦЭМ!$D$10+'СЕТ СН'!$G$6-'СЕТ СН'!$G$26</f>
        <v>1065.8123957299999</v>
      </c>
      <c r="N98" s="36">
        <f>SUMIFS(СВЦЭМ!$D$33:$D$776,СВЦЭМ!$A$33:$A$776,$A98,СВЦЭМ!$B$33:$B$776,N$83)+'СЕТ СН'!$G$14+СВЦЭМ!$D$10+'СЕТ СН'!$G$6-'СЕТ СН'!$G$26</f>
        <v>1061.3888430000002</v>
      </c>
      <c r="O98" s="36">
        <f>SUMIFS(СВЦЭМ!$D$33:$D$776,СВЦЭМ!$A$33:$A$776,$A98,СВЦЭМ!$B$33:$B$776,O$83)+'СЕТ СН'!$G$14+СВЦЭМ!$D$10+'СЕТ СН'!$G$6-'СЕТ СН'!$G$26</f>
        <v>1056.9497365500001</v>
      </c>
      <c r="P98" s="36">
        <f>SUMIFS(СВЦЭМ!$D$33:$D$776,СВЦЭМ!$A$33:$A$776,$A98,СВЦЭМ!$B$33:$B$776,P$83)+'СЕТ СН'!$G$14+СВЦЭМ!$D$10+'СЕТ СН'!$G$6-'СЕТ СН'!$G$26</f>
        <v>1066.8249320800001</v>
      </c>
      <c r="Q98" s="36">
        <f>SUMIFS(СВЦЭМ!$D$33:$D$776,СВЦЭМ!$A$33:$A$776,$A98,СВЦЭМ!$B$33:$B$776,Q$83)+'СЕТ СН'!$G$14+СВЦЭМ!$D$10+'СЕТ СН'!$G$6-'СЕТ СН'!$G$26</f>
        <v>1034.2032736199999</v>
      </c>
      <c r="R98" s="36">
        <f>SUMIFS(СВЦЭМ!$D$33:$D$776,СВЦЭМ!$A$33:$A$776,$A98,СВЦЭМ!$B$33:$B$776,R$83)+'СЕТ СН'!$G$14+СВЦЭМ!$D$10+'СЕТ СН'!$G$6-'СЕТ СН'!$G$26</f>
        <v>1001.1669338300001</v>
      </c>
      <c r="S98" s="36">
        <f>SUMIFS(СВЦЭМ!$D$33:$D$776,СВЦЭМ!$A$33:$A$776,$A98,СВЦЭМ!$B$33:$B$776,S$83)+'СЕТ СН'!$G$14+СВЦЭМ!$D$10+'СЕТ СН'!$G$6-'СЕТ СН'!$G$26</f>
        <v>1008.95266846</v>
      </c>
      <c r="T98" s="36">
        <f>SUMIFS(СВЦЭМ!$D$33:$D$776,СВЦЭМ!$A$33:$A$776,$A98,СВЦЭМ!$B$33:$B$776,T$83)+'СЕТ СН'!$G$14+СВЦЭМ!$D$10+'СЕТ СН'!$G$6-'СЕТ СН'!$G$26</f>
        <v>1096.2188801100001</v>
      </c>
      <c r="U98" s="36">
        <f>SUMIFS(СВЦЭМ!$D$33:$D$776,СВЦЭМ!$A$33:$A$776,$A98,СВЦЭМ!$B$33:$B$776,U$83)+'СЕТ СН'!$G$14+СВЦЭМ!$D$10+'СЕТ СН'!$G$6-'СЕТ СН'!$G$26</f>
        <v>1043.8993451700001</v>
      </c>
      <c r="V98" s="36">
        <f>SUMIFS(СВЦЭМ!$D$33:$D$776,СВЦЭМ!$A$33:$A$776,$A98,СВЦЭМ!$B$33:$B$776,V$83)+'СЕТ СН'!$G$14+СВЦЭМ!$D$10+'СЕТ СН'!$G$6-'СЕТ СН'!$G$26</f>
        <v>1018.0369791000001</v>
      </c>
      <c r="W98" s="36">
        <f>SUMIFS(СВЦЭМ!$D$33:$D$776,СВЦЭМ!$A$33:$A$776,$A98,СВЦЭМ!$B$33:$B$776,W$83)+'СЕТ СН'!$G$14+СВЦЭМ!$D$10+'СЕТ СН'!$G$6-'СЕТ СН'!$G$26</f>
        <v>1026.1439806200001</v>
      </c>
      <c r="X98" s="36">
        <f>SUMIFS(СВЦЭМ!$D$33:$D$776,СВЦЭМ!$A$33:$A$776,$A98,СВЦЭМ!$B$33:$B$776,X$83)+'СЕТ СН'!$G$14+СВЦЭМ!$D$10+'СЕТ СН'!$G$6-'СЕТ СН'!$G$26</f>
        <v>1000.3367488700001</v>
      </c>
      <c r="Y98" s="36">
        <f>SUMIFS(СВЦЭМ!$D$33:$D$776,СВЦЭМ!$A$33:$A$776,$A98,СВЦЭМ!$B$33:$B$776,Y$83)+'СЕТ СН'!$G$14+СВЦЭМ!$D$10+'СЕТ СН'!$G$6-'СЕТ СН'!$G$26</f>
        <v>1010.75706616</v>
      </c>
    </row>
    <row r="99" spans="1:25" ht="15.75" x14ac:dyDescent="0.2">
      <c r="A99" s="35">
        <f t="shared" si="2"/>
        <v>43632</v>
      </c>
      <c r="B99" s="36">
        <f>SUMIFS(СВЦЭМ!$D$33:$D$776,СВЦЭМ!$A$33:$A$776,$A99,СВЦЭМ!$B$33:$B$776,B$83)+'СЕТ СН'!$G$14+СВЦЭМ!$D$10+'СЕТ СН'!$G$6-'СЕТ СН'!$G$26</f>
        <v>1072.65960232</v>
      </c>
      <c r="C99" s="36">
        <f>SUMIFS(СВЦЭМ!$D$33:$D$776,СВЦЭМ!$A$33:$A$776,$A99,СВЦЭМ!$B$33:$B$776,C$83)+'СЕТ СН'!$G$14+СВЦЭМ!$D$10+'СЕТ СН'!$G$6-'СЕТ СН'!$G$26</f>
        <v>1097.4066184799999</v>
      </c>
      <c r="D99" s="36">
        <f>SUMIFS(СВЦЭМ!$D$33:$D$776,СВЦЭМ!$A$33:$A$776,$A99,СВЦЭМ!$B$33:$B$776,D$83)+'СЕТ СН'!$G$14+СВЦЭМ!$D$10+'СЕТ СН'!$G$6-'СЕТ СН'!$G$26</f>
        <v>1116.78815521</v>
      </c>
      <c r="E99" s="36">
        <f>SUMIFS(СВЦЭМ!$D$33:$D$776,СВЦЭМ!$A$33:$A$776,$A99,СВЦЭМ!$B$33:$B$776,E$83)+'СЕТ СН'!$G$14+СВЦЭМ!$D$10+'СЕТ СН'!$G$6-'СЕТ СН'!$G$26</f>
        <v>1126.41434179</v>
      </c>
      <c r="F99" s="36">
        <f>SUMIFS(СВЦЭМ!$D$33:$D$776,СВЦЭМ!$A$33:$A$776,$A99,СВЦЭМ!$B$33:$B$776,F$83)+'СЕТ СН'!$G$14+СВЦЭМ!$D$10+'СЕТ СН'!$G$6-'СЕТ СН'!$G$26</f>
        <v>1135.64586912</v>
      </c>
      <c r="G99" s="36">
        <f>SUMIFS(СВЦЭМ!$D$33:$D$776,СВЦЭМ!$A$33:$A$776,$A99,СВЦЭМ!$B$33:$B$776,G$83)+'СЕТ СН'!$G$14+СВЦЭМ!$D$10+'СЕТ СН'!$G$6-'СЕТ СН'!$G$26</f>
        <v>1131.33682069</v>
      </c>
      <c r="H99" s="36">
        <f>SUMIFS(СВЦЭМ!$D$33:$D$776,СВЦЭМ!$A$33:$A$776,$A99,СВЦЭМ!$B$33:$B$776,H$83)+'СЕТ СН'!$G$14+СВЦЭМ!$D$10+'СЕТ СН'!$G$6-'СЕТ СН'!$G$26</f>
        <v>1122.4044542300001</v>
      </c>
      <c r="I99" s="36">
        <f>SUMIFS(СВЦЭМ!$D$33:$D$776,СВЦЭМ!$A$33:$A$776,$A99,СВЦЭМ!$B$33:$B$776,I$83)+'СЕТ СН'!$G$14+СВЦЭМ!$D$10+'СЕТ СН'!$G$6-'СЕТ СН'!$G$26</f>
        <v>1093.6672647099999</v>
      </c>
      <c r="J99" s="36">
        <f>SUMIFS(СВЦЭМ!$D$33:$D$776,СВЦЭМ!$A$33:$A$776,$A99,СВЦЭМ!$B$33:$B$776,J$83)+'СЕТ СН'!$G$14+СВЦЭМ!$D$10+'СЕТ СН'!$G$6-'СЕТ СН'!$G$26</f>
        <v>1067.8043322100002</v>
      </c>
      <c r="K99" s="36">
        <f>SUMIFS(СВЦЭМ!$D$33:$D$776,СВЦЭМ!$A$33:$A$776,$A99,СВЦЭМ!$B$33:$B$776,K$83)+'СЕТ СН'!$G$14+СВЦЭМ!$D$10+'СЕТ СН'!$G$6-'СЕТ СН'!$G$26</f>
        <v>1044.8627419600002</v>
      </c>
      <c r="L99" s="36">
        <f>SUMIFS(СВЦЭМ!$D$33:$D$776,СВЦЭМ!$A$33:$A$776,$A99,СВЦЭМ!$B$33:$B$776,L$83)+'СЕТ СН'!$G$14+СВЦЭМ!$D$10+'СЕТ СН'!$G$6-'СЕТ СН'!$G$26</f>
        <v>1024.9769300100002</v>
      </c>
      <c r="M99" s="36">
        <f>SUMIFS(СВЦЭМ!$D$33:$D$776,СВЦЭМ!$A$33:$A$776,$A99,СВЦЭМ!$B$33:$B$776,M$83)+'СЕТ СН'!$G$14+СВЦЭМ!$D$10+'СЕТ СН'!$G$6-'СЕТ СН'!$G$26</f>
        <v>1023.67947529</v>
      </c>
      <c r="N99" s="36">
        <f>SUMIFS(СВЦЭМ!$D$33:$D$776,СВЦЭМ!$A$33:$A$776,$A99,СВЦЭМ!$B$33:$B$776,N$83)+'СЕТ СН'!$G$14+СВЦЭМ!$D$10+'СЕТ СН'!$G$6-'СЕТ СН'!$G$26</f>
        <v>1016.8658551100001</v>
      </c>
      <c r="O99" s="36">
        <f>SUMIFS(СВЦЭМ!$D$33:$D$776,СВЦЭМ!$A$33:$A$776,$A99,СВЦЭМ!$B$33:$B$776,O$83)+'СЕТ СН'!$G$14+СВЦЭМ!$D$10+'СЕТ СН'!$G$6-'СЕТ СН'!$G$26</f>
        <v>1025.5785859600001</v>
      </c>
      <c r="P99" s="36">
        <f>SUMIFS(СВЦЭМ!$D$33:$D$776,СВЦЭМ!$A$33:$A$776,$A99,СВЦЭМ!$B$33:$B$776,P$83)+'СЕТ СН'!$G$14+СВЦЭМ!$D$10+'СЕТ СН'!$G$6-'СЕТ СН'!$G$26</f>
        <v>1058.8503196900001</v>
      </c>
      <c r="Q99" s="36">
        <f>SUMIFS(СВЦЭМ!$D$33:$D$776,СВЦЭМ!$A$33:$A$776,$A99,СВЦЭМ!$B$33:$B$776,Q$83)+'СЕТ СН'!$G$14+СВЦЭМ!$D$10+'СЕТ СН'!$G$6-'СЕТ СН'!$G$26</f>
        <v>1032.7229836900001</v>
      </c>
      <c r="R99" s="36">
        <f>SUMIFS(СВЦЭМ!$D$33:$D$776,СВЦЭМ!$A$33:$A$776,$A99,СВЦЭМ!$B$33:$B$776,R$83)+'СЕТ СН'!$G$14+СВЦЭМ!$D$10+'СЕТ СН'!$G$6-'СЕТ СН'!$G$26</f>
        <v>1061.8751673400002</v>
      </c>
      <c r="S99" s="36">
        <f>SUMIFS(СВЦЭМ!$D$33:$D$776,СВЦЭМ!$A$33:$A$776,$A99,СВЦЭМ!$B$33:$B$776,S$83)+'СЕТ СН'!$G$14+СВЦЭМ!$D$10+'СЕТ СН'!$G$6-'СЕТ СН'!$G$26</f>
        <v>1073.76041515</v>
      </c>
      <c r="T99" s="36">
        <f>SUMIFS(СВЦЭМ!$D$33:$D$776,СВЦЭМ!$A$33:$A$776,$A99,СВЦЭМ!$B$33:$B$776,T$83)+'СЕТ СН'!$G$14+СВЦЭМ!$D$10+'СЕТ СН'!$G$6-'СЕТ СН'!$G$26</f>
        <v>1079.42902512</v>
      </c>
      <c r="U99" s="36">
        <f>SUMIFS(СВЦЭМ!$D$33:$D$776,СВЦЭМ!$A$33:$A$776,$A99,СВЦЭМ!$B$33:$B$776,U$83)+'СЕТ СН'!$G$14+СВЦЭМ!$D$10+'СЕТ СН'!$G$6-'СЕТ СН'!$G$26</f>
        <v>1079.1744990100001</v>
      </c>
      <c r="V99" s="36">
        <f>SUMIFS(СВЦЭМ!$D$33:$D$776,СВЦЭМ!$A$33:$A$776,$A99,СВЦЭМ!$B$33:$B$776,V$83)+'СЕТ СН'!$G$14+СВЦЭМ!$D$10+'СЕТ СН'!$G$6-'СЕТ СН'!$G$26</f>
        <v>1090.91682597</v>
      </c>
      <c r="W99" s="36">
        <f>SUMIFS(СВЦЭМ!$D$33:$D$776,СВЦЭМ!$A$33:$A$776,$A99,СВЦЭМ!$B$33:$B$776,W$83)+'СЕТ СН'!$G$14+СВЦЭМ!$D$10+'СЕТ СН'!$G$6-'СЕТ СН'!$G$26</f>
        <v>1120.5621833700002</v>
      </c>
      <c r="X99" s="36">
        <f>SUMIFS(СВЦЭМ!$D$33:$D$776,СВЦЭМ!$A$33:$A$776,$A99,СВЦЭМ!$B$33:$B$776,X$83)+'СЕТ СН'!$G$14+СВЦЭМ!$D$10+'СЕТ СН'!$G$6-'СЕТ СН'!$G$26</f>
        <v>1086.8551793900001</v>
      </c>
      <c r="Y99" s="36">
        <f>SUMIFS(СВЦЭМ!$D$33:$D$776,СВЦЭМ!$A$33:$A$776,$A99,СВЦЭМ!$B$33:$B$776,Y$83)+'СЕТ СН'!$G$14+СВЦЭМ!$D$10+'СЕТ СН'!$G$6-'СЕТ СН'!$G$26</f>
        <v>1059.5125877400001</v>
      </c>
    </row>
    <row r="100" spans="1:25" ht="15.75" x14ac:dyDescent="0.2">
      <c r="A100" s="35">
        <f t="shared" si="2"/>
        <v>43633</v>
      </c>
      <c r="B100" s="36">
        <f>SUMIFS(СВЦЭМ!$D$33:$D$776,СВЦЭМ!$A$33:$A$776,$A100,СВЦЭМ!$B$33:$B$776,B$83)+'СЕТ СН'!$G$14+СВЦЭМ!$D$10+'СЕТ СН'!$G$6-'СЕТ СН'!$G$26</f>
        <v>1122.21526632</v>
      </c>
      <c r="C100" s="36">
        <f>SUMIFS(СВЦЭМ!$D$33:$D$776,СВЦЭМ!$A$33:$A$776,$A100,СВЦЭМ!$B$33:$B$776,C$83)+'СЕТ СН'!$G$14+СВЦЭМ!$D$10+'СЕТ СН'!$G$6-'СЕТ СН'!$G$26</f>
        <v>1154.4801780400001</v>
      </c>
      <c r="D100" s="36">
        <f>SUMIFS(СВЦЭМ!$D$33:$D$776,СВЦЭМ!$A$33:$A$776,$A100,СВЦЭМ!$B$33:$B$776,D$83)+'СЕТ СН'!$G$14+СВЦЭМ!$D$10+'СЕТ СН'!$G$6-'СЕТ СН'!$G$26</f>
        <v>1189.3122564499999</v>
      </c>
      <c r="E100" s="36">
        <f>SUMIFS(СВЦЭМ!$D$33:$D$776,СВЦЭМ!$A$33:$A$776,$A100,СВЦЭМ!$B$33:$B$776,E$83)+'СЕТ СН'!$G$14+СВЦЭМ!$D$10+'СЕТ СН'!$G$6-'СЕТ СН'!$G$26</f>
        <v>1205.0886102100001</v>
      </c>
      <c r="F100" s="36">
        <f>SUMIFS(СВЦЭМ!$D$33:$D$776,СВЦЭМ!$A$33:$A$776,$A100,СВЦЭМ!$B$33:$B$776,F$83)+'СЕТ СН'!$G$14+СВЦЭМ!$D$10+'СЕТ СН'!$G$6-'СЕТ СН'!$G$26</f>
        <v>1221.5900388300001</v>
      </c>
      <c r="G100" s="36">
        <f>SUMIFS(СВЦЭМ!$D$33:$D$776,СВЦЭМ!$A$33:$A$776,$A100,СВЦЭМ!$B$33:$B$776,G$83)+'СЕТ СН'!$G$14+СВЦЭМ!$D$10+'СЕТ СН'!$G$6-'СЕТ СН'!$G$26</f>
        <v>1215.3537513800002</v>
      </c>
      <c r="H100" s="36">
        <f>SUMIFS(СВЦЭМ!$D$33:$D$776,СВЦЭМ!$A$33:$A$776,$A100,СВЦЭМ!$B$33:$B$776,H$83)+'СЕТ СН'!$G$14+СВЦЭМ!$D$10+'СЕТ СН'!$G$6-'СЕТ СН'!$G$26</f>
        <v>1151.1712353900002</v>
      </c>
      <c r="I100" s="36">
        <f>SUMIFS(СВЦЭМ!$D$33:$D$776,СВЦЭМ!$A$33:$A$776,$A100,СВЦЭМ!$B$33:$B$776,I$83)+'СЕТ СН'!$G$14+СВЦЭМ!$D$10+'СЕТ СН'!$G$6-'СЕТ СН'!$G$26</f>
        <v>1120.6844582000001</v>
      </c>
      <c r="J100" s="36">
        <f>SUMIFS(СВЦЭМ!$D$33:$D$776,СВЦЭМ!$A$33:$A$776,$A100,СВЦЭМ!$B$33:$B$776,J$83)+'СЕТ СН'!$G$14+СВЦЭМ!$D$10+'СЕТ СН'!$G$6-'СЕТ СН'!$G$26</f>
        <v>1106.61720272</v>
      </c>
      <c r="K100" s="36">
        <f>SUMIFS(СВЦЭМ!$D$33:$D$776,СВЦЭМ!$A$33:$A$776,$A100,СВЦЭМ!$B$33:$B$776,K$83)+'СЕТ СН'!$G$14+СВЦЭМ!$D$10+'СЕТ СН'!$G$6-'СЕТ СН'!$G$26</f>
        <v>1089.3268678600002</v>
      </c>
      <c r="L100" s="36">
        <f>SUMIFS(СВЦЭМ!$D$33:$D$776,СВЦЭМ!$A$33:$A$776,$A100,СВЦЭМ!$B$33:$B$776,L$83)+'СЕТ СН'!$G$14+СВЦЭМ!$D$10+'СЕТ СН'!$G$6-'СЕТ СН'!$G$26</f>
        <v>1077.6882583199999</v>
      </c>
      <c r="M100" s="36">
        <f>SUMIFS(СВЦЭМ!$D$33:$D$776,СВЦЭМ!$A$33:$A$776,$A100,СВЦЭМ!$B$33:$B$776,M$83)+'СЕТ СН'!$G$14+СВЦЭМ!$D$10+'СЕТ СН'!$G$6-'СЕТ СН'!$G$26</f>
        <v>1080.41864463</v>
      </c>
      <c r="N100" s="36">
        <f>SUMIFS(СВЦЭМ!$D$33:$D$776,СВЦЭМ!$A$33:$A$776,$A100,СВЦЭМ!$B$33:$B$776,N$83)+'СЕТ СН'!$G$14+СВЦЭМ!$D$10+'СЕТ СН'!$G$6-'СЕТ СН'!$G$26</f>
        <v>1084.9289258399999</v>
      </c>
      <c r="O100" s="36">
        <f>SUMIFS(СВЦЭМ!$D$33:$D$776,СВЦЭМ!$A$33:$A$776,$A100,СВЦЭМ!$B$33:$B$776,O$83)+'СЕТ СН'!$G$14+СВЦЭМ!$D$10+'СЕТ СН'!$G$6-'СЕТ СН'!$G$26</f>
        <v>1085.5542720100002</v>
      </c>
      <c r="P100" s="36">
        <f>SUMIFS(СВЦЭМ!$D$33:$D$776,СВЦЭМ!$A$33:$A$776,$A100,СВЦЭМ!$B$33:$B$776,P$83)+'СЕТ СН'!$G$14+СВЦЭМ!$D$10+'СЕТ СН'!$G$6-'СЕТ СН'!$G$26</f>
        <v>1103.7862522099999</v>
      </c>
      <c r="Q100" s="36">
        <f>SUMIFS(СВЦЭМ!$D$33:$D$776,СВЦЭМ!$A$33:$A$776,$A100,СВЦЭМ!$B$33:$B$776,Q$83)+'СЕТ СН'!$G$14+СВЦЭМ!$D$10+'СЕТ СН'!$G$6-'СЕТ СН'!$G$26</f>
        <v>1095.7369117400001</v>
      </c>
      <c r="R100" s="36">
        <f>SUMIFS(СВЦЭМ!$D$33:$D$776,СВЦЭМ!$A$33:$A$776,$A100,СВЦЭМ!$B$33:$B$776,R$83)+'СЕТ СН'!$G$14+СВЦЭМ!$D$10+'СЕТ СН'!$G$6-'СЕТ СН'!$G$26</f>
        <v>1133.6971224600002</v>
      </c>
      <c r="S100" s="36">
        <f>SUMIFS(СВЦЭМ!$D$33:$D$776,СВЦЭМ!$A$33:$A$776,$A100,СВЦЭМ!$B$33:$B$776,S$83)+'СЕТ СН'!$G$14+СВЦЭМ!$D$10+'СЕТ СН'!$G$6-'СЕТ СН'!$G$26</f>
        <v>1142.8855897400001</v>
      </c>
      <c r="T100" s="36">
        <f>SUMIFS(СВЦЭМ!$D$33:$D$776,СВЦЭМ!$A$33:$A$776,$A100,СВЦЭМ!$B$33:$B$776,T$83)+'СЕТ СН'!$G$14+СВЦЭМ!$D$10+'СЕТ СН'!$G$6-'СЕТ СН'!$G$26</f>
        <v>1149.2476196500002</v>
      </c>
      <c r="U100" s="36">
        <f>SUMIFS(СВЦЭМ!$D$33:$D$776,СВЦЭМ!$A$33:$A$776,$A100,СВЦЭМ!$B$33:$B$776,U$83)+'СЕТ СН'!$G$14+СВЦЭМ!$D$10+'СЕТ СН'!$G$6-'СЕТ СН'!$G$26</f>
        <v>1145.1933686299999</v>
      </c>
      <c r="V100" s="36">
        <f>SUMIFS(СВЦЭМ!$D$33:$D$776,СВЦЭМ!$A$33:$A$776,$A100,СВЦЭМ!$B$33:$B$776,V$83)+'СЕТ СН'!$G$14+СВЦЭМ!$D$10+'СЕТ СН'!$G$6-'СЕТ СН'!$G$26</f>
        <v>1148.7271844000002</v>
      </c>
      <c r="W100" s="36">
        <f>SUMIFS(СВЦЭМ!$D$33:$D$776,СВЦЭМ!$A$33:$A$776,$A100,СВЦЭМ!$B$33:$B$776,W$83)+'СЕТ СН'!$G$14+СВЦЭМ!$D$10+'СЕТ СН'!$G$6-'СЕТ СН'!$G$26</f>
        <v>1165.58354508</v>
      </c>
      <c r="X100" s="36">
        <f>SUMIFS(СВЦЭМ!$D$33:$D$776,СВЦЭМ!$A$33:$A$776,$A100,СВЦЭМ!$B$33:$B$776,X$83)+'СЕТ СН'!$G$14+СВЦЭМ!$D$10+'СЕТ СН'!$G$6-'СЕТ СН'!$G$26</f>
        <v>1144.10235908</v>
      </c>
      <c r="Y100" s="36">
        <f>SUMIFS(СВЦЭМ!$D$33:$D$776,СВЦЭМ!$A$33:$A$776,$A100,СВЦЭМ!$B$33:$B$776,Y$83)+'СЕТ СН'!$G$14+СВЦЭМ!$D$10+'СЕТ СН'!$G$6-'СЕТ СН'!$G$26</f>
        <v>1051.7207117900002</v>
      </c>
    </row>
    <row r="101" spans="1:25" ht="15.75" x14ac:dyDescent="0.2">
      <c r="A101" s="35">
        <f t="shared" si="2"/>
        <v>43634</v>
      </c>
      <c r="B101" s="36">
        <f>SUMIFS(СВЦЭМ!$D$33:$D$776,СВЦЭМ!$A$33:$A$776,$A101,СВЦЭМ!$B$33:$B$776,B$83)+'СЕТ СН'!$G$14+СВЦЭМ!$D$10+'СЕТ СН'!$G$6-'СЕТ СН'!$G$26</f>
        <v>1257.5237894100001</v>
      </c>
      <c r="C101" s="36">
        <f>SUMIFS(СВЦЭМ!$D$33:$D$776,СВЦЭМ!$A$33:$A$776,$A101,СВЦЭМ!$B$33:$B$776,C$83)+'СЕТ СН'!$G$14+СВЦЭМ!$D$10+'СЕТ СН'!$G$6-'СЕТ СН'!$G$26</f>
        <v>1304.9375726600001</v>
      </c>
      <c r="D101" s="36">
        <f>SUMIFS(СВЦЭМ!$D$33:$D$776,СВЦЭМ!$A$33:$A$776,$A101,СВЦЭМ!$B$33:$B$776,D$83)+'СЕТ СН'!$G$14+СВЦЭМ!$D$10+'СЕТ СН'!$G$6-'СЕТ СН'!$G$26</f>
        <v>1321.47876023</v>
      </c>
      <c r="E101" s="36">
        <f>SUMIFS(СВЦЭМ!$D$33:$D$776,СВЦЭМ!$A$33:$A$776,$A101,СВЦЭМ!$B$33:$B$776,E$83)+'СЕТ СН'!$G$14+СВЦЭМ!$D$10+'СЕТ СН'!$G$6-'СЕТ СН'!$G$26</f>
        <v>1341.34734518</v>
      </c>
      <c r="F101" s="36">
        <f>SUMIFS(СВЦЭМ!$D$33:$D$776,СВЦЭМ!$A$33:$A$776,$A101,СВЦЭМ!$B$33:$B$776,F$83)+'СЕТ СН'!$G$14+СВЦЭМ!$D$10+'СЕТ СН'!$G$6-'СЕТ СН'!$G$26</f>
        <v>1335.8795218099999</v>
      </c>
      <c r="G101" s="36">
        <f>SUMIFS(СВЦЭМ!$D$33:$D$776,СВЦЭМ!$A$33:$A$776,$A101,СВЦЭМ!$B$33:$B$776,G$83)+'СЕТ СН'!$G$14+СВЦЭМ!$D$10+'СЕТ СН'!$G$6-'СЕТ СН'!$G$26</f>
        <v>1314.6911180300001</v>
      </c>
      <c r="H101" s="36">
        <f>SUMIFS(СВЦЭМ!$D$33:$D$776,СВЦЭМ!$A$33:$A$776,$A101,СВЦЭМ!$B$33:$B$776,H$83)+'СЕТ СН'!$G$14+СВЦЭМ!$D$10+'СЕТ СН'!$G$6-'СЕТ СН'!$G$26</f>
        <v>1278.2656104600001</v>
      </c>
      <c r="I101" s="36">
        <f>SUMIFS(СВЦЭМ!$D$33:$D$776,СВЦЭМ!$A$33:$A$776,$A101,СВЦЭМ!$B$33:$B$776,I$83)+'СЕТ СН'!$G$14+СВЦЭМ!$D$10+'СЕТ СН'!$G$6-'СЕТ СН'!$G$26</f>
        <v>1227.5161689199999</v>
      </c>
      <c r="J101" s="36">
        <f>SUMIFS(СВЦЭМ!$D$33:$D$776,СВЦЭМ!$A$33:$A$776,$A101,СВЦЭМ!$B$33:$B$776,J$83)+'СЕТ СН'!$G$14+СВЦЭМ!$D$10+'СЕТ СН'!$G$6-'СЕТ СН'!$G$26</f>
        <v>1166.05234982</v>
      </c>
      <c r="K101" s="36">
        <f>SUMIFS(СВЦЭМ!$D$33:$D$776,СВЦЭМ!$A$33:$A$776,$A101,СВЦЭМ!$B$33:$B$776,K$83)+'СЕТ СН'!$G$14+СВЦЭМ!$D$10+'СЕТ СН'!$G$6-'СЕТ СН'!$G$26</f>
        <v>1132.4941102800001</v>
      </c>
      <c r="L101" s="36">
        <f>SUMIFS(СВЦЭМ!$D$33:$D$776,СВЦЭМ!$A$33:$A$776,$A101,СВЦЭМ!$B$33:$B$776,L$83)+'СЕТ СН'!$G$14+СВЦЭМ!$D$10+'СЕТ СН'!$G$6-'СЕТ СН'!$G$26</f>
        <v>1129.9704066899999</v>
      </c>
      <c r="M101" s="36">
        <f>SUMIFS(СВЦЭМ!$D$33:$D$776,СВЦЭМ!$A$33:$A$776,$A101,СВЦЭМ!$B$33:$B$776,M$83)+'СЕТ СН'!$G$14+СВЦЭМ!$D$10+'СЕТ СН'!$G$6-'СЕТ СН'!$G$26</f>
        <v>1137.1640325799999</v>
      </c>
      <c r="N101" s="36">
        <f>SUMIFS(СВЦЭМ!$D$33:$D$776,СВЦЭМ!$A$33:$A$776,$A101,СВЦЭМ!$B$33:$B$776,N$83)+'СЕТ СН'!$G$14+СВЦЭМ!$D$10+'СЕТ СН'!$G$6-'СЕТ СН'!$G$26</f>
        <v>1137.99837916</v>
      </c>
      <c r="O101" s="36">
        <f>SUMIFS(СВЦЭМ!$D$33:$D$776,СВЦЭМ!$A$33:$A$776,$A101,СВЦЭМ!$B$33:$B$776,O$83)+'СЕТ СН'!$G$14+СВЦЭМ!$D$10+'СЕТ СН'!$G$6-'СЕТ СН'!$G$26</f>
        <v>1141.91838022</v>
      </c>
      <c r="P101" s="36">
        <f>SUMIFS(СВЦЭМ!$D$33:$D$776,СВЦЭМ!$A$33:$A$776,$A101,СВЦЭМ!$B$33:$B$776,P$83)+'СЕТ СН'!$G$14+СВЦЭМ!$D$10+'СЕТ СН'!$G$6-'СЕТ СН'!$G$26</f>
        <v>1156.41494751</v>
      </c>
      <c r="Q101" s="36">
        <f>SUMIFS(СВЦЭМ!$D$33:$D$776,СВЦЭМ!$A$33:$A$776,$A101,СВЦЭМ!$B$33:$B$776,Q$83)+'СЕТ СН'!$G$14+СВЦЭМ!$D$10+'СЕТ СН'!$G$6-'СЕТ СН'!$G$26</f>
        <v>1127.3534021800001</v>
      </c>
      <c r="R101" s="36">
        <f>SUMIFS(СВЦЭМ!$D$33:$D$776,СВЦЭМ!$A$33:$A$776,$A101,СВЦЭМ!$B$33:$B$776,R$83)+'СЕТ СН'!$G$14+СВЦЭМ!$D$10+'СЕТ СН'!$G$6-'СЕТ СН'!$G$26</f>
        <v>1135.6809871300002</v>
      </c>
      <c r="S101" s="36">
        <f>SUMIFS(СВЦЭМ!$D$33:$D$776,СВЦЭМ!$A$33:$A$776,$A101,СВЦЭМ!$B$33:$B$776,S$83)+'СЕТ СН'!$G$14+СВЦЭМ!$D$10+'СЕТ СН'!$G$6-'СЕТ СН'!$G$26</f>
        <v>1137.80830793</v>
      </c>
      <c r="T101" s="36">
        <f>SUMIFS(СВЦЭМ!$D$33:$D$776,СВЦЭМ!$A$33:$A$776,$A101,СВЦЭМ!$B$33:$B$776,T$83)+'СЕТ СН'!$G$14+СВЦЭМ!$D$10+'СЕТ СН'!$G$6-'СЕТ СН'!$G$26</f>
        <v>1141.1765364600001</v>
      </c>
      <c r="U101" s="36">
        <f>SUMIFS(СВЦЭМ!$D$33:$D$776,СВЦЭМ!$A$33:$A$776,$A101,СВЦЭМ!$B$33:$B$776,U$83)+'СЕТ СН'!$G$14+СВЦЭМ!$D$10+'СЕТ СН'!$G$6-'СЕТ СН'!$G$26</f>
        <v>1142.04172023</v>
      </c>
      <c r="V101" s="36">
        <f>SUMIFS(СВЦЭМ!$D$33:$D$776,СВЦЭМ!$A$33:$A$776,$A101,СВЦЭМ!$B$33:$B$776,V$83)+'СЕТ СН'!$G$14+СВЦЭМ!$D$10+'СЕТ СН'!$G$6-'СЕТ СН'!$G$26</f>
        <v>1145.2708609700001</v>
      </c>
      <c r="W101" s="36">
        <f>SUMIFS(СВЦЭМ!$D$33:$D$776,СВЦЭМ!$A$33:$A$776,$A101,СВЦЭМ!$B$33:$B$776,W$83)+'СЕТ СН'!$G$14+СВЦЭМ!$D$10+'СЕТ СН'!$G$6-'СЕТ СН'!$G$26</f>
        <v>1144.31831691</v>
      </c>
      <c r="X101" s="36">
        <f>SUMIFS(СВЦЭМ!$D$33:$D$776,СВЦЭМ!$A$33:$A$776,$A101,СВЦЭМ!$B$33:$B$776,X$83)+'СЕТ СН'!$G$14+СВЦЭМ!$D$10+'СЕТ СН'!$G$6-'СЕТ СН'!$G$26</f>
        <v>1044.7866451100001</v>
      </c>
      <c r="Y101" s="36">
        <f>SUMIFS(СВЦЭМ!$D$33:$D$776,СВЦЭМ!$A$33:$A$776,$A101,СВЦЭМ!$B$33:$B$776,Y$83)+'СЕТ СН'!$G$14+СВЦЭМ!$D$10+'СЕТ СН'!$G$6-'СЕТ СН'!$G$26</f>
        <v>1070.0880909500002</v>
      </c>
    </row>
    <row r="102" spans="1:25" ht="15.75" x14ac:dyDescent="0.2">
      <c r="A102" s="35">
        <f t="shared" si="2"/>
        <v>43635</v>
      </c>
      <c r="B102" s="36">
        <f>SUMIFS(СВЦЭМ!$D$33:$D$776,СВЦЭМ!$A$33:$A$776,$A102,СВЦЭМ!$B$33:$B$776,B$83)+'СЕТ СН'!$G$14+СВЦЭМ!$D$10+'СЕТ СН'!$G$6-'СЕТ СН'!$G$26</f>
        <v>1197.3330869500001</v>
      </c>
      <c r="C102" s="36">
        <f>SUMIFS(СВЦЭМ!$D$33:$D$776,СВЦЭМ!$A$33:$A$776,$A102,СВЦЭМ!$B$33:$B$776,C$83)+'СЕТ СН'!$G$14+СВЦЭМ!$D$10+'СЕТ СН'!$G$6-'СЕТ СН'!$G$26</f>
        <v>1247.7081324200001</v>
      </c>
      <c r="D102" s="36">
        <f>SUMIFS(СВЦЭМ!$D$33:$D$776,СВЦЭМ!$A$33:$A$776,$A102,СВЦЭМ!$B$33:$B$776,D$83)+'СЕТ СН'!$G$14+СВЦЭМ!$D$10+'СЕТ СН'!$G$6-'СЕТ СН'!$G$26</f>
        <v>1283.6659280900001</v>
      </c>
      <c r="E102" s="36">
        <f>SUMIFS(СВЦЭМ!$D$33:$D$776,СВЦЭМ!$A$33:$A$776,$A102,СВЦЭМ!$B$33:$B$776,E$83)+'СЕТ СН'!$G$14+СВЦЭМ!$D$10+'СЕТ СН'!$G$6-'СЕТ СН'!$G$26</f>
        <v>1292.6688162300002</v>
      </c>
      <c r="F102" s="36">
        <f>SUMIFS(СВЦЭМ!$D$33:$D$776,СВЦЭМ!$A$33:$A$776,$A102,СВЦЭМ!$B$33:$B$776,F$83)+'СЕТ СН'!$G$14+СВЦЭМ!$D$10+'СЕТ СН'!$G$6-'СЕТ СН'!$G$26</f>
        <v>1284.4520529199999</v>
      </c>
      <c r="G102" s="36">
        <f>SUMIFS(СВЦЭМ!$D$33:$D$776,СВЦЭМ!$A$33:$A$776,$A102,СВЦЭМ!$B$33:$B$776,G$83)+'СЕТ СН'!$G$14+СВЦЭМ!$D$10+'СЕТ СН'!$G$6-'СЕТ СН'!$G$26</f>
        <v>1286.6531672200001</v>
      </c>
      <c r="H102" s="36">
        <f>SUMIFS(СВЦЭМ!$D$33:$D$776,СВЦЭМ!$A$33:$A$776,$A102,СВЦЭМ!$B$33:$B$776,H$83)+'СЕТ СН'!$G$14+СВЦЭМ!$D$10+'СЕТ СН'!$G$6-'СЕТ СН'!$G$26</f>
        <v>1227.4155955400001</v>
      </c>
      <c r="I102" s="36">
        <f>SUMIFS(СВЦЭМ!$D$33:$D$776,СВЦЭМ!$A$33:$A$776,$A102,СВЦЭМ!$B$33:$B$776,I$83)+'СЕТ СН'!$G$14+СВЦЭМ!$D$10+'СЕТ СН'!$G$6-'СЕТ СН'!$G$26</f>
        <v>1170.64252253</v>
      </c>
      <c r="J102" s="36">
        <f>SUMIFS(СВЦЭМ!$D$33:$D$776,СВЦЭМ!$A$33:$A$776,$A102,СВЦЭМ!$B$33:$B$776,J$83)+'СЕТ СН'!$G$14+СВЦЭМ!$D$10+'СЕТ СН'!$G$6-'СЕТ СН'!$G$26</f>
        <v>1146.2328367499999</v>
      </c>
      <c r="K102" s="36">
        <f>SUMIFS(СВЦЭМ!$D$33:$D$776,СВЦЭМ!$A$33:$A$776,$A102,СВЦЭМ!$B$33:$B$776,K$83)+'СЕТ СН'!$G$14+СВЦЭМ!$D$10+'СЕТ СН'!$G$6-'СЕТ СН'!$G$26</f>
        <v>1100.4895620900002</v>
      </c>
      <c r="L102" s="36">
        <f>SUMIFS(СВЦЭМ!$D$33:$D$776,СВЦЭМ!$A$33:$A$776,$A102,СВЦЭМ!$B$33:$B$776,L$83)+'СЕТ СН'!$G$14+СВЦЭМ!$D$10+'СЕТ СН'!$G$6-'СЕТ СН'!$G$26</f>
        <v>1105.42724043</v>
      </c>
      <c r="M102" s="36">
        <f>SUMIFS(СВЦЭМ!$D$33:$D$776,СВЦЭМ!$A$33:$A$776,$A102,СВЦЭМ!$B$33:$B$776,M$83)+'СЕТ СН'!$G$14+СВЦЭМ!$D$10+'СЕТ СН'!$G$6-'СЕТ СН'!$G$26</f>
        <v>1102.8046353899999</v>
      </c>
      <c r="N102" s="36">
        <f>SUMIFS(СВЦЭМ!$D$33:$D$776,СВЦЭМ!$A$33:$A$776,$A102,СВЦЭМ!$B$33:$B$776,N$83)+'СЕТ СН'!$G$14+СВЦЭМ!$D$10+'СЕТ СН'!$G$6-'СЕТ СН'!$G$26</f>
        <v>1130.6477544899999</v>
      </c>
      <c r="O102" s="36">
        <f>SUMIFS(СВЦЭМ!$D$33:$D$776,СВЦЭМ!$A$33:$A$776,$A102,СВЦЭМ!$B$33:$B$776,O$83)+'СЕТ СН'!$G$14+СВЦЭМ!$D$10+'СЕТ СН'!$G$6-'СЕТ СН'!$G$26</f>
        <v>1113.9792677400001</v>
      </c>
      <c r="P102" s="36">
        <f>SUMIFS(СВЦЭМ!$D$33:$D$776,СВЦЭМ!$A$33:$A$776,$A102,СВЦЭМ!$B$33:$B$776,P$83)+'СЕТ СН'!$G$14+СВЦЭМ!$D$10+'СЕТ СН'!$G$6-'СЕТ СН'!$G$26</f>
        <v>1120.0047270499999</v>
      </c>
      <c r="Q102" s="36">
        <f>SUMIFS(СВЦЭМ!$D$33:$D$776,СВЦЭМ!$A$33:$A$776,$A102,СВЦЭМ!$B$33:$B$776,Q$83)+'СЕТ СН'!$G$14+СВЦЭМ!$D$10+'СЕТ СН'!$G$6-'СЕТ СН'!$G$26</f>
        <v>1081.0643632599999</v>
      </c>
      <c r="R102" s="36">
        <f>SUMIFS(СВЦЭМ!$D$33:$D$776,СВЦЭМ!$A$33:$A$776,$A102,СВЦЭМ!$B$33:$B$776,R$83)+'СЕТ СН'!$G$14+СВЦЭМ!$D$10+'СЕТ СН'!$G$6-'СЕТ СН'!$G$26</f>
        <v>1038.9214342499999</v>
      </c>
      <c r="S102" s="36">
        <f>SUMIFS(СВЦЭМ!$D$33:$D$776,СВЦЭМ!$A$33:$A$776,$A102,СВЦЭМ!$B$33:$B$776,S$83)+'СЕТ СН'!$G$14+СВЦЭМ!$D$10+'СЕТ СН'!$G$6-'СЕТ СН'!$G$26</f>
        <v>1067.2345659900002</v>
      </c>
      <c r="T102" s="36">
        <f>SUMIFS(СВЦЭМ!$D$33:$D$776,СВЦЭМ!$A$33:$A$776,$A102,СВЦЭМ!$B$33:$B$776,T$83)+'СЕТ СН'!$G$14+СВЦЭМ!$D$10+'СЕТ СН'!$G$6-'СЕТ СН'!$G$26</f>
        <v>1055.1183223500002</v>
      </c>
      <c r="U102" s="36">
        <f>SUMIFS(СВЦЭМ!$D$33:$D$776,СВЦЭМ!$A$33:$A$776,$A102,СВЦЭМ!$B$33:$B$776,U$83)+'СЕТ СН'!$G$14+СВЦЭМ!$D$10+'СЕТ СН'!$G$6-'СЕТ СН'!$G$26</f>
        <v>1048.4905212000001</v>
      </c>
      <c r="V102" s="36">
        <f>SUMIFS(СВЦЭМ!$D$33:$D$776,СВЦЭМ!$A$33:$A$776,$A102,СВЦЭМ!$B$33:$B$776,V$83)+'СЕТ СН'!$G$14+СВЦЭМ!$D$10+'СЕТ СН'!$G$6-'СЕТ СН'!$G$26</f>
        <v>1039.8185111600001</v>
      </c>
      <c r="W102" s="36">
        <f>SUMIFS(СВЦЭМ!$D$33:$D$776,СВЦЭМ!$A$33:$A$776,$A102,СВЦЭМ!$B$33:$B$776,W$83)+'СЕТ СН'!$G$14+СВЦЭМ!$D$10+'СЕТ СН'!$G$6-'СЕТ СН'!$G$26</f>
        <v>1028.6748896300001</v>
      </c>
      <c r="X102" s="36">
        <f>SUMIFS(СВЦЭМ!$D$33:$D$776,СВЦЭМ!$A$33:$A$776,$A102,СВЦЭМ!$B$33:$B$776,X$83)+'СЕТ СН'!$G$14+СВЦЭМ!$D$10+'СЕТ СН'!$G$6-'СЕТ СН'!$G$26</f>
        <v>1039.9770299400002</v>
      </c>
      <c r="Y102" s="36">
        <f>SUMIFS(СВЦЭМ!$D$33:$D$776,СВЦЭМ!$A$33:$A$776,$A102,СВЦЭМ!$B$33:$B$776,Y$83)+'СЕТ СН'!$G$14+СВЦЭМ!$D$10+'СЕТ СН'!$G$6-'СЕТ СН'!$G$26</f>
        <v>1111.6853319300001</v>
      </c>
    </row>
    <row r="103" spans="1:25" ht="15.75" x14ac:dyDescent="0.2">
      <c r="A103" s="35">
        <f t="shared" si="2"/>
        <v>43636</v>
      </c>
      <c r="B103" s="36">
        <f>SUMIFS(СВЦЭМ!$D$33:$D$776,СВЦЭМ!$A$33:$A$776,$A103,СВЦЭМ!$B$33:$B$776,B$83)+'СЕТ СН'!$G$14+СВЦЭМ!$D$10+'СЕТ СН'!$G$6-'СЕТ СН'!$G$26</f>
        <v>1154.16310561</v>
      </c>
      <c r="C103" s="36">
        <f>SUMIFS(СВЦЭМ!$D$33:$D$776,СВЦЭМ!$A$33:$A$776,$A103,СВЦЭМ!$B$33:$B$776,C$83)+'СЕТ СН'!$G$14+СВЦЭМ!$D$10+'СЕТ СН'!$G$6-'СЕТ СН'!$G$26</f>
        <v>1201.0060933100001</v>
      </c>
      <c r="D103" s="36">
        <f>SUMIFS(СВЦЭМ!$D$33:$D$776,СВЦЭМ!$A$33:$A$776,$A103,СВЦЭМ!$B$33:$B$776,D$83)+'СЕТ СН'!$G$14+СВЦЭМ!$D$10+'СЕТ СН'!$G$6-'СЕТ СН'!$G$26</f>
        <v>1233.1609292799999</v>
      </c>
      <c r="E103" s="36">
        <f>SUMIFS(СВЦЭМ!$D$33:$D$776,СВЦЭМ!$A$33:$A$776,$A103,СВЦЭМ!$B$33:$B$776,E$83)+'СЕТ СН'!$G$14+СВЦЭМ!$D$10+'СЕТ СН'!$G$6-'СЕТ СН'!$G$26</f>
        <v>1237.1273313199999</v>
      </c>
      <c r="F103" s="36">
        <f>SUMIFS(СВЦЭМ!$D$33:$D$776,СВЦЭМ!$A$33:$A$776,$A103,СВЦЭМ!$B$33:$B$776,F$83)+'СЕТ СН'!$G$14+СВЦЭМ!$D$10+'СЕТ СН'!$G$6-'СЕТ СН'!$G$26</f>
        <v>1237.7775738600001</v>
      </c>
      <c r="G103" s="36">
        <f>SUMIFS(СВЦЭМ!$D$33:$D$776,СВЦЭМ!$A$33:$A$776,$A103,СВЦЭМ!$B$33:$B$776,G$83)+'СЕТ СН'!$G$14+СВЦЭМ!$D$10+'СЕТ СН'!$G$6-'СЕТ СН'!$G$26</f>
        <v>1250.2937851800002</v>
      </c>
      <c r="H103" s="36">
        <f>SUMIFS(СВЦЭМ!$D$33:$D$776,СВЦЭМ!$A$33:$A$776,$A103,СВЦЭМ!$B$33:$B$776,H$83)+'СЕТ СН'!$G$14+СВЦЭМ!$D$10+'СЕТ СН'!$G$6-'СЕТ СН'!$G$26</f>
        <v>1242.27793096</v>
      </c>
      <c r="I103" s="36">
        <f>SUMIFS(СВЦЭМ!$D$33:$D$776,СВЦЭМ!$A$33:$A$776,$A103,СВЦЭМ!$B$33:$B$776,I$83)+'СЕТ СН'!$G$14+СВЦЭМ!$D$10+'СЕТ СН'!$G$6-'СЕТ СН'!$G$26</f>
        <v>1219.3555900700001</v>
      </c>
      <c r="J103" s="36">
        <f>SUMIFS(СВЦЭМ!$D$33:$D$776,СВЦЭМ!$A$33:$A$776,$A103,СВЦЭМ!$B$33:$B$776,J$83)+'СЕТ СН'!$G$14+СВЦЭМ!$D$10+'СЕТ СН'!$G$6-'СЕТ СН'!$G$26</f>
        <v>1194.1563339899999</v>
      </c>
      <c r="K103" s="36">
        <f>SUMIFS(СВЦЭМ!$D$33:$D$776,СВЦЭМ!$A$33:$A$776,$A103,СВЦЭМ!$B$33:$B$776,K$83)+'СЕТ СН'!$G$14+СВЦЭМ!$D$10+'СЕТ СН'!$G$6-'СЕТ СН'!$G$26</f>
        <v>1168.4650733400001</v>
      </c>
      <c r="L103" s="36">
        <f>SUMIFS(СВЦЭМ!$D$33:$D$776,СВЦЭМ!$A$33:$A$776,$A103,СВЦЭМ!$B$33:$B$776,L$83)+'СЕТ СН'!$G$14+СВЦЭМ!$D$10+'СЕТ СН'!$G$6-'СЕТ СН'!$G$26</f>
        <v>1171.64289723</v>
      </c>
      <c r="M103" s="36">
        <f>SUMIFS(СВЦЭМ!$D$33:$D$776,СВЦЭМ!$A$33:$A$776,$A103,СВЦЭМ!$B$33:$B$776,M$83)+'СЕТ СН'!$G$14+СВЦЭМ!$D$10+'СЕТ СН'!$G$6-'СЕТ СН'!$G$26</f>
        <v>1174.20138939</v>
      </c>
      <c r="N103" s="36">
        <f>SUMIFS(СВЦЭМ!$D$33:$D$776,СВЦЭМ!$A$33:$A$776,$A103,СВЦЭМ!$B$33:$B$776,N$83)+'СЕТ СН'!$G$14+СВЦЭМ!$D$10+'СЕТ СН'!$G$6-'СЕТ СН'!$G$26</f>
        <v>1177.9153965800001</v>
      </c>
      <c r="O103" s="36">
        <f>SUMIFS(СВЦЭМ!$D$33:$D$776,СВЦЭМ!$A$33:$A$776,$A103,СВЦЭМ!$B$33:$B$776,O$83)+'СЕТ СН'!$G$14+СВЦЭМ!$D$10+'СЕТ СН'!$G$6-'СЕТ СН'!$G$26</f>
        <v>1180.4671220499999</v>
      </c>
      <c r="P103" s="36">
        <f>SUMIFS(СВЦЭМ!$D$33:$D$776,СВЦЭМ!$A$33:$A$776,$A103,СВЦЭМ!$B$33:$B$776,P$83)+'СЕТ СН'!$G$14+СВЦЭМ!$D$10+'СЕТ СН'!$G$6-'СЕТ СН'!$G$26</f>
        <v>1190.7771436100002</v>
      </c>
      <c r="Q103" s="36">
        <f>SUMIFS(СВЦЭМ!$D$33:$D$776,СВЦЭМ!$A$33:$A$776,$A103,СВЦЭМ!$B$33:$B$776,Q$83)+'СЕТ СН'!$G$14+СВЦЭМ!$D$10+'СЕТ СН'!$G$6-'СЕТ СН'!$G$26</f>
        <v>1154.8894156900001</v>
      </c>
      <c r="R103" s="36">
        <f>SUMIFS(СВЦЭМ!$D$33:$D$776,СВЦЭМ!$A$33:$A$776,$A103,СВЦЭМ!$B$33:$B$776,R$83)+'СЕТ СН'!$G$14+СВЦЭМ!$D$10+'СЕТ СН'!$G$6-'СЕТ СН'!$G$26</f>
        <v>1105.3298401100001</v>
      </c>
      <c r="S103" s="36">
        <f>SUMIFS(СВЦЭМ!$D$33:$D$776,СВЦЭМ!$A$33:$A$776,$A103,СВЦЭМ!$B$33:$B$776,S$83)+'СЕТ СН'!$G$14+СВЦЭМ!$D$10+'СЕТ СН'!$G$6-'СЕТ СН'!$G$26</f>
        <v>1109.4681366700001</v>
      </c>
      <c r="T103" s="36">
        <f>SUMIFS(СВЦЭМ!$D$33:$D$776,СВЦЭМ!$A$33:$A$776,$A103,СВЦЭМ!$B$33:$B$776,T$83)+'СЕТ СН'!$G$14+СВЦЭМ!$D$10+'СЕТ СН'!$G$6-'СЕТ СН'!$G$26</f>
        <v>1115.5610387199999</v>
      </c>
      <c r="U103" s="36">
        <f>SUMIFS(СВЦЭМ!$D$33:$D$776,СВЦЭМ!$A$33:$A$776,$A103,СВЦЭМ!$B$33:$B$776,U$83)+'СЕТ СН'!$G$14+СВЦЭМ!$D$10+'СЕТ СН'!$G$6-'СЕТ СН'!$G$26</f>
        <v>1128.1689422300001</v>
      </c>
      <c r="V103" s="36">
        <f>SUMIFS(СВЦЭМ!$D$33:$D$776,СВЦЭМ!$A$33:$A$776,$A103,СВЦЭМ!$B$33:$B$776,V$83)+'СЕТ СН'!$G$14+СВЦЭМ!$D$10+'СЕТ СН'!$G$6-'СЕТ СН'!$G$26</f>
        <v>1146.2999083100001</v>
      </c>
      <c r="W103" s="36">
        <f>SUMIFS(СВЦЭМ!$D$33:$D$776,СВЦЭМ!$A$33:$A$776,$A103,СВЦЭМ!$B$33:$B$776,W$83)+'СЕТ СН'!$G$14+СВЦЭМ!$D$10+'СЕТ СН'!$G$6-'СЕТ СН'!$G$26</f>
        <v>1150.1513754100001</v>
      </c>
      <c r="X103" s="36">
        <f>SUMIFS(СВЦЭМ!$D$33:$D$776,СВЦЭМ!$A$33:$A$776,$A103,СВЦЭМ!$B$33:$B$776,X$83)+'СЕТ СН'!$G$14+СВЦЭМ!$D$10+'СЕТ СН'!$G$6-'СЕТ СН'!$G$26</f>
        <v>1140.57417059</v>
      </c>
      <c r="Y103" s="36">
        <f>SUMIFS(СВЦЭМ!$D$33:$D$776,СВЦЭМ!$A$33:$A$776,$A103,СВЦЭМ!$B$33:$B$776,Y$83)+'СЕТ СН'!$G$14+СВЦЭМ!$D$10+'СЕТ СН'!$G$6-'СЕТ СН'!$G$26</f>
        <v>1179.44016046</v>
      </c>
    </row>
    <row r="104" spans="1:25" ht="15.75" x14ac:dyDescent="0.2">
      <c r="A104" s="35">
        <f t="shared" si="2"/>
        <v>43637</v>
      </c>
      <c r="B104" s="36">
        <f>SUMIFS(СВЦЭМ!$D$33:$D$776,СВЦЭМ!$A$33:$A$776,$A104,СВЦЭМ!$B$33:$B$776,B$83)+'СЕТ СН'!$G$14+СВЦЭМ!$D$10+'СЕТ СН'!$G$6-'СЕТ СН'!$G$26</f>
        <v>1170.8354776800002</v>
      </c>
      <c r="C104" s="36">
        <f>SUMIFS(СВЦЭМ!$D$33:$D$776,СВЦЭМ!$A$33:$A$776,$A104,СВЦЭМ!$B$33:$B$776,C$83)+'СЕТ СН'!$G$14+СВЦЭМ!$D$10+'СЕТ СН'!$G$6-'СЕТ СН'!$G$26</f>
        <v>1174.3316933000001</v>
      </c>
      <c r="D104" s="36">
        <f>SUMIFS(СВЦЭМ!$D$33:$D$776,СВЦЭМ!$A$33:$A$776,$A104,СВЦЭМ!$B$33:$B$776,D$83)+'СЕТ СН'!$G$14+СВЦЭМ!$D$10+'СЕТ СН'!$G$6-'СЕТ СН'!$G$26</f>
        <v>1197.62805828</v>
      </c>
      <c r="E104" s="36">
        <f>SUMIFS(СВЦЭМ!$D$33:$D$776,СВЦЭМ!$A$33:$A$776,$A104,СВЦЭМ!$B$33:$B$776,E$83)+'СЕТ СН'!$G$14+СВЦЭМ!$D$10+'СЕТ СН'!$G$6-'СЕТ СН'!$G$26</f>
        <v>1232.59942062</v>
      </c>
      <c r="F104" s="36">
        <f>SUMIFS(СВЦЭМ!$D$33:$D$776,СВЦЭМ!$A$33:$A$776,$A104,СВЦЭМ!$B$33:$B$776,F$83)+'СЕТ СН'!$G$14+СВЦЭМ!$D$10+'СЕТ СН'!$G$6-'СЕТ СН'!$G$26</f>
        <v>1239.5400036200001</v>
      </c>
      <c r="G104" s="36">
        <f>SUMIFS(СВЦЭМ!$D$33:$D$776,СВЦЭМ!$A$33:$A$776,$A104,СВЦЭМ!$B$33:$B$776,G$83)+'СЕТ СН'!$G$14+СВЦЭМ!$D$10+'СЕТ СН'!$G$6-'СЕТ СН'!$G$26</f>
        <v>1243.6908980000001</v>
      </c>
      <c r="H104" s="36">
        <f>SUMIFS(СВЦЭМ!$D$33:$D$776,СВЦЭМ!$A$33:$A$776,$A104,СВЦЭМ!$B$33:$B$776,H$83)+'СЕТ СН'!$G$14+СВЦЭМ!$D$10+'СЕТ СН'!$G$6-'СЕТ СН'!$G$26</f>
        <v>1189.6127433199999</v>
      </c>
      <c r="I104" s="36">
        <f>SUMIFS(СВЦЭМ!$D$33:$D$776,СВЦЭМ!$A$33:$A$776,$A104,СВЦЭМ!$B$33:$B$776,I$83)+'СЕТ СН'!$G$14+СВЦЭМ!$D$10+'СЕТ СН'!$G$6-'СЕТ СН'!$G$26</f>
        <v>1179.40894342</v>
      </c>
      <c r="J104" s="36">
        <f>SUMIFS(СВЦЭМ!$D$33:$D$776,СВЦЭМ!$A$33:$A$776,$A104,СВЦЭМ!$B$33:$B$776,J$83)+'СЕТ СН'!$G$14+СВЦЭМ!$D$10+'СЕТ СН'!$G$6-'СЕТ СН'!$G$26</f>
        <v>1184.2799410699999</v>
      </c>
      <c r="K104" s="36">
        <f>SUMIFS(СВЦЭМ!$D$33:$D$776,СВЦЭМ!$A$33:$A$776,$A104,СВЦЭМ!$B$33:$B$776,K$83)+'СЕТ СН'!$G$14+СВЦЭМ!$D$10+'СЕТ СН'!$G$6-'СЕТ СН'!$G$26</f>
        <v>1183.6026356100001</v>
      </c>
      <c r="L104" s="36">
        <f>SUMIFS(СВЦЭМ!$D$33:$D$776,СВЦЭМ!$A$33:$A$776,$A104,СВЦЭМ!$B$33:$B$776,L$83)+'СЕТ СН'!$G$14+СВЦЭМ!$D$10+'СЕТ СН'!$G$6-'СЕТ СН'!$G$26</f>
        <v>1194.00233652</v>
      </c>
      <c r="M104" s="36">
        <f>SUMIFS(СВЦЭМ!$D$33:$D$776,СВЦЭМ!$A$33:$A$776,$A104,СВЦЭМ!$B$33:$B$776,M$83)+'СЕТ СН'!$G$14+СВЦЭМ!$D$10+'СЕТ СН'!$G$6-'СЕТ СН'!$G$26</f>
        <v>1183.6750046900002</v>
      </c>
      <c r="N104" s="36">
        <f>SUMIFS(СВЦЭМ!$D$33:$D$776,СВЦЭМ!$A$33:$A$776,$A104,СВЦЭМ!$B$33:$B$776,N$83)+'СЕТ СН'!$G$14+СВЦЭМ!$D$10+'СЕТ СН'!$G$6-'СЕТ СН'!$G$26</f>
        <v>1182.0432830700001</v>
      </c>
      <c r="O104" s="36">
        <f>SUMIFS(СВЦЭМ!$D$33:$D$776,СВЦЭМ!$A$33:$A$776,$A104,СВЦЭМ!$B$33:$B$776,O$83)+'СЕТ СН'!$G$14+СВЦЭМ!$D$10+'СЕТ СН'!$G$6-'СЕТ СН'!$G$26</f>
        <v>1182.9237877099999</v>
      </c>
      <c r="P104" s="36">
        <f>SUMIFS(СВЦЭМ!$D$33:$D$776,СВЦЭМ!$A$33:$A$776,$A104,СВЦЭМ!$B$33:$B$776,P$83)+'СЕТ СН'!$G$14+СВЦЭМ!$D$10+'СЕТ СН'!$G$6-'СЕТ СН'!$G$26</f>
        <v>1192.0074405099999</v>
      </c>
      <c r="Q104" s="36">
        <f>SUMIFS(СВЦЭМ!$D$33:$D$776,СВЦЭМ!$A$33:$A$776,$A104,СВЦЭМ!$B$33:$B$776,Q$83)+'СЕТ СН'!$G$14+СВЦЭМ!$D$10+'СЕТ СН'!$G$6-'СЕТ СН'!$G$26</f>
        <v>1146.9489845200001</v>
      </c>
      <c r="R104" s="36">
        <f>SUMIFS(СВЦЭМ!$D$33:$D$776,СВЦЭМ!$A$33:$A$776,$A104,СВЦЭМ!$B$33:$B$776,R$83)+'СЕТ СН'!$G$14+СВЦЭМ!$D$10+'СЕТ СН'!$G$6-'СЕТ СН'!$G$26</f>
        <v>1090.90131122</v>
      </c>
      <c r="S104" s="36">
        <f>SUMIFS(СВЦЭМ!$D$33:$D$776,СВЦЭМ!$A$33:$A$776,$A104,СВЦЭМ!$B$33:$B$776,S$83)+'СЕТ СН'!$G$14+СВЦЭМ!$D$10+'СЕТ СН'!$G$6-'СЕТ СН'!$G$26</f>
        <v>1022.5403185600001</v>
      </c>
      <c r="T104" s="36">
        <f>SUMIFS(СВЦЭМ!$D$33:$D$776,СВЦЭМ!$A$33:$A$776,$A104,СВЦЭМ!$B$33:$B$776,T$83)+'СЕТ СН'!$G$14+СВЦЭМ!$D$10+'СЕТ СН'!$G$6-'СЕТ СН'!$G$26</f>
        <v>1026.2658481600001</v>
      </c>
      <c r="U104" s="36">
        <f>SUMIFS(СВЦЭМ!$D$33:$D$776,СВЦЭМ!$A$33:$A$776,$A104,СВЦЭМ!$B$33:$B$776,U$83)+'СЕТ СН'!$G$14+СВЦЭМ!$D$10+'СЕТ СН'!$G$6-'СЕТ СН'!$G$26</f>
        <v>1021.8326940600001</v>
      </c>
      <c r="V104" s="36">
        <f>SUMIFS(СВЦЭМ!$D$33:$D$776,СВЦЭМ!$A$33:$A$776,$A104,СВЦЭМ!$B$33:$B$776,V$83)+'СЕТ СН'!$G$14+СВЦЭМ!$D$10+'СЕТ СН'!$G$6-'СЕТ СН'!$G$26</f>
        <v>1035.8974046100002</v>
      </c>
      <c r="W104" s="36">
        <f>SUMIFS(СВЦЭМ!$D$33:$D$776,СВЦЭМ!$A$33:$A$776,$A104,СВЦЭМ!$B$33:$B$776,W$83)+'СЕТ СН'!$G$14+СВЦЭМ!$D$10+'СЕТ СН'!$G$6-'СЕТ СН'!$G$26</f>
        <v>1048.3945970499999</v>
      </c>
      <c r="X104" s="36">
        <f>SUMIFS(СВЦЭМ!$D$33:$D$776,СВЦЭМ!$A$33:$A$776,$A104,СВЦЭМ!$B$33:$B$776,X$83)+'СЕТ СН'!$G$14+СВЦЭМ!$D$10+'СЕТ СН'!$G$6-'СЕТ СН'!$G$26</f>
        <v>1024.48239917</v>
      </c>
      <c r="Y104" s="36">
        <f>SUMIFS(СВЦЭМ!$D$33:$D$776,СВЦЭМ!$A$33:$A$776,$A104,СВЦЭМ!$B$33:$B$776,Y$83)+'СЕТ СН'!$G$14+СВЦЭМ!$D$10+'СЕТ СН'!$G$6-'СЕТ СН'!$G$26</f>
        <v>1045.02574011</v>
      </c>
    </row>
    <row r="105" spans="1:25" ht="15.75" x14ac:dyDescent="0.2">
      <c r="A105" s="35">
        <f t="shared" si="2"/>
        <v>43638</v>
      </c>
      <c r="B105" s="36">
        <f>SUMIFS(СВЦЭМ!$D$33:$D$776,СВЦЭМ!$A$33:$A$776,$A105,СВЦЭМ!$B$33:$B$776,B$83)+'СЕТ СН'!$G$14+СВЦЭМ!$D$10+'СЕТ СН'!$G$6-'СЕТ СН'!$G$26</f>
        <v>1194.8098366900001</v>
      </c>
      <c r="C105" s="36">
        <f>SUMIFS(СВЦЭМ!$D$33:$D$776,СВЦЭМ!$A$33:$A$776,$A105,СВЦЭМ!$B$33:$B$776,C$83)+'СЕТ СН'!$G$14+СВЦЭМ!$D$10+'СЕТ СН'!$G$6-'СЕТ СН'!$G$26</f>
        <v>1232.7115193200002</v>
      </c>
      <c r="D105" s="36">
        <f>SUMIFS(СВЦЭМ!$D$33:$D$776,СВЦЭМ!$A$33:$A$776,$A105,СВЦЭМ!$B$33:$B$776,D$83)+'СЕТ СН'!$G$14+СВЦЭМ!$D$10+'СЕТ СН'!$G$6-'СЕТ СН'!$G$26</f>
        <v>1257.3193988900002</v>
      </c>
      <c r="E105" s="36">
        <f>SUMIFS(СВЦЭМ!$D$33:$D$776,СВЦЭМ!$A$33:$A$776,$A105,СВЦЭМ!$B$33:$B$776,E$83)+'СЕТ СН'!$G$14+СВЦЭМ!$D$10+'СЕТ СН'!$G$6-'СЕТ СН'!$G$26</f>
        <v>1290.9726460700001</v>
      </c>
      <c r="F105" s="36">
        <f>SUMIFS(СВЦЭМ!$D$33:$D$776,СВЦЭМ!$A$33:$A$776,$A105,СВЦЭМ!$B$33:$B$776,F$83)+'СЕТ СН'!$G$14+СВЦЭМ!$D$10+'СЕТ СН'!$G$6-'СЕТ СН'!$G$26</f>
        <v>1292.3232240100001</v>
      </c>
      <c r="G105" s="36">
        <f>SUMIFS(СВЦЭМ!$D$33:$D$776,СВЦЭМ!$A$33:$A$776,$A105,СВЦЭМ!$B$33:$B$776,G$83)+'СЕТ СН'!$G$14+СВЦЭМ!$D$10+'СЕТ СН'!$G$6-'СЕТ СН'!$G$26</f>
        <v>1295.3052906900002</v>
      </c>
      <c r="H105" s="36">
        <f>SUMIFS(СВЦЭМ!$D$33:$D$776,СВЦЭМ!$A$33:$A$776,$A105,СВЦЭМ!$B$33:$B$776,H$83)+'СЕТ СН'!$G$14+СВЦЭМ!$D$10+'СЕТ СН'!$G$6-'СЕТ СН'!$G$26</f>
        <v>1271.36163394</v>
      </c>
      <c r="I105" s="36">
        <f>SUMIFS(СВЦЭМ!$D$33:$D$776,СВЦЭМ!$A$33:$A$776,$A105,СВЦЭМ!$B$33:$B$776,I$83)+'СЕТ СН'!$G$14+СВЦЭМ!$D$10+'СЕТ СН'!$G$6-'СЕТ СН'!$G$26</f>
        <v>1226.6269377600001</v>
      </c>
      <c r="J105" s="36">
        <f>SUMIFS(СВЦЭМ!$D$33:$D$776,СВЦЭМ!$A$33:$A$776,$A105,СВЦЭМ!$B$33:$B$776,J$83)+'СЕТ СН'!$G$14+СВЦЭМ!$D$10+'СЕТ СН'!$G$6-'СЕТ СН'!$G$26</f>
        <v>485.34720991</v>
      </c>
      <c r="K105" s="36">
        <f>SUMIFS(СВЦЭМ!$D$33:$D$776,СВЦЭМ!$A$33:$A$776,$A105,СВЦЭМ!$B$33:$B$776,K$83)+'СЕТ СН'!$G$14+СВЦЭМ!$D$10+'СЕТ СН'!$G$6-'СЕТ СН'!$G$26</f>
        <v>485.34720991</v>
      </c>
      <c r="L105" s="36">
        <f>SUMIFS(СВЦЭМ!$D$33:$D$776,СВЦЭМ!$A$33:$A$776,$A105,СВЦЭМ!$B$33:$B$776,L$83)+'СЕТ СН'!$G$14+СВЦЭМ!$D$10+'СЕТ СН'!$G$6-'СЕТ СН'!$G$26</f>
        <v>485.34720991</v>
      </c>
      <c r="M105" s="36">
        <f>SUMIFS(СВЦЭМ!$D$33:$D$776,СВЦЭМ!$A$33:$A$776,$A105,СВЦЭМ!$B$33:$B$776,M$83)+'СЕТ СН'!$G$14+СВЦЭМ!$D$10+'СЕТ СН'!$G$6-'СЕТ СН'!$G$26</f>
        <v>485.34720991</v>
      </c>
      <c r="N105" s="36">
        <f>SUMIFS(СВЦЭМ!$D$33:$D$776,СВЦЭМ!$A$33:$A$776,$A105,СВЦЭМ!$B$33:$B$776,N$83)+'СЕТ СН'!$G$14+СВЦЭМ!$D$10+'СЕТ СН'!$G$6-'СЕТ СН'!$G$26</f>
        <v>485.34720991</v>
      </c>
      <c r="O105" s="36">
        <f>SUMIFS(СВЦЭМ!$D$33:$D$776,СВЦЭМ!$A$33:$A$776,$A105,СВЦЭМ!$B$33:$B$776,O$83)+'СЕТ СН'!$G$14+СВЦЭМ!$D$10+'СЕТ СН'!$G$6-'СЕТ СН'!$G$26</f>
        <v>485.34720991</v>
      </c>
      <c r="P105" s="36">
        <f>SUMIFS(СВЦЭМ!$D$33:$D$776,СВЦЭМ!$A$33:$A$776,$A105,СВЦЭМ!$B$33:$B$776,P$83)+'СЕТ СН'!$G$14+СВЦЭМ!$D$10+'СЕТ СН'!$G$6-'СЕТ СН'!$G$26</f>
        <v>485.34720991</v>
      </c>
      <c r="Q105" s="36">
        <f>SUMIFS(СВЦЭМ!$D$33:$D$776,СВЦЭМ!$A$33:$A$776,$A105,СВЦЭМ!$B$33:$B$776,Q$83)+'СЕТ СН'!$G$14+СВЦЭМ!$D$10+'СЕТ СН'!$G$6-'СЕТ СН'!$G$26</f>
        <v>485.34720991</v>
      </c>
      <c r="R105" s="36">
        <f>SUMIFS(СВЦЭМ!$D$33:$D$776,СВЦЭМ!$A$33:$A$776,$A105,СВЦЭМ!$B$33:$B$776,R$83)+'СЕТ СН'!$G$14+СВЦЭМ!$D$10+'СЕТ СН'!$G$6-'СЕТ СН'!$G$26</f>
        <v>485.34720991</v>
      </c>
      <c r="S105" s="36">
        <f>SUMIFS(СВЦЭМ!$D$33:$D$776,СВЦЭМ!$A$33:$A$776,$A105,СВЦЭМ!$B$33:$B$776,S$83)+'СЕТ СН'!$G$14+СВЦЭМ!$D$10+'СЕТ СН'!$G$6-'СЕТ СН'!$G$26</f>
        <v>485.34720991</v>
      </c>
      <c r="T105" s="36">
        <f>SUMIFS(СВЦЭМ!$D$33:$D$776,СВЦЭМ!$A$33:$A$776,$A105,СВЦЭМ!$B$33:$B$776,T$83)+'СЕТ СН'!$G$14+СВЦЭМ!$D$10+'СЕТ СН'!$G$6-'СЕТ СН'!$G$26</f>
        <v>485.34720991</v>
      </c>
      <c r="U105" s="36">
        <f>SUMIFS(СВЦЭМ!$D$33:$D$776,СВЦЭМ!$A$33:$A$776,$A105,СВЦЭМ!$B$33:$B$776,U$83)+'СЕТ СН'!$G$14+СВЦЭМ!$D$10+'СЕТ СН'!$G$6-'СЕТ СН'!$G$26</f>
        <v>485.34720991</v>
      </c>
      <c r="V105" s="36">
        <f>SUMIFS(СВЦЭМ!$D$33:$D$776,СВЦЭМ!$A$33:$A$776,$A105,СВЦЭМ!$B$33:$B$776,V$83)+'СЕТ СН'!$G$14+СВЦЭМ!$D$10+'СЕТ СН'!$G$6-'СЕТ СН'!$G$26</f>
        <v>485.34720991</v>
      </c>
      <c r="W105" s="36">
        <f>SUMIFS(СВЦЭМ!$D$33:$D$776,СВЦЭМ!$A$33:$A$776,$A105,СВЦЭМ!$B$33:$B$776,W$83)+'СЕТ СН'!$G$14+СВЦЭМ!$D$10+'СЕТ СН'!$G$6-'СЕТ СН'!$G$26</f>
        <v>485.34720991</v>
      </c>
      <c r="X105" s="36">
        <f>SUMIFS(СВЦЭМ!$D$33:$D$776,СВЦЭМ!$A$33:$A$776,$A105,СВЦЭМ!$B$33:$B$776,X$83)+'СЕТ СН'!$G$14+СВЦЭМ!$D$10+'СЕТ СН'!$G$6-'СЕТ СН'!$G$26</f>
        <v>485.34720991</v>
      </c>
      <c r="Y105" s="36">
        <f>SUMIFS(СВЦЭМ!$D$33:$D$776,СВЦЭМ!$A$33:$A$776,$A105,СВЦЭМ!$B$33:$B$776,Y$83)+'СЕТ СН'!$G$14+СВЦЭМ!$D$10+'СЕТ СН'!$G$6-'СЕТ СН'!$G$26</f>
        <v>485.34720991</v>
      </c>
    </row>
    <row r="106" spans="1:25" ht="15.75" x14ac:dyDescent="0.2">
      <c r="A106" s="35">
        <f t="shared" si="2"/>
        <v>43639</v>
      </c>
      <c r="B106" s="36">
        <f>SUMIFS(СВЦЭМ!$D$33:$D$776,СВЦЭМ!$A$33:$A$776,$A106,СВЦЭМ!$B$33:$B$776,B$83)+'СЕТ СН'!$G$14+СВЦЭМ!$D$10+'СЕТ СН'!$G$6-'СЕТ СН'!$G$26</f>
        <v>485.34720991</v>
      </c>
      <c r="C106" s="36">
        <f>SUMIFS(СВЦЭМ!$D$33:$D$776,СВЦЭМ!$A$33:$A$776,$A106,СВЦЭМ!$B$33:$B$776,C$83)+'СЕТ СН'!$G$14+СВЦЭМ!$D$10+'СЕТ СН'!$G$6-'СЕТ СН'!$G$26</f>
        <v>485.34720991</v>
      </c>
      <c r="D106" s="36">
        <f>SUMIFS(СВЦЭМ!$D$33:$D$776,СВЦЭМ!$A$33:$A$776,$A106,СВЦЭМ!$B$33:$B$776,D$83)+'СЕТ СН'!$G$14+СВЦЭМ!$D$10+'СЕТ СН'!$G$6-'СЕТ СН'!$G$26</f>
        <v>485.34720991</v>
      </c>
      <c r="E106" s="36">
        <f>SUMIFS(СВЦЭМ!$D$33:$D$776,СВЦЭМ!$A$33:$A$776,$A106,СВЦЭМ!$B$33:$B$776,E$83)+'СЕТ СН'!$G$14+СВЦЭМ!$D$10+'СЕТ СН'!$G$6-'СЕТ СН'!$G$26</f>
        <v>485.34720991</v>
      </c>
      <c r="F106" s="36">
        <f>SUMIFS(СВЦЭМ!$D$33:$D$776,СВЦЭМ!$A$33:$A$776,$A106,СВЦЭМ!$B$33:$B$776,F$83)+'СЕТ СН'!$G$14+СВЦЭМ!$D$10+'СЕТ СН'!$G$6-'СЕТ СН'!$G$26</f>
        <v>485.34720991</v>
      </c>
      <c r="G106" s="36">
        <f>SUMIFS(СВЦЭМ!$D$33:$D$776,СВЦЭМ!$A$33:$A$776,$A106,СВЦЭМ!$B$33:$B$776,G$83)+'СЕТ СН'!$G$14+СВЦЭМ!$D$10+'СЕТ СН'!$G$6-'СЕТ СН'!$G$26</f>
        <v>485.34720991</v>
      </c>
      <c r="H106" s="36">
        <f>SUMIFS(СВЦЭМ!$D$33:$D$776,СВЦЭМ!$A$33:$A$776,$A106,СВЦЭМ!$B$33:$B$776,H$83)+'СЕТ СН'!$G$14+СВЦЭМ!$D$10+'СЕТ СН'!$G$6-'СЕТ СН'!$G$26</f>
        <v>485.34720991</v>
      </c>
      <c r="I106" s="36">
        <f>SUMIFS(СВЦЭМ!$D$33:$D$776,СВЦЭМ!$A$33:$A$776,$A106,СВЦЭМ!$B$33:$B$776,I$83)+'СЕТ СН'!$G$14+СВЦЭМ!$D$10+'СЕТ СН'!$G$6-'СЕТ СН'!$G$26</f>
        <v>485.34720991</v>
      </c>
      <c r="J106" s="36">
        <f>SUMIFS(СВЦЭМ!$D$33:$D$776,СВЦЭМ!$A$33:$A$776,$A106,СВЦЭМ!$B$33:$B$776,J$83)+'СЕТ СН'!$G$14+СВЦЭМ!$D$10+'СЕТ СН'!$G$6-'СЕТ СН'!$G$26</f>
        <v>485.34720991</v>
      </c>
      <c r="K106" s="36">
        <f>SUMIFS(СВЦЭМ!$D$33:$D$776,СВЦЭМ!$A$33:$A$776,$A106,СВЦЭМ!$B$33:$B$776,K$83)+'СЕТ СН'!$G$14+СВЦЭМ!$D$10+'СЕТ СН'!$G$6-'СЕТ СН'!$G$26</f>
        <v>485.34720991</v>
      </c>
      <c r="L106" s="36">
        <f>SUMIFS(СВЦЭМ!$D$33:$D$776,СВЦЭМ!$A$33:$A$776,$A106,СВЦЭМ!$B$33:$B$776,L$83)+'СЕТ СН'!$G$14+СВЦЭМ!$D$10+'СЕТ СН'!$G$6-'СЕТ СН'!$G$26</f>
        <v>485.34720991</v>
      </c>
      <c r="M106" s="36">
        <f>SUMIFS(СВЦЭМ!$D$33:$D$776,СВЦЭМ!$A$33:$A$776,$A106,СВЦЭМ!$B$33:$B$776,M$83)+'СЕТ СН'!$G$14+СВЦЭМ!$D$10+'СЕТ СН'!$G$6-'СЕТ СН'!$G$26</f>
        <v>485.34720991</v>
      </c>
      <c r="N106" s="36">
        <f>SUMIFS(СВЦЭМ!$D$33:$D$776,СВЦЭМ!$A$33:$A$776,$A106,СВЦЭМ!$B$33:$B$776,N$83)+'СЕТ СН'!$G$14+СВЦЭМ!$D$10+'СЕТ СН'!$G$6-'СЕТ СН'!$G$26</f>
        <v>485.34720991</v>
      </c>
      <c r="O106" s="36">
        <f>SUMIFS(СВЦЭМ!$D$33:$D$776,СВЦЭМ!$A$33:$A$776,$A106,СВЦЭМ!$B$33:$B$776,O$83)+'СЕТ СН'!$G$14+СВЦЭМ!$D$10+'СЕТ СН'!$G$6-'СЕТ СН'!$G$26</f>
        <v>485.34720991</v>
      </c>
      <c r="P106" s="36">
        <f>SUMIFS(СВЦЭМ!$D$33:$D$776,СВЦЭМ!$A$33:$A$776,$A106,СВЦЭМ!$B$33:$B$776,P$83)+'СЕТ СН'!$G$14+СВЦЭМ!$D$10+'СЕТ СН'!$G$6-'СЕТ СН'!$G$26</f>
        <v>485.34720991</v>
      </c>
      <c r="Q106" s="36">
        <f>SUMIFS(СВЦЭМ!$D$33:$D$776,СВЦЭМ!$A$33:$A$776,$A106,СВЦЭМ!$B$33:$B$776,Q$83)+'СЕТ СН'!$G$14+СВЦЭМ!$D$10+'СЕТ СН'!$G$6-'СЕТ СН'!$G$26</f>
        <v>485.34720991</v>
      </c>
      <c r="R106" s="36">
        <f>SUMIFS(СВЦЭМ!$D$33:$D$776,СВЦЭМ!$A$33:$A$776,$A106,СВЦЭМ!$B$33:$B$776,R$83)+'СЕТ СН'!$G$14+СВЦЭМ!$D$10+'СЕТ СН'!$G$6-'СЕТ СН'!$G$26</f>
        <v>485.34720991</v>
      </c>
      <c r="S106" s="36">
        <f>SUMIFS(СВЦЭМ!$D$33:$D$776,СВЦЭМ!$A$33:$A$776,$A106,СВЦЭМ!$B$33:$B$776,S$83)+'СЕТ СН'!$G$14+СВЦЭМ!$D$10+'СЕТ СН'!$G$6-'СЕТ СН'!$G$26</f>
        <v>485.34720991</v>
      </c>
      <c r="T106" s="36">
        <f>SUMIFS(СВЦЭМ!$D$33:$D$776,СВЦЭМ!$A$33:$A$776,$A106,СВЦЭМ!$B$33:$B$776,T$83)+'СЕТ СН'!$G$14+СВЦЭМ!$D$10+'СЕТ СН'!$G$6-'СЕТ СН'!$G$26</f>
        <v>485.34720991</v>
      </c>
      <c r="U106" s="36">
        <f>SUMIFS(СВЦЭМ!$D$33:$D$776,СВЦЭМ!$A$33:$A$776,$A106,СВЦЭМ!$B$33:$B$776,U$83)+'СЕТ СН'!$G$14+СВЦЭМ!$D$10+'СЕТ СН'!$G$6-'СЕТ СН'!$G$26</f>
        <v>485.34720991</v>
      </c>
      <c r="V106" s="36">
        <f>SUMIFS(СВЦЭМ!$D$33:$D$776,СВЦЭМ!$A$33:$A$776,$A106,СВЦЭМ!$B$33:$B$776,V$83)+'СЕТ СН'!$G$14+СВЦЭМ!$D$10+'СЕТ СН'!$G$6-'СЕТ СН'!$G$26</f>
        <v>485.34720991</v>
      </c>
      <c r="W106" s="36">
        <f>SUMIFS(СВЦЭМ!$D$33:$D$776,СВЦЭМ!$A$33:$A$776,$A106,СВЦЭМ!$B$33:$B$776,W$83)+'СЕТ СН'!$G$14+СВЦЭМ!$D$10+'СЕТ СН'!$G$6-'СЕТ СН'!$G$26</f>
        <v>485.34720991</v>
      </c>
      <c r="X106" s="36">
        <f>SUMIFS(СВЦЭМ!$D$33:$D$776,СВЦЭМ!$A$33:$A$776,$A106,СВЦЭМ!$B$33:$B$776,X$83)+'СЕТ СН'!$G$14+СВЦЭМ!$D$10+'СЕТ СН'!$G$6-'СЕТ СН'!$G$26</f>
        <v>485.34720991</v>
      </c>
      <c r="Y106" s="36">
        <f>SUMIFS(СВЦЭМ!$D$33:$D$776,СВЦЭМ!$A$33:$A$776,$A106,СВЦЭМ!$B$33:$B$776,Y$83)+'СЕТ СН'!$G$14+СВЦЭМ!$D$10+'СЕТ СН'!$G$6-'СЕТ СН'!$G$26</f>
        <v>485.34720991</v>
      </c>
    </row>
    <row r="107" spans="1:25" ht="15.75" x14ac:dyDescent="0.2">
      <c r="A107" s="35">
        <f t="shared" si="2"/>
        <v>43640</v>
      </c>
      <c r="B107" s="36">
        <f>SUMIFS(СВЦЭМ!$D$33:$D$776,СВЦЭМ!$A$33:$A$776,$A107,СВЦЭМ!$B$33:$B$776,B$83)+'СЕТ СН'!$G$14+СВЦЭМ!$D$10+'СЕТ СН'!$G$6-'СЕТ СН'!$G$26</f>
        <v>485.34720991</v>
      </c>
      <c r="C107" s="36">
        <f>SUMIFS(СВЦЭМ!$D$33:$D$776,СВЦЭМ!$A$33:$A$776,$A107,СВЦЭМ!$B$33:$B$776,C$83)+'СЕТ СН'!$G$14+СВЦЭМ!$D$10+'СЕТ СН'!$G$6-'СЕТ СН'!$G$26</f>
        <v>485.34720991</v>
      </c>
      <c r="D107" s="36">
        <f>SUMIFS(СВЦЭМ!$D$33:$D$776,СВЦЭМ!$A$33:$A$776,$A107,СВЦЭМ!$B$33:$B$776,D$83)+'СЕТ СН'!$G$14+СВЦЭМ!$D$10+'СЕТ СН'!$G$6-'СЕТ СН'!$G$26</f>
        <v>485.34720991</v>
      </c>
      <c r="E107" s="36">
        <f>SUMIFS(СВЦЭМ!$D$33:$D$776,СВЦЭМ!$A$33:$A$776,$A107,СВЦЭМ!$B$33:$B$776,E$83)+'СЕТ СН'!$G$14+СВЦЭМ!$D$10+'СЕТ СН'!$G$6-'СЕТ СН'!$G$26</f>
        <v>485.34720991</v>
      </c>
      <c r="F107" s="36">
        <f>SUMIFS(СВЦЭМ!$D$33:$D$776,СВЦЭМ!$A$33:$A$776,$A107,СВЦЭМ!$B$33:$B$776,F$83)+'СЕТ СН'!$G$14+СВЦЭМ!$D$10+'СЕТ СН'!$G$6-'СЕТ СН'!$G$26</f>
        <v>485.34720991</v>
      </c>
      <c r="G107" s="36">
        <f>SUMIFS(СВЦЭМ!$D$33:$D$776,СВЦЭМ!$A$33:$A$776,$A107,СВЦЭМ!$B$33:$B$776,G$83)+'СЕТ СН'!$G$14+СВЦЭМ!$D$10+'СЕТ СН'!$G$6-'СЕТ СН'!$G$26</f>
        <v>485.34720991</v>
      </c>
      <c r="H107" s="36">
        <f>SUMIFS(СВЦЭМ!$D$33:$D$776,СВЦЭМ!$A$33:$A$776,$A107,СВЦЭМ!$B$33:$B$776,H$83)+'СЕТ СН'!$G$14+СВЦЭМ!$D$10+'СЕТ СН'!$G$6-'СЕТ СН'!$G$26</f>
        <v>485.34720991</v>
      </c>
      <c r="I107" s="36">
        <f>SUMIFS(СВЦЭМ!$D$33:$D$776,СВЦЭМ!$A$33:$A$776,$A107,СВЦЭМ!$B$33:$B$776,I$83)+'СЕТ СН'!$G$14+СВЦЭМ!$D$10+'СЕТ СН'!$G$6-'СЕТ СН'!$G$26</f>
        <v>485.34720991</v>
      </c>
      <c r="J107" s="36">
        <f>SUMIFS(СВЦЭМ!$D$33:$D$776,СВЦЭМ!$A$33:$A$776,$A107,СВЦЭМ!$B$33:$B$776,J$83)+'СЕТ СН'!$G$14+СВЦЭМ!$D$10+'СЕТ СН'!$G$6-'СЕТ СН'!$G$26</f>
        <v>485.34720991</v>
      </c>
      <c r="K107" s="36">
        <f>SUMIFS(СВЦЭМ!$D$33:$D$776,СВЦЭМ!$A$33:$A$776,$A107,СВЦЭМ!$B$33:$B$776,K$83)+'СЕТ СН'!$G$14+СВЦЭМ!$D$10+'СЕТ СН'!$G$6-'СЕТ СН'!$G$26</f>
        <v>485.34720991</v>
      </c>
      <c r="L107" s="36">
        <f>SUMIFS(СВЦЭМ!$D$33:$D$776,СВЦЭМ!$A$33:$A$776,$A107,СВЦЭМ!$B$33:$B$776,L$83)+'СЕТ СН'!$G$14+СВЦЭМ!$D$10+'СЕТ СН'!$G$6-'СЕТ СН'!$G$26</f>
        <v>485.34720991</v>
      </c>
      <c r="M107" s="36">
        <f>SUMIFS(СВЦЭМ!$D$33:$D$776,СВЦЭМ!$A$33:$A$776,$A107,СВЦЭМ!$B$33:$B$776,M$83)+'СЕТ СН'!$G$14+СВЦЭМ!$D$10+'СЕТ СН'!$G$6-'СЕТ СН'!$G$26</f>
        <v>485.34720991</v>
      </c>
      <c r="N107" s="36">
        <f>SUMIFS(СВЦЭМ!$D$33:$D$776,СВЦЭМ!$A$33:$A$776,$A107,СВЦЭМ!$B$33:$B$776,N$83)+'СЕТ СН'!$G$14+СВЦЭМ!$D$10+'СЕТ СН'!$G$6-'СЕТ СН'!$G$26</f>
        <v>485.34720991</v>
      </c>
      <c r="O107" s="36">
        <f>SUMIFS(СВЦЭМ!$D$33:$D$776,СВЦЭМ!$A$33:$A$776,$A107,СВЦЭМ!$B$33:$B$776,O$83)+'СЕТ СН'!$G$14+СВЦЭМ!$D$10+'СЕТ СН'!$G$6-'СЕТ СН'!$G$26</f>
        <v>485.34720991</v>
      </c>
      <c r="P107" s="36">
        <f>SUMIFS(СВЦЭМ!$D$33:$D$776,СВЦЭМ!$A$33:$A$776,$A107,СВЦЭМ!$B$33:$B$776,P$83)+'СЕТ СН'!$G$14+СВЦЭМ!$D$10+'СЕТ СН'!$G$6-'СЕТ СН'!$G$26</f>
        <v>485.34720991</v>
      </c>
      <c r="Q107" s="36">
        <f>SUMIFS(СВЦЭМ!$D$33:$D$776,СВЦЭМ!$A$33:$A$776,$A107,СВЦЭМ!$B$33:$B$776,Q$83)+'СЕТ СН'!$G$14+СВЦЭМ!$D$10+'СЕТ СН'!$G$6-'СЕТ СН'!$G$26</f>
        <v>485.34720991</v>
      </c>
      <c r="R107" s="36">
        <f>SUMIFS(СВЦЭМ!$D$33:$D$776,СВЦЭМ!$A$33:$A$776,$A107,СВЦЭМ!$B$33:$B$776,R$83)+'СЕТ СН'!$G$14+СВЦЭМ!$D$10+'СЕТ СН'!$G$6-'СЕТ СН'!$G$26</f>
        <v>485.34720991</v>
      </c>
      <c r="S107" s="36">
        <f>SUMIFS(СВЦЭМ!$D$33:$D$776,СВЦЭМ!$A$33:$A$776,$A107,СВЦЭМ!$B$33:$B$776,S$83)+'СЕТ СН'!$G$14+СВЦЭМ!$D$10+'СЕТ СН'!$G$6-'СЕТ СН'!$G$26</f>
        <v>485.34720991</v>
      </c>
      <c r="T107" s="36">
        <f>SUMIFS(СВЦЭМ!$D$33:$D$776,СВЦЭМ!$A$33:$A$776,$A107,СВЦЭМ!$B$33:$B$776,T$83)+'СЕТ СН'!$G$14+СВЦЭМ!$D$10+'СЕТ СН'!$G$6-'СЕТ СН'!$G$26</f>
        <v>485.34720991</v>
      </c>
      <c r="U107" s="36">
        <f>SUMIFS(СВЦЭМ!$D$33:$D$776,СВЦЭМ!$A$33:$A$776,$A107,СВЦЭМ!$B$33:$B$776,U$83)+'СЕТ СН'!$G$14+СВЦЭМ!$D$10+'СЕТ СН'!$G$6-'СЕТ СН'!$G$26</f>
        <v>485.34720991</v>
      </c>
      <c r="V107" s="36">
        <f>SUMIFS(СВЦЭМ!$D$33:$D$776,СВЦЭМ!$A$33:$A$776,$A107,СВЦЭМ!$B$33:$B$776,V$83)+'СЕТ СН'!$G$14+СВЦЭМ!$D$10+'СЕТ СН'!$G$6-'СЕТ СН'!$G$26</f>
        <v>485.34720991</v>
      </c>
      <c r="W107" s="36">
        <f>SUMIFS(СВЦЭМ!$D$33:$D$776,СВЦЭМ!$A$33:$A$776,$A107,СВЦЭМ!$B$33:$B$776,W$83)+'СЕТ СН'!$G$14+СВЦЭМ!$D$10+'СЕТ СН'!$G$6-'СЕТ СН'!$G$26</f>
        <v>485.34720991</v>
      </c>
      <c r="X107" s="36">
        <f>SUMIFS(СВЦЭМ!$D$33:$D$776,СВЦЭМ!$A$33:$A$776,$A107,СВЦЭМ!$B$33:$B$776,X$83)+'СЕТ СН'!$G$14+СВЦЭМ!$D$10+'СЕТ СН'!$G$6-'СЕТ СН'!$G$26</f>
        <v>485.34720991</v>
      </c>
      <c r="Y107" s="36">
        <f>SUMIFS(СВЦЭМ!$D$33:$D$776,СВЦЭМ!$A$33:$A$776,$A107,СВЦЭМ!$B$33:$B$776,Y$83)+'СЕТ СН'!$G$14+СВЦЭМ!$D$10+'СЕТ СН'!$G$6-'СЕТ СН'!$G$26</f>
        <v>485.34720991</v>
      </c>
    </row>
    <row r="108" spans="1:25" ht="15.75" x14ac:dyDescent="0.2">
      <c r="A108" s="35">
        <f t="shared" si="2"/>
        <v>43641</v>
      </c>
      <c r="B108" s="36">
        <f>SUMIFS(СВЦЭМ!$D$33:$D$776,СВЦЭМ!$A$33:$A$776,$A108,СВЦЭМ!$B$33:$B$776,B$83)+'СЕТ СН'!$G$14+СВЦЭМ!$D$10+'СЕТ СН'!$G$6-'СЕТ СН'!$G$26</f>
        <v>485.34720991</v>
      </c>
      <c r="C108" s="36">
        <f>SUMIFS(СВЦЭМ!$D$33:$D$776,СВЦЭМ!$A$33:$A$776,$A108,СВЦЭМ!$B$33:$B$776,C$83)+'СЕТ СН'!$G$14+СВЦЭМ!$D$10+'СЕТ СН'!$G$6-'СЕТ СН'!$G$26</f>
        <v>485.34720991</v>
      </c>
      <c r="D108" s="36">
        <f>SUMIFS(СВЦЭМ!$D$33:$D$776,СВЦЭМ!$A$33:$A$776,$A108,СВЦЭМ!$B$33:$B$776,D$83)+'СЕТ СН'!$G$14+СВЦЭМ!$D$10+'СЕТ СН'!$G$6-'СЕТ СН'!$G$26</f>
        <v>485.34720991</v>
      </c>
      <c r="E108" s="36">
        <f>SUMIFS(СВЦЭМ!$D$33:$D$776,СВЦЭМ!$A$33:$A$776,$A108,СВЦЭМ!$B$33:$B$776,E$83)+'СЕТ СН'!$G$14+СВЦЭМ!$D$10+'СЕТ СН'!$G$6-'СЕТ СН'!$G$26</f>
        <v>485.34720991</v>
      </c>
      <c r="F108" s="36">
        <f>SUMIFS(СВЦЭМ!$D$33:$D$776,СВЦЭМ!$A$33:$A$776,$A108,СВЦЭМ!$B$33:$B$776,F$83)+'СЕТ СН'!$G$14+СВЦЭМ!$D$10+'СЕТ СН'!$G$6-'СЕТ СН'!$G$26</f>
        <v>485.34720991</v>
      </c>
      <c r="G108" s="36">
        <f>SUMIFS(СВЦЭМ!$D$33:$D$776,СВЦЭМ!$A$33:$A$776,$A108,СВЦЭМ!$B$33:$B$776,G$83)+'СЕТ СН'!$G$14+СВЦЭМ!$D$10+'СЕТ СН'!$G$6-'СЕТ СН'!$G$26</f>
        <v>485.34720991</v>
      </c>
      <c r="H108" s="36">
        <f>SUMIFS(СВЦЭМ!$D$33:$D$776,СВЦЭМ!$A$33:$A$776,$A108,СВЦЭМ!$B$33:$B$776,H$83)+'СЕТ СН'!$G$14+СВЦЭМ!$D$10+'СЕТ СН'!$G$6-'СЕТ СН'!$G$26</f>
        <v>485.34720991</v>
      </c>
      <c r="I108" s="36">
        <f>SUMIFS(СВЦЭМ!$D$33:$D$776,СВЦЭМ!$A$33:$A$776,$A108,СВЦЭМ!$B$33:$B$776,I$83)+'СЕТ СН'!$G$14+СВЦЭМ!$D$10+'СЕТ СН'!$G$6-'СЕТ СН'!$G$26</f>
        <v>485.34720991</v>
      </c>
      <c r="J108" s="36">
        <f>SUMIFS(СВЦЭМ!$D$33:$D$776,СВЦЭМ!$A$33:$A$776,$A108,СВЦЭМ!$B$33:$B$776,J$83)+'СЕТ СН'!$G$14+СВЦЭМ!$D$10+'СЕТ СН'!$G$6-'СЕТ СН'!$G$26</f>
        <v>485.34720991</v>
      </c>
      <c r="K108" s="36">
        <f>SUMIFS(СВЦЭМ!$D$33:$D$776,СВЦЭМ!$A$33:$A$776,$A108,СВЦЭМ!$B$33:$B$776,K$83)+'СЕТ СН'!$G$14+СВЦЭМ!$D$10+'СЕТ СН'!$G$6-'СЕТ СН'!$G$26</f>
        <v>485.34720991</v>
      </c>
      <c r="L108" s="36">
        <f>SUMIFS(СВЦЭМ!$D$33:$D$776,СВЦЭМ!$A$33:$A$776,$A108,СВЦЭМ!$B$33:$B$776,L$83)+'СЕТ СН'!$G$14+СВЦЭМ!$D$10+'СЕТ СН'!$G$6-'СЕТ СН'!$G$26</f>
        <v>485.34720991</v>
      </c>
      <c r="M108" s="36">
        <f>SUMIFS(СВЦЭМ!$D$33:$D$776,СВЦЭМ!$A$33:$A$776,$A108,СВЦЭМ!$B$33:$B$776,M$83)+'СЕТ СН'!$G$14+СВЦЭМ!$D$10+'СЕТ СН'!$G$6-'СЕТ СН'!$G$26</f>
        <v>485.34720991</v>
      </c>
      <c r="N108" s="36">
        <f>SUMIFS(СВЦЭМ!$D$33:$D$776,СВЦЭМ!$A$33:$A$776,$A108,СВЦЭМ!$B$33:$B$776,N$83)+'СЕТ СН'!$G$14+СВЦЭМ!$D$10+'СЕТ СН'!$G$6-'СЕТ СН'!$G$26</f>
        <v>485.34720991</v>
      </c>
      <c r="O108" s="36">
        <f>SUMIFS(СВЦЭМ!$D$33:$D$776,СВЦЭМ!$A$33:$A$776,$A108,СВЦЭМ!$B$33:$B$776,O$83)+'СЕТ СН'!$G$14+СВЦЭМ!$D$10+'СЕТ СН'!$G$6-'СЕТ СН'!$G$26</f>
        <v>485.34720991</v>
      </c>
      <c r="P108" s="36">
        <f>SUMIFS(СВЦЭМ!$D$33:$D$776,СВЦЭМ!$A$33:$A$776,$A108,СВЦЭМ!$B$33:$B$776,P$83)+'СЕТ СН'!$G$14+СВЦЭМ!$D$10+'СЕТ СН'!$G$6-'СЕТ СН'!$G$26</f>
        <v>485.34720991</v>
      </c>
      <c r="Q108" s="36">
        <f>SUMIFS(СВЦЭМ!$D$33:$D$776,СВЦЭМ!$A$33:$A$776,$A108,СВЦЭМ!$B$33:$B$776,Q$83)+'СЕТ СН'!$G$14+СВЦЭМ!$D$10+'СЕТ СН'!$G$6-'СЕТ СН'!$G$26</f>
        <v>485.34720991</v>
      </c>
      <c r="R108" s="36">
        <f>SUMIFS(СВЦЭМ!$D$33:$D$776,СВЦЭМ!$A$33:$A$776,$A108,СВЦЭМ!$B$33:$B$776,R$83)+'СЕТ СН'!$G$14+СВЦЭМ!$D$10+'СЕТ СН'!$G$6-'СЕТ СН'!$G$26</f>
        <v>485.34720991</v>
      </c>
      <c r="S108" s="36">
        <f>SUMIFS(СВЦЭМ!$D$33:$D$776,СВЦЭМ!$A$33:$A$776,$A108,СВЦЭМ!$B$33:$B$776,S$83)+'СЕТ СН'!$G$14+СВЦЭМ!$D$10+'СЕТ СН'!$G$6-'СЕТ СН'!$G$26</f>
        <v>485.34720991</v>
      </c>
      <c r="T108" s="36">
        <f>SUMIFS(СВЦЭМ!$D$33:$D$776,СВЦЭМ!$A$33:$A$776,$A108,СВЦЭМ!$B$33:$B$776,T$83)+'СЕТ СН'!$G$14+СВЦЭМ!$D$10+'СЕТ СН'!$G$6-'СЕТ СН'!$G$26</f>
        <v>485.34720991</v>
      </c>
      <c r="U108" s="36">
        <f>SUMIFS(СВЦЭМ!$D$33:$D$776,СВЦЭМ!$A$33:$A$776,$A108,СВЦЭМ!$B$33:$B$776,U$83)+'СЕТ СН'!$G$14+СВЦЭМ!$D$10+'СЕТ СН'!$G$6-'СЕТ СН'!$G$26</f>
        <v>485.34720991</v>
      </c>
      <c r="V108" s="36">
        <f>SUMIFS(СВЦЭМ!$D$33:$D$776,СВЦЭМ!$A$33:$A$776,$A108,СВЦЭМ!$B$33:$B$776,V$83)+'СЕТ СН'!$G$14+СВЦЭМ!$D$10+'СЕТ СН'!$G$6-'СЕТ СН'!$G$26</f>
        <v>485.34720991</v>
      </c>
      <c r="W108" s="36">
        <f>SUMIFS(СВЦЭМ!$D$33:$D$776,СВЦЭМ!$A$33:$A$776,$A108,СВЦЭМ!$B$33:$B$776,W$83)+'СЕТ СН'!$G$14+СВЦЭМ!$D$10+'СЕТ СН'!$G$6-'СЕТ СН'!$G$26</f>
        <v>485.34720991</v>
      </c>
      <c r="X108" s="36">
        <f>SUMIFS(СВЦЭМ!$D$33:$D$776,СВЦЭМ!$A$33:$A$776,$A108,СВЦЭМ!$B$33:$B$776,X$83)+'СЕТ СН'!$G$14+СВЦЭМ!$D$10+'СЕТ СН'!$G$6-'СЕТ СН'!$G$26</f>
        <v>485.34720991</v>
      </c>
      <c r="Y108" s="36">
        <f>SUMIFS(СВЦЭМ!$D$33:$D$776,СВЦЭМ!$A$33:$A$776,$A108,СВЦЭМ!$B$33:$B$776,Y$83)+'СЕТ СН'!$G$14+СВЦЭМ!$D$10+'СЕТ СН'!$G$6-'СЕТ СН'!$G$26</f>
        <v>485.34720991</v>
      </c>
    </row>
    <row r="109" spans="1:25" ht="15.75" x14ac:dyDescent="0.2">
      <c r="A109" s="35">
        <f t="shared" si="2"/>
        <v>43642</v>
      </c>
      <c r="B109" s="36">
        <f>SUMIFS(СВЦЭМ!$D$33:$D$776,СВЦЭМ!$A$33:$A$776,$A109,СВЦЭМ!$B$33:$B$776,B$83)+'СЕТ СН'!$G$14+СВЦЭМ!$D$10+'СЕТ СН'!$G$6-'СЕТ СН'!$G$26</f>
        <v>485.34720991</v>
      </c>
      <c r="C109" s="36">
        <f>SUMIFS(СВЦЭМ!$D$33:$D$776,СВЦЭМ!$A$33:$A$776,$A109,СВЦЭМ!$B$33:$B$776,C$83)+'СЕТ СН'!$G$14+СВЦЭМ!$D$10+'СЕТ СН'!$G$6-'СЕТ СН'!$G$26</f>
        <v>485.34720991</v>
      </c>
      <c r="D109" s="36">
        <f>SUMIFS(СВЦЭМ!$D$33:$D$776,СВЦЭМ!$A$33:$A$776,$A109,СВЦЭМ!$B$33:$B$776,D$83)+'СЕТ СН'!$G$14+СВЦЭМ!$D$10+'СЕТ СН'!$G$6-'СЕТ СН'!$G$26</f>
        <v>485.34720991</v>
      </c>
      <c r="E109" s="36">
        <f>SUMIFS(СВЦЭМ!$D$33:$D$776,СВЦЭМ!$A$33:$A$776,$A109,СВЦЭМ!$B$33:$B$776,E$83)+'СЕТ СН'!$G$14+СВЦЭМ!$D$10+'СЕТ СН'!$G$6-'СЕТ СН'!$G$26</f>
        <v>485.34720991</v>
      </c>
      <c r="F109" s="36">
        <f>SUMIFS(СВЦЭМ!$D$33:$D$776,СВЦЭМ!$A$33:$A$776,$A109,СВЦЭМ!$B$33:$B$776,F$83)+'СЕТ СН'!$G$14+СВЦЭМ!$D$10+'СЕТ СН'!$G$6-'СЕТ СН'!$G$26</f>
        <v>485.34720991</v>
      </c>
      <c r="G109" s="36">
        <f>SUMIFS(СВЦЭМ!$D$33:$D$776,СВЦЭМ!$A$33:$A$776,$A109,СВЦЭМ!$B$33:$B$776,G$83)+'СЕТ СН'!$G$14+СВЦЭМ!$D$10+'СЕТ СН'!$G$6-'СЕТ СН'!$G$26</f>
        <v>485.34720991</v>
      </c>
      <c r="H109" s="36">
        <f>SUMIFS(СВЦЭМ!$D$33:$D$776,СВЦЭМ!$A$33:$A$776,$A109,СВЦЭМ!$B$33:$B$776,H$83)+'СЕТ СН'!$G$14+СВЦЭМ!$D$10+'СЕТ СН'!$G$6-'СЕТ СН'!$G$26</f>
        <v>485.34720991</v>
      </c>
      <c r="I109" s="36">
        <f>SUMIFS(СВЦЭМ!$D$33:$D$776,СВЦЭМ!$A$33:$A$776,$A109,СВЦЭМ!$B$33:$B$776,I$83)+'СЕТ СН'!$G$14+СВЦЭМ!$D$10+'СЕТ СН'!$G$6-'СЕТ СН'!$G$26</f>
        <v>485.34720991</v>
      </c>
      <c r="J109" s="36">
        <f>SUMIFS(СВЦЭМ!$D$33:$D$776,СВЦЭМ!$A$33:$A$776,$A109,СВЦЭМ!$B$33:$B$776,J$83)+'СЕТ СН'!$G$14+СВЦЭМ!$D$10+'СЕТ СН'!$G$6-'СЕТ СН'!$G$26</f>
        <v>485.34720991</v>
      </c>
      <c r="K109" s="36">
        <f>SUMIFS(СВЦЭМ!$D$33:$D$776,СВЦЭМ!$A$33:$A$776,$A109,СВЦЭМ!$B$33:$B$776,K$83)+'СЕТ СН'!$G$14+СВЦЭМ!$D$10+'СЕТ СН'!$G$6-'СЕТ СН'!$G$26</f>
        <v>485.34720991</v>
      </c>
      <c r="L109" s="36">
        <f>SUMIFS(СВЦЭМ!$D$33:$D$776,СВЦЭМ!$A$33:$A$776,$A109,СВЦЭМ!$B$33:$B$776,L$83)+'СЕТ СН'!$G$14+СВЦЭМ!$D$10+'СЕТ СН'!$G$6-'СЕТ СН'!$G$26</f>
        <v>485.34720991</v>
      </c>
      <c r="M109" s="36">
        <f>SUMIFS(СВЦЭМ!$D$33:$D$776,СВЦЭМ!$A$33:$A$776,$A109,СВЦЭМ!$B$33:$B$776,M$83)+'СЕТ СН'!$G$14+СВЦЭМ!$D$10+'СЕТ СН'!$G$6-'СЕТ СН'!$G$26</f>
        <v>485.34720991</v>
      </c>
      <c r="N109" s="36">
        <f>SUMIFS(СВЦЭМ!$D$33:$D$776,СВЦЭМ!$A$33:$A$776,$A109,СВЦЭМ!$B$33:$B$776,N$83)+'СЕТ СН'!$G$14+СВЦЭМ!$D$10+'СЕТ СН'!$G$6-'СЕТ СН'!$G$26</f>
        <v>485.34720991</v>
      </c>
      <c r="O109" s="36">
        <f>SUMIFS(СВЦЭМ!$D$33:$D$776,СВЦЭМ!$A$33:$A$776,$A109,СВЦЭМ!$B$33:$B$776,O$83)+'СЕТ СН'!$G$14+СВЦЭМ!$D$10+'СЕТ СН'!$G$6-'СЕТ СН'!$G$26</f>
        <v>485.34720991</v>
      </c>
      <c r="P109" s="36">
        <f>SUMIFS(СВЦЭМ!$D$33:$D$776,СВЦЭМ!$A$33:$A$776,$A109,СВЦЭМ!$B$33:$B$776,P$83)+'СЕТ СН'!$G$14+СВЦЭМ!$D$10+'СЕТ СН'!$G$6-'СЕТ СН'!$G$26</f>
        <v>485.34720991</v>
      </c>
      <c r="Q109" s="36">
        <f>SUMIFS(СВЦЭМ!$D$33:$D$776,СВЦЭМ!$A$33:$A$776,$A109,СВЦЭМ!$B$33:$B$776,Q$83)+'СЕТ СН'!$G$14+СВЦЭМ!$D$10+'СЕТ СН'!$G$6-'СЕТ СН'!$G$26</f>
        <v>485.34720991</v>
      </c>
      <c r="R109" s="36">
        <f>SUMIFS(СВЦЭМ!$D$33:$D$776,СВЦЭМ!$A$33:$A$776,$A109,СВЦЭМ!$B$33:$B$776,R$83)+'СЕТ СН'!$G$14+СВЦЭМ!$D$10+'СЕТ СН'!$G$6-'СЕТ СН'!$G$26</f>
        <v>485.34720991</v>
      </c>
      <c r="S109" s="36">
        <f>SUMIFS(СВЦЭМ!$D$33:$D$776,СВЦЭМ!$A$33:$A$776,$A109,СВЦЭМ!$B$33:$B$776,S$83)+'СЕТ СН'!$G$14+СВЦЭМ!$D$10+'СЕТ СН'!$G$6-'СЕТ СН'!$G$26</f>
        <v>485.34720991</v>
      </c>
      <c r="T109" s="36">
        <f>SUMIFS(СВЦЭМ!$D$33:$D$776,СВЦЭМ!$A$33:$A$776,$A109,СВЦЭМ!$B$33:$B$776,T$83)+'СЕТ СН'!$G$14+СВЦЭМ!$D$10+'СЕТ СН'!$G$6-'СЕТ СН'!$G$26</f>
        <v>485.34720991</v>
      </c>
      <c r="U109" s="36">
        <f>SUMIFS(СВЦЭМ!$D$33:$D$776,СВЦЭМ!$A$33:$A$776,$A109,СВЦЭМ!$B$33:$B$776,U$83)+'СЕТ СН'!$G$14+СВЦЭМ!$D$10+'СЕТ СН'!$G$6-'СЕТ СН'!$G$26</f>
        <v>485.34720991</v>
      </c>
      <c r="V109" s="36">
        <f>SUMIFS(СВЦЭМ!$D$33:$D$776,СВЦЭМ!$A$33:$A$776,$A109,СВЦЭМ!$B$33:$B$776,V$83)+'СЕТ СН'!$G$14+СВЦЭМ!$D$10+'СЕТ СН'!$G$6-'СЕТ СН'!$G$26</f>
        <v>485.34720991</v>
      </c>
      <c r="W109" s="36">
        <f>SUMIFS(СВЦЭМ!$D$33:$D$776,СВЦЭМ!$A$33:$A$776,$A109,СВЦЭМ!$B$33:$B$776,W$83)+'СЕТ СН'!$G$14+СВЦЭМ!$D$10+'СЕТ СН'!$G$6-'СЕТ СН'!$G$26</f>
        <v>485.34720991</v>
      </c>
      <c r="X109" s="36">
        <f>SUMIFS(СВЦЭМ!$D$33:$D$776,СВЦЭМ!$A$33:$A$776,$A109,СВЦЭМ!$B$33:$B$776,X$83)+'СЕТ СН'!$G$14+СВЦЭМ!$D$10+'СЕТ СН'!$G$6-'СЕТ СН'!$G$26</f>
        <v>485.34720991</v>
      </c>
      <c r="Y109" s="36">
        <f>SUMIFS(СВЦЭМ!$D$33:$D$776,СВЦЭМ!$A$33:$A$776,$A109,СВЦЭМ!$B$33:$B$776,Y$83)+'СЕТ СН'!$G$14+СВЦЭМ!$D$10+'СЕТ СН'!$G$6-'СЕТ СН'!$G$26</f>
        <v>485.34720991</v>
      </c>
    </row>
    <row r="110" spans="1:25" ht="15.75" x14ac:dyDescent="0.2">
      <c r="A110" s="35">
        <f t="shared" si="2"/>
        <v>43643</v>
      </c>
      <c r="B110" s="36">
        <f>SUMIFS(СВЦЭМ!$D$33:$D$776,СВЦЭМ!$A$33:$A$776,$A110,СВЦЭМ!$B$33:$B$776,B$83)+'СЕТ СН'!$G$14+СВЦЭМ!$D$10+'СЕТ СН'!$G$6-'СЕТ СН'!$G$26</f>
        <v>485.34720991</v>
      </c>
      <c r="C110" s="36">
        <f>SUMIFS(СВЦЭМ!$D$33:$D$776,СВЦЭМ!$A$33:$A$776,$A110,СВЦЭМ!$B$33:$B$776,C$83)+'СЕТ СН'!$G$14+СВЦЭМ!$D$10+'СЕТ СН'!$G$6-'СЕТ СН'!$G$26</f>
        <v>485.34720991</v>
      </c>
      <c r="D110" s="36">
        <f>SUMIFS(СВЦЭМ!$D$33:$D$776,СВЦЭМ!$A$33:$A$776,$A110,СВЦЭМ!$B$33:$B$776,D$83)+'СЕТ СН'!$G$14+СВЦЭМ!$D$10+'СЕТ СН'!$G$6-'СЕТ СН'!$G$26</f>
        <v>485.34720991</v>
      </c>
      <c r="E110" s="36">
        <f>SUMIFS(СВЦЭМ!$D$33:$D$776,СВЦЭМ!$A$33:$A$776,$A110,СВЦЭМ!$B$33:$B$776,E$83)+'СЕТ СН'!$G$14+СВЦЭМ!$D$10+'СЕТ СН'!$G$6-'СЕТ СН'!$G$26</f>
        <v>485.34720991</v>
      </c>
      <c r="F110" s="36">
        <f>SUMIFS(СВЦЭМ!$D$33:$D$776,СВЦЭМ!$A$33:$A$776,$A110,СВЦЭМ!$B$33:$B$776,F$83)+'СЕТ СН'!$G$14+СВЦЭМ!$D$10+'СЕТ СН'!$G$6-'СЕТ СН'!$G$26</f>
        <v>485.34720991</v>
      </c>
      <c r="G110" s="36">
        <f>SUMIFS(СВЦЭМ!$D$33:$D$776,СВЦЭМ!$A$33:$A$776,$A110,СВЦЭМ!$B$33:$B$776,G$83)+'СЕТ СН'!$G$14+СВЦЭМ!$D$10+'СЕТ СН'!$G$6-'СЕТ СН'!$G$26</f>
        <v>485.34720991</v>
      </c>
      <c r="H110" s="36">
        <f>SUMIFS(СВЦЭМ!$D$33:$D$776,СВЦЭМ!$A$33:$A$776,$A110,СВЦЭМ!$B$33:$B$776,H$83)+'СЕТ СН'!$G$14+СВЦЭМ!$D$10+'СЕТ СН'!$G$6-'СЕТ СН'!$G$26</f>
        <v>485.34720991</v>
      </c>
      <c r="I110" s="36">
        <f>SUMIFS(СВЦЭМ!$D$33:$D$776,СВЦЭМ!$A$33:$A$776,$A110,СВЦЭМ!$B$33:$B$776,I$83)+'СЕТ СН'!$G$14+СВЦЭМ!$D$10+'СЕТ СН'!$G$6-'СЕТ СН'!$G$26</f>
        <v>485.34720991</v>
      </c>
      <c r="J110" s="36">
        <f>SUMIFS(СВЦЭМ!$D$33:$D$776,СВЦЭМ!$A$33:$A$776,$A110,СВЦЭМ!$B$33:$B$776,J$83)+'СЕТ СН'!$G$14+СВЦЭМ!$D$10+'СЕТ СН'!$G$6-'СЕТ СН'!$G$26</f>
        <v>485.34720991</v>
      </c>
      <c r="K110" s="36">
        <f>SUMIFS(СВЦЭМ!$D$33:$D$776,СВЦЭМ!$A$33:$A$776,$A110,СВЦЭМ!$B$33:$B$776,K$83)+'СЕТ СН'!$G$14+СВЦЭМ!$D$10+'СЕТ СН'!$G$6-'СЕТ СН'!$G$26</f>
        <v>485.34720991</v>
      </c>
      <c r="L110" s="36">
        <f>SUMIFS(СВЦЭМ!$D$33:$D$776,СВЦЭМ!$A$33:$A$776,$A110,СВЦЭМ!$B$33:$B$776,L$83)+'СЕТ СН'!$G$14+СВЦЭМ!$D$10+'СЕТ СН'!$G$6-'СЕТ СН'!$G$26</f>
        <v>485.34720991</v>
      </c>
      <c r="M110" s="36">
        <f>SUMIFS(СВЦЭМ!$D$33:$D$776,СВЦЭМ!$A$33:$A$776,$A110,СВЦЭМ!$B$33:$B$776,M$83)+'СЕТ СН'!$G$14+СВЦЭМ!$D$10+'СЕТ СН'!$G$6-'СЕТ СН'!$G$26</f>
        <v>485.34720991</v>
      </c>
      <c r="N110" s="36">
        <f>SUMIFS(СВЦЭМ!$D$33:$D$776,СВЦЭМ!$A$33:$A$776,$A110,СВЦЭМ!$B$33:$B$776,N$83)+'СЕТ СН'!$G$14+СВЦЭМ!$D$10+'СЕТ СН'!$G$6-'СЕТ СН'!$G$26</f>
        <v>485.34720991</v>
      </c>
      <c r="O110" s="36">
        <f>SUMIFS(СВЦЭМ!$D$33:$D$776,СВЦЭМ!$A$33:$A$776,$A110,СВЦЭМ!$B$33:$B$776,O$83)+'СЕТ СН'!$G$14+СВЦЭМ!$D$10+'СЕТ СН'!$G$6-'СЕТ СН'!$G$26</f>
        <v>485.34720991</v>
      </c>
      <c r="P110" s="36">
        <f>SUMIFS(СВЦЭМ!$D$33:$D$776,СВЦЭМ!$A$33:$A$776,$A110,СВЦЭМ!$B$33:$B$776,P$83)+'СЕТ СН'!$G$14+СВЦЭМ!$D$10+'СЕТ СН'!$G$6-'СЕТ СН'!$G$26</f>
        <v>485.34720991</v>
      </c>
      <c r="Q110" s="36">
        <f>SUMIFS(СВЦЭМ!$D$33:$D$776,СВЦЭМ!$A$33:$A$776,$A110,СВЦЭМ!$B$33:$B$776,Q$83)+'СЕТ СН'!$G$14+СВЦЭМ!$D$10+'СЕТ СН'!$G$6-'СЕТ СН'!$G$26</f>
        <v>485.34720991</v>
      </c>
      <c r="R110" s="36">
        <f>SUMIFS(СВЦЭМ!$D$33:$D$776,СВЦЭМ!$A$33:$A$776,$A110,СВЦЭМ!$B$33:$B$776,R$83)+'СЕТ СН'!$G$14+СВЦЭМ!$D$10+'СЕТ СН'!$G$6-'СЕТ СН'!$G$26</f>
        <v>485.34720991</v>
      </c>
      <c r="S110" s="36">
        <f>SUMIFS(СВЦЭМ!$D$33:$D$776,СВЦЭМ!$A$33:$A$776,$A110,СВЦЭМ!$B$33:$B$776,S$83)+'СЕТ СН'!$G$14+СВЦЭМ!$D$10+'СЕТ СН'!$G$6-'СЕТ СН'!$G$26</f>
        <v>485.34720991</v>
      </c>
      <c r="T110" s="36">
        <f>SUMIFS(СВЦЭМ!$D$33:$D$776,СВЦЭМ!$A$33:$A$776,$A110,СВЦЭМ!$B$33:$B$776,T$83)+'СЕТ СН'!$G$14+СВЦЭМ!$D$10+'СЕТ СН'!$G$6-'СЕТ СН'!$G$26</f>
        <v>485.34720991</v>
      </c>
      <c r="U110" s="36">
        <f>SUMIFS(СВЦЭМ!$D$33:$D$776,СВЦЭМ!$A$33:$A$776,$A110,СВЦЭМ!$B$33:$B$776,U$83)+'СЕТ СН'!$G$14+СВЦЭМ!$D$10+'СЕТ СН'!$G$6-'СЕТ СН'!$G$26</f>
        <v>485.34720991</v>
      </c>
      <c r="V110" s="36">
        <f>SUMIFS(СВЦЭМ!$D$33:$D$776,СВЦЭМ!$A$33:$A$776,$A110,СВЦЭМ!$B$33:$B$776,V$83)+'СЕТ СН'!$G$14+СВЦЭМ!$D$10+'СЕТ СН'!$G$6-'СЕТ СН'!$G$26</f>
        <v>485.34720991</v>
      </c>
      <c r="W110" s="36">
        <f>SUMIFS(СВЦЭМ!$D$33:$D$776,СВЦЭМ!$A$33:$A$776,$A110,СВЦЭМ!$B$33:$B$776,W$83)+'СЕТ СН'!$G$14+СВЦЭМ!$D$10+'СЕТ СН'!$G$6-'СЕТ СН'!$G$26</f>
        <v>485.34720991</v>
      </c>
      <c r="X110" s="36">
        <f>SUMIFS(СВЦЭМ!$D$33:$D$776,СВЦЭМ!$A$33:$A$776,$A110,СВЦЭМ!$B$33:$B$776,X$83)+'СЕТ СН'!$G$14+СВЦЭМ!$D$10+'СЕТ СН'!$G$6-'СЕТ СН'!$G$26</f>
        <v>1038.9337048000002</v>
      </c>
      <c r="Y110" s="36">
        <f>SUMIFS(СВЦЭМ!$D$33:$D$776,СВЦЭМ!$A$33:$A$776,$A110,СВЦЭМ!$B$33:$B$776,Y$83)+'СЕТ СН'!$G$14+СВЦЭМ!$D$10+'СЕТ СН'!$G$6-'СЕТ СН'!$G$26</f>
        <v>1100.2719659500001</v>
      </c>
    </row>
    <row r="111" spans="1:25" ht="15.75" x14ac:dyDescent="0.2">
      <c r="A111" s="35">
        <f t="shared" si="2"/>
        <v>43644</v>
      </c>
      <c r="B111" s="36">
        <f>SUMIFS(СВЦЭМ!$D$33:$D$776,СВЦЭМ!$A$33:$A$776,$A111,СВЦЭМ!$B$33:$B$776,B$83)+'СЕТ СН'!$G$14+СВЦЭМ!$D$10+'СЕТ СН'!$G$6-'СЕТ СН'!$G$26</f>
        <v>1190.78794986</v>
      </c>
      <c r="C111" s="36">
        <f>SUMIFS(СВЦЭМ!$D$33:$D$776,СВЦЭМ!$A$33:$A$776,$A111,СВЦЭМ!$B$33:$B$776,C$83)+'СЕТ СН'!$G$14+СВЦЭМ!$D$10+'СЕТ СН'!$G$6-'СЕТ СН'!$G$26</f>
        <v>1235.62160169</v>
      </c>
      <c r="D111" s="36">
        <f>SUMIFS(СВЦЭМ!$D$33:$D$776,СВЦЭМ!$A$33:$A$776,$A111,СВЦЭМ!$B$33:$B$776,D$83)+'СЕТ СН'!$G$14+СВЦЭМ!$D$10+'СЕТ СН'!$G$6-'СЕТ СН'!$G$26</f>
        <v>1277.05823259</v>
      </c>
      <c r="E111" s="36">
        <f>SUMIFS(СВЦЭМ!$D$33:$D$776,СВЦЭМ!$A$33:$A$776,$A111,СВЦЭМ!$B$33:$B$776,E$83)+'СЕТ СН'!$G$14+СВЦЭМ!$D$10+'СЕТ СН'!$G$6-'СЕТ СН'!$G$26</f>
        <v>1281.39451983</v>
      </c>
      <c r="F111" s="36">
        <f>SUMIFS(СВЦЭМ!$D$33:$D$776,СВЦЭМ!$A$33:$A$776,$A111,СВЦЭМ!$B$33:$B$776,F$83)+'СЕТ СН'!$G$14+СВЦЭМ!$D$10+'СЕТ СН'!$G$6-'СЕТ СН'!$G$26</f>
        <v>1288.8233041100002</v>
      </c>
      <c r="G111" s="36">
        <f>SUMIFS(СВЦЭМ!$D$33:$D$776,СВЦЭМ!$A$33:$A$776,$A111,СВЦЭМ!$B$33:$B$776,G$83)+'СЕТ СН'!$G$14+СВЦЭМ!$D$10+'СЕТ СН'!$G$6-'СЕТ СН'!$G$26</f>
        <v>1275.3073819900001</v>
      </c>
      <c r="H111" s="36">
        <f>SUMIFS(СВЦЭМ!$D$33:$D$776,СВЦЭМ!$A$33:$A$776,$A111,СВЦЭМ!$B$33:$B$776,H$83)+'СЕТ СН'!$G$14+СВЦЭМ!$D$10+'СЕТ СН'!$G$6-'СЕТ СН'!$G$26</f>
        <v>1216.15036525</v>
      </c>
      <c r="I111" s="36">
        <f>SUMIFS(СВЦЭМ!$D$33:$D$776,СВЦЭМ!$A$33:$A$776,$A111,СВЦЭМ!$B$33:$B$776,I$83)+'СЕТ СН'!$G$14+СВЦЭМ!$D$10+'СЕТ СН'!$G$6-'СЕТ СН'!$G$26</f>
        <v>1180.3893178799999</v>
      </c>
      <c r="J111" s="36">
        <f>SUMIFS(СВЦЭМ!$D$33:$D$776,СВЦЭМ!$A$33:$A$776,$A111,СВЦЭМ!$B$33:$B$776,J$83)+'СЕТ СН'!$G$14+СВЦЭМ!$D$10+'СЕТ СН'!$G$6-'СЕТ СН'!$G$26</f>
        <v>1135.69727734</v>
      </c>
      <c r="K111" s="36">
        <f>SUMIFS(СВЦЭМ!$D$33:$D$776,СВЦЭМ!$A$33:$A$776,$A111,СВЦЭМ!$B$33:$B$776,K$83)+'СЕТ СН'!$G$14+СВЦЭМ!$D$10+'СЕТ СН'!$G$6-'СЕТ СН'!$G$26</f>
        <v>1121.64600541</v>
      </c>
      <c r="L111" s="36">
        <f>SUMIFS(СВЦЭМ!$D$33:$D$776,СВЦЭМ!$A$33:$A$776,$A111,СВЦЭМ!$B$33:$B$776,L$83)+'СЕТ СН'!$G$14+СВЦЭМ!$D$10+'СЕТ СН'!$G$6-'СЕТ СН'!$G$26</f>
        <v>1136.67671638</v>
      </c>
      <c r="M111" s="36">
        <f>SUMIFS(СВЦЭМ!$D$33:$D$776,СВЦЭМ!$A$33:$A$776,$A111,СВЦЭМ!$B$33:$B$776,M$83)+'СЕТ СН'!$G$14+СВЦЭМ!$D$10+'СЕТ СН'!$G$6-'СЕТ СН'!$G$26</f>
        <v>1146.6117032100001</v>
      </c>
      <c r="N111" s="36">
        <f>SUMIFS(СВЦЭМ!$D$33:$D$776,СВЦЭМ!$A$33:$A$776,$A111,СВЦЭМ!$B$33:$B$776,N$83)+'СЕТ СН'!$G$14+СВЦЭМ!$D$10+'СЕТ СН'!$G$6-'СЕТ СН'!$G$26</f>
        <v>1165.24768096</v>
      </c>
      <c r="O111" s="36">
        <f>SUMIFS(СВЦЭМ!$D$33:$D$776,СВЦЭМ!$A$33:$A$776,$A111,СВЦЭМ!$B$33:$B$776,O$83)+'СЕТ СН'!$G$14+СВЦЭМ!$D$10+'СЕТ СН'!$G$6-'СЕТ СН'!$G$26</f>
        <v>1157.4151583600001</v>
      </c>
      <c r="P111" s="36">
        <f>SUMIFS(СВЦЭМ!$D$33:$D$776,СВЦЭМ!$A$33:$A$776,$A111,СВЦЭМ!$B$33:$B$776,P$83)+'СЕТ СН'!$G$14+СВЦЭМ!$D$10+'СЕТ СН'!$G$6-'СЕТ СН'!$G$26</f>
        <v>1148.9156286800001</v>
      </c>
      <c r="Q111" s="36">
        <f>SUMIFS(СВЦЭМ!$D$33:$D$776,СВЦЭМ!$A$33:$A$776,$A111,СВЦЭМ!$B$33:$B$776,Q$83)+'СЕТ СН'!$G$14+СВЦЭМ!$D$10+'СЕТ СН'!$G$6-'СЕТ СН'!$G$26</f>
        <v>1127.12655989</v>
      </c>
      <c r="R111" s="36">
        <f>SUMIFS(СВЦЭМ!$D$33:$D$776,СВЦЭМ!$A$33:$A$776,$A111,СВЦЭМ!$B$33:$B$776,R$83)+'СЕТ СН'!$G$14+СВЦЭМ!$D$10+'СЕТ СН'!$G$6-'СЕТ СН'!$G$26</f>
        <v>1097.8149353399999</v>
      </c>
      <c r="S111" s="36">
        <f>SUMIFS(СВЦЭМ!$D$33:$D$776,СВЦЭМ!$A$33:$A$776,$A111,СВЦЭМ!$B$33:$B$776,S$83)+'СЕТ СН'!$G$14+СВЦЭМ!$D$10+'СЕТ СН'!$G$6-'СЕТ СН'!$G$26</f>
        <v>1069.91203778</v>
      </c>
      <c r="T111" s="36">
        <f>SUMIFS(СВЦЭМ!$D$33:$D$776,СВЦЭМ!$A$33:$A$776,$A111,СВЦЭМ!$B$33:$B$776,T$83)+'СЕТ СН'!$G$14+СВЦЭМ!$D$10+'СЕТ СН'!$G$6-'СЕТ СН'!$G$26</f>
        <v>1086.36602055</v>
      </c>
      <c r="U111" s="36">
        <f>SUMIFS(СВЦЭМ!$D$33:$D$776,СВЦЭМ!$A$33:$A$776,$A111,СВЦЭМ!$B$33:$B$776,U$83)+'СЕТ СН'!$G$14+СВЦЭМ!$D$10+'СЕТ СН'!$G$6-'СЕТ СН'!$G$26</f>
        <v>1094.5378937700002</v>
      </c>
      <c r="V111" s="36">
        <f>SUMIFS(СВЦЭМ!$D$33:$D$776,СВЦЭМ!$A$33:$A$776,$A111,СВЦЭМ!$B$33:$B$776,V$83)+'СЕТ СН'!$G$14+СВЦЭМ!$D$10+'СЕТ СН'!$G$6-'СЕТ СН'!$G$26</f>
        <v>1098.1117216900002</v>
      </c>
      <c r="W111" s="36">
        <f>SUMIFS(СВЦЭМ!$D$33:$D$776,СВЦЭМ!$A$33:$A$776,$A111,СВЦЭМ!$B$33:$B$776,W$83)+'СЕТ СН'!$G$14+СВЦЭМ!$D$10+'СЕТ СН'!$G$6-'СЕТ СН'!$G$26</f>
        <v>1065.9290741499999</v>
      </c>
      <c r="X111" s="36">
        <f>SUMIFS(СВЦЭМ!$D$33:$D$776,СВЦЭМ!$A$33:$A$776,$A111,СВЦЭМ!$B$33:$B$776,X$83)+'СЕТ СН'!$G$14+СВЦЭМ!$D$10+'СЕТ СН'!$G$6-'СЕТ СН'!$G$26</f>
        <v>1063.8348004500001</v>
      </c>
      <c r="Y111" s="36">
        <f>SUMIFS(СВЦЭМ!$D$33:$D$776,СВЦЭМ!$A$33:$A$776,$A111,СВЦЭМ!$B$33:$B$776,Y$83)+'СЕТ СН'!$G$14+СВЦЭМ!$D$10+'СЕТ СН'!$G$6-'СЕТ СН'!$G$26</f>
        <v>1151.06462392</v>
      </c>
    </row>
    <row r="112" spans="1:25" ht="15.75" x14ac:dyDescent="0.2">
      <c r="A112" s="35">
        <f t="shared" si="2"/>
        <v>43645</v>
      </c>
      <c r="B112" s="36">
        <f>SUMIFS(СВЦЭМ!$D$33:$D$776,СВЦЭМ!$A$33:$A$776,$A112,СВЦЭМ!$B$33:$B$776,B$83)+'СЕТ СН'!$G$14+СВЦЭМ!$D$10+'СЕТ СН'!$G$6-'СЕТ СН'!$G$26</f>
        <v>1182.6377329700001</v>
      </c>
      <c r="C112" s="36">
        <f>SUMIFS(СВЦЭМ!$D$33:$D$776,СВЦЭМ!$A$33:$A$776,$A112,СВЦЭМ!$B$33:$B$776,C$83)+'СЕТ СН'!$G$14+СВЦЭМ!$D$10+'СЕТ СН'!$G$6-'СЕТ СН'!$G$26</f>
        <v>1229.9057695199999</v>
      </c>
      <c r="D112" s="36">
        <f>SUMIFS(СВЦЭМ!$D$33:$D$776,СВЦЭМ!$A$33:$A$776,$A112,СВЦЭМ!$B$33:$B$776,D$83)+'СЕТ СН'!$G$14+СВЦЭМ!$D$10+'СЕТ СН'!$G$6-'СЕТ СН'!$G$26</f>
        <v>1253.4648039399999</v>
      </c>
      <c r="E112" s="36">
        <f>SUMIFS(СВЦЭМ!$D$33:$D$776,СВЦЭМ!$A$33:$A$776,$A112,СВЦЭМ!$B$33:$B$776,E$83)+'СЕТ СН'!$G$14+СВЦЭМ!$D$10+'СЕТ СН'!$G$6-'СЕТ СН'!$G$26</f>
        <v>1272.5526636</v>
      </c>
      <c r="F112" s="36">
        <f>SUMIFS(СВЦЭМ!$D$33:$D$776,СВЦЭМ!$A$33:$A$776,$A112,СВЦЭМ!$B$33:$B$776,F$83)+'СЕТ СН'!$G$14+СВЦЭМ!$D$10+'СЕТ СН'!$G$6-'СЕТ СН'!$G$26</f>
        <v>1276.9147133400002</v>
      </c>
      <c r="G112" s="36">
        <f>SUMIFS(СВЦЭМ!$D$33:$D$776,СВЦЭМ!$A$33:$A$776,$A112,СВЦЭМ!$B$33:$B$776,G$83)+'СЕТ СН'!$G$14+СВЦЭМ!$D$10+'СЕТ СН'!$G$6-'СЕТ СН'!$G$26</f>
        <v>1274.6608548500001</v>
      </c>
      <c r="H112" s="36">
        <f>SUMIFS(СВЦЭМ!$D$33:$D$776,СВЦЭМ!$A$33:$A$776,$A112,СВЦЭМ!$B$33:$B$776,H$83)+'СЕТ СН'!$G$14+СВЦЭМ!$D$10+'СЕТ СН'!$G$6-'СЕТ СН'!$G$26</f>
        <v>1238.2317660200001</v>
      </c>
      <c r="I112" s="36">
        <f>SUMIFS(СВЦЭМ!$D$33:$D$776,СВЦЭМ!$A$33:$A$776,$A112,СВЦЭМ!$B$33:$B$776,I$83)+'СЕТ СН'!$G$14+СВЦЭМ!$D$10+'СЕТ СН'!$G$6-'СЕТ СН'!$G$26</f>
        <v>1200.9903107600001</v>
      </c>
      <c r="J112" s="36">
        <f>SUMIFS(СВЦЭМ!$D$33:$D$776,СВЦЭМ!$A$33:$A$776,$A112,СВЦЭМ!$B$33:$B$776,J$83)+'СЕТ СН'!$G$14+СВЦЭМ!$D$10+'СЕТ СН'!$G$6-'СЕТ СН'!$G$26</f>
        <v>1185.6165469000002</v>
      </c>
      <c r="K112" s="36">
        <f>SUMIFS(СВЦЭМ!$D$33:$D$776,СВЦЭМ!$A$33:$A$776,$A112,СВЦЭМ!$B$33:$B$776,K$83)+'СЕТ СН'!$G$14+СВЦЭМ!$D$10+'СЕТ СН'!$G$6-'СЕТ СН'!$G$26</f>
        <v>1139.4460246000001</v>
      </c>
      <c r="L112" s="36">
        <f>SUMIFS(СВЦЭМ!$D$33:$D$776,СВЦЭМ!$A$33:$A$776,$A112,СВЦЭМ!$B$33:$B$776,L$83)+'СЕТ СН'!$G$14+СВЦЭМ!$D$10+'СЕТ СН'!$G$6-'СЕТ СН'!$G$26</f>
        <v>1121.45952407</v>
      </c>
      <c r="M112" s="36">
        <f>SUMIFS(СВЦЭМ!$D$33:$D$776,СВЦЭМ!$A$33:$A$776,$A112,СВЦЭМ!$B$33:$B$776,M$83)+'СЕТ СН'!$G$14+СВЦЭМ!$D$10+'СЕТ СН'!$G$6-'СЕТ СН'!$G$26</f>
        <v>1116.75866266</v>
      </c>
      <c r="N112" s="36">
        <f>SUMIFS(СВЦЭМ!$D$33:$D$776,СВЦЭМ!$A$33:$A$776,$A112,СВЦЭМ!$B$33:$B$776,N$83)+'СЕТ СН'!$G$14+СВЦЭМ!$D$10+'СЕТ СН'!$G$6-'СЕТ СН'!$G$26</f>
        <v>1127.8530657199999</v>
      </c>
      <c r="O112" s="36">
        <f>SUMIFS(СВЦЭМ!$D$33:$D$776,СВЦЭМ!$A$33:$A$776,$A112,СВЦЭМ!$B$33:$B$776,O$83)+'СЕТ СН'!$G$14+СВЦЭМ!$D$10+'СЕТ СН'!$G$6-'СЕТ СН'!$G$26</f>
        <v>1128.6660374000001</v>
      </c>
      <c r="P112" s="36">
        <f>SUMIFS(СВЦЭМ!$D$33:$D$776,СВЦЭМ!$A$33:$A$776,$A112,СВЦЭМ!$B$33:$B$776,P$83)+'СЕТ СН'!$G$14+СВЦЭМ!$D$10+'СЕТ СН'!$G$6-'СЕТ СН'!$G$26</f>
        <v>1131.9349464900001</v>
      </c>
      <c r="Q112" s="36">
        <f>SUMIFS(СВЦЭМ!$D$33:$D$776,СВЦЭМ!$A$33:$A$776,$A112,СВЦЭМ!$B$33:$B$776,Q$83)+'СЕТ СН'!$G$14+СВЦЭМ!$D$10+'СЕТ СН'!$G$6-'СЕТ СН'!$G$26</f>
        <v>1102.4088844299999</v>
      </c>
      <c r="R112" s="36">
        <f>SUMIFS(СВЦЭМ!$D$33:$D$776,СВЦЭМ!$A$33:$A$776,$A112,СВЦЭМ!$B$33:$B$776,R$83)+'СЕТ СН'!$G$14+СВЦЭМ!$D$10+'СЕТ СН'!$G$6-'СЕТ СН'!$G$26</f>
        <v>1065.27611544</v>
      </c>
      <c r="S112" s="36">
        <f>SUMIFS(СВЦЭМ!$D$33:$D$776,СВЦЭМ!$A$33:$A$776,$A112,СВЦЭМ!$B$33:$B$776,S$83)+'СЕТ СН'!$G$14+СВЦЭМ!$D$10+'СЕТ СН'!$G$6-'СЕТ СН'!$G$26</f>
        <v>1051.2765844400001</v>
      </c>
      <c r="T112" s="36">
        <f>SUMIFS(СВЦЭМ!$D$33:$D$776,СВЦЭМ!$A$33:$A$776,$A112,СВЦЭМ!$B$33:$B$776,T$83)+'СЕТ СН'!$G$14+СВЦЭМ!$D$10+'СЕТ СН'!$G$6-'СЕТ СН'!$G$26</f>
        <v>1046.67552983</v>
      </c>
      <c r="U112" s="36">
        <f>SUMIFS(СВЦЭМ!$D$33:$D$776,СВЦЭМ!$A$33:$A$776,$A112,СВЦЭМ!$B$33:$B$776,U$83)+'СЕТ СН'!$G$14+СВЦЭМ!$D$10+'СЕТ СН'!$G$6-'СЕТ СН'!$G$26</f>
        <v>1050.48018697</v>
      </c>
      <c r="V112" s="36">
        <f>SUMIFS(СВЦЭМ!$D$33:$D$776,СВЦЭМ!$A$33:$A$776,$A112,СВЦЭМ!$B$33:$B$776,V$83)+'СЕТ СН'!$G$14+СВЦЭМ!$D$10+'СЕТ СН'!$G$6-'СЕТ СН'!$G$26</f>
        <v>1051.70007652</v>
      </c>
      <c r="W112" s="36">
        <f>SUMIFS(СВЦЭМ!$D$33:$D$776,СВЦЭМ!$A$33:$A$776,$A112,СВЦЭМ!$B$33:$B$776,W$83)+'СЕТ СН'!$G$14+СВЦЭМ!$D$10+'СЕТ СН'!$G$6-'СЕТ СН'!$G$26</f>
        <v>1029.8763151000001</v>
      </c>
      <c r="X112" s="36">
        <f>SUMIFS(СВЦЭМ!$D$33:$D$776,СВЦЭМ!$A$33:$A$776,$A112,СВЦЭМ!$B$33:$B$776,X$83)+'СЕТ СН'!$G$14+СВЦЭМ!$D$10+'СЕТ СН'!$G$6-'СЕТ СН'!$G$26</f>
        <v>1041.38434065</v>
      </c>
      <c r="Y112" s="36">
        <f>SUMIFS(СВЦЭМ!$D$33:$D$776,СВЦЭМ!$A$33:$A$776,$A112,СВЦЭМ!$B$33:$B$776,Y$83)+'СЕТ СН'!$G$14+СВЦЭМ!$D$10+'СЕТ СН'!$G$6-'СЕТ СН'!$G$26</f>
        <v>1120.4742416399999</v>
      </c>
    </row>
    <row r="113" spans="1:27" ht="15.75" x14ac:dyDescent="0.2">
      <c r="A113" s="35">
        <f t="shared" si="2"/>
        <v>43646</v>
      </c>
      <c r="B113" s="36">
        <f>SUMIFS(СВЦЭМ!$D$33:$D$776,СВЦЭМ!$A$33:$A$776,$A113,СВЦЭМ!$B$33:$B$776,B$83)+'СЕТ СН'!$G$14+СВЦЭМ!$D$10+'СЕТ СН'!$G$6-'СЕТ СН'!$G$26</f>
        <v>1171.11635845</v>
      </c>
      <c r="C113" s="36">
        <f>SUMIFS(СВЦЭМ!$D$33:$D$776,СВЦЭМ!$A$33:$A$776,$A113,СВЦЭМ!$B$33:$B$776,C$83)+'СЕТ СН'!$G$14+СВЦЭМ!$D$10+'СЕТ СН'!$G$6-'СЕТ СН'!$G$26</f>
        <v>1213.146569</v>
      </c>
      <c r="D113" s="36">
        <f>SUMIFS(СВЦЭМ!$D$33:$D$776,СВЦЭМ!$A$33:$A$776,$A113,СВЦЭМ!$B$33:$B$776,D$83)+'СЕТ СН'!$G$14+СВЦЭМ!$D$10+'СЕТ СН'!$G$6-'СЕТ СН'!$G$26</f>
        <v>1252.5943109200002</v>
      </c>
      <c r="E113" s="36">
        <f>SUMIFS(СВЦЭМ!$D$33:$D$776,СВЦЭМ!$A$33:$A$776,$A113,СВЦЭМ!$B$33:$B$776,E$83)+'СЕТ СН'!$G$14+СВЦЭМ!$D$10+'СЕТ СН'!$G$6-'СЕТ СН'!$G$26</f>
        <v>1274.4106683700002</v>
      </c>
      <c r="F113" s="36">
        <f>SUMIFS(СВЦЭМ!$D$33:$D$776,СВЦЭМ!$A$33:$A$776,$A113,СВЦЭМ!$B$33:$B$776,F$83)+'СЕТ СН'!$G$14+СВЦЭМ!$D$10+'СЕТ СН'!$G$6-'СЕТ СН'!$G$26</f>
        <v>1280.9675072800001</v>
      </c>
      <c r="G113" s="36">
        <f>SUMIFS(СВЦЭМ!$D$33:$D$776,СВЦЭМ!$A$33:$A$776,$A113,СВЦЭМ!$B$33:$B$776,G$83)+'СЕТ СН'!$G$14+СВЦЭМ!$D$10+'СЕТ СН'!$G$6-'СЕТ СН'!$G$26</f>
        <v>1286.7141891400001</v>
      </c>
      <c r="H113" s="36">
        <f>SUMIFS(СВЦЭМ!$D$33:$D$776,СВЦЭМ!$A$33:$A$776,$A113,СВЦЭМ!$B$33:$B$776,H$83)+'СЕТ СН'!$G$14+СВЦЭМ!$D$10+'СЕТ СН'!$G$6-'СЕТ СН'!$G$26</f>
        <v>1262.2958534899999</v>
      </c>
      <c r="I113" s="36">
        <f>SUMIFS(СВЦЭМ!$D$33:$D$776,СВЦЭМ!$A$33:$A$776,$A113,СВЦЭМ!$B$33:$B$776,I$83)+'СЕТ СН'!$G$14+СВЦЭМ!$D$10+'СЕТ СН'!$G$6-'СЕТ СН'!$G$26</f>
        <v>1228.4005520999999</v>
      </c>
      <c r="J113" s="36">
        <f>SUMIFS(СВЦЭМ!$D$33:$D$776,СВЦЭМ!$A$33:$A$776,$A113,СВЦЭМ!$B$33:$B$776,J$83)+'СЕТ СН'!$G$14+СВЦЭМ!$D$10+'СЕТ СН'!$G$6-'СЕТ СН'!$G$26</f>
        <v>1170.97257072</v>
      </c>
      <c r="K113" s="36">
        <f>SUMIFS(СВЦЭМ!$D$33:$D$776,СВЦЭМ!$A$33:$A$776,$A113,СВЦЭМ!$B$33:$B$776,K$83)+'СЕТ СН'!$G$14+СВЦЭМ!$D$10+'СЕТ СН'!$G$6-'СЕТ СН'!$G$26</f>
        <v>1146.6235836000001</v>
      </c>
      <c r="L113" s="36">
        <f>SUMIFS(СВЦЭМ!$D$33:$D$776,СВЦЭМ!$A$33:$A$776,$A113,СВЦЭМ!$B$33:$B$776,L$83)+'СЕТ СН'!$G$14+СВЦЭМ!$D$10+'СЕТ СН'!$G$6-'СЕТ СН'!$G$26</f>
        <v>1121.8846567800001</v>
      </c>
      <c r="M113" s="36">
        <f>SUMIFS(СВЦЭМ!$D$33:$D$776,СВЦЭМ!$A$33:$A$776,$A113,СВЦЭМ!$B$33:$B$776,M$83)+'СЕТ СН'!$G$14+СВЦЭМ!$D$10+'СЕТ СН'!$G$6-'СЕТ СН'!$G$26</f>
        <v>1106.43868312</v>
      </c>
      <c r="N113" s="36">
        <f>SUMIFS(СВЦЭМ!$D$33:$D$776,СВЦЭМ!$A$33:$A$776,$A113,СВЦЭМ!$B$33:$B$776,N$83)+'СЕТ СН'!$G$14+СВЦЭМ!$D$10+'СЕТ СН'!$G$6-'СЕТ СН'!$G$26</f>
        <v>1121.00272804</v>
      </c>
      <c r="O113" s="36">
        <f>SUMIFS(СВЦЭМ!$D$33:$D$776,СВЦЭМ!$A$33:$A$776,$A113,СВЦЭМ!$B$33:$B$776,O$83)+'СЕТ СН'!$G$14+СВЦЭМ!$D$10+'СЕТ СН'!$G$6-'СЕТ СН'!$G$26</f>
        <v>1141.82262378</v>
      </c>
      <c r="P113" s="36">
        <f>SUMIFS(СВЦЭМ!$D$33:$D$776,СВЦЭМ!$A$33:$A$776,$A113,СВЦЭМ!$B$33:$B$776,P$83)+'СЕТ СН'!$G$14+СВЦЭМ!$D$10+'СЕТ СН'!$G$6-'СЕТ СН'!$G$26</f>
        <v>1148.8819409100001</v>
      </c>
      <c r="Q113" s="36">
        <f>SUMIFS(СВЦЭМ!$D$33:$D$776,СВЦЭМ!$A$33:$A$776,$A113,СВЦЭМ!$B$33:$B$776,Q$83)+'СЕТ СН'!$G$14+СВЦЭМ!$D$10+'СЕТ СН'!$G$6-'СЕТ СН'!$G$26</f>
        <v>1117.4873632399999</v>
      </c>
      <c r="R113" s="36">
        <f>SUMIFS(СВЦЭМ!$D$33:$D$776,СВЦЭМ!$A$33:$A$776,$A113,СВЦЭМ!$B$33:$B$776,R$83)+'СЕТ СН'!$G$14+СВЦЭМ!$D$10+'СЕТ СН'!$G$6-'СЕТ СН'!$G$26</f>
        <v>1058.00089342</v>
      </c>
      <c r="S113" s="36">
        <f>SUMIFS(СВЦЭМ!$D$33:$D$776,СВЦЭМ!$A$33:$A$776,$A113,СВЦЭМ!$B$33:$B$776,S$83)+'СЕТ СН'!$G$14+СВЦЭМ!$D$10+'СЕТ СН'!$G$6-'СЕТ СН'!$G$26</f>
        <v>1056.2008286099999</v>
      </c>
      <c r="T113" s="36">
        <f>SUMIFS(СВЦЭМ!$D$33:$D$776,СВЦЭМ!$A$33:$A$776,$A113,СВЦЭМ!$B$33:$B$776,T$83)+'СЕТ СН'!$G$14+СВЦЭМ!$D$10+'СЕТ СН'!$G$6-'СЕТ СН'!$G$26</f>
        <v>1066.0548160100002</v>
      </c>
      <c r="U113" s="36">
        <f>SUMIFS(СВЦЭМ!$D$33:$D$776,СВЦЭМ!$A$33:$A$776,$A113,СВЦЭМ!$B$33:$B$776,U$83)+'СЕТ СН'!$G$14+СВЦЭМ!$D$10+'СЕТ СН'!$G$6-'СЕТ СН'!$G$26</f>
        <v>1081.66703695</v>
      </c>
      <c r="V113" s="36">
        <f>SUMIFS(СВЦЭМ!$D$33:$D$776,СВЦЭМ!$A$33:$A$776,$A113,СВЦЭМ!$B$33:$B$776,V$83)+'СЕТ СН'!$G$14+СВЦЭМ!$D$10+'СЕТ СН'!$G$6-'СЕТ СН'!$G$26</f>
        <v>1050.4729096400001</v>
      </c>
      <c r="W113" s="36">
        <f>SUMIFS(СВЦЭМ!$D$33:$D$776,СВЦЭМ!$A$33:$A$776,$A113,СВЦЭМ!$B$33:$B$776,W$83)+'СЕТ СН'!$G$14+СВЦЭМ!$D$10+'СЕТ СН'!$G$6-'СЕТ СН'!$G$26</f>
        <v>1029.3030223999999</v>
      </c>
      <c r="X113" s="36">
        <f>SUMIFS(СВЦЭМ!$D$33:$D$776,СВЦЭМ!$A$33:$A$776,$A113,СВЦЭМ!$B$33:$B$776,X$83)+'СЕТ СН'!$G$14+СВЦЭМ!$D$10+'СЕТ СН'!$G$6-'СЕТ СН'!$G$26</f>
        <v>1046.6793580200001</v>
      </c>
      <c r="Y113" s="36">
        <f>SUMIFS(СВЦЭМ!$D$33:$D$776,СВЦЭМ!$A$33:$A$776,$A113,СВЦЭМ!$B$33:$B$776,Y$83)+'СЕТ СН'!$G$14+СВЦЭМ!$D$10+'СЕТ СН'!$G$6-'СЕТ СН'!$G$26</f>
        <v>1103.50622275</v>
      </c>
    </row>
    <row r="114" spans="1:27" ht="15.75" hidden="1" x14ac:dyDescent="0.2">
      <c r="A114" s="35">
        <f t="shared" si="2"/>
        <v>43647</v>
      </c>
      <c r="B114" s="36">
        <f>SUMIFS(СВЦЭМ!$D$33:$D$776,СВЦЭМ!$A$33:$A$776,$A114,СВЦЭМ!$B$33:$B$776,B$83)+'СЕТ СН'!$G$14+СВЦЭМ!$D$10+'СЕТ СН'!$G$6-'СЕТ СН'!$G$26</f>
        <v>485.34720991</v>
      </c>
      <c r="C114" s="36">
        <f>SUMIFS(СВЦЭМ!$D$33:$D$776,СВЦЭМ!$A$33:$A$776,$A114,СВЦЭМ!$B$33:$B$776,C$83)+'СЕТ СН'!$G$14+СВЦЭМ!$D$10+'СЕТ СН'!$G$6-'СЕТ СН'!$G$26</f>
        <v>485.34720991</v>
      </c>
      <c r="D114" s="36">
        <f>SUMIFS(СВЦЭМ!$D$33:$D$776,СВЦЭМ!$A$33:$A$776,$A114,СВЦЭМ!$B$33:$B$776,D$83)+'СЕТ СН'!$G$14+СВЦЭМ!$D$10+'СЕТ СН'!$G$6-'СЕТ СН'!$G$26</f>
        <v>485.34720991</v>
      </c>
      <c r="E114" s="36">
        <f>SUMIFS(СВЦЭМ!$D$33:$D$776,СВЦЭМ!$A$33:$A$776,$A114,СВЦЭМ!$B$33:$B$776,E$83)+'СЕТ СН'!$G$14+СВЦЭМ!$D$10+'СЕТ СН'!$G$6-'СЕТ СН'!$G$26</f>
        <v>485.34720991</v>
      </c>
      <c r="F114" s="36">
        <f>SUMIFS(СВЦЭМ!$D$33:$D$776,СВЦЭМ!$A$33:$A$776,$A114,СВЦЭМ!$B$33:$B$776,F$83)+'СЕТ СН'!$G$14+СВЦЭМ!$D$10+'СЕТ СН'!$G$6-'СЕТ СН'!$G$26</f>
        <v>485.34720991</v>
      </c>
      <c r="G114" s="36">
        <f>SUMIFS(СВЦЭМ!$D$33:$D$776,СВЦЭМ!$A$33:$A$776,$A114,СВЦЭМ!$B$33:$B$776,G$83)+'СЕТ СН'!$G$14+СВЦЭМ!$D$10+'СЕТ СН'!$G$6-'СЕТ СН'!$G$26</f>
        <v>485.34720991</v>
      </c>
      <c r="H114" s="36">
        <f>SUMIFS(СВЦЭМ!$D$33:$D$776,СВЦЭМ!$A$33:$A$776,$A114,СВЦЭМ!$B$33:$B$776,H$83)+'СЕТ СН'!$G$14+СВЦЭМ!$D$10+'СЕТ СН'!$G$6-'СЕТ СН'!$G$26</f>
        <v>485.34720991</v>
      </c>
      <c r="I114" s="36">
        <f>SUMIFS(СВЦЭМ!$D$33:$D$776,СВЦЭМ!$A$33:$A$776,$A114,СВЦЭМ!$B$33:$B$776,I$83)+'СЕТ СН'!$G$14+СВЦЭМ!$D$10+'СЕТ СН'!$G$6-'СЕТ СН'!$G$26</f>
        <v>485.34720991</v>
      </c>
      <c r="J114" s="36">
        <f>SUMIFS(СВЦЭМ!$D$33:$D$776,СВЦЭМ!$A$33:$A$776,$A114,СВЦЭМ!$B$33:$B$776,J$83)+'СЕТ СН'!$G$14+СВЦЭМ!$D$10+'СЕТ СН'!$G$6-'СЕТ СН'!$G$26</f>
        <v>485.34720991</v>
      </c>
      <c r="K114" s="36">
        <f>SUMIFS(СВЦЭМ!$D$33:$D$776,СВЦЭМ!$A$33:$A$776,$A114,СВЦЭМ!$B$33:$B$776,K$83)+'СЕТ СН'!$G$14+СВЦЭМ!$D$10+'СЕТ СН'!$G$6-'СЕТ СН'!$G$26</f>
        <v>485.34720991</v>
      </c>
      <c r="L114" s="36">
        <f>SUMIFS(СВЦЭМ!$D$33:$D$776,СВЦЭМ!$A$33:$A$776,$A114,СВЦЭМ!$B$33:$B$776,L$83)+'СЕТ СН'!$G$14+СВЦЭМ!$D$10+'СЕТ СН'!$G$6-'СЕТ СН'!$G$26</f>
        <v>485.34720991</v>
      </c>
      <c r="M114" s="36">
        <f>SUMIFS(СВЦЭМ!$D$33:$D$776,СВЦЭМ!$A$33:$A$776,$A114,СВЦЭМ!$B$33:$B$776,M$83)+'СЕТ СН'!$G$14+СВЦЭМ!$D$10+'СЕТ СН'!$G$6-'СЕТ СН'!$G$26</f>
        <v>485.34720991</v>
      </c>
      <c r="N114" s="36">
        <f>SUMIFS(СВЦЭМ!$D$33:$D$776,СВЦЭМ!$A$33:$A$776,$A114,СВЦЭМ!$B$33:$B$776,N$83)+'СЕТ СН'!$G$14+СВЦЭМ!$D$10+'СЕТ СН'!$G$6-'СЕТ СН'!$G$26</f>
        <v>485.34720991</v>
      </c>
      <c r="O114" s="36">
        <f>SUMIFS(СВЦЭМ!$D$33:$D$776,СВЦЭМ!$A$33:$A$776,$A114,СВЦЭМ!$B$33:$B$776,O$83)+'СЕТ СН'!$G$14+СВЦЭМ!$D$10+'СЕТ СН'!$G$6-'СЕТ СН'!$G$26</f>
        <v>485.34720991</v>
      </c>
      <c r="P114" s="36">
        <f>SUMIFS(СВЦЭМ!$D$33:$D$776,СВЦЭМ!$A$33:$A$776,$A114,СВЦЭМ!$B$33:$B$776,P$83)+'СЕТ СН'!$G$14+СВЦЭМ!$D$10+'СЕТ СН'!$G$6-'СЕТ СН'!$G$26</f>
        <v>485.34720991</v>
      </c>
      <c r="Q114" s="36">
        <f>SUMIFS(СВЦЭМ!$D$33:$D$776,СВЦЭМ!$A$33:$A$776,$A114,СВЦЭМ!$B$33:$B$776,Q$83)+'СЕТ СН'!$G$14+СВЦЭМ!$D$10+'СЕТ СН'!$G$6-'СЕТ СН'!$G$26</f>
        <v>485.34720991</v>
      </c>
      <c r="R114" s="36">
        <f>SUMIFS(СВЦЭМ!$D$33:$D$776,СВЦЭМ!$A$33:$A$776,$A114,СВЦЭМ!$B$33:$B$776,R$83)+'СЕТ СН'!$G$14+СВЦЭМ!$D$10+'СЕТ СН'!$G$6-'СЕТ СН'!$G$26</f>
        <v>485.34720991</v>
      </c>
      <c r="S114" s="36">
        <f>SUMIFS(СВЦЭМ!$D$33:$D$776,СВЦЭМ!$A$33:$A$776,$A114,СВЦЭМ!$B$33:$B$776,S$83)+'СЕТ СН'!$G$14+СВЦЭМ!$D$10+'СЕТ СН'!$G$6-'СЕТ СН'!$G$26</f>
        <v>485.34720991</v>
      </c>
      <c r="T114" s="36">
        <f>SUMIFS(СВЦЭМ!$D$33:$D$776,СВЦЭМ!$A$33:$A$776,$A114,СВЦЭМ!$B$33:$B$776,T$83)+'СЕТ СН'!$G$14+СВЦЭМ!$D$10+'СЕТ СН'!$G$6-'СЕТ СН'!$G$26</f>
        <v>485.34720991</v>
      </c>
      <c r="U114" s="36">
        <f>SUMIFS(СВЦЭМ!$D$33:$D$776,СВЦЭМ!$A$33:$A$776,$A114,СВЦЭМ!$B$33:$B$776,U$83)+'СЕТ СН'!$G$14+СВЦЭМ!$D$10+'СЕТ СН'!$G$6-'СЕТ СН'!$G$26</f>
        <v>485.34720991</v>
      </c>
      <c r="V114" s="36">
        <f>SUMIFS(СВЦЭМ!$D$33:$D$776,СВЦЭМ!$A$33:$A$776,$A114,СВЦЭМ!$B$33:$B$776,V$83)+'СЕТ СН'!$G$14+СВЦЭМ!$D$10+'СЕТ СН'!$G$6-'СЕТ СН'!$G$26</f>
        <v>485.34720991</v>
      </c>
      <c r="W114" s="36">
        <f>SUMIFS(СВЦЭМ!$D$33:$D$776,СВЦЭМ!$A$33:$A$776,$A114,СВЦЭМ!$B$33:$B$776,W$83)+'СЕТ СН'!$G$14+СВЦЭМ!$D$10+'СЕТ СН'!$G$6-'СЕТ СН'!$G$26</f>
        <v>485.34720991</v>
      </c>
      <c r="X114" s="36">
        <f>SUMIFS(СВЦЭМ!$D$33:$D$776,СВЦЭМ!$A$33:$A$776,$A114,СВЦЭМ!$B$33:$B$776,X$83)+'СЕТ СН'!$G$14+СВЦЭМ!$D$10+'СЕТ СН'!$G$6-'СЕТ СН'!$G$26</f>
        <v>485.34720991</v>
      </c>
      <c r="Y114" s="36">
        <f>SUMIFS(СВЦЭМ!$D$33:$D$776,СВЦЭМ!$A$33:$A$776,$A114,СВЦЭМ!$B$33:$B$776,Y$83)+'СЕТ СН'!$G$14+СВЦЭМ!$D$10+'СЕТ СН'!$G$6-'СЕТ СН'!$G$26</f>
        <v>485.34720991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01.06.2019</v>
      </c>
      <c r="B120" s="36">
        <f>SUMIFS(СВЦЭМ!$D$33:$D$776,СВЦЭМ!$A$33:$A$776,$A120,СВЦЭМ!$B$33:$B$776,B$119)+'СЕТ СН'!$H$14+СВЦЭМ!$D$10+'СЕТ СН'!$H$6-'СЕТ СН'!$H$26</f>
        <v>1210.3939769900001</v>
      </c>
      <c r="C120" s="36">
        <f>SUMIFS(СВЦЭМ!$D$33:$D$776,СВЦЭМ!$A$33:$A$776,$A120,СВЦЭМ!$B$33:$B$776,C$119)+'СЕТ СН'!$H$14+СВЦЭМ!$D$10+'СЕТ СН'!$H$6-'СЕТ СН'!$H$26</f>
        <v>1260.3934854300001</v>
      </c>
      <c r="D120" s="36">
        <f>SUMIFS(СВЦЭМ!$D$33:$D$776,СВЦЭМ!$A$33:$A$776,$A120,СВЦЭМ!$B$33:$B$776,D$119)+'СЕТ СН'!$H$14+СВЦЭМ!$D$10+'СЕТ СН'!$H$6-'СЕТ СН'!$H$26</f>
        <v>1308.0134033700001</v>
      </c>
      <c r="E120" s="36">
        <f>SUMIFS(СВЦЭМ!$D$33:$D$776,СВЦЭМ!$A$33:$A$776,$A120,СВЦЭМ!$B$33:$B$776,E$119)+'СЕТ СН'!$H$14+СВЦЭМ!$D$10+'СЕТ СН'!$H$6-'СЕТ СН'!$H$26</f>
        <v>1333.5674036200001</v>
      </c>
      <c r="F120" s="36">
        <f>SUMIFS(СВЦЭМ!$D$33:$D$776,СВЦЭМ!$A$33:$A$776,$A120,СВЦЭМ!$B$33:$B$776,F$119)+'СЕТ СН'!$H$14+СВЦЭМ!$D$10+'СЕТ СН'!$H$6-'СЕТ СН'!$H$26</f>
        <v>1345.7478526499999</v>
      </c>
      <c r="G120" s="36">
        <f>SUMIFS(СВЦЭМ!$D$33:$D$776,СВЦЭМ!$A$33:$A$776,$A120,СВЦЭМ!$B$33:$B$776,G$119)+'СЕТ СН'!$H$14+СВЦЭМ!$D$10+'СЕТ СН'!$H$6-'СЕТ СН'!$H$26</f>
        <v>1351.2983169500001</v>
      </c>
      <c r="H120" s="36">
        <f>SUMIFS(СВЦЭМ!$D$33:$D$776,СВЦЭМ!$A$33:$A$776,$A120,СВЦЭМ!$B$33:$B$776,H$119)+'СЕТ СН'!$H$14+СВЦЭМ!$D$10+'СЕТ СН'!$H$6-'СЕТ СН'!$H$26</f>
        <v>1313.8992222400002</v>
      </c>
      <c r="I120" s="36">
        <f>SUMIFS(СВЦЭМ!$D$33:$D$776,СВЦЭМ!$A$33:$A$776,$A120,СВЦЭМ!$B$33:$B$776,I$119)+'СЕТ СН'!$H$14+СВЦЭМ!$D$10+'СЕТ СН'!$H$6-'СЕТ СН'!$H$26</f>
        <v>1288.4368188200001</v>
      </c>
      <c r="J120" s="36">
        <f>SUMIFS(СВЦЭМ!$D$33:$D$776,СВЦЭМ!$A$33:$A$776,$A120,СВЦЭМ!$B$33:$B$776,J$119)+'СЕТ СН'!$H$14+СВЦЭМ!$D$10+'СЕТ СН'!$H$6-'СЕТ СН'!$H$26</f>
        <v>1249.25550294</v>
      </c>
      <c r="K120" s="36">
        <f>SUMIFS(СВЦЭМ!$D$33:$D$776,СВЦЭМ!$A$33:$A$776,$A120,СВЦЭМ!$B$33:$B$776,K$119)+'СЕТ СН'!$H$14+СВЦЭМ!$D$10+'СЕТ СН'!$H$6-'СЕТ СН'!$H$26</f>
        <v>1180.1702646799999</v>
      </c>
      <c r="L120" s="36">
        <f>SUMIFS(СВЦЭМ!$D$33:$D$776,СВЦЭМ!$A$33:$A$776,$A120,СВЦЭМ!$B$33:$B$776,L$119)+'СЕТ СН'!$H$14+СВЦЭМ!$D$10+'СЕТ СН'!$H$6-'СЕТ СН'!$H$26</f>
        <v>1148.5606231199999</v>
      </c>
      <c r="M120" s="36">
        <f>SUMIFS(СВЦЭМ!$D$33:$D$776,СВЦЭМ!$A$33:$A$776,$A120,СВЦЭМ!$B$33:$B$776,M$119)+'СЕТ СН'!$H$14+СВЦЭМ!$D$10+'СЕТ СН'!$H$6-'СЕТ СН'!$H$26</f>
        <v>1129.2388008800001</v>
      </c>
      <c r="N120" s="36">
        <f>SUMIFS(СВЦЭМ!$D$33:$D$776,СВЦЭМ!$A$33:$A$776,$A120,СВЦЭМ!$B$33:$B$776,N$119)+'СЕТ СН'!$H$14+СВЦЭМ!$D$10+'СЕТ СН'!$H$6-'СЕТ СН'!$H$26</f>
        <v>1157.43459396</v>
      </c>
      <c r="O120" s="36">
        <f>SUMIFS(СВЦЭМ!$D$33:$D$776,СВЦЭМ!$A$33:$A$776,$A120,СВЦЭМ!$B$33:$B$776,O$119)+'СЕТ СН'!$H$14+СВЦЭМ!$D$10+'СЕТ СН'!$H$6-'СЕТ СН'!$H$26</f>
        <v>1157.63619395</v>
      </c>
      <c r="P120" s="36">
        <f>SUMIFS(СВЦЭМ!$D$33:$D$776,СВЦЭМ!$A$33:$A$776,$A120,СВЦЭМ!$B$33:$B$776,P$119)+'СЕТ СН'!$H$14+СВЦЭМ!$D$10+'СЕТ СН'!$H$6-'СЕТ СН'!$H$26</f>
        <v>1175.18864697</v>
      </c>
      <c r="Q120" s="36">
        <f>SUMIFS(СВЦЭМ!$D$33:$D$776,СВЦЭМ!$A$33:$A$776,$A120,СВЦЭМ!$B$33:$B$776,Q$119)+'СЕТ СН'!$H$14+СВЦЭМ!$D$10+'СЕТ СН'!$H$6-'СЕТ СН'!$H$26</f>
        <v>1138.1923795</v>
      </c>
      <c r="R120" s="36">
        <f>SUMIFS(СВЦЭМ!$D$33:$D$776,СВЦЭМ!$A$33:$A$776,$A120,СВЦЭМ!$B$33:$B$776,R$119)+'СЕТ СН'!$H$14+СВЦЭМ!$D$10+'СЕТ СН'!$H$6-'СЕТ СН'!$H$26</f>
        <v>1103.1786646</v>
      </c>
      <c r="S120" s="36">
        <f>SUMIFS(СВЦЭМ!$D$33:$D$776,СВЦЭМ!$A$33:$A$776,$A120,СВЦЭМ!$B$33:$B$776,S$119)+'СЕТ СН'!$H$14+СВЦЭМ!$D$10+'СЕТ СН'!$H$6-'СЕТ СН'!$H$26</f>
        <v>1139.09396128</v>
      </c>
      <c r="T120" s="36">
        <f>SUMIFS(СВЦЭМ!$D$33:$D$776,СВЦЭМ!$A$33:$A$776,$A120,СВЦЭМ!$B$33:$B$776,T$119)+'СЕТ СН'!$H$14+СВЦЭМ!$D$10+'СЕТ СН'!$H$6-'СЕТ СН'!$H$26</f>
        <v>1118.7186309799999</v>
      </c>
      <c r="U120" s="36">
        <f>SUMIFS(СВЦЭМ!$D$33:$D$776,СВЦЭМ!$A$33:$A$776,$A120,СВЦЭМ!$B$33:$B$776,U$119)+'СЕТ СН'!$H$14+СВЦЭМ!$D$10+'СЕТ СН'!$H$6-'СЕТ СН'!$H$26</f>
        <v>1095.4496185500002</v>
      </c>
      <c r="V120" s="36">
        <f>SUMIFS(СВЦЭМ!$D$33:$D$776,СВЦЭМ!$A$33:$A$776,$A120,СВЦЭМ!$B$33:$B$776,V$119)+'СЕТ СН'!$H$14+СВЦЭМ!$D$10+'СЕТ СН'!$H$6-'СЕТ СН'!$H$26</f>
        <v>1073.1013196700001</v>
      </c>
      <c r="W120" s="36">
        <f>SUMIFS(СВЦЭМ!$D$33:$D$776,СВЦЭМ!$A$33:$A$776,$A120,СВЦЭМ!$B$33:$B$776,W$119)+'СЕТ СН'!$H$14+СВЦЭМ!$D$10+'СЕТ СН'!$H$6-'СЕТ СН'!$H$26</f>
        <v>1045.2472361600001</v>
      </c>
      <c r="X120" s="36">
        <f>SUMIFS(СВЦЭМ!$D$33:$D$776,СВЦЭМ!$A$33:$A$776,$A120,СВЦЭМ!$B$33:$B$776,X$119)+'СЕТ СН'!$H$14+СВЦЭМ!$D$10+'СЕТ СН'!$H$6-'СЕТ СН'!$H$26</f>
        <v>1055.30687958</v>
      </c>
      <c r="Y120" s="36">
        <f>SUMIFS(СВЦЭМ!$D$33:$D$776,СВЦЭМ!$A$33:$A$776,$A120,СВЦЭМ!$B$33:$B$776,Y$119)+'СЕТ СН'!$H$14+СВЦЭМ!$D$10+'СЕТ СН'!$H$6-'СЕТ СН'!$H$26</f>
        <v>1136.8254492200001</v>
      </c>
      <c r="AA120" s="45"/>
    </row>
    <row r="121" spans="1:27" ht="15.75" x14ac:dyDescent="0.2">
      <c r="A121" s="35">
        <f>A120+1</f>
        <v>43618</v>
      </c>
      <c r="B121" s="36">
        <f>SUMIFS(СВЦЭМ!$D$33:$D$776,СВЦЭМ!$A$33:$A$776,$A121,СВЦЭМ!$B$33:$B$776,B$119)+'СЕТ СН'!$H$14+СВЦЭМ!$D$10+'СЕТ СН'!$H$6-'СЕТ СН'!$H$26</f>
        <v>1188.8709746700001</v>
      </c>
      <c r="C121" s="36">
        <f>SUMIFS(СВЦЭМ!$D$33:$D$776,СВЦЭМ!$A$33:$A$776,$A121,СВЦЭМ!$B$33:$B$776,C$119)+'СЕТ СН'!$H$14+СВЦЭМ!$D$10+'СЕТ СН'!$H$6-'СЕТ СН'!$H$26</f>
        <v>1239.1459710600002</v>
      </c>
      <c r="D121" s="36">
        <f>SUMIFS(СВЦЭМ!$D$33:$D$776,СВЦЭМ!$A$33:$A$776,$A121,СВЦЭМ!$B$33:$B$776,D$119)+'СЕТ СН'!$H$14+СВЦЭМ!$D$10+'СЕТ СН'!$H$6-'СЕТ СН'!$H$26</f>
        <v>1271.0179533099999</v>
      </c>
      <c r="E121" s="36">
        <f>SUMIFS(СВЦЭМ!$D$33:$D$776,СВЦЭМ!$A$33:$A$776,$A121,СВЦЭМ!$B$33:$B$776,E$119)+'СЕТ СН'!$H$14+СВЦЭМ!$D$10+'СЕТ СН'!$H$6-'СЕТ СН'!$H$26</f>
        <v>1297.7042128600001</v>
      </c>
      <c r="F121" s="36">
        <f>SUMIFS(СВЦЭМ!$D$33:$D$776,СВЦЭМ!$A$33:$A$776,$A121,СВЦЭМ!$B$33:$B$776,F$119)+'СЕТ СН'!$H$14+СВЦЭМ!$D$10+'СЕТ СН'!$H$6-'СЕТ СН'!$H$26</f>
        <v>1309.8679842800002</v>
      </c>
      <c r="G121" s="36">
        <f>SUMIFS(СВЦЭМ!$D$33:$D$776,СВЦЭМ!$A$33:$A$776,$A121,СВЦЭМ!$B$33:$B$776,G$119)+'СЕТ СН'!$H$14+СВЦЭМ!$D$10+'СЕТ СН'!$H$6-'СЕТ СН'!$H$26</f>
        <v>1313.8276880200001</v>
      </c>
      <c r="H121" s="36">
        <f>SUMIFS(СВЦЭМ!$D$33:$D$776,СВЦЭМ!$A$33:$A$776,$A121,СВЦЭМ!$B$33:$B$776,H$119)+'СЕТ СН'!$H$14+СВЦЭМ!$D$10+'СЕТ СН'!$H$6-'СЕТ СН'!$H$26</f>
        <v>1288.2543407500002</v>
      </c>
      <c r="I121" s="36">
        <f>SUMIFS(СВЦЭМ!$D$33:$D$776,СВЦЭМ!$A$33:$A$776,$A121,СВЦЭМ!$B$33:$B$776,I$119)+'СЕТ СН'!$H$14+СВЦЭМ!$D$10+'СЕТ СН'!$H$6-'СЕТ СН'!$H$26</f>
        <v>1255.34151772</v>
      </c>
      <c r="J121" s="36">
        <f>SUMIFS(СВЦЭМ!$D$33:$D$776,СВЦЭМ!$A$33:$A$776,$A121,СВЦЭМ!$B$33:$B$776,J$119)+'СЕТ СН'!$H$14+СВЦЭМ!$D$10+'СЕТ СН'!$H$6-'СЕТ СН'!$H$26</f>
        <v>1195.9921843300001</v>
      </c>
      <c r="K121" s="36">
        <f>SUMIFS(СВЦЭМ!$D$33:$D$776,СВЦЭМ!$A$33:$A$776,$A121,СВЦЭМ!$B$33:$B$776,K$119)+'СЕТ СН'!$H$14+СВЦЭМ!$D$10+'СЕТ СН'!$H$6-'СЕТ СН'!$H$26</f>
        <v>1156.0546928200001</v>
      </c>
      <c r="L121" s="36">
        <f>SUMIFS(СВЦЭМ!$D$33:$D$776,СВЦЭМ!$A$33:$A$776,$A121,СВЦЭМ!$B$33:$B$776,L$119)+'СЕТ СН'!$H$14+СВЦЭМ!$D$10+'СЕТ СН'!$H$6-'СЕТ СН'!$H$26</f>
        <v>1131.5123020999999</v>
      </c>
      <c r="M121" s="36">
        <f>SUMIFS(СВЦЭМ!$D$33:$D$776,СВЦЭМ!$A$33:$A$776,$A121,СВЦЭМ!$B$33:$B$776,M$119)+'СЕТ СН'!$H$14+СВЦЭМ!$D$10+'СЕТ СН'!$H$6-'СЕТ СН'!$H$26</f>
        <v>1113.9673192</v>
      </c>
      <c r="N121" s="36">
        <f>SUMIFS(СВЦЭМ!$D$33:$D$776,СВЦЭМ!$A$33:$A$776,$A121,СВЦЭМ!$B$33:$B$776,N$119)+'СЕТ СН'!$H$14+СВЦЭМ!$D$10+'СЕТ СН'!$H$6-'СЕТ СН'!$H$26</f>
        <v>1133.9922157000001</v>
      </c>
      <c r="O121" s="36">
        <f>SUMIFS(СВЦЭМ!$D$33:$D$776,СВЦЭМ!$A$33:$A$776,$A121,СВЦЭМ!$B$33:$B$776,O$119)+'СЕТ СН'!$H$14+СВЦЭМ!$D$10+'СЕТ СН'!$H$6-'СЕТ СН'!$H$26</f>
        <v>1125.1056312999999</v>
      </c>
      <c r="P121" s="36">
        <f>SUMIFS(СВЦЭМ!$D$33:$D$776,СВЦЭМ!$A$33:$A$776,$A121,СВЦЭМ!$B$33:$B$776,P$119)+'СЕТ СН'!$H$14+СВЦЭМ!$D$10+'СЕТ СН'!$H$6-'СЕТ СН'!$H$26</f>
        <v>1135.53879495</v>
      </c>
      <c r="Q121" s="36">
        <f>SUMIFS(СВЦЭМ!$D$33:$D$776,СВЦЭМ!$A$33:$A$776,$A121,СВЦЭМ!$B$33:$B$776,Q$119)+'СЕТ СН'!$H$14+СВЦЭМ!$D$10+'СЕТ СН'!$H$6-'СЕТ СН'!$H$26</f>
        <v>1109.4907316600002</v>
      </c>
      <c r="R121" s="36">
        <f>SUMIFS(СВЦЭМ!$D$33:$D$776,СВЦЭМ!$A$33:$A$776,$A121,СВЦЭМ!$B$33:$B$776,R$119)+'СЕТ СН'!$H$14+СВЦЭМ!$D$10+'СЕТ СН'!$H$6-'СЕТ СН'!$H$26</f>
        <v>1064.2661441099999</v>
      </c>
      <c r="S121" s="36">
        <f>SUMIFS(СВЦЭМ!$D$33:$D$776,СВЦЭМ!$A$33:$A$776,$A121,СВЦЭМ!$B$33:$B$776,S$119)+'СЕТ СН'!$H$14+СВЦЭМ!$D$10+'СЕТ СН'!$H$6-'СЕТ СН'!$H$26</f>
        <v>1065.3802298700002</v>
      </c>
      <c r="T121" s="36">
        <f>SUMIFS(СВЦЭМ!$D$33:$D$776,СВЦЭМ!$A$33:$A$776,$A121,СВЦЭМ!$B$33:$B$776,T$119)+'СЕТ СН'!$H$14+СВЦЭМ!$D$10+'СЕТ СН'!$H$6-'СЕТ СН'!$H$26</f>
        <v>1068.7006820199999</v>
      </c>
      <c r="U121" s="36">
        <f>SUMIFS(СВЦЭМ!$D$33:$D$776,СВЦЭМ!$A$33:$A$776,$A121,СВЦЭМ!$B$33:$B$776,U$119)+'СЕТ СН'!$H$14+СВЦЭМ!$D$10+'СЕТ СН'!$H$6-'СЕТ СН'!$H$26</f>
        <v>1047.1039662100002</v>
      </c>
      <c r="V121" s="36">
        <f>SUMIFS(СВЦЭМ!$D$33:$D$776,СВЦЭМ!$A$33:$A$776,$A121,СВЦЭМ!$B$33:$B$776,V$119)+'СЕТ СН'!$H$14+СВЦЭМ!$D$10+'СЕТ СН'!$H$6-'СЕТ СН'!$H$26</f>
        <v>1035.6270812800001</v>
      </c>
      <c r="W121" s="36">
        <f>SUMIFS(СВЦЭМ!$D$33:$D$776,СВЦЭМ!$A$33:$A$776,$A121,СВЦЭМ!$B$33:$B$776,W$119)+'СЕТ СН'!$H$14+СВЦЭМ!$D$10+'СЕТ СН'!$H$6-'СЕТ СН'!$H$26</f>
        <v>1035.4641942600001</v>
      </c>
      <c r="X121" s="36">
        <f>SUMIFS(СВЦЭМ!$D$33:$D$776,СВЦЭМ!$A$33:$A$776,$A121,СВЦЭМ!$B$33:$B$776,X$119)+'СЕТ СН'!$H$14+СВЦЭМ!$D$10+'СЕТ СН'!$H$6-'СЕТ СН'!$H$26</f>
        <v>1045.6478434400001</v>
      </c>
      <c r="Y121" s="36">
        <f>SUMIFS(СВЦЭМ!$D$33:$D$776,СВЦЭМ!$A$33:$A$776,$A121,СВЦЭМ!$B$33:$B$776,Y$119)+'СЕТ СН'!$H$14+СВЦЭМ!$D$10+'СЕТ СН'!$H$6-'СЕТ СН'!$H$26</f>
        <v>1129.6465508900001</v>
      </c>
    </row>
    <row r="122" spans="1:27" ht="15.75" x14ac:dyDescent="0.2">
      <c r="A122" s="35">
        <f t="shared" ref="A122:A150" si="3">A121+1</f>
        <v>43619</v>
      </c>
      <c r="B122" s="36">
        <f>SUMIFS(СВЦЭМ!$D$33:$D$776,СВЦЭМ!$A$33:$A$776,$A122,СВЦЭМ!$B$33:$B$776,B$119)+'СЕТ СН'!$H$14+СВЦЭМ!$D$10+'СЕТ СН'!$H$6-'СЕТ СН'!$H$26</f>
        <v>1266.51216204</v>
      </c>
      <c r="C122" s="36">
        <f>SUMIFS(СВЦЭМ!$D$33:$D$776,СВЦЭМ!$A$33:$A$776,$A122,СВЦЭМ!$B$33:$B$776,C$119)+'СЕТ СН'!$H$14+СВЦЭМ!$D$10+'СЕТ СН'!$H$6-'СЕТ СН'!$H$26</f>
        <v>1309.2255226699999</v>
      </c>
      <c r="D122" s="36">
        <f>SUMIFS(СВЦЭМ!$D$33:$D$776,СВЦЭМ!$A$33:$A$776,$A122,СВЦЭМ!$B$33:$B$776,D$119)+'СЕТ СН'!$H$14+СВЦЭМ!$D$10+'СЕТ СН'!$H$6-'СЕТ СН'!$H$26</f>
        <v>1333.1172678</v>
      </c>
      <c r="E122" s="36">
        <f>SUMIFS(СВЦЭМ!$D$33:$D$776,СВЦЭМ!$A$33:$A$776,$A122,СВЦЭМ!$B$33:$B$776,E$119)+'СЕТ СН'!$H$14+СВЦЭМ!$D$10+'СЕТ СН'!$H$6-'СЕТ СН'!$H$26</f>
        <v>1331.79984629</v>
      </c>
      <c r="F122" s="36">
        <f>SUMIFS(СВЦЭМ!$D$33:$D$776,СВЦЭМ!$A$33:$A$776,$A122,СВЦЭМ!$B$33:$B$776,F$119)+'СЕТ СН'!$H$14+СВЦЭМ!$D$10+'СЕТ СН'!$H$6-'СЕТ СН'!$H$26</f>
        <v>1326.04611049</v>
      </c>
      <c r="G122" s="36">
        <f>SUMIFS(СВЦЭМ!$D$33:$D$776,СВЦЭМ!$A$33:$A$776,$A122,СВЦЭМ!$B$33:$B$776,G$119)+'СЕТ СН'!$H$14+СВЦЭМ!$D$10+'СЕТ СН'!$H$6-'СЕТ СН'!$H$26</f>
        <v>1298.5384541600001</v>
      </c>
      <c r="H122" s="36">
        <f>SUMIFS(СВЦЭМ!$D$33:$D$776,СВЦЭМ!$A$33:$A$776,$A122,СВЦЭМ!$B$33:$B$776,H$119)+'СЕТ СН'!$H$14+СВЦЭМ!$D$10+'СЕТ СН'!$H$6-'СЕТ СН'!$H$26</f>
        <v>1284.95304422</v>
      </c>
      <c r="I122" s="36">
        <f>SUMIFS(СВЦЭМ!$D$33:$D$776,СВЦЭМ!$A$33:$A$776,$A122,СВЦЭМ!$B$33:$B$776,I$119)+'СЕТ СН'!$H$14+СВЦЭМ!$D$10+'СЕТ СН'!$H$6-'СЕТ СН'!$H$26</f>
        <v>1252.2896923000001</v>
      </c>
      <c r="J122" s="36">
        <f>SUMIFS(СВЦЭМ!$D$33:$D$776,СВЦЭМ!$A$33:$A$776,$A122,СВЦЭМ!$B$33:$B$776,J$119)+'СЕТ СН'!$H$14+СВЦЭМ!$D$10+'СЕТ СН'!$H$6-'СЕТ СН'!$H$26</f>
        <v>1224.79535994</v>
      </c>
      <c r="K122" s="36">
        <f>SUMIFS(СВЦЭМ!$D$33:$D$776,СВЦЭМ!$A$33:$A$776,$A122,СВЦЭМ!$B$33:$B$776,K$119)+'СЕТ СН'!$H$14+СВЦЭМ!$D$10+'СЕТ СН'!$H$6-'СЕТ СН'!$H$26</f>
        <v>1209.1399584400001</v>
      </c>
      <c r="L122" s="36">
        <f>SUMIFS(СВЦЭМ!$D$33:$D$776,СВЦЭМ!$A$33:$A$776,$A122,СВЦЭМ!$B$33:$B$776,L$119)+'СЕТ СН'!$H$14+СВЦЭМ!$D$10+'СЕТ СН'!$H$6-'СЕТ СН'!$H$26</f>
        <v>1179.0804637800002</v>
      </c>
      <c r="M122" s="36">
        <f>SUMIFS(СВЦЭМ!$D$33:$D$776,СВЦЭМ!$A$33:$A$776,$A122,СВЦЭМ!$B$33:$B$776,M$119)+'СЕТ СН'!$H$14+СВЦЭМ!$D$10+'СЕТ СН'!$H$6-'СЕТ СН'!$H$26</f>
        <v>1136.67478609</v>
      </c>
      <c r="N122" s="36">
        <f>SUMIFS(СВЦЭМ!$D$33:$D$776,СВЦЭМ!$A$33:$A$776,$A122,СВЦЭМ!$B$33:$B$776,N$119)+'СЕТ СН'!$H$14+СВЦЭМ!$D$10+'СЕТ СН'!$H$6-'СЕТ СН'!$H$26</f>
        <v>1111.4460386800001</v>
      </c>
      <c r="O122" s="36">
        <f>SUMIFS(СВЦЭМ!$D$33:$D$776,СВЦЭМ!$A$33:$A$776,$A122,СВЦЭМ!$B$33:$B$776,O$119)+'СЕТ СН'!$H$14+СВЦЭМ!$D$10+'СЕТ СН'!$H$6-'СЕТ СН'!$H$26</f>
        <v>1113.0508728300001</v>
      </c>
      <c r="P122" s="36">
        <f>SUMIFS(СВЦЭМ!$D$33:$D$776,СВЦЭМ!$A$33:$A$776,$A122,СВЦЭМ!$B$33:$B$776,P$119)+'СЕТ СН'!$H$14+СВЦЭМ!$D$10+'СЕТ СН'!$H$6-'СЕТ СН'!$H$26</f>
        <v>1113.7563911500001</v>
      </c>
      <c r="Q122" s="36">
        <f>SUMIFS(СВЦЭМ!$D$33:$D$776,СВЦЭМ!$A$33:$A$776,$A122,СВЦЭМ!$B$33:$B$776,Q$119)+'СЕТ СН'!$H$14+СВЦЭМ!$D$10+'СЕТ СН'!$H$6-'СЕТ СН'!$H$26</f>
        <v>1077.88973369</v>
      </c>
      <c r="R122" s="36">
        <f>SUMIFS(СВЦЭМ!$D$33:$D$776,СВЦЭМ!$A$33:$A$776,$A122,СВЦЭМ!$B$33:$B$776,R$119)+'СЕТ СН'!$H$14+СВЦЭМ!$D$10+'СЕТ СН'!$H$6-'СЕТ СН'!$H$26</f>
        <v>1035.7484767200001</v>
      </c>
      <c r="S122" s="36">
        <f>SUMIFS(СВЦЭМ!$D$33:$D$776,СВЦЭМ!$A$33:$A$776,$A122,СВЦЭМ!$B$33:$B$776,S$119)+'СЕТ СН'!$H$14+СВЦЭМ!$D$10+'СЕТ СН'!$H$6-'СЕТ СН'!$H$26</f>
        <v>1047.56160161</v>
      </c>
      <c r="T122" s="36">
        <f>SUMIFS(СВЦЭМ!$D$33:$D$776,СВЦЭМ!$A$33:$A$776,$A122,СВЦЭМ!$B$33:$B$776,T$119)+'СЕТ СН'!$H$14+СВЦЭМ!$D$10+'СЕТ СН'!$H$6-'СЕТ СН'!$H$26</f>
        <v>1047.54256734</v>
      </c>
      <c r="U122" s="36">
        <f>SUMIFS(СВЦЭМ!$D$33:$D$776,СВЦЭМ!$A$33:$A$776,$A122,СВЦЭМ!$B$33:$B$776,U$119)+'СЕТ СН'!$H$14+СВЦЭМ!$D$10+'СЕТ СН'!$H$6-'СЕТ СН'!$H$26</f>
        <v>1060.8894332499999</v>
      </c>
      <c r="V122" s="36">
        <f>SUMIFS(СВЦЭМ!$D$33:$D$776,СВЦЭМ!$A$33:$A$776,$A122,СВЦЭМ!$B$33:$B$776,V$119)+'СЕТ СН'!$H$14+СВЦЭМ!$D$10+'СЕТ СН'!$H$6-'СЕТ СН'!$H$26</f>
        <v>1118.7342830699999</v>
      </c>
      <c r="W122" s="36">
        <f>SUMIFS(СВЦЭМ!$D$33:$D$776,СВЦЭМ!$A$33:$A$776,$A122,СВЦЭМ!$B$33:$B$776,W$119)+'СЕТ СН'!$H$14+СВЦЭМ!$D$10+'СЕТ СН'!$H$6-'СЕТ СН'!$H$26</f>
        <v>1039.6669864200001</v>
      </c>
      <c r="X122" s="36">
        <f>SUMIFS(СВЦЭМ!$D$33:$D$776,СВЦЭМ!$A$33:$A$776,$A122,СВЦЭМ!$B$33:$B$776,X$119)+'СЕТ СН'!$H$14+СВЦЭМ!$D$10+'СЕТ СН'!$H$6-'СЕТ СН'!$H$26</f>
        <v>1010.38696545</v>
      </c>
      <c r="Y122" s="36">
        <f>SUMIFS(СВЦЭМ!$D$33:$D$776,СВЦЭМ!$A$33:$A$776,$A122,СВЦЭМ!$B$33:$B$776,Y$119)+'СЕТ СН'!$H$14+СВЦЭМ!$D$10+'СЕТ СН'!$H$6-'СЕТ СН'!$H$26</f>
        <v>1116.7038685000002</v>
      </c>
    </row>
    <row r="123" spans="1:27" ht="15.75" x14ac:dyDescent="0.2">
      <c r="A123" s="35">
        <f t="shared" si="3"/>
        <v>43620</v>
      </c>
      <c r="B123" s="36">
        <f>SUMIFS(СВЦЭМ!$D$33:$D$776,СВЦЭМ!$A$33:$A$776,$A123,СВЦЭМ!$B$33:$B$776,B$119)+'СЕТ СН'!$H$14+СВЦЭМ!$D$10+'СЕТ СН'!$H$6-'СЕТ СН'!$H$26</f>
        <v>1252.1939501500001</v>
      </c>
      <c r="C123" s="36">
        <f>SUMIFS(СВЦЭМ!$D$33:$D$776,СВЦЭМ!$A$33:$A$776,$A123,СВЦЭМ!$B$33:$B$776,C$119)+'СЕТ СН'!$H$14+СВЦЭМ!$D$10+'СЕТ СН'!$H$6-'СЕТ СН'!$H$26</f>
        <v>1318.83097737</v>
      </c>
      <c r="D123" s="36">
        <f>SUMIFS(СВЦЭМ!$D$33:$D$776,СВЦЭМ!$A$33:$A$776,$A123,СВЦЭМ!$B$33:$B$776,D$119)+'СЕТ СН'!$H$14+СВЦЭМ!$D$10+'СЕТ СН'!$H$6-'СЕТ СН'!$H$26</f>
        <v>1329.7275220500001</v>
      </c>
      <c r="E123" s="36">
        <f>SUMIFS(СВЦЭМ!$D$33:$D$776,СВЦЭМ!$A$33:$A$776,$A123,СВЦЭМ!$B$33:$B$776,E$119)+'СЕТ СН'!$H$14+СВЦЭМ!$D$10+'СЕТ СН'!$H$6-'СЕТ СН'!$H$26</f>
        <v>1328.9697627999999</v>
      </c>
      <c r="F123" s="36">
        <f>SUMIFS(СВЦЭМ!$D$33:$D$776,СВЦЭМ!$A$33:$A$776,$A123,СВЦЭМ!$B$33:$B$776,F$119)+'СЕТ СН'!$H$14+СВЦЭМ!$D$10+'СЕТ СН'!$H$6-'СЕТ СН'!$H$26</f>
        <v>1323.35978024</v>
      </c>
      <c r="G123" s="36">
        <f>SUMIFS(СВЦЭМ!$D$33:$D$776,СВЦЭМ!$A$33:$A$776,$A123,СВЦЭМ!$B$33:$B$776,G$119)+'СЕТ СН'!$H$14+СВЦЭМ!$D$10+'СЕТ СН'!$H$6-'СЕТ СН'!$H$26</f>
        <v>1301.4677245299999</v>
      </c>
      <c r="H123" s="36">
        <f>SUMIFS(СВЦЭМ!$D$33:$D$776,СВЦЭМ!$A$33:$A$776,$A123,СВЦЭМ!$B$33:$B$776,H$119)+'СЕТ СН'!$H$14+СВЦЭМ!$D$10+'СЕТ СН'!$H$6-'СЕТ СН'!$H$26</f>
        <v>1277.0377043399999</v>
      </c>
      <c r="I123" s="36">
        <f>SUMIFS(СВЦЭМ!$D$33:$D$776,СВЦЭМ!$A$33:$A$776,$A123,СВЦЭМ!$B$33:$B$776,I$119)+'СЕТ СН'!$H$14+СВЦЭМ!$D$10+'СЕТ СН'!$H$6-'СЕТ СН'!$H$26</f>
        <v>1216.8735815800001</v>
      </c>
      <c r="J123" s="36">
        <f>SUMIFS(СВЦЭМ!$D$33:$D$776,СВЦЭМ!$A$33:$A$776,$A123,СВЦЭМ!$B$33:$B$776,J$119)+'СЕТ СН'!$H$14+СВЦЭМ!$D$10+'СЕТ СН'!$H$6-'СЕТ СН'!$H$26</f>
        <v>1178.03455121</v>
      </c>
      <c r="K123" s="36">
        <f>SUMIFS(СВЦЭМ!$D$33:$D$776,СВЦЭМ!$A$33:$A$776,$A123,СВЦЭМ!$B$33:$B$776,K$119)+'СЕТ СН'!$H$14+СВЦЭМ!$D$10+'СЕТ СН'!$H$6-'СЕТ СН'!$H$26</f>
        <v>1162.9145008700002</v>
      </c>
      <c r="L123" s="36">
        <f>SUMIFS(СВЦЭМ!$D$33:$D$776,СВЦЭМ!$A$33:$A$776,$A123,СВЦЭМ!$B$33:$B$776,L$119)+'СЕТ СН'!$H$14+СВЦЭМ!$D$10+'СЕТ СН'!$H$6-'СЕТ СН'!$H$26</f>
        <v>1151.4591527</v>
      </c>
      <c r="M123" s="36">
        <f>SUMIFS(СВЦЭМ!$D$33:$D$776,СВЦЭМ!$A$33:$A$776,$A123,СВЦЭМ!$B$33:$B$776,M$119)+'СЕТ СН'!$H$14+СВЦЭМ!$D$10+'СЕТ СН'!$H$6-'СЕТ СН'!$H$26</f>
        <v>1131.3070890700001</v>
      </c>
      <c r="N123" s="36">
        <f>SUMIFS(СВЦЭМ!$D$33:$D$776,СВЦЭМ!$A$33:$A$776,$A123,СВЦЭМ!$B$33:$B$776,N$119)+'СЕТ СН'!$H$14+СВЦЭМ!$D$10+'СЕТ СН'!$H$6-'СЕТ СН'!$H$26</f>
        <v>1137.8438434700001</v>
      </c>
      <c r="O123" s="36">
        <f>SUMIFS(СВЦЭМ!$D$33:$D$776,СВЦЭМ!$A$33:$A$776,$A123,СВЦЭМ!$B$33:$B$776,O$119)+'СЕТ СН'!$H$14+СВЦЭМ!$D$10+'СЕТ СН'!$H$6-'СЕТ СН'!$H$26</f>
        <v>1136.1220818000002</v>
      </c>
      <c r="P123" s="36">
        <f>SUMIFS(СВЦЭМ!$D$33:$D$776,СВЦЭМ!$A$33:$A$776,$A123,СВЦЭМ!$B$33:$B$776,P$119)+'СЕТ СН'!$H$14+СВЦЭМ!$D$10+'СЕТ СН'!$H$6-'СЕТ СН'!$H$26</f>
        <v>1146.7461234800001</v>
      </c>
      <c r="Q123" s="36">
        <f>SUMIFS(СВЦЭМ!$D$33:$D$776,СВЦЭМ!$A$33:$A$776,$A123,СВЦЭМ!$B$33:$B$776,Q$119)+'СЕТ СН'!$H$14+СВЦЭМ!$D$10+'СЕТ СН'!$H$6-'СЕТ СН'!$H$26</f>
        <v>1107.3634030500002</v>
      </c>
      <c r="R123" s="36">
        <f>SUMIFS(СВЦЭМ!$D$33:$D$776,СВЦЭМ!$A$33:$A$776,$A123,СВЦЭМ!$B$33:$B$776,R$119)+'СЕТ СН'!$H$14+СВЦЭМ!$D$10+'СЕТ СН'!$H$6-'СЕТ СН'!$H$26</f>
        <v>1066.6025204</v>
      </c>
      <c r="S123" s="36">
        <f>SUMIFS(СВЦЭМ!$D$33:$D$776,СВЦЭМ!$A$33:$A$776,$A123,СВЦЭМ!$B$33:$B$776,S$119)+'СЕТ СН'!$H$14+СВЦЭМ!$D$10+'СЕТ СН'!$H$6-'СЕТ СН'!$H$26</f>
        <v>1083.0112097400001</v>
      </c>
      <c r="T123" s="36">
        <f>SUMIFS(СВЦЭМ!$D$33:$D$776,СВЦЭМ!$A$33:$A$776,$A123,СВЦЭМ!$B$33:$B$776,T$119)+'СЕТ СН'!$H$14+СВЦЭМ!$D$10+'СЕТ СН'!$H$6-'СЕТ СН'!$H$26</f>
        <v>1076.7794318700001</v>
      </c>
      <c r="U123" s="36">
        <f>SUMIFS(СВЦЭМ!$D$33:$D$776,СВЦЭМ!$A$33:$A$776,$A123,СВЦЭМ!$B$33:$B$776,U$119)+'СЕТ СН'!$H$14+СВЦЭМ!$D$10+'СЕТ СН'!$H$6-'СЕТ СН'!$H$26</f>
        <v>1061.8761878400001</v>
      </c>
      <c r="V123" s="36">
        <f>SUMIFS(СВЦЭМ!$D$33:$D$776,СВЦЭМ!$A$33:$A$776,$A123,СВЦЭМ!$B$33:$B$776,V$119)+'СЕТ СН'!$H$14+СВЦЭМ!$D$10+'СЕТ СН'!$H$6-'СЕТ СН'!$H$26</f>
        <v>1054.0102745200002</v>
      </c>
      <c r="W123" s="36">
        <f>SUMIFS(СВЦЭМ!$D$33:$D$776,СВЦЭМ!$A$33:$A$776,$A123,СВЦЭМ!$B$33:$B$776,W$119)+'СЕТ СН'!$H$14+СВЦЭМ!$D$10+'СЕТ СН'!$H$6-'СЕТ СН'!$H$26</f>
        <v>1044.47969033</v>
      </c>
      <c r="X123" s="36">
        <f>SUMIFS(СВЦЭМ!$D$33:$D$776,СВЦЭМ!$A$33:$A$776,$A123,СВЦЭМ!$B$33:$B$776,X$119)+'СЕТ СН'!$H$14+СВЦЭМ!$D$10+'СЕТ СН'!$H$6-'СЕТ СН'!$H$26</f>
        <v>1050.3668667400002</v>
      </c>
      <c r="Y123" s="36">
        <f>SUMIFS(СВЦЭМ!$D$33:$D$776,СВЦЭМ!$A$33:$A$776,$A123,СВЦЭМ!$B$33:$B$776,Y$119)+'СЕТ СН'!$H$14+СВЦЭМ!$D$10+'СЕТ СН'!$H$6-'СЕТ СН'!$H$26</f>
        <v>1128.0616876700001</v>
      </c>
    </row>
    <row r="124" spans="1:27" ht="15.75" x14ac:dyDescent="0.2">
      <c r="A124" s="35">
        <f t="shared" si="3"/>
        <v>43621</v>
      </c>
      <c r="B124" s="36">
        <f>SUMIFS(СВЦЭМ!$D$33:$D$776,СВЦЭМ!$A$33:$A$776,$A124,СВЦЭМ!$B$33:$B$776,B$119)+'СЕТ СН'!$H$14+СВЦЭМ!$D$10+'СЕТ СН'!$H$6-'СЕТ СН'!$H$26</f>
        <v>1206.7660494300001</v>
      </c>
      <c r="C124" s="36">
        <f>SUMIFS(СВЦЭМ!$D$33:$D$776,СВЦЭМ!$A$33:$A$776,$A124,СВЦЭМ!$B$33:$B$776,C$119)+'СЕТ СН'!$H$14+СВЦЭМ!$D$10+'СЕТ СН'!$H$6-'СЕТ СН'!$H$26</f>
        <v>1256.0772572200001</v>
      </c>
      <c r="D124" s="36">
        <f>SUMIFS(СВЦЭМ!$D$33:$D$776,СВЦЭМ!$A$33:$A$776,$A124,СВЦЭМ!$B$33:$B$776,D$119)+'СЕТ СН'!$H$14+СВЦЭМ!$D$10+'СЕТ СН'!$H$6-'СЕТ СН'!$H$26</f>
        <v>1288.9510689600002</v>
      </c>
      <c r="E124" s="36">
        <f>SUMIFS(СВЦЭМ!$D$33:$D$776,СВЦЭМ!$A$33:$A$776,$A124,СВЦЭМ!$B$33:$B$776,E$119)+'СЕТ СН'!$H$14+СВЦЭМ!$D$10+'СЕТ СН'!$H$6-'СЕТ СН'!$H$26</f>
        <v>1299.3348282000002</v>
      </c>
      <c r="F124" s="36">
        <f>SUMIFS(СВЦЭМ!$D$33:$D$776,СВЦЭМ!$A$33:$A$776,$A124,СВЦЭМ!$B$33:$B$776,F$119)+'СЕТ СН'!$H$14+СВЦЭМ!$D$10+'СЕТ СН'!$H$6-'СЕТ СН'!$H$26</f>
        <v>1294.43828059</v>
      </c>
      <c r="G124" s="36">
        <f>SUMIFS(СВЦЭМ!$D$33:$D$776,СВЦЭМ!$A$33:$A$776,$A124,СВЦЭМ!$B$33:$B$776,G$119)+'СЕТ СН'!$H$14+СВЦЭМ!$D$10+'СЕТ СН'!$H$6-'СЕТ СН'!$H$26</f>
        <v>1288.6700844300001</v>
      </c>
      <c r="H124" s="36">
        <f>SUMIFS(СВЦЭМ!$D$33:$D$776,СВЦЭМ!$A$33:$A$776,$A124,СВЦЭМ!$B$33:$B$776,H$119)+'СЕТ СН'!$H$14+СВЦЭМ!$D$10+'СЕТ СН'!$H$6-'СЕТ СН'!$H$26</f>
        <v>1247.3552531400001</v>
      </c>
      <c r="I124" s="36">
        <f>SUMIFS(СВЦЭМ!$D$33:$D$776,СВЦЭМ!$A$33:$A$776,$A124,СВЦЭМ!$B$33:$B$776,I$119)+'СЕТ СН'!$H$14+СВЦЭМ!$D$10+'СЕТ СН'!$H$6-'СЕТ СН'!$H$26</f>
        <v>1200.60157824</v>
      </c>
      <c r="J124" s="36">
        <f>SUMIFS(СВЦЭМ!$D$33:$D$776,СВЦЭМ!$A$33:$A$776,$A124,СВЦЭМ!$B$33:$B$776,J$119)+'СЕТ СН'!$H$14+СВЦЭМ!$D$10+'СЕТ СН'!$H$6-'СЕТ СН'!$H$26</f>
        <v>1158.7015331600001</v>
      </c>
      <c r="K124" s="36">
        <f>SUMIFS(СВЦЭМ!$D$33:$D$776,СВЦЭМ!$A$33:$A$776,$A124,СВЦЭМ!$B$33:$B$776,K$119)+'СЕТ СН'!$H$14+СВЦЭМ!$D$10+'СЕТ СН'!$H$6-'СЕТ СН'!$H$26</f>
        <v>1136.12880477</v>
      </c>
      <c r="L124" s="36">
        <f>SUMIFS(СВЦЭМ!$D$33:$D$776,СВЦЭМ!$A$33:$A$776,$A124,СВЦЭМ!$B$33:$B$776,L$119)+'СЕТ СН'!$H$14+СВЦЭМ!$D$10+'СЕТ СН'!$H$6-'СЕТ СН'!$H$26</f>
        <v>1129.6653881500001</v>
      </c>
      <c r="M124" s="36">
        <f>SUMIFS(СВЦЭМ!$D$33:$D$776,СВЦЭМ!$A$33:$A$776,$A124,СВЦЭМ!$B$33:$B$776,M$119)+'СЕТ СН'!$H$14+СВЦЭМ!$D$10+'СЕТ СН'!$H$6-'СЕТ СН'!$H$26</f>
        <v>1112.89259541</v>
      </c>
      <c r="N124" s="36">
        <f>SUMIFS(СВЦЭМ!$D$33:$D$776,СВЦЭМ!$A$33:$A$776,$A124,СВЦЭМ!$B$33:$B$776,N$119)+'СЕТ СН'!$H$14+СВЦЭМ!$D$10+'СЕТ СН'!$H$6-'СЕТ СН'!$H$26</f>
        <v>1140.0279526600002</v>
      </c>
      <c r="O124" s="36">
        <f>SUMIFS(СВЦЭМ!$D$33:$D$776,СВЦЭМ!$A$33:$A$776,$A124,СВЦЭМ!$B$33:$B$776,O$119)+'СЕТ СН'!$H$14+СВЦЭМ!$D$10+'СЕТ СН'!$H$6-'СЕТ СН'!$H$26</f>
        <v>1151.0235429200002</v>
      </c>
      <c r="P124" s="36">
        <f>SUMIFS(СВЦЭМ!$D$33:$D$776,СВЦЭМ!$A$33:$A$776,$A124,СВЦЭМ!$B$33:$B$776,P$119)+'СЕТ СН'!$H$14+СВЦЭМ!$D$10+'СЕТ СН'!$H$6-'СЕТ СН'!$H$26</f>
        <v>1164.4803982200001</v>
      </c>
      <c r="Q124" s="36">
        <f>SUMIFS(СВЦЭМ!$D$33:$D$776,СВЦЭМ!$A$33:$A$776,$A124,СВЦЭМ!$B$33:$B$776,Q$119)+'СЕТ СН'!$H$14+СВЦЭМ!$D$10+'СЕТ СН'!$H$6-'СЕТ СН'!$H$26</f>
        <v>1109.6654245</v>
      </c>
      <c r="R124" s="36">
        <f>SUMIFS(СВЦЭМ!$D$33:$D$776,СВЦЭМ!$A$33:$A$776,$A124,СВЦЭМ!$B$33:$B$776,R$119)+'СЕТ СН'!$H$14+СВЦЭМ!$D$10+'СЕТ СН'!$H$6-'СЕТ СН'!$H$26</f>
        <v>1064.9527097300002</v>
      </c>
      <c r="S124" s="36">
        <f>SUMIFS(СВЦЭМ!$D$33:$D$776,СВЦЭМ!$A$33:$A$776,$A124,СВЦЭМ!$B$33:$B$776,S$119)+'СЕТ СН'!$H$14+СВЦЭМ!$D$10+'СЕТ СН'!$H$6-'СЕТ СН'!$H$26</f>
        <v>1073.3099625100001</v>
      </c>
      <c r="T124" s="36">
        <f>SUMIFS(СВЦЭМ!$D$33:$D$776,СВЦЭМ!$A$33:$A$776,$A124,СВЦЭМ!$B$33:$B$776,T$119)+'СЕТ СН'!$H$14+СВЦЭМ!$D$10+'СЕТ СН'!$H$6-'СЕТ СН'!$H$26</f>
        <v>1073.10950258</v>
      </c>
      <c r="U124" s="36">
        <f>SUMIFS(СВЦЭМ!$D$33:$D$776,СВЦЭМ!$A$33:$A$776,$A124,СВЦЭМ!$B$33:$B$776,U$119)+'СЕТ СН'!$H$14+СВЦЭМ!$D$10+'СЕТ СН'!$H$6-'СЕТ СН'!$H$26</f>
        <v>1057.1273500699999</v>
      </c>
      <c r="V124" s="36">
        <f>SUMIFS(СВЦЭМ!$D$33:$D$776,СВЦЭМ!$A$33:$A$776,$A124,СВЦЭМ!$B$33:$B$776,V$119)+'СЕТ СН'!$H$14+СВЦЭМ!$D$10+'СЕТ СН'!$H$6-'СЕТ СН'!$H$26</f>
        <v>1053.2007987400002</v>
      </c>
      <c r="W124" s="36">
        <f>SUMIFS(СВЦЭМ!$D$33:$D$776,СВЦЭМ!$A$33:$A$776,$A124,СВЦЭМ!$B$33:$B$776,W$119)+'СЕТ СН'!$H$14+СВЦЭМ!$D$10+'СЕТ СН'!$H$6-'СЕТ СН'!$H$26</f>
        <v>1029.742702</v>
      </c>
      <c r="X124" s="36">
        <f>SUMIFS(СВЦЭМ!$D$33:$D$776,СВЦЭМ!$A$33:$A$776,$A124,СВЦЭМ!$B$33:$B$776,X$119)+'СЕТ СН'!$H$14+СВЦЭМ!$D$10+'СЕТ СН'!$H$6-'СЕТ СН'!$H$26</f>
        <v>1055.8145235500001</v>
      </c>
      <c r="Y124" s="36">
        <f>SUMIFS(СВЦЭМ!$D$33:$D$776,СВЦЭМ!$A$33:$A$776,$A124,СВЦЭМ!$B$33:$B$776,Y$119)+'СЕТ СН'!$H$14+СВЦЭМ!$D$10+'СЕТ СН'!$H$6-'СЕТ СН'!$H$26</f>
        <v>1136.5792226799999</v>
      </c>
    </row>
    <row r="125" spans="1:27" ht="15.75" x14ac:dyDescent="0.2">
      <c r="A125" s="35">
        <f t="shared" si="3"/>
        <v>43622</v>
      </c>
      <c r="B125" s="36">
        <f>SUMIFS(СВЦЭМ!$D$33:$D$776,СВЦЭМ!$A$33:$A$776,$A125,СВЦЭМ!$B$33:$B$776,B$119)+'СЕТ СН'!$H$14+СВЦЭМ!$D$10+'СЕТ СН'!$H$6-'СЕТ СН'!$H$26</f>
        <v>1239.5342530100002</v>
      </c>
      <c r="C125" s="36">
        <f>SUMIFS(СВЦЭМ!$D$33:$D$776,СВЦЭМ!$A$33:$A$776,$A125,СВЦЭМ!$B$33:$B$776,C$119)+'СЕТ СН'!$H$14+СВЦЭМ!$D$10+'СЕТ СН'!$H$6-'СЕТ СН'!$H$26</f>
        <v>1280.1015603000001</v>
      </c>
      <c r="D125" s="36">
        <f>SUMIFS(СВЦЭМ!$D$33:$D$776,СВЦЭМ!$A$33:$A$776,$A125,СВЦЭМ!$B$33:$B$776,D$119)+'СЕТ СН'!$H$14+СВЦЭМ!$D$10+'СЕТ СН'!$H$6-'СЕТ СН'!$H$26</f>
        <v>1291.54151419</v>
      </c>
      <c r="E125" s="36">
        <f>SUMIFS(СВЦЭМ!$D$33:$D$776,СВЦЭМ!$A$33:$A$776,$A125,СВЦЭМ!$B$33:$B$776,E$119)+'СЕТ СН'!$H$14+СВЦЭМ!$D$10+'СЕТ СН'!$H$6-'СЕТ СН'!$H$26</f>
        <v>1303.9194208900001</v>
      </c>
      <c r="F125" s="36">
        <f>SUMIFS(СВЦЭМ!$D$33:$D$776,СВЦЭМ!$A$33:$A$776,$A125,СВЦЭМ!$B$33:$B$776,F$119)+'СЕТ СН'!$H$14+СВЦЭМ!$D$10+'СЕТ СН'!$H$6-'СЕТ СН'!$H$26</f>
        <v>1299.07419734</v>
      </c>
      <c r="G125" s="36">
        <f>SUMIFS(СВЦЭМ!$D$33:$D$776,СВЦЭМ!$A$33:$A$776,$A125,СВЦЭМ!$B$33:$B$776,G$119)+'СЕТ СН'!$H$14+СВЦЭМ!$D$10+'СЕТ СН'!$H$6-'СЕТ СН'!$H$26</f>
        <v>1292.8181397799999</v>
      </c>
      <c r="H125" s="36">
        <f>SUMIFS(СВЦЭМ!$D$33:$D$776,СВЦЭМ!$A$33:$A$776,$A125,СВЦЭМ!$B$33:$B$776,H$119)+'СЕТ СН'!$H$14+СВЦЭМ!$D$10+'СЕТ СН'!$H$6-'СЕТ СН'!$H$26</f>
        <v>1235.1453555799999</v>
      </c>
      <c r="I125" s="36">
        <f>SUMIFS(СВЦЭМ!$D$33:$D$776,СВЦЭМ!$A$33:$A$776,$A125,СВЦЭМ!$B$33:$B$776,I$119)+'СЕТ СН'!$H$14+СВЦЭМ!$D$10+'СЕТ СН'!$H$6-'СЕТ СН'!$H$26</f>
        <v>1157.7347472000001</v>
      </c>
      <c r="J125" s="36">
        <f>SUMIFS(СВЦЭМ!$D$33:$D$776,СВЦЭМ!$A$33:$A$776,$A125,СВЦЭМ!$B$33:$B$776,J$119)+'СЕТ СН'!$H$14+СВЦЭМ!$D$10+'СЕТ СН'!$H$6-'СЕТ СН'!$H$26</f>
        <v>1114.6187861799999</v>
      </c>
      <c r="K125" s="36">
        <f>SUMIFS(СВЦЭМ!$D$33:$D$776,СВЦЭМ!$A$33:$A$776,$A125,СВЦЭМ!$B$33:$B$776,K$119)+'СЕТ СН'!$H$14+СВЦЭМ!$D$10+'СЕТ СН'!$H$6-'СЕТ СН'!$H$26</f>
        <v>1077.7165337599999</v>
      </c>
      <c r="L125" s="36">
        <f>SUMIFS(СВЦЭМ!$D$33:$D$776,СВЦЭМ!$A$33:$A$776,$A125,СВЦЭМ!$B$33:$B$776,L$119)+'СЕТ СН'!$H$14+СВЦЭМ!$D$10+'СЕТ СН'!$H$6-'СЕТ СН'!$H$26</f>
        <v>1074.6514344100001</v>
      </c>
      <c r="M125" s="36">
        <f>SUMIFS(СВЦЭМ!$D$33:$D$776,СВЦЭМ!$A$33:$A$776,$A125,СВЦЭМ!$B$33:$B$776,M$119)+'СЕТ СН'!$H$14+СВЦЭМ!$D$10+'СЕТ СН'!$H$6-'СЕТ СН'!$H$26</f>
        <v>1078.8185273600002</v>
      </c>
      <c r="N125" s="36">
        <f>SUMIFS(СВЦЭМ!$D$33:$D$776,СВЦЭМ!$A$33:$A$776,$A125,СВЦЭМ!$B$33:$B$776,N$119)+'СЕТ СН'!$H$14+СВЦЭМ!$D$10+'СЕТ СН'!$H$6-'СЕТ СН'!$H$26</f>
        <v>1081.7848677500001</v>
      </c>
      <c r="O125" s="36">
        <f>SUMIFS(СВЦЭМ!$D$33:$D$776,СВЦЭМ!$A$33:$A$776,$A125,СВЦЭМ!$B$33:$B$776,O$119)+'СЕТ СН'!$H$14+СВЦЭМ!$D$10+'СЕТ СН'!$H$6-'СЕТ СН'!$H$26</f>
        <v>1078.08035855</v>
      </c>
      <c r="P125" s="36">
        <f>SUMIFS(СВЦЭМ!$D$33:$D$776,СВЦЭМ!$A$33:$A$776,$A125,СВЦЭМ!$B$33:$B$776,P$119)+'СЕТ СН'!$H$14+СВЦЭМ!$D$10+'СЕТ СН'!$H$6-'СЕТ СН'!$H$26</f>
        <v>1098.6359898000001</v>
      </c>
      <c r="Q125" s="36">
        <f>SUMIFS(СВЦЭМ!$D$33:$D$776,СВЦЭМ!$A$33:$A$776,$A125,СВЦЭМ!$B$33:$B$776,Q$119)+'СЕТ СН'!$H$14+СВЦЭМ!$D$10+'СЕТ СН'!$H$6-'СЕТ СН'!$H$26</f>
        <v>1072.27889929</v>
      </c>
      <c r="R125" s="36">
        <f>SUMIFS(СВЦЭМ!$D$33:$D$776,СВЦЭМ!$A$33:$A$776,$A125,СВЦЭМ!$B$33:$B$776,R$119)+'СЕТ СН'!$H$14+СВЦЭМ!$D$10+'СЕТ СН'!$H$6-'СЕТ СН'!$H$26</f>
        <v>1035.7888931100001</v>
      </c>
      <c r="S125" s="36">
        <f>SUMIFS(СВЦЭМ!$D$33:$D$776,СВЦЭМ!$A$33:$A$776,$A125,СВЦЭМ!$B$33:$B$776,S$119)+'СЕТ СН'!$H$14+СВЦЭМ!$D$10+'СЕТ СН'!$H$6-'СЕТ СН'!$H$26</f>
        <v>1026.08992558</v>
      </c>
      <c r="T125" s="36">
        <f>SUMIFS(СВЦЭМ!$D$33:$D$776,СВЦЭМ!$A$33:$A$776,$A125,СВЦЭМ!$B$33:$B$776,T$119)+'СЕТ СН'!$H$14+СВЦЭМ!$D$10+'СЕТ СН'!$H$6-'СЕТ СН'!$H$26</f>
        <v>1020.82005172</v>
      </c>
      <c r="U125" s="36">
        <f>SUMIFS(СВЦЭМ!$D$33:$D$776,СВЦЭМ!$A$33:$A$776,$A125,СВЦЭМ!$B$33:$B$776,U$119)+'СЕТ СН'!$H$14+СВЦЭМ!$D$10+'СЕТ СН'!$H$6-'СЕТ СН'!$H$26</f>
        <v>1006.1206018900001</v>
      </c>
      <c r="V125" s="36">
        <f>SUMIFS(СВЦЭМ!$D$33:$D$776,СВЦЭМ!$A$33:$A$776,$A125,СВЦЭМ!$B$33:$B$776,V$119)+'СЕТ СН'!$H$14+СВЦЭМ!$D$10+'СЕТ СН'!$H$6-'СЕТ СН'!$H$26</f>
        <v>997.09336757000005</v>
      </c>
      <c r="W125" s="36">
        <f>SUMIFS(СВЦЭМ!$D$33:$D$776,СВЦЭМ!$A$33:$A$776,$A125,СВЦЭМ!$B$33:$B$776,W$119)+'СЕТ СН'!$H$14+СВЦЭМ!$D$10+'СЕТ СН'!$H$6-'СЕТ СН'!$H$26</f>
        <v>979.89902000000006</v>
      </c>
      <c r="X125" s="36">
        <f>SUMIFS(СВЦЭМ!$D$33:$D$776,СВЦЭМ!$A$33:$A$776,$A125,СВЦЭМ!$B$33:$B$776,X$119)+'СЕТ СН'!$H$14+СВЦЭМ!$D$10+'СЕТ СН'!$H$6-'СЕТ СН'!$H$26</f>
        <v>1013.1837323200001</v>
      </c>
      <c r="Y125" s="36">
        <f>SUMIFS(СВЦЭМ!$D$33:$D$776,СВЦЭМ!$A$33:$A$776,$A125,СВЦЭМ!$B$33:$B$776,Y$119)+'СЕТ СН'!$H$14+СВЦЭМ!$D$10+'СЕТ СН'!$H$6-'СЕТ СН'!$H$26</f>
        <v>1114.42997427</v>
      </c>
    </row>
    <row r="126" spans="1:27" ht="15.75" x14ac:dyDescent="0.2">
      <c r="A126" s="35">
        <f t="shared" si="3"/>
        <v>43623</v>
      </c>
      <c r="B126" s="36">
        <f>SUMIFS(СВЦЭМ!$D$33:$D$776,СВЦЭМ!$A$33:$A$776,$A126,СВЦЭМ!$B$33:$B$776,B$119)+'СЕТ СН'!$H$14+СВЦЭМ!$D$10+'СЕТ СН'!$H$6-'СЕТ СН'!$H$26</f>
        <v>1175.31767444</v>
      </c>
      <c r="C126" s="36">
        <f>SUMIFS(СВЦЭМ!$D$33:$D$776,СВЦЭМ!$A$33:$A$776,$A126,СВЦЭМ!$B$33:$B$776,C$119)+'СЕТ СН'!$H$14+СВЦЭМ!$D$10+'СЕТ СН'!$H$6-'СЕТ СН'!$H$26</f>
        <v>1230.61051236</v>
      </c>
      <c r="D126" s="36">
        <f>SUMIFS(СВЦЭМ!$D$33:$D$776,СВЦЭМ!$A$33:$A$776,$A126,СВЦЭМ!$B$33:$B$776,D$119)+'СЕТ СН'!$H$14+СВЦЭМ!$D$10+'СЕТ СН'!$H$6-'СЕТ СН'!$H$26</f>
        <v>1263.4006122599999</v>
      </c>
      <c r="E126" s="36">
        <f>SUMIFS(СВЦЭМ!$D$33:$D$776,СВЦЭМ!$A$33:$A$776,$A126,СВЦЭМ!$B$33:$B$776,E$119)+'СЕТ СН'!$H$14+СВЦЭМ!$D$10+'СЕТ СН'!$H$6-'СЕТ СН'!$H$26</f>
        <v>1269.3144890900001</v>
      </c>
      <c r="F126" s="36">
        <f>SUMIFS(СВЦЭМ!$D$33:$D$776,СВЦЭМ!$A$33:$A$776,$A126,СВЦЭМ!$B$33:$B$776,F$119)+'СЕТ СН'!$H$14+СВЦЭМ!$D$10+'СЕТ СН'!$H$6-'СЕТ СН'!$H$26</f>
        <v>1263.2178883700001</v>
      </c>
      <c r="G126" s="36">
        <f>SUMIFS(СВЦЭМ!$D$33:$D$776,СВЦЭМ!$A$33:$A$776,$A126,СВЦЭМ!$B$33:$B$776,G$119)+'СЕТ СН'!$H$14+СВЦЭМ!$D$10+'СЕТ СН'!$H$6-'СЕТ СН'!$H$26</f>
        <v>1261.0244977100001</v>
      </c>
      <c r="H126" s="36">
        <f>SUMIFS(СВЦЭМ!$D$33:$D$776,СВЦЭМ!$A$33:$A$776,$A126,СВЦЭМ!$B$33:$B$776,H$119)+'СЕТ СН'!$H$14+СВЦЭМ!$D$10+'СЕТ СН'!$H$6-'СЕТ СН'!$H$26</f>
        <v>1210.28410639</v>
      </c>
      <c r="I126" s="36">
        <f>SUMIFS(СВЦЭМ!$D$33:$D$776,СВЦЭМ!$A$33:$A$776,$A126,СВЦЭМ!$B$33:$B$776,I$119)+'СЕТ СН'!$H$14+СВЦЭМ!$D$10+'СЕТ СН'!$H$6-'СЕТ СН'!$H$26</f>
        <v>1143.18961309</v>
      </c>
      <c r="J126" s="36">
        <f>SUMIFS(СВЦЭМ!$D$33:$D$776,СВЦЭМ!$A$33:$A$776,$A126,СВЦЭМ!$B$33:$B$776,J$119)+'СЕТ СН'!$H$14+СВЦЭМ!$D$10+'СЕТ СН'!$H$6-'СЕТ СН'!$H$26</f>
        <v>1104.41892394</v>
      </c>
      <c r="K126" s="36">
        <f>SUMIFS(СВЦЭМ!$D$33:$D$776,СВЦЭМ!$A$33:$A$776,$A126,СВЦЭМ!$B$33:$B$776,K$119)+'СЕТ СН'!$H$14+СВЦЭМ!$D$10+'СЕТ СН'!$H$6-'СЕТ СН'!$H$26</f>
        <v>1100.7070548300001</v>
      </c>
      <c r="L126" s="36">
        <f>SUMIFS(СВЦЭМ!$D$33:$D$776,СВЦЭМ!$A$33:$A$776,$A126,СВЦЭМ!$B$33:$B$776,L$119)+'СЕТ СН'!$H$14+СВЦЭМ!$D$10+'СЕТ СН'!$H$6-'СЕТ СН'!$H$26</f>
        <v>1105.8587527100001</v>
      </c>
      <c r="M126" s="36">
        <f>SUMIFS(СВЦЭМ!$D$33:$D$776,СВЦЭМ!$A$33:$A$776,$A126,СВЦЭМ!$B$33:$B$776,M$119)+'СЕТ СН'!$H$14+СВЦЭМ!$D$10+'СЕТ СН'!$H$6-'СЕТ СН'!$H$26</f>
        <v>1094.25463145</v>
      </c>
      <c r="N126" s="36">
        <f>SUMIFS(СВЦЭМ!$D$33:$D$776,СВЦЭМ!$A$33:$A$776,$A126,СВЦЭМ!$B$33:$B$776,N$119)+'СЕТ СН'!$H$14+СВЦЭМ!$D$10+'СЕТ СН'!$H$6-'СЕТ СН'!$H$26</f>
        <v>1106.6185317700001</v>
      </c>
      <c r="O126" s="36">
        <f>SUMIFS(СВЦЭМ!$D$33:$D$776,СВЦЭМ!$A$33:$A$776,$A126,СВЦЭМ!$B$33:$B$776,O$119)+'СЕТ СН'!$H$14+СВЦЭМ!$D$10+'СЕТ СН'!$H$6-'СЕТ СН'!$H$26</f>
        <v>1104.01107043</v>
      </c>
      <c r="P126" s="36">
        <f>SUMIFS(СВЦЭМ!$D$33:$D$776,СВЦЭМ!$A$33:$A$776,$A126,СВЦЭМ!$B$33:$B$776,P$119)+'СЕТ СН'!$H$14+СВЦЭМ!$D$10+'СЕТ СН'!$H$6-'СЕТ СН'!$H$26</f>
        <v>1117.4475038999999</v>
      </c>
      <c r="Q126" s="36">
        <f>SUMIFS(СВЦЭМ!$D$33:$D$776,СВЦЭМ!$A$33:$A$776,$A126,СВЦЭМ!$B$33:$B$776,Q$119)+'СЕТ СН'!$H$14+СВЦЭМ!$D$10+'СЕТ СН'!$H$6-'СЕТ СН'!$H$26</f>
        <v>1072.2601890300002</v>
      </c>
      <c r="R126" s="36">
        <f>SUMIFS(СВЦЭМ!$D$33:$D$776,СВЦЭМ!$A$33:$A$776,$A126,СВЦЭМ!$B$33:$B$776,R$119)+'СЕТ СН'!$H$14+СВЦЭМ!$D$10+'СЕТ СН'!$H$6-'СЕТ СН'!$H$26</f>
        <v>1031.26884627</v>
      </c>
      <c r="S126" s="36">
        <f>SUMIFS(СВЦЭМ!$D$33:$D$776,СВЦЭМ!$A$33:$A$776,$A126,СВЦЭМ!$B$33:$B$776,S$119)+'СЕТ СН'!$H$14+СВЦЭМ!$D$10+'СЕТ СН'!$H$6-'СЕТ СН'!$H$26</f>
        <v>1038.61486332</v>
      </c>
      <c r="T126" s="36">
        <f>SUMIFS(СВЦЭМ!$D$33:$D$776,СВЦЭМ!$A$33:$A$776,$A126,СВЦЭМ!$B$33:$B$776,T$119)+'СЕТ СН'!$H$14+СВЦЭМ!$D$10+'СЕТ СН'!$H$6-'СЕТ СН'!$H$26</f>
        <v>1035.65309806</v>
      </c>
      <c r="U126" s="36">
        <f>SUMIFS(СВЦЭМ!$D$33:$D$776,СВЦЭМ!$A$33:$A$776,$A126,СВЦЭМ!$B$33:$B$776,U$119)+'СЕТ СН'!$H$14+СВЦЭМ!$D$10+'СЕТ СН'!$H$6-'СЕТ СН'!$H$26</f>
        <v>1025.00597197</v>
      </c>
      <c r="V126" s="36">
        <f>SUMIFS(СВЦЭМ!$D$33:$D$776,СВЦЭМ!$A$33:$A$776,$A126,СВЦЭМ!$B$33:$B$776,V$119)+'СЕТ СН'!$H$14+СВЦЭМ!$D$10+'СЕТ СН'!$H$6-'СЕТ СН'!$H$26</f>
        <v>1007.72736653</v>
      </c>
      <c r="W126" s="36">
        <f>SUMIFS(СВЦЭМ!$D$33:$D$776,СВЦЭМ!$A$33:$A$776,$A126,СВЦЭМ!$B$33:$B$776,W$119)+'СЕТ СН'!$H$14+СВЦЭМ!$D$10+'СЕТ СН'!$H$6-'СЕТ СН'!$H$26</f>
        <v>973.26143538000008</v>
      </c>
      <c r="X126" s="36">
        <f>SUMIFS(СВЦЭМ!$D$33:$D$776,СВЦЭМ!$A$33:$A$776,$A126,СВЦЭМ!$B$33:$B$776,X$119)+'СЕТ СН'!$H$14+СВЦЭМ!$D$10+'СЕТ СН'!$H$6-'СЕТ СН'!$H$26</f>
        <v>948.81326010000009</v>
      </c>
      <c r="Y126" s="36">
        <f>SUMIFS(СВЦЭМ!$D$33:$D$776,СВЦЭМ!$A$33:$A$776,$A126,СВЦЭМ!$B$33:$B$776,Y$119)+'СЕТ СН'!$H$14+СВЦЭМ!$D$10+'СЕТ СН'!$H$6-'СЕТ СН'!$H$26</f>
        <v>1028.3692670099999</v>
      </c>
    </row>
    <row r="127" spans="1:27" ht="15.75" x14ac:dyDescent="0.2">
      <c r="A127" s="35">
        <f t="shared" si="3"/>
        <v>43624</v>
      </c>
      <c r="B127" s="36">
        <f>SUMIFS(СВЦЭМ!$D$33:$D$776,СВЦЭМ!$A$33:$A$776,$A127,СВЦЭМ!$B$33:$B$776,B$119)+'СЕТ СН'!$H$14+СВЦЭМ!$D$10+'СЕТ СН'!$H$6-'СЕТ СН'!$H$26</f>
        <v>1078.4844873400002</v>
      </c>
      <c r="C127" s="36">
        <f>SUMIFS(СВЦЭМ!$D$33:$D$776,СВЦЭМ!$A$33:$A$776,$A127,СВЦЭМ!$B$33:$B$776,C$119)+'СЕТ СН'!$H$14+СВЦЭМ!$D$10+'СЕТ СН'!$H$6-'СЕТ СН'!$H$26</f>
        <v>1072.0241526100001</v>
      </c>
      <c r="D127" s="36">
        <f>SUMIFS(СВЦЭМ!$D$33:$D$776,СВЦЭМ!$A$33:$A$776,$A127,СВЦЭМ!$B$33:$B$776,D$119)+'СЕТ СН'!$H$14+СВЦЭМ!$D$10+'СЕТ СН'!$H$6-'СЕТ СН'!$H$26</f>
        <v>1095.24826269</v>
      </c>
      <c r="E127" s="36">
        <f>SUMIFS(СВЦЭМ!$D$33:$D$776,СВЦЭМ!$A$33:$A$776,$A127,СВЦЭМ!$B$33:$B$776,E$119)+'СЕТ СН'!$H$14+СВЦЭМ!$D$10+'СЕТ СН'!$H$6-'СЕТ СН'!$H$26</f>
        <v>1129.4982613300001</v>
      </c>
      <c r="F127" s="36">
        <f>SUMIFS(СВЦЭМ!$D$33:$D$776,СВЦЭМ!$A$33:$A$776,$A127,СВЦЭМ!$B$33:$B$776,F$119)+'СЕТ СН'!$H$14+СВЦЭМ!$D$10+'СЕТ СН'!$H$6-'СЕТ СН'!$H$26</f>
        <v>1131.3583989900001</v>
      </c>
      <c r="G127" s="36">
        <f>SUMIFS(СВЦЭМ!$D$33:$D$776,СВЦЭМ!$A$33:$A$776,$A127,СВЦЭМ!$B$33:$B$776,G$119)+'СЕТ СН'!$H$14+СВЦЭМ!$D$10+'СЕТ СН'!$H$6-'СЕТ СН'!$H$26</f>
        <v>1121.3635681599999</v>
      </c>
      <c r="H127" s="36">
        <f>SUMIFS(СВЦЭМ!$D$33:$D$776,СВЦЭМ!$A$33:$A$776,$A127,СВЦЭМ!$B$33:$B$776,H$119)+'СЕТ СН'!$H$14+СВЦЭМ!$D$10+'СЕТ СН'!$H$6-'СЕТ СН'!$H$26</f>
        <v>1124.6142458600002</v>
      </c>
      <c r="I127" s="36">
        <f>SUMIFS(СВЦЭМ!$D$33:$D$776,СВЦЭМ!$A$33:$A$776,$A127,СВЦЭМ!$B$33:$B$776,I$119)+'СЕТ СН'!$H$14+СВЦЭМ!$D$10+'СЕТ СН'!$H$6-'СЕТ СН'!$H$26</f>
        <v>1094.72766045</v>
      </c>
      <c r="J127" s="36">
        <f>SUMIFS(СВЦЭМ!$D$33:$D$776,СВЦЭМ!$A$33:$A$776,$A127,СВЦЭМ!$B$33:$B$776,J$119)+'СЕТ СН'!$H$14+СВЦЭМ!$D$10+'СЕТ СН'!$H$6-'СЕТ СН'!$H$26</f>
        <v>1104.7566015000002</v>
      </c>
      <c r="K127" s="36">
        <f>SUMIFS(СВЦЭМ!$D$33:$D$776,СВЦЭМ!$A$33:$A$776,$A127,СВЦЭМ!$B$33:$B$776,K$119)+'СЕТ СН'!$H$14+СВЦЭМ!$D$10+'СЕТ СН'!$H$6-'СЕТ СН'!$H$26</f>
        <v>1127.2570497900001</v>
      </c>
      <c r="L127" s="36">
        <f>SUMIFS(СВЦЭМ!$D$33:$D$776,СВЦЭМ!$A$33:$A$776,$A127,СВЦЭМ!$B$33:$B$776,L$119)+'СЕТ СН'!$H$14+СВЦЭМ!$D$10+'СЕТ СН'!$H$6-'СЕТ СН'!$H$26</f>
        <v>1134.4045867200002</v>
      </c>
      <c r="M127" s="36">
        <f>SUMIFS(СВЦЭМ!$D$33:$D$776,СВЦЭМ!$A$33:$A$776,$A127,СВЦЭМ!$B$33:$B$776,M$119)+'СЕТ СН'!$H$14+СВЦЭМ!$D$10+'СЕТ СН'!$H$6-'СЕТ СН'!$H$26</f>
        <v>1120.0975752500001</v>
      </c>
      <c r="N127" s="36">
        <f>SUMIFS(СВЦЭМ!$D$33:$D$776,СВЦЭМ!$A$33:$A$776,$A127,СВЦЭМ!$B$33:$B$776,N$119)+'СЕТ СН'!$H$14+СВЦЭМ!$D$10+'СЕТ СН'!$H$6-'СЕТ СН'!$H$26</f>
        <v>1125.8414198300002</v>
      </c>
      <c r="O127" s="36">
        <f>SUMIFS(СВЦЭМ!$D$33:$D$776,СВЦЭМ!$A$33:$A$776,$A127,СВЦЭМ!$B$33:$B$776,O$119)+'СЕТ СН'!$H$14+СВЦЭМ!$D$10+'СЕТ СН'!$H$6-'СЕТ СН'!$H$26</f>
        <v>1114.50405492</v>
      </c>
      <c r="P127" s="36">
        <f>SUMIFS(СВЦЭМ!$D$33:$D$776,СВЦЭМ!$A$33:$A$776,$A127,СВЦЭМ!$B$33:$B$776,P$119)+'СЕТ СН'!$H$14+СВЦЭМ!$D$10+'СЕТ СН'!$H$6-'СЕТ СН'!$H$26</f>
        <v>1121.3957054800001</v>
      </c>
      <c r="Q127" s="36">
        <f>SUMIFS(СВЦЭМ!$D$33:$D$776,СВЦЭМ!$A$33:$A$776,$A127,СВЦЭМ!$B$33:$B$776,Q$119)+'СЕТ СН'!$H$14+СВЦЭМ!$D$10+'СЕТ СН'!$H$6-'СЕТ СН'!$H$26</f>
        <v>1006.68128291</v>
      </c>
      <c r="R127" s="36">
        <f>SUMIFS(СВЦЭМ!$D$33:$D$776,СВЦЭМ!$A$33:$A$776,$A127,СВЦЭМ!$B$33:$B$776,R$119)+'СЕТ СН'!$H$14+СВЦЭМ!$D$10+'СЕТ СН'!$H$6-'СЕТ СН'!$H$26</f>
        <v>965.81932652</v>
      </c>
      <c r="S127" s="36">
        <f>SUMIFS(СВЦЭМ!$D$33:$D$776,СВЦЭМ!$A$33:$A$776,$A127,СВЦЭМ!$B$33:$B$776,S$119)+'СЕТ СН'!$H$14+СВЦЭМ!$D$10+'СЕТ СН'!$H$6-'СЕТ СН'!$H$26</f>
        <v>956.26469214000008</v>
      </c>
      <c r="T127" s="36">
        <f>SUMIFS(СВЦЭМ!$D$33:$D$776,СВЦЭМ!$A$33:$A$776,$A127,СВЦЭМ!$B$33:$B$776,T$119)+'СЕТ СН'!$H$14+СВЦЭМ!$D$10+'СЕТ СН'!$H$6-'СЕТ СН'!$H$26</f>
        <v>952.82268574000011</v>
      </c>
      <c r="U127" s="36">
        <f>SUMIFS(СВЦЭМ!$D$33:$D$776,СВЦЭМ!$A$33:$A$776,$A127,СВЦЭМ!$B$33:$B$776,U$119)+'СЕТ СН'!$H$14+СВЦЭМ!$D$10+'СЕТ СН'!$H$6-'СЕТ СН'!$H$26</f>
        <v>944.70851431000006</v>
      </c>
      <c r="V127" s="36">
        <f>SUMIFS(СВЦЭМ!$D$33:$D$776,СВЦЭМ!$A$33:$A$776,$A127,СВЦЭМ!$B$33:$B$776,V$119)+'СЕТ СН'!$H$14+СВЦЭМ!$D$10+'СЕТ СН'!$H$6-'СЕТ СН'!$H$26</f>
        <v>931.18092259000002</v>
      </c>
      <c r="W127" s="36">
        <f>SUMIFS(СВЦЭМ!$D$33:$D$776,СВЦЭМ!$A$33:$A$776,$A127,СВЦЭМ!$B$33:$B$776,W$119)+'СЕТ СН'!$H$14+СВЦЭМ!$D$10+'СЕТ СН'!$H$6-'СЕТ СН'!$H$26</f>
        <v>910.63180512999998</v>
      </c>
      <c r="X127" s="36">
        <f>SUMIFS(СВЦЭМ!$D$33:$D$776,СВЦЭМ!$A$33:$A$776,$A127,СВЦЭМ!$B$33:$B$776,X$119)+'СЕТ СН'!$H$14+СВЦЭМ!$D$10+'СЕТ СН'!$H$6-'СЕТ СН'!$H$26</f>
        <v>922.59326209000005</v>
      </c>
      <c r="Y127" s="36">
        <f>SUMIFS(СВЦЭМ!$D$33:$D$776,СВЦЭМ!$A$33:$A$776,$A127,СВЦЭМ!$B$33:$B$776,Y$119)+'СЕТ СН'!$H$14+СВЦЭМ!$D$10+'СЕТ СН'!$H$6-'СЕТ СН'!$H$26</f>
        <v>991.44629973000008</v>
      </c>
    </row>
    <row r="128" spans="1:27" ht="15.75" x14ac:dyDescent="0.2">
      <c r="A128" s="35">
        <f t="shared" si="3"/>
        <v>43625</v>
      </c>
      <c r="B128" s="36">
        <f>SUMIFS(СВЦЭМ!$D$33:$D$776,СВЦЭМ!$A$33:$A$776,$A128,СВЦЭМ!$B$33:$B$776,B$119)+'СЕТ СН'!$H$14+СВЦЭМ!$D$10+'СЕТ СН'!$H$6-'СЕТ СН'!$H$26</f>
        <v>1124.8189121700002</v>
      </c>
      <c r="C128" s="36">
        <f>SUMIFS(СВЦЭМ!$D$33:$D$776,СВЦЭМ!$A$33:$A$776,$A128,СВЦЭМ!$B$33:$B$776,C$119)+'СЕТ СН'!$H$14+СВЦЭМ!$D$10+'СЕТ СН'!$H$6-'СЕТ СН'!$H$26</f>
        <v>1153.01266833</v>
      </c>
      <c r="D128" s="36">
        <f>SUMIFS(СВЦЭМ!$D$33:$D$776,СВЦЭМ!$A$33:$A$776,$A128,СВЦЭМ!$B$33:$B$776,D$119)+'СЕТ СН'!$H$14+СВЦЭМ!$D$10+'СЕТ СН'!$H$6-'СЕТ СН'!$H$26</f>
        <v>1182.1016896800002</v>
      </c>
      <c r="E128" s="36">
        <f>SUMIFS(СВЦЭМ!$D$33:$D$776,СВЦЭМ!$A$33:$A$776,$A128,СВЦЭМ!$B$33:$B$776,E$119)+'СЕТ СН'!$H$14+СВЦЭМ!$D$10+'СЕТ СН'!$H$6-'СЕТ СН'!$H$26</f>
        <v>1191.9585315600002</v>
      </c>
      <c r="F128" s="36">
        <f>SUMIFS(СВЦЭМ!$D$33:$D$776,СВЦЭМ!$A$33:$A$776,$A128,СВЦЭМ!$B$33:$B$776,F$119)+'СЕТ СН'!$H$14+СВЦЭМ!$D$10+'СЕТ СН'!$H$6-'СЕТ СН'!$H$26</f>
        <v>1186.4538747300001</v>
      </c>
      <c r="G128" s="36">
        <f>SUMIFS(СВЦЭМ!$D$33:$D$776,СВЦЭМ!$A$33:$A$776,$A128,СВЦЭМ!$B$33:$B$776,G$119)+'СЕТ СН'!$H$14+СВЦЭМ!$D$10+'СЕТ СН'!$H$6-'СЕТ СН'!$H$26</f>
        <v>1195.1098994600002</v>
      </c>
      <c r="H128" s="36">
        <f>SUMIFS(СВЦЭМ!$D$33:$D$776,СВЦЭМ!$A$33:$A$776,$A128,СВЦЭМ!$B$33:$B$776,H$119)+'СЕТ СН'!$H$14+СВЦЭМ!$D$10+'СЕТ СН'!$H$6-'СЕТ СН'!$H$26</f>
        <v>1201.99005689</v>
      </c>
      <c r="I128" s="36">
        <f>SUMIFS(СВЦЭМ!$D$33:$D$776,СВЦЭМ!$A$33:$A$776,$A128,СВЦЭМ!$B$33:$B$776,I$119)+'СЕТ СН'!$H$14+СВЦЭМ!$D$10+'СЕТ СН'!$H$6-'СЕТ СН'!$H$26</f>
        <v>1157.91748134</v>
      </c>
      <c r="J128" s="36">
        <f>SUMIFS(СВЦЭМ!$D$33:$D$776,СВЦЭМ!$A$33:$A$776,$A128,СВЦЭМ!$B$33:$B$776,J$119)+'СЕТ СН'!$H$14+СВЦЭМ!$D$10+'СЕТ СН'!$H$6-'СЕТ СН'!$H$26</f>
        <v>1106.0504073000002</v>
      </c>
      <c r="K128" s="36">
        <f>SUMIFS(СВЦЭМ!$D$33:$D$776,СВЦЭМ!$A$33:$A$776,$A128,СВЦЭМ!$B$33:$B$776,K$119)+'СЕТ СН'!$H$14+СВЦЭМ!$D$10+'СЕТ СН'!$H$6-'СЕТ СН'!$H$26</f>
        <v>1079.9932361400001</v>
      </c>
      <c r="L128" s="36">
        <f>SUMIFS(СВЦЭМ!$D$33:$D$776,СВЦЭМ!$A$33:$A$776,$A128,СВЦЭМ!$B$33:$B$776,L$119)+'СЕТ СН'!$H$14+СВЦЭМ!$D$10+'СЕТ СН'!$H$6-'СЕТ СН'!$H$26</f>
        <v>1055.0874834800002</v>
      </c>
      <c r="M128" s="36">
        <f>SUMIFS(СВЦЭМ!$D$33:$D$776,СВЦЭМ!$A$33:$A$776,$A128,СВЦЭМ!$B$33:$B$776,M$119)+'СЕТ СН'!$H$14+СВЦЭМ!$D$10+'СЕТ СН'!$H$6-'СЕТ СН'!$H$26</f>
        <v>1028.1933620700001</v>
      </c>
      <c r="N128" s="36">
        <f>SUMIFS(СВЦЭМ!$D$33:$D$776,СВЦЭМ!$A$33:$A$776,$A128,СВЦЭМ!$B$33:$B$776,N$119)+'СЕТ СН'!$H$14+СВЦЭМ!$D$10+'СЕТ СН'!$H$6-'СЕТ СН'!$H$26</f>
        <v>1026.7919821700002</v>
      </c>
      <c r="O128" s="36">
        <f>SUMIFS(СВЦЭМ!$D$33:$D$776,СВЦЭМ!$A$33:$A$776,$A128,СВЦЭМ!$B$33:$B$776,O$119)+'СЕТ СН'!$H$14+СВЦЭМ!$D$10+'СЕТ СН'!$H$6-'СЕТ СН'!$H$26</f>
        <v>1025.8238568199999</v>
      </c>
      <c r="P128" s="36">
        <f>SUMIFS(СВЦЭМ!$D$33:$D$776,СВЦЭМ!$A$33:$A$776,$A128,СВЦЭМ!$B$33:$B$776,P$119)+'СЕТ СН'!$H$14+СВЦЭМ!$D$10+'СЕТ СН'!$H$6-'СЕТ СН'!$H$26</f>
        <v>1038.5609272700001</v>
      </c>
      <c r="Q128" s="36">
        <f>SUMIFS(СВЦЭМ!$D$33:$D$776,СВЦЭМ!$A$33:$A$776,$A128,СВЦЭМ!$B$33:$B$776,Q$119)+'СЕТ СН'!$H$14+СВЦЭМ!$D$10+'СЕТ СН'!$H$6-'СЕТ СН'!$H$26</f>
        <v>1002.7517873500001</v>
      </c>
      <c r="R128" s="36">
        <f>SUMIFS(СВЦЭМ!$D$33:$D$776,СВЦЭМ!$A$33:$A$776,$A128,СВЦЭМ!$B$33:$B$776,R$119)+'СЕТ СН'!$H$14+СВЦЭМ!$D$10+'СЕТ СН'!$H$6-'СЕТ СН'!$H$26</f>
        <v>963.73097957000004</v>
      </c>
      <c r="S128" s="36">
        <f>SUMIFS(СВЦЭМ!$D$33:$D$776,СВЦЭМ!$A$33:$A$776,$A128,СВЦЭМ!$B$33:$B$776,S$119)+'СЕТ СН'!$H$14+СВЦЭМ!$D$10+'СЕТ СН'!$H$6-'СЕТ СН'!$H$26</f>
        <v>970.83817781000005</v>
      </c>
      <c r="T128" s="36">
        <f>SUMIFS(СВЦЭМ!$D$33:$D$776,СВЦЭМ!$A$33:$A$776,$A128,СВЦЭМ!$B$33:$B$776,T$119)+'СЕТ СН'!$H$14+СВЦЭМ!$D$10+'СЕТ СН'!$H$6-'СЕТ СН'!$H$26</f>
        <v>979.33151040000007</v>
      </c>
      <c r="U128" s="36">
        <f>SUMIFS(СВЦЭМ!$D$33:$D$776,СВЦЭМ!$A$33:$A$776,$A128,СВЦЭМ!$B$33:$B$776,U$119)+'СЕТ СН'!$H$14+СВЦЭМ!$D$10+'СЕТ СН'!$H$6-'СЕТ СН'!$H$26</f>
        <v>967.05550381</v>
      </c>
      <c r="V128" s="36">
        <f>SUMIFS(СВЦЭМ!$D$33:$D$776,СВЦЭМ!$A$33:$A$776,$A128,СВЦЭМ!$B$33:$B$776,V$119)+'СЕТ СН'!$H$14+СВЦЭМ!$D$10+'СЕТ СН'!$H$6-'СЕТ СН'!$H$26</f>
        <v>963.96588907</v>
      </c>
      <c r="W128" s="36">
        <f>SUMIFS(СВЦЭМ!$D$33:$D$776,СВЦЭМ!$A$33:$A$776,$A128,СВЦЭМ!$B$33:$B$776,W$119)+'СЕТ СН'!$H$14+СВЦЭМ!$D$10+'СЕТ СН'!$H$6-'СЕТ СН'!$H$26</f>
        <v>945.88828593000005</v>
      </c>
      <c r="X128" s="36">
        <f>SUMIFS(СВЦЭМ!$D$33:$D$776,СВЦЭМ!$A$33:$A$776,$A128,СВЦЭМ!$B$33:$B$776,X$119)+'СЕТ СН'!$H$14+СВЦЭМ!$D$10+'СЕТ СН'!$H$6-'СЕТ СН'!$H$26</f>
        <v>953.04565164000007</v>
      </c>
      <c r="Y128" s="36">
        <f>SUMIFS(СВЦЭМ!$D$33:$D$776,СВЦЭМ!$A$33:$A$776,$A128,СВЦЭМ!$B$33:$B$776,Y$119)+'СЕТ СН'!$H$14+СВЦЭМ!$D$10+'СЕТ СН'!$H$6-'СЕТ СН'!$H$26</f>
        <v>1031.3046581000001</v>
      </c>
    </row>
    <row r="129" spans="1:25" ht="15.75" x14ac:dyDescent="0.2">
      <c r="A129" s="35">
        <f t="shared" si="3"/>
        <v>43626</v>
      </c>
      <c r="B129" s="36">
        <f>SUMIFS(СВЦЭМ!$D$33:$D$776,СВЦЭМ!$A$33:$A$776,$A129,СВЦЭМ!$B$33:$B$776,B$119)+'СЕТ СН'!$H$14+СВЦЭМ!$D$10+'СЕТ СН'!$H$6-'СЕТ СН'!$H$26</f>
        <v>1142.6072962400001</v>
      </c>
      <c r="C129" s="36">
        <f>SUMIFS(СВЦЭМ!$D$33:$D$776,СВЦЭМ!$A$33:$A$776,$A129,СВЦЭМ!$B$33:$B$776,C$119)+'СЕТ СН'!$H$14+СВЦЭМ!$D$10+'СЕТ СН'!$H$6-'СЕТ СН'!$H$26</f>
        <v>1185.7534584099999</v>
      </c>
      <c r="D129" s="36">
        <f>SUMIFS(СВЦЭМ!$D$33:$D$776,СВЦЭМ!$A$33:$A$776,$A129,СВЦЭМ!$B$33:$B$776,D$119)+'СЕТ СН'!$H$14+СВЦЭМ!$D$10+'СЕТ СН'!$H$6-'СЕТ СН'!$H$26</f>
        <v>1206.30159925</v>
      </c>
      <c r="E129" s="36">
        <f>SUMIFS(СВЦЭМ!$D$33:$D$776,СВЦЭМ!$A$33:$A$776,$A129,СВЦЭМ!$B$33:$B$776,E$119)+'СЕТ СН'!$H$14+СВЦЭМ!$D$10+'СЕТ СН'!$H$6-'СЕТ СН'!$H$26</f>
        <v>1205.6070004000001</v>
      </c>
      <c r="F129" s="36">
        <f>SUMIFS(СВЦЭМ!$D$33:$D$776,СВЦЭМ!$A$33:$A$776,$A129,СВЦЭМ!$B$33:$B$776,F$119)+'СЕТ СН'!$H$14+СВЦЭМ!$D$10+'СЕТ СН'!$H$6-'СЕТ СН'!$H$26</f>
        <v>1205.57157216</v>
      </c>
      <c r="G129" s="36">
        <f>SUMIFS(СВЦЭМ!$D$33:$D$776,СВЦЭМ!$A$33:$A$776,$A129,СВЦЭМ!$B$33:$B$776,G$119)+'СЕТ СН'!$H$14+СВЦЭМ!$D$10+'СЕТ СН'!$H$6-'СЕТ СН'!$H$26</f>
        <v>1205.4387450200002</v>
      </c>
      <c r="H129" s="36">
        <f>SUMIFS(СВЦЭМ!$D$33:$D$776,СВЦЭМ!$A$33:$A$776,$A129,СВЦЭМ!$B$33:$B$776,H$119)+'СЕТ СН'!$H$14+СВЦЭМ!$D$10+'СЕТ СН'!$H$6-'СЕТ СН'!$H$26</f>
        <v>1198.01337457</v>
      </c>
      <c r="I129" s="36">
        <f>SUMIFS(СВЦЭМ!$D$33:$D$776,СВЦЭМ!$A$33:$A$776,$A129,СВЦЭМ!$B$33:$B$776,I$119)+'СЕТ СН'!$H$14+СВЦЭМ!$D$10+'СЕТ СН'!$H$6-'СЕТ СН'!$H$26</f>
        <v>1150.7425709900001</v>
      </c>
      <c r="J129" s="36">
        <f>SUMIFS(СВЦЭМ!$D$33:$D$776,СВЦЭМ!$A$33:$A$776,$A129,СВЦЭМ!$B$33:$B$776,J$119)+'СЕТ СН'!$H$14+СВЦЭМ!$D$10+'СЕТ СН'!$H$6-'СЕТ СН'!$H$26</f>
        <v>1115.1957409900001</v>
      </c>
      <c r="K129" s="36">
        <f>SUMIFS(СВЦЭМ!$D$33:$D$776,СВЦЭМ!$A$33:$A$776,$A129,СВЦЭМ!$B$33:$B$776,K$119)+'СЕТ СН'!$H$14+СВЦЭМ!$D$10+'СЕТ СН'!$H$6-'СЕТ СН'!$H$26</f>
        <v>1089.1425665300001</v>
      </c>
      <c r="L129" s="36">
        <f>SUMIFS(СВЦЭМ!$D$33:$D$776,СВЦЭМ!$A$33:$A$776,$A129,СВЦЭМ!$B$33:$B$776,L$119)+'СЕТ СН'!$H$14+СВЦЭМ!$D$10+'СЕТ СН'!$H$6-'СЕТ СН'!$H$26</f>
        <v>1074.6921529700001</v>
      </c>
      <c r="M129" s="36">
        <f>SUMIFS(СВЦЭМ!$D$33:$D$776,СВЦЭМ!$A$33:$A$776,$A129,СВЦЭМ!$B$33:$B$776,M$119)+'СЕТ СН'!$H$14+СВЦЭМ!$D$10+'СЕТ СН'!$H$6-'СЕТ СН'!$H$26</f>
        <v>1053.8201293500001</v>
      </c>
      <c r="N129" s="36">
        <f>SUMIFS(СВЦЭМ!$D$33:$D$776,СВЦЭМ!$A$33:$A$776,$A129,СВЦЭМ!$B$33:$B$776,N$119)+'СЕТ СН'!$H$14+СВЦЭМ!$D$10+'СЕТ СН'!$H$6-'СЕТ СН'!$H$26</f>
        <v>1076.8368535100001</v>
      </c>
      <c r="O129" s="36">
        <f>SUMIFS(СВЦЭМ!$D$33:$D$776,СВЦЭМ!$A$33:$A$776,$A129,СВЦЭМ!$B$33:$B$776,O$119)+'СЕТ СН'!$H$14+СВЦЭМ!$D$10+'СЕТ СН'!$H$6-'СЕТ СН'!$H$26</f>
        <v>1070.4044521300002</v>
      </c>
      <c r="P129" s="36">
        <f>SUMIFS(СВЦЭМ!$D$33:$D$776,СВЦЭМ!$A$33:$A$776,$A129,СВЦЭМ!$B$33:$B$776,P$119)+'СЕТ СН'!$H$14+СВЦЭМ!$D$10+'СЕТ СН'!$H$6-'СЕТ СН'!$H$26</f>
        <v>1084.58356342</v>
      </c>
      <c r="Q129" s="36">
        <f>SUMIFS(СВЦЭМ!$D$33:$D$776,СВЦЭМ!$A$33:$A$776,$A129,СВЦЭМ!$B$33:$B$776,Q$119)+'СЕТ СН'!$H$14+СВЦЭМ!$D$10+'СЕТ СН'!$H$6-'СЕТ СН'!$H$26</f>
        <v>1041.5557773099999</v>
      </c>
      <c r="R129" s="36">
        <f>SUMIFS(СВЦЭМ!$D$33:$D$776,СВЦЭМ!$A$33:$A$776,$A129,СВЦЭМ!$B$33:$B$776,R$119)+'СЕТ СН'!$H$14+СВЦЭМ!$D$10+'СЕТ СН'!$H$6-'СЕТ СН'!$H$26</f>
        <v>1000.8509166800001</v>
      </c>
      <c r="S129" s="36">
        <f>SUMIFS(СВЦЭМ!$D$33:$D$776,СВЦЭМ!$A$33:$A$776,$A129,СВЦЭМ!$B$33:$B$776,S$119)+'СЕТ СН'!$H$14+СВЦЭМ!$D$10+'СЕТ СН'!$H$6-'СЕТ СН'!$H$26</f>
        <v>1024.13124128</v>
      </c>
      <c r="T129" s="36">
        <f>SUMIFS(СВЦЭМ!$D$33:$D$776,СВЦЭМ!$A$33:$A$776,$A129,СВЦЭМ!$B$33:$B$776,T$119)+'СЕТ СН'!$H$14+СВЦЭМ!$D$10+'СЕТ СН'!$H$6-'СЕТ СН'!$H$26</f>
        <v>1029.50830795</v>
      </c>
      <c r="U129" s="36">
        <f>SUMIFS(СВЦЭМ!$D$33:$D$776,СВЦЭМ!$A$33:$A$776,$A129,СВЦЭМ!$B$33:$B$776,U$119)+'СЕТ СН'!$H$14+СВЦЭМ!$D$10+'СЕТ СН'!$H$6-'СЕТ СН'!$H$26</f>
        <v>1013.5414562300001</v>
      </c>
      <c r="V129" s="36">
        <f>SUMIFS(СВЦЭМ!$D$33:$D$776,СВЦЭМ!$A$33:$A$776,$A129,СВЦЭМ!$B$33:$B$776,V$119)+'СЕТ СН'!$H$14+СВЦЭМ!$D$10+'СЕТ СН'!$H$6-'СЕТ СН'!$H$26</f>
        <v>999.35983090000002</v>
      </c>
      <c r="W129" s="36">
        <f>SUMIFS(СВЦЭМ!$D$33:$D$776,СВЦЭМ!$A$33:$A$776,$A129,СВЦЭМ!$B$33:$B$776,W$119)+'СЕТ СН'!$H$14+СВЦЭМ!$D$10+'СЕТ СН'!$H$6-'СЕТ СН'!$H$26</f>
        <v>983.54265247000001</v>
      </c>
      <c r="X129" s="36">
        <f>SUMIFS(СВЦЭМ!$D$33:$D$776,СВЦЭМ!$A$33:$A$776,$A129,СВЦЭМ!$B$33:$B$776,X$119)+'СЕТ СН'!$H$14+СВЦЭМ!$D$10+'СЕТ СН'!$H$6-'СЕТ СН'!$H$26</f>
        <v>990.10786901000006</v>
      </c>
      <c r="Y129" s="36">
        <f>SUMIFS(СВЦЭМ!$D$33:$D$776,СВЦЭМ!$A$33:$A$776,$A129,СВЦЭМ!$B$33:$B$776,Y$119)+'СЕТ СН'!$H$14+СВЦЭМ!$D$10+'СЕТ СН'!$H$6-'СЕТ СН'!$H$26</f>
        <v>1073.4573055200001</v>
      </c>
    </row>
    <row r="130" spans="1:25" ht="15.75" x14ac:dyDescent="0.2">
      <c r="A130" s="35">
        <f t="shared" si="3"/>
        <v>43627</v>
      </c>
      <c r="B130" s="36">
        <f>SUMIFS(СВЦЭМ!$D$33:$D$776,СВЦЭМ!$A$33:$A$776,$A130,СВЦЭМ!$B$33:$B$776,B$119)+'СЕТ СН'!$H$14+СВЦЭМ!$D$10+'СЕТ СН'!$H$6-'СЕТ СН'!$H$26</f>
        <v>1184.35516968</v>
      </c>
      <c r="C130" s="36">
        <f>SUMIFS(СВЦЭМ!$D$33:$D$776,СВЦЭМ!$A$33:$A$776,$A130,СВЦЭМ!$B$33:$B$776,C$119)+'СЕТ СН'!$H$14+СВЦЭМ!$D$10+'СЕТ СН'!$H$6-'СЕТ СН'!$H$26</f>
        <v>1251.76643792</v>
      </c>
      <c r="D130" s="36">
        <f>SUMIFS(СВЦЭМ!$D$33:$D$776,СВЦЭМ!$A$33:$A$776,$A130,СВЦЭМ!$B$33:$B$776,D$119)+'СЕТ СН'!$H$14+СВЦЭМ!$D$10+'СЕТ СН'!$H$6-'СЕТ СН'!$H$26</f>
        <v>1234.1450937</v>
      </c>
      <c r="E130" s="36">
        <f>SUMIFS(СВЦЭМ!$D$33:$D$776,СВЦЭМ!$A$33:$A$776,$A130,СВЦЭМ!$B$33:$B$776,E$119)+'СЕТ СН'!$H$14+СВЦЭМ!$D$10+'СЕТ СН'!$H$6-'СЕТ СН'!$H$26</f>
        <v>1230.4632959700002</v>
      </c>
      <c r="F130" s="36">
        <f>SUMIFS(СВЦЭМ!$D$33:$D$776,СВЦЭМ!$A$33:$A$776,$A130,СВЦЭМ!$B$33:$B$776,F$119)+'СЕТ СН'!$H$14+СВЦЭМ!$D$10+'СЕТ СН'!$H$6-'СЕТ СН'!$H$26</f>
        <v>1226.6201364000001</v>
      </c>
      <c r="G130" s="36">
        <f>SUMIFS(СВЦЭМ!$D$33:$D$776,СВЦЭМ!$A$33:$A$776,$A130,СВЦЭМ!$B$33:$B$776,G$119)+'СЕТ СН'!$H$14+СВЦЭМ!$D$10+'СЕТ СН'!$H$6-'СЕТ СН'!$H$26</f>
        <v>1227.78839498</v>
      </c>
      <c r="H130" s="36">
        <f>SUMIFS(СВЦЭМ!$D$33:$D$776,СВЦЭМ!$A$33:$A$776,$A130,СВЦЭМ!$B$33:$B$776,H$119)+'СЕТ СН'!$H$14+СВЦЭМ!$D$10+'СЕТ СН'!$H$6-'СЕТ СН'!$H$26</f>
        <v>1229.85980608</v>
      </c>
      <c r="I130" s="36">
        <f>SUMIFS(СВЦЭМ!$D$33:$D$776,СВЦЭМ!$A$33:$A$776,$A130,СВЦЭМ!$B$33:$B$776,I$119)+'СЕТ СН'!$H$14+СВЦЭМ!$D$10+'СЕТ СН'!$H$6-'СЕТ СН'!$H$26</f>
        <v>1145.1036823600002</v>
      </c>
      <c r="J130" s="36">
        <f>SUMIFS(СВЦЭМ!$D$33:$D$776,СВЦЭМ!$A$33:$A$776,$A130,СВЦЭМ!$B$33:$B$776,J$119)+'СЕТ СН'!$H$14+СВЦЭМ!$D$10+'СЕТ СН'!$H$6-'СЕТ СН'!$H$26</f>
        <v>1117.4850889899999</v>
      </c>
      <c r="K130" s="36">
        <f>SUMIFS(СВЦЭМ!$D$33:$D$776,СВЦЭМ!$A$33:$A$776,$A130,СВЦЭМ!$B$33:$B$776,K$119)+'СЕТ СН'!$H$14+СВЦЭМ!$D$10+'СЕТ СН'!$H$6-'СЕТ СН'!$H$26</f>
        <v>1096.5235283699999</v>
      </c>
      <c r="L130" s="36">
        <f>SUMIFS(СВЦЭМ!$D$33:$D$776,СВЦЭМ!$A$33:$A$776,$A130,СВЦЭМ!$B$33:$B$776,L$119)+'СЕТ СН'!$H$14+СВЦЭМ!$D$10+'СЕТ СН'!$H$6-'СЕТ СН'!$H$26</f>
        <v>1093.1302574000001</v>
      </c>
      <c r="M130" s="36">
        <f>SUMIFS(СВЦЭМ!$D$33:$D$776,СВЦЭМ!$A$33:$A$776,$A130,СВЦЭМ!$B$33:$B$776,M$119)+'СЕТ СН'!$H$14+СВЦЭМ!$D$10+'СЕТ СН'!$H$6-'СЕТ СН'!$H$26</f>
        <v>1085.0613252200001</v>
      </c>
      <c r="N130" s="36">
        <f>SUMIFS(СВЦЭМ!$D$33:$D$776,СВЦЭМ!$A$33:$A$776,$A130,СВЦЭМ!$B$33:$B$776,N$119)+'СЕТ СН'!$H$14+СВЦЭМ!$D$10+'СЕТ СН'!$H$6-'СЕТ СН'!$H$26</f>
        <v>1095.6819805600001</v>
      </c>
      <c r="O130" s="36">
        <f>SUMIFS(СВЦЭМ!$D$33:$D$776,СВЦЭМ!$A$33:$A$776,$A130,СВЦЭМ!$B$33:$B$776,O$119)+'СЕТ СН'!$H$14+СВЦЭМ!$D$10+'СЕТ СН'!$H$6-'СЕТ СН'!$H$26</f>
        <v>1087.2500390600001</v>
      </c>
      <c r="P130" s="36">
        <f>SUMIFS(СВЦЭМ!$D$33:$D$776,СВЦЭМ!$A$33:$A$776,$A130,СВЦЭМ!$B$33:$B$776,P$119)+'СЕТ СН'!$H$14+СВЦЭМ!$D$10+'СЕТ СН'!$H$6-'СЕТ СН'!$H$26</f>
        <v>1101.0117922600002</v>
      </c>
      <c r="Q130" s="36">
        <f>SUMIFS(СВЦЭМ!$D$33:$D$776,СВЦЭМ!$A$33:$A$776,$A130,СВЦЭМ!$B$33:$B$776,Q$119)+'СЕТ СН'!$H$14+СВЦЭМ!$D$10+'СЕТ СН'!$H$6-'СЕТ СН'!$H$26</f>
        <v>1064.61738304</v>
      </c>
      <c r="R130" s="36">
        <f>SUMIFS(СВЦЭМ!$D$33:$D$776,СВЦЭМ!$A$33:$A$776,$A130,СВЦЭМ!$B$33:$B$776,R$119)+'СЕТ СН'!$H$14+СВЦЭМ!$D$10+'СЕТ СН'!$H$6-'СЕТ СН'!$H$26</f>
        <v>1028.5959725600001</v>
      </c>
      <c r="S130" s="36">
        <f>SUMIFS(СВЦЭМ!$D$33:$D$776,СВЦЭМ!$A$33:$A$776,$A130,СВЦЭМ!$B$33:$B$776,S$119)+'СЕТ СН'!$H$14+СВЦЭМ!$D$10+'СЕТ СН'!$H$6-'СЕТ СН'!$H$26</f>
        <v>1034.3471059100002</v>
      </c>
      <c r="T130" s="36">
        <f>SUMIFS(СВЦЭМ!$D$33:$D$776,СВЦЭМ!$A$33:$A$776,$A130,СВЦЭМ!$B$33:$B$776,T$119)+'СЕТ СН'!$H$14+СВЦЭМ!$D$10+'СЕТ СН'!$H$6-'СЕТ СН'!$H$26</f>
        <v>1039.52429869</v>
      </c>
      <c r="U130" s="36">
        <f>SUMIFS(СВЦЭМ!$D$33:$D$776,СВЦЭМ!$A$33:$A$776,$A130,СВЦЭМ!$B$33:$B$776,U$119)+'СЕТ СН'!$H$14+СВЦЭМ!$D$10+'СЕТ СН'!$H$6-'СЕТ СН'!$H$26</f>
        <v>1030.8332148100001</v>
      </c>
      <c r="V130" s="36">
        <f>SUMIFS(СВЦЭМ!$D$33:$D$776,СВЦЭМ!$A$33:$A$776,$A130,СВЦЭМ!$B$33:$B$776,V$119)+'СЕТ СН'!$H$14+СВЦЭМ!$D$10+'СЕТ СН'!$H$6-'СЕТ СН'!$H$26</f>
        <v>1017.0271158</v>
      </c>
      <c r="W130" s="36">
        <f>SUMIFS(СВЦЭМ!$D$33:$D$776,СВЦЭМ!$A$33:$A$776,$A130,СВЦЭМ!$B$33:$B$776,W$119)+'СЕТ СН'!$H$14+СВЦЭМ!$D$10+'СЕТ СН'!$H$6-'СЕТ СН'!$H$26</f>
        <v>1013.46505672</v>
      </c>
      <c r="X130" s="36">
        <f>SUMIFS(СВЦЭМ!$D$33:$D$776,СВЦЭМ!$A$33:$A$776,$A130,СВЦЭМ!$B$33:$B$776,X$119)+'СЕТ СН'!$H$14+СВЦЭМ!$D$10+'СЕТ СН'!$H$6-'СЕТ СН'!$H$26</f>
        <v>1016.9998721600001</v>
      </c>
      <c r="Y130" s="36">
        <f>SUMIFS(СВЦЭМ!$D$33:$D$776,СВЦЭМ!$A$33:$A$776,$A130,СВЦЭМ!$B$33:$B$776,Y$119)+'СЕТ СН'!$H$14+СВЦЭМ!$D$10+'СЕТ СН'!$H$6-'СЕТ СН'!$H$26</f>
        <v>1091.80835318</v>
      </c>
    </row>
    <row r="131" spans="1:25" ht="15.75" x14ac:dyDescent="0.2">
      <c r="A131" s="35">
        <f t="shared" si="3"/>
        <v>43628</v>
      </c>
      <c r="B131" s="36">
        <f>SUMIFS(СВЦЭМ!$D$33:$D$776,СВЦЭМ!$A$33:$A$776,$A131,СВЦЭМ!$B$33:$B$776,B$119)+'СЕТ СН'!$H$14+СВЦЭМ!$D$10+'СЕТ СН'!$H$6-'СЕТ СН'!$H$26</f>
        <v>1133.9241129900001</v>
      </c>
      <c r="C131" s="36">
        <f>SUMIFS(СВЦЭМ!$D$33:$D$776,СВЦЭМ!$A$33:$A$776,$A131,СВЦЭМ!$B$33:$B$776,C$119)+'СЕТ СН'!$H$14+СВЦЭМ!$D$10+'СЕТ СН'!$H$6-'СЕТ СН'!$H$26</f>
        <v>1183.9949338800002</v>
      </c>
      <c r="D131" s="36">
        <f>SUMIFS(СВЦЭМ!$D$33:$D$776,СВЦЭМ!$A$33:$A$776,$A131,СВЦЭМ!$B$33:$B$776,D$119)+'СЕТ СН'!$H$14+СВЦЭМ!$D$10+'СЕТ СН'!$H$6-'СЕТ СН'!$H$26</f>
        <v>1220.55018363</v>
      </c>
      <c r="E131" s="36">
        <f>SUMIFS(СВЦЭМ!$D$33:$D$776,СВЦЭМ!$A$33:$A$776,$A131,СВЦЭМ!$B$33:$B$776,E$119)+'СЕТ СН'!$H$14+СВЦЭМ!$D$10+'СЕТ СН'!$H$6-'СЕТ СН'!$H$26</f>
        <v>1229.1414147</v>
      </c>
      <c r="F131" s="36">
        <f>SUMIFS(СВЦЭМ!$D$33:$D$776,СВЦЭМ!$A$33:$A$776,$A131,СВЦЭМ!$B$33:$B$776,F$119)+'СЕТ СН'!$H$14+СВЦЭМ!$D$10+'СЕТ СН'!$H$6-'СЕТ СН'!$H$26</f>
        <v>1241.1166917700002</v>
      </c>
      <c r="G131" s="36">
        <f>SUMIFS(СВЦЭМ!$D$33:$D$776,СВЦЭМ!$A$33:$A$776,$A131,СВЦЭМ!$B$33:$B$776,G$119)+'СЕТ СН'!$H$14+СВЦЭМ!$D$10+'СЕТ СН'!$H$6-'СЕТ СН'!$H$26</f>
        <v>1248.23888461</v>
      </c>
      <c r="H131" s="36">
        <f>SUMIFS(СВЦЭМ!$D$33:$D$776,СВЦЭМ!$A$33:$A$776,$A131,СВЦЭМ!$B$33:$B$776,H$119)+'СЕТ СН'!$H$14+СВЦЭМ!$D$10+'СЕТ СН'!$H$6-'СЕТ СН'!$H$26</f>
        <v>1233.1556383400002</v>
      </c>
      <c r="I131" s="36">
        <f>SUMIFS(СВЦЭМ!$D$33:$D$776,СВЦЭМ!$A$33:$A$776,$A131,СВЦЭМ!$B$33:$B$776,I$119)+'СЕТ СН'!$H$14+СВЦЭМ!$D$10+'СЕТ СН'!$H$6-'СЕТ СН'!$H$26</f>
        <v>1201.2467392799999</v>
      </c>
      <c r="J131" s="36">
        <f>SUMIFS(СВЦЭМ!$D$33:$D$776,СВЦЭМ!$A$33:$A$776,$A131,СВЦЭМ!$B$33:$B$776,J$119)+'СЕТ СН'!$H$14+СВЦЭМ!$D$10+'СЕТ СН'!$H$6-'СЕТ СН'!$H$26</f>
        <v>1149.74773639</v>
      </c>
      <c r="K131" s="36">
        <f>SUMIFS(СВЦЭМ!$D$33:$D$776,СВЦЭМ!$A$33:$A$776,$A131,СВЦЭМ!$B$33:$B$776,K$119)+'СЕТ СН'!$H$14+СВЦЭМ!$D$10+'СЕТ СН'!$H$6-'СЕТ СН'!$H$26</f>
        <v>1100.4934588000001</v>
      </c>
      <c r="L131" s="36">
        <f>SUMIFS(СВЦЭМ!$D$33:$D$776,СВЦЭМ!$A$33:$A$776,$A131,СВЦЭМ!$B$33:$B$776,L$119)+'СЕТ СН'!$H$14+СВЦЭМ!$D$10+'СЕТ СН'!$H$6-'СЕТ СН'!$H$26</f>
        <v>1072.50972305</v>
      </c>
      <c r="M131" s="36">
        <f>SUMIFS(СВЦЭМ!$D$33:$D$776,СВЦЭМ!$A$33:$A$776,$A131,СВЦЭМ!$B$33:$B$776,M$119)+'СЕТ СН'!$H$14+СВЦЭМ!$D$10+'СЕТ СН'!$H$6-'СЕТ СН'!$H$26</f>
        <v>1048.2624024700001</v>
      </c>
      <c r="N131" s="36">
        <f>SUMIFS(СВЦЭМ!$D$33:$D$776,СВЦЭМ!$A$33:$A$776,$A131,СВЦЭМ!$B$33:$B$776,N$119)+'СЕТ СН'!$H$14+СВЦЭМ!$D$10+'СЕТ СН'!$H$6-'СЕТ СН'!$H$26</f>
        <v>1068.6228343400001</v>
      </c>
      <c r="O131" s="36">
        <f>SUMIFS(СВЦЭМ!$D$33:$D$776,СВЦЭМ!$A$33:$A$776,$A131,СВЦЭМ!$B$33:$B$776,O$119)+'СЕТ СН'!$H$14+СВЦЭМ!$D$10+'СЕТ СН'!$H$6-'СЕТ СН'!$H$26</f>
        <v>1058.0419919000001</v>
      </c>
      <c r="P131" s="36">
        <f>SUMIFS(СВЦЭМ!$D$33:$D$776,СВЦЭМ!$A$33:$A$776,$A131,СВЦЭМ!$B$33:$B$776,P$119)+'СЕТ СН'!$H$14+СВЦЭМ!$D$10+'СЕТ СН'!$H$6-'СЕТ СН'!$H$26</f>
        <v>1063.3248785400001</v>
      </c>
      <c r="Q131" s="36">
        <f>SUMIFS(СВЦЭМ!$D$33:$D$776,СВЦЭМ!$A$33:$A$776,$A131,СВЦЭМ!$B$33:$B$776,Q$119)+'СЕТ СН'!$H$14+СВЦЭМ!$D$10+'СЕТ СН'!$H$6-'СЕТ СН'!$H$26</f>
        <v>1032.5099543199999</v>
      </c>
      <c r="R131" s="36">
        <f>SUMIFS(СВЦЭМ!$D$33:$D$776,СВЦЭМ!$A$33:$A$776,$A131,СВЦЭМ!$B$33:$B$776,R$119)+'СЕТ СН'!$H$14+СВЦЭМ!$D$10+'СЕТ СН'!$H$6-'СЕТ СН'!$H$26</f>
        <v>993.33718380000005</v>
      </c>
      <c r="S131" s="36">
        <f>SUMIFS(СВЦЭМ!$D$33:$D$776,СВЦЭМ!$A$33:$A$776,$A131,СВЦЭМ!$B$33:$B$776,S$119)+'СЕТ СН'!$H$14+СВЦЭМ!$D$10+'СЕТ СН'!$H$6-'СЕТ СН'!$H$26</f>
        <v>1009.6794540000001</v>
      </c>
      <c r="T131" s="36">
        <f>SUMIFS(СВЦЭМ!$D$33:$D$776,СВЦЭМ!$A$33:$A$776,$A131,СВЦЭМ!$B$33:$B$776,T$119)+'СЕТ СН'!$H$14+СВЦЭМ!$D$10+'СЕТ СН'!$H$6-'СЕТ СН'!$H$26</f>
        <v>1005.49015797</v>
      </c>
      <c r="U131" s="36">
        <f>SUMIFS(СВЦЭМ!$D$33:$D$776,СВЦЭМ!$A$33:$A$776,$A131,СВЦЭМ!$B$33:$B$776,U$119)+'СЕТ СН'!$H$14+СВЦЭМ!$D$10+'СЕТ СН'!$H$6-'СЕТ СН'!$H$26</f>
        <v>992.12141615000007</v>
      </c>
      <c r="V131" s="36">
        <f>SUMIFS(СВЦЭМ!$D$33:$D$776,СВЦЭМ!$A$33:$A$776,$A131,СВЦЭМ!$B$33:$B$776,V$119)+'СЕТ СН'!$H$14+СВЦЭМ!$D$10+'СЕТ СН'!$H$6-'СЕТ СН'!$H$26</f>
        <v>980.42824107000001</v>
      </c>
      <c r="W131" s="36">
        <f>SUMIFS(СВЦЭМ!$D$33:$D$776,СВЦЭМ!$A$33:$A$776,$A131,СВЦЭМ!$B$33:$B$776,W$119)+'СЕТ СН'!$H$14+СВЦЭМ!$D$10+'СЕТ СН'!$H$6-'СЕТ СН'!$H$26</f>
        <v>960.79832518000001</v>
      </c>
      <c r="X131" s="36">
        <f>SUMIFS(СВЦЭМ!$D$33:$D$776,СВЦЭМ!$A$33:$A$776,$A131,СВЦЭМ!$B$33:$B$776,X$119)+'СЕТ СН'!$H$14+СВЦЭМ!$D$10+'СЕТ СН'!$H$6-'СЕТ СН'!$H$26</f>
        <v>982.09208024000009</v>
      </c>
      <c r="Y131" s="36">
        <f>SUMIFS(СВЦЭМ!$D$33:$D$776,СВЦЭМ!$A$33:$A$776,$A131,СВЦЭМ!$B$33:$B$776,Y$119)+'СЕТ СН'!$H$14+СВЦЭМ!$D$10+'СЕТ СН'!$H$6-'СЕТ СН'!$H$26</f>
        <v>1064.6147245000002</v>
      </c>
    </row>
    <row r="132" spans="1:25" ht="15.75" x14ac:dyDescent="0.2">
      <c r="A132" s="35">
        <f t="shared" si="3"/>
        <v>43629</v>
      </c>
      <c r="B132" s="36">
        <f>SUMIFS(СВЦЭМ!$D$33:$D$776,СВЦЭМ!$A$33:$A$776,$A132,СВЦЭМ!$B$33:$B$776,B$119)+'СЕТ СН'!$H$14+СВЦЭМ!$D$10+'СЕТ СН'!$H$6-'СЕТ СН'!$H$26</f>
        <v>1139.2693070400001</v>
      </c>
      <c r="C132" s="36">
        <f>SUMIFS(СВЦЭМ!$D$33:$D$776,СВЦЭМ!$A$33:$A$776,$A132,СВЦЭМ!$B$33:$B$776,C$119)+'СЕТ СН'!$H$14+СВЦЭМ!$D$10+'СЕТ СН'!$H$6-'СЕТ СН'!$H$26</f>
        <v>1197.25577995</v>
      </c>
      <c r="D132" s="36">
        <f>SUMIFS(СВЦЭМ!$D$33:$D$776,СВЦЭМ!$A$33:$A$776,$A132,СВЦЭМ!$B$33:$B$776,D$119)+'СЕТ СН'!$H$14+СВЦЭМ!$D$10+'СЕТ СН'!$H$6-'СЕТ СН'!$H$26</f>
        <v>1218.40889182</v>
      </c>
      <c r="E132" s="36">
        <f>SUMIFS(СВЦЭМ!$D$33:$D$776,СВЦЭМ!$A$33:$A$776,$A132,СВЦЭМ!$B$33:$B$776,E$119)+'СЕТ СН'!$H$14+СВЦЭМ!$D$10+'СЕТ СН'!$H$6-'СЕТ СН'!$H$26</f>
        <v>1229.8082128999999</v>
      </c>
      <c r="F132" s="36">
        <f>SUMIFS(СВЦЭМ!$D$33:$D$776,СВЦЭМ!$A$33:$A$776,$A132,СВЦЭМ!$B$33:$B$776,F$119)+'СЕТ СН'!$H$14+СВЦЭМ!$D$10+'СЕТ СН'!$H$6-'СЕТ СН'!$H$26</f>
        <v>1232.09130521</v>
      </c>
      <c r="G132" s="36">
        <f>SUMIFS(СВЦЭМ!$D$33:$D$776,СВЦЭМ!$A$33:$A$776,$A132,СВЦЭМ!$B$33:$B$776,G$119)+'СЕТ СН'!$H$14+СВЦЭМ!$D$10+'СЕТ СН'!$H$6-'СЕТ СН'!$H$26</f>
        <v>1241.86213834</v>
      </c>
      <c r="H132" s="36">
        <f>SUMIFS(СВЦЭМ!$D$33:$D$776,СВЦЭМ!$A$33:$A$776,$A132,СВЦЭМ!$B$33:$B$776,H$119)+'СЕТ СН'!$H$14+СВЦЭМ!$D$10+'СЕТ СН'!$H$6-'СЕТ СН'!$H$26</f>
        <v>1174.31021917</v>
      </c>
      <c r="I132" s="36">
        <f>SUMIFS(СВЦЭМ!$D$33:$D$776,СВЦЭМ!$A$33:$A$776,$A132,СВЦЭМ!$B$33:$B$776,I$119)+'СЕТ СН'!$H$14+СВЦЭМ!$D$10+'СЕТ СН'!$H$6-'СЕТ СН'!$H$26</f>
        <v>1126.7276356699999</v>
      </c>
      <c r="J132" s="36">
        <f>SUMIFS(СВЦЭМ!$D$33:$D$776,СВЦЭМ!$A$33:$A$776,$A132,СВЦЭМ!$B$33:$B$776,J$119)+'СЕТ СН'!$H$14+СВЦЭМ!$D$10+'СЕТ СН'!$H$6-'СЕТ СН'!$H$26</f>
        <v>1112.0344166100001</v>
      </c>
      <c r="K132" s="36">
        <f>SUMIFS(СВЦЭМ!$D$33:$D$776,СВЦЭМ!$A$33:$A$776,$A132,СВЦЭМ!$B$33:$B$776,K$119)+'СЕТ СН'!$H$14+СВЦЭМ!$D$10+'СЕТ СН'!$H$6-'СЕТ СН'!$H$26</f>
        <v>1082.5221346600001</v>
      </c>
      <c r="L132" s="36">
        <f>SUMIFS(СВЦЭМ!$D$33:$D$776,СВЦЭМ!$A$33:$A$776,$A132,СВЦЭМ!$B$33:$B$776,L$119)+'СЕТ СН'!$H$14+СВЦЭМ!$D$10+'СЕТ СН'!$H$6-'СЕТ СН'!$H$26</f>
        <v>1073.19501341</v>
      </c>
      <c r="M132" s="36">
        <f>SUMIFS(СВЦЭМ!$D$33:$D$776,СВЦЭМ!$A$33:$A$776,$A132,СВЦЭМ!$B$33:$B$776,M$119)+'СЕТ СН'!$H$14+СВЦЭМ!$D$10+'СЕТ СН'!$H$6-'СЕТ СН'!$H$26</f>
        <v>1065.8044437399999</v>
      </c>
      <c r="N132" s="36">
        <f>SUMIFS(СВЦЭМ!$D$33:$D$776,СВЦЭМ!$A$33:$A$776,$A132,СВЦЭМ!$B$33:$B$776,N$119)+'СЕТ СН'!$H$14+СВЦЭМ!$D$10+'СЕТ СН'!$H$6-'СЕТ СН'!$H$26</f>
        <v>1090.5193478800002</v>
      </c>
      <c r="O132" s="36">
        <f>SUMIFS(СВЦЭМ!$D$33:$D$776,СВЦЭМ!$A$33:$A$776,$A132,СВЦЭМ!$B$33:$B$776,O$119)+'СЕТ СН'!$H$14+СВЦЭМ!$D$10+'СЕТ СН'!$H$6-'СЕТ СН'!$H$26</f>
        <v>1077.2944466600002</v>
      </c>
      <c r="P132" s="36">
        <f>SUMIFS(СВЦЭМ!$D$33:$D$776,СВЦЭМ!$A$33:$A$776,$A132,СВЦЭМ!$B$33:$B$776,P$119)+'СЕТ СН'!$H$14+СВЦЭМ!$D$10+'СЕТ СН'!$H$6-'СЕТ СН'!$H$26</f>
        <v>1086.6777162600001</v>
      </c>
      <c r="Q132" s="36">
        <f>SUMIFS(СВЦЭМ!$D$33:$D$776,СВЦЭМ!$A$33:$A$776,$A132,СВЦЭМ!$B$33:$B$776,Q$119)+'СЕТ СН'!$H$14+СВЦЭМ!$D$10+'СЕТ СН'!$H$6-'СЕТ СН'!$H$26</f>
        <v>1056.8520966900001</v>
      </c>
      <c r="R132" s="36">
        <f>SUMIFS(СВЦЭМ!$D$33:$D$776,СВЦЭМ!$A$33:$A$776,$A132,СВЦЭМ!$B$33:$B$776,R$119)+'СЕТ СН'!$H$14+СВЦЭМ!$D$10+'СЕТ СН'!$H$6-'СЕТ СН'!$H$26</f>
        <v>1024.3776017</v>
      </c>
      <c r="S132" s="36">
        <f>SUMIFS(СВЦЭМ!$D$33:$D$776,СВЦЭМ!$A$33:$A$776,$A132,СВЦЭМ!$B$33:$B$776,S$119)+'СЕТ СН'!$H$14+СВЦЭМ!$D$10+'СЕТ СН'!$H$6-'СЕТ СН'!$H$26</f>
        <v>1044.4064619800001</v>
      </c>
      <c r="T132" s="36">
        <f>SUMIFS(СВЦЭМ!$D$33:$D$776,СВЦЭМ!$A$33:$A$776,$A132,СВЦЭМ!$B$33:$B$776,T$119)+'СЕТ СН'!$H$14+СВЦЭМ!$D$10+'СЕТ СН'!$H$6-'СЕТ СН'!$H$26</f>
        <v>1039.2800217500001</v>
      </c>
      <c r="U132" s="36">
        <f>SUMIFS(СВЦЭМ!$D$33:$D$776,СВЦЭМ!$A$33:$A$776,$A132,СВЦЭМ!$B$33:$B$776,U$119)+'СЕТ СН'!$H$14+СВЦЭМ!$D$10+'СЕТ СН'!$H$6-'СЕТ СН'!$H$26</f>
        <v>1009.06230209</v>
      </c>
      <c r="V132" s="36">
        <f>SUMIFS(СВЦЭМ!$D$33:$D$776,СВЦЭМ!$A$33:$A$776,$A132,СВЦЭМ!$B$33:$B$776,V$119)+'СЕТ СН'!$H$14+СВЦЭМ!$D$10+'СЕТ СН'!$H$6-'СЕТ СН'!$H$26</f>
        <v>1002.4296011</v>
      </c>
      <c r="W132" s="36">
        <f>SUMIFS(СВЦЭМ!$D$33:$D$776,СВЦЭМ!$A$33:$A$776,$A132,СВЦЭМ!$B$33:$B$776,W$119)+'СЕТ СН'!$H$14+СВЦЭМ!$D$10+'СЕТ СН'!$H$6-'СЕТ СН'!$H$26</f>
        <v>997.45247945000006</v>
      </c>
      <c r="X132" s="36">
        <f>SUMIFS(СВЦЭМ!$D$33:$D$776,СВЦЭМ!$A$33:$A$776,$A132,СВЦЭМ!$B$33:$B$776,X$119)+'СЕТ СН'!$H$14+СВЦЭМ!$D$10+'СЕТ СН'!$H$6-'СЕТ СН'!$H$26</f>
        <v>994.5242047800001</v>
      </c>
      <c r="Y132" s="36">
        <f>SUMIFS(СВЦЭМ!$D$33:$D$776,СВЦЭМ!$A$33:$A$776,$A132,СВЦЭМ!$B$33:$B$776,Y$119)+'СЕТ СН'!$H$14+СВЦЭМ!$D$10+'СЕТ СН'!$H$6-'СЕТ СН'!$H$26</f>
        <v>1070.75785234</v>
      </c>
    </row>
    <row r="133" spans="1:25" ht="15.75" x14ac:dyDescent="0.2">
      <c r="A133" s="35">
        <f t="shared" si="3"/>
        <v>43630</v>
      </c>
      <c r="B133" s="36">
        <f>SUMIFS(СВЦЭМ!$D$33:$D$776,СВЦЭМ!$A$33:$A$776,$A133,СВЦЭМ!$B$33:$B$776,B$119)+'СЕТ СН'!$H$14+СВЦЭМ!$D$10+'СЕТ СН'!$H$6-'СЕТ СН'!$H$26</f>
        <v>1154.7706595100001</v>
      </c>
      <c r="C133" s="36">
        <f>SUMIFS(СВЦЭМ!$D$33:$D$776,СВЦЭМ!$A$33:$A$776,$A133,СВЦЭМ!$B$33:$B$776,C$119)+'СЕТ СН'!$H$14+СВЦЭМ!$D$10+'СЕТ СН'!$H$6-'СЕТ СН'!$H$26</f>
        <v>1197.3855477000002</v>
      </c>
      <c r="D133" s="36">
        <f>SUMIFS(СВЦЭМ!$D$33:$D$776,СВЦЭМ!$A$33:$A$776,$A133,СВЦЭМ!$B$33:$B$776,D$119)+'СЕТ СН'!$H$14+СВЦЭМ!$D$10+'СЕТ СН'!$H$6-'СЕТ СН'!$H$26</f>
        <v>1223.33622311</v>
      </c>
      <c r="E133" s="36">
        <f>SUMIFS(СВЦЭМ!$D$33:$D$776,СВЦЭМ!$A$33:$A$776,$A133,СВЦЭМ!$B$33:$B$776,E$119)+'СЕТ СН'!$H$14+СВЦЭМ!$D$10+'СЕТ СН'!$H$6-'СЕТ СН'!$H$26</f>
        <v>1228.2958225699999</v>
      </c>
      <c r="F133" s="36">
        <f>SUMIFS(СВЦЭМ!$D$33:$D$776,СВЦЭМ!$A$33:$A$776,$A133,СВЦЭМ!$B$33:$B$776,F$119)+'СЕТ СН'!$H$14+СВЦЭМ!$D$10+'СЕТ СН'!$H$6-'СЕТ СН'!$H$26</f>
        <v>1218.1592881000001</v>
      </c>
      <c r="G133" s="36">
        <f>SUMIFS(СВЦЭМ!$D$33:$D$776,СВЦЭМ!$A$33:$A$776,$A133,СВЦЭМ!$B$33:$B$776,G$119)+'СЕТ СН'!$H$14+СВЦЭМ!$D$10+'СЕТ СН'!$H$6-'СЕТ СН'!$H$26</f>
        <v>1244.24708463</v>
      </c>
      <c r="H133" s="36">
        <f>SUMIFS(СВЦЭМ!$D$33:$D$776,СВЦЭМ!$A$33:$A$776,$A133,СВЦЭМ!$B$33:$B$776,H$119)+'СЕТ СН'!$H$14+СВЦЭМ!$D$10+'СЕТ СН'!$H$6-'СЕТ СН'!$H$26</f>
        <v>1184.15163575</v>
      </c>
      <c r="I133" s="36">
        <f>SUMIFS(СВЦЭМ!$D$33:$D$776,СВЦЭМ!$A$33:$A$776,$A133,СВЦЭМ!$B$33:$B$776,I$119)+'СЕТ СН'!$H$14+СВЦЭМ!$D$10+'СЕТ СН'!$H$6-'СЕТ СН'!$H$26</f>
        <v>1135.9892704700001</v>
      </c>
      <c r="J133" s="36">
        <f>SUMIFS(СВЦЭМ!$D$33:$D$776,СВЦЭМ!$A$33:$A$776,$A133,СВЦЭМ!$B$33:$B$776,J$119)+'СЕТ СН'!$H$14+СВЦЭМ!$D$10+'СЕТ СН'!$H$6-'СЕТ СН'!$H$26</f>
        <v>1088.98822298</v>
      </c>
      <c r="K133" s="36">
        <f>SUMIFS(СВЦЭМ!$D$33:$D$776,СВЦЭМ!$A$33:$A$776,$A133,СВЦЭМ!$B$33:$B$776,K$119)+'СЕТ СН'!$H$14+СВЦЭМ!$D$10+'СЕТ СН'!$H$6-'СЕТ СН'!$H$26</f>
        <v>1078.48782222</v>
      </c>
      <c r="L133" s="36">
        <f>SUMIFS(СВЦЭМ!$D$33:$D$776,СВЦЭМ!$A$33:$A$776,$A133,СВЦЭМ!$B$33:$B$776,L$119)+'СЕТ СН'!$H$14+СВЦЭМ!$D$10+'СЕТ СН'!$H$6-'СЕТ СН'!$H$26</f>
        <v>1069.2688619099999</v>
      </c>
      <c r="M133" s="36">
        <f>SUMIFS(СВЦЭМ!$D$33:$D$776,СВЦЭМ!$A$33:$A$776,$A133,СВЦЭМ!$B$33:$B$776,M$119)+'СЕТ СН'!$H$14+СВЦЭМ!$D$10+'СЕТ СН'!$H$6-'СЕТ СН'!$H$26</f>
        <v>1050.6237472100001</v>
      </c>
      <c r="N133" s="36">
        <f>SUMIFS(СВЦЭМ!$D$33:$D$776,СВЦЭМ!$A$33:$A$776,$A133,СВЦЭМ!$B$33:$B$776,N$119)+'СЕТ СН'!$H$14+СВЦЭМ!$D$10+'СЕТ СН'!$H$6-'СЕТ СН'!$H$26</f>
        <v>1076.7900738200001</v>
      </c>
      <c r="O133" s="36">
        <f>SUMIFS(СВЦЭМ!$D$33:$D$776,СВЦЭМ!$A$33:$A$776,$A133,СВЦЭМ!$B$33:$B$776,O$119)+'СЕТ СН'!$H$14+СВЦЭМ!$D$10+'СЕТ СН'!$H$6-'СЕТ СН'!$H$26</f>
        <v>1064.8941354900001</v>
      </c>
      <c r="P133" s="36">
        <f>SUMIFS(СВЦЭМ!$D$33:$D$776,СВЦЭМ!$A$33:$A$776,$A133,СВЦЭМ!$B$33:$B$776,P$119)+'СЕТ СН'!$H$14+СВЦЭМ!$D$10+'СЕТ СН'!$H$6-'СЕТ СН'!$H$26</f>
        <v>1063.1829488200001</v>
      </c>
      <c r="Q133" s="36">
        <f>SUMIFS(СВЦЭМ!$D$33:$D$776,СВЦЭМ!$A$33:$A$776,$A133,СВЦЭМ!$B$33:$B$776,Q$119)+'СЕТ СН'!$H$14+СВЦЭМ!$D$10+'СЕТ СН'!$H$6-'СЕТ СН'!$H$26</f>
        <v>1034.9219212600001</v>
      </c>
      <c r="R133" s="36">
        <f>SUMIFS(СВЦЭМ!$D$33:$D$776,СВЦЭМ!$A$33:$A$776,$A133,СВЦЭМ!$B$33:$B$776,R$119)+'СЕТ СН'!$H$14+СВЦЭМ!$D$10+'СЕТ СН'!$H$6-'СЕТ СН'!$H$26</f>
        <v>999.10145108000006</v>
      </c>
      <c r="S133" s="36">
        <f>SUMIFS(СВЦЭМ!$D$33:$D$776,СВЦЭМ!$A$33:$A$776,$A133,СВЦЭМ!$B$33:$B$776,S$119)+'СЕТ СН'!$H$14+СВЦЭМ!$D$10+'СЕТ СН'!$H$6-'СЕТ СН'!$H$26</f>
        <v>1017.9274896100001</v>
      </c>
      <c r="T133" s="36">
        <f>SUMIFS(СВЦЭМ!$D$33:$D$776,СВЦЭМ!$A$33:$A$776,$A133,СВЦЭМ!$B$33:$B$776,T$119)+'СЕТ СН'!$H$14+СВЦЭМ!$D$10+'СЕТ СН'!$H$6-'СЕТ СН'!$H$26</f>
        <v>1009.9476832800001</v>
      </c>
      <c r="U133" s="36">
        <f>SUMIFS(СВЦЭМ!$D$33:$D$776,СВЦЭМ!$A$33:$A$776,$A133,СВЦЭМ!$B$33:$B$776,U$119)+'СЕТ СН'!$H$14+СВЦЭМ!$D$10+'СЕТ СН'!$H$6-'СЕТ СН'!$H$26</f>
        <v>1005.6892163800001</v>
      </c>
      <c r="V133" s="36">
        <f>SUMIFS(СВЦЭМ!$D$33:$D$776,СВЦЭМ!$A$33:$A$776,$A133,СВЦЭМ!$B$33:$B$776,V$119)+'СЕТ СН'!$H$14+СВЦЭМ!$D$10+'СЕТ СН'!$H$6-'СЕТ СН'!$H$26</f>
        <v>1000.58042678</v>
      </c>
      <c r="W133" s="36">
        <f>SUMIFS(СВЦЭМ!$D$33:$D$776,СВЦЭМ!$A$33:$A$776,$A133,СВЦЭМ!$B$33:$B$776,W$119)+'СЕТ СН'!$H$14+СВЦЭМ!$D$10+'СЕТ СН'!$H$6-'СЕТ СН'!$H$26</f>
        <v>994.52852599000005</v>
      </c>
      <c r="X133" s="36">
        <f>SUMIFS(СВЦЭМ!$D$33:$D$776,СВЦЭМ!$A$33:$A$776,$A133,СВЦЭМ!$B$33:$B$776,X$119)+'СЕТ СН'!$H$14+СВЦЭМ!$D$10+'СЕТ СН'!$H$6-'СЕТ СН'!$H$26</f>
        <v>1011.5188328700001</v>
      </c>
      <c r="Y133" s="36">
        <f>SUMIFS(СВЦЭМ!$D$33:$D$776,СВЦЭМ!$A$33:$A$776,$A133,СВЦЭМ!$B$33:$B$776,Y$119)+'СЕТ СН'!$H$14+СВЦЭМ!$D$10+'СЕТ СН'!$H$6-'СЕТ СН'!$H$26</f>
        <v>1046.03502703</v>
      </c>
    </row>
    <row r="134" spans="1:25" ht="15.75" x14ac:dyDescent="0.2">
      <c r="A134" s="35">
        <f t="shared" si="3"/>
        <v>43631</v>
      </c>
      <c r="B134" s="36">
        <f>SUMIFS(СВЦЭМ!$D$33:$D$776,СВЦЭМ!$A$33:$A$776,$A134,СВЦЭМ!$B$33:$B$776,B$119)+'СЕТ СН'!$H$14+СВЦЭМ!$D$10+'СЕТ СН'!$H$6-'СЕТ СН'!$H$26</f>
        <v>1038.4223619899999</v>
      </c>
      <c r="C134" s="36">
        <f>SUMIFS(СВЦЭМ!$D$33:$D$776,СВЦЭМ!$A$33:$A$776,$A134,СВЦЭМ!$B$33:$B$776,C$119)+'СЕТ СН'!$H$14+СВЦЭМ!$D$10+'СЕТ СН'!$H$6-'СЕТ СН'!$H$26</f>
        <v>1079.09771099</v>
      </c>
      <c r="D134" s="36">
        <f>SUMIFS(СВЦЭМ!$D$33:$D$776,СВЦЭМ!$A$33:$A$776,$A134,СВЦЭМ!$B$33:$B$776,D$119)+'СЕТ СН'!$H$14+СВЦЭМ!$D$10+'СЕТ СН'!$H$6-'СЕТ СН'!$H$26</f>
        <v>1113.0775948400001</v>
      </c>
      <c r="E134" s="36">
        <f>SUMIFS(СВЦЭМ!$D$33:$D$776,СВЦЭМ!$A$33:$A$776,$A134,СВЦЭМ!$B$33:$B$776,E$119)+'СЕТ СН'!$H$14+СВЦЭМ!$D$10+'СЕТ СН'!$H$6-'СЕТ СН'!$H$26</f>
        <v>1133.58070567</v>
      </c>
      <c r="F134" s="36">
        <f>SUMIFS(СВЦЭМ!$D$33:$D$776,СВЦЭМ!$A$33:$A$776,$A134,СВЦЭМ!$B$33:$B$776,F$119)+'СЕТ СН'!$H$14+СВЦЭМ!$D$10+'СЕТ СН'!$H$6-'СЕТ СН'!$H$26</f>
        <v>1139.6196114200002</v>
      </c>
      <c r="G134" s="36">
        <f>SUMIFS(СВЦЭМ!$D$33:$D$776,СВЦЭМ!$A$33:$A$776,$A134,СВЦЭМ!$B$33:$B$776,G$119)+'СЕТ СН'!$H$14+СВЦЭМ!$D$10+'СЕТ СН'!$H$6-'СЕТ СН'!$H$26</f>
        <v>1148.68336383</v>
      </c>
      <c r="H134" s="36">
        <f>SUMIFS(СВЦЭМ!$D$33:$D$776,СВЦЭМ!$A$33:$A$776,$A134,СВЦЭМ!$B$33:$B$776,H$119)+'СЕТ СН'!$H$14+СВЦЭМ!$D$10+'СЕТ СН'!$H$6-'СЕТ СН'!$H$26</f>
        <v>1150.2224326800001</v>
      </c>
      <c r="I134" s="36">
        <f>SUMIFS(СВЦЭМ!$D$33:$D$776,СВЦЭМ!$A$33:$A$776,$A134,СВЦЭМ!$B$33:$B$776,I$119)+'СЕТ СН'!$H$14+СВЦЭМ!$D$10+'СЕТ СН'!$H$6-'СЕТ СН'!$H$26</f>
        <v>1102.8985492300001</v>
      </c>
      <c r="J134" s="36">
        <f>SUMIFS(СВЦЭМ!$D$33:$D$776,СВЦЭМ!$A$33:$A$776,$A134,СВЦЭМ!$B$33:$B$776,J$119)+'СЕТ СН'!$H$14+СВЦЭМ!$D$10+'СЕТ СН'!$H$6-'СЕТ СН'!$H$26</f>
        <v>1054.1229345300001</v>
      </c>
      <c r="K134" s="36">
        <f>SUMIFS(СВЦЭМ!$D$33:$D$776,СВЦЭМ!$A$33:$A$776,$A134,СВЦЭМ!$B$33:$B$776,K$119)+'СЕТ СН'!$H$14+СВЦЭМ!$D$10+'СЕТ СН'!$H$6-'СЕТ СН'!$H$26</f>
        <v>996.53027571000007</v>
      </c>
      <c r="L134" s="36">
        <f>SUMIFS(СВЦЭМ!$D$33:$D$776,СВЦЭМ!$A$33:$A$776,$A134,СВЦЭМ!$B$33:$B$776,L$119)+'СЕТ СН'!$H$14+СВЦЭМ!$D$10+'СЕТ СН'!$H$6-'СЕТ СН'!$H$26</f>
        <v>997.92470227000001</v>
      </c>
      <c r="M134" s="36">
        <f>SUMIFS(СВЦЭМ!$D$33:$D$776,СВЦЭМ!$A$33:$A$776,$A134,СВЦЭМ!$B$33:$B$776,M$119)+'СЕТ СН'!$H$14+СВЦЭМ!$D$10+'СЕТ СН'!$H$6-'СЕТ СН'!$H$26</f>
        <v>993.44239573000004</v>
      </c>
      <c r="N134" s="36">
        <f>SUMIFS(СВЦЭМ!$D$33:$D$776,СВЦЭМ!$A$33:$A$776,$A134,СВЦЭМ!$B$33:$B$776,N$119)+'СЕТ СН'!$H$14+СВЦЭМ!$D$10+'СЕТ СН'!$H$6-'СЕТ СН'!$H$26</f>
        <v>989.01884300000006</v>
      </c>
      <c r="O134" s="36">
        <f>SUMIFS(СВЦЭМ!$D$33:$D$776,СВЦЭМ!$A$33:$A$776,$A134,СВЦЭМ!$B$33:$B$776,O$119)+'СЕТ СН'!$H$14+СВЦЭМ!$D$10+'СЕТ СН'!$H$6-'СЕТ СН'!$H$26</f>
        <v>984.57973655000001</v>
      </c>
      <c r="P134" s="36">
        <f>SUMIFS(СВЦЭМ!$D$33:$D$776,СВЦЭМ!$A$33:$A$776,$A134,СВЦЭМ!$B$33:$B$776,P$119)+'СЕТ СН'!$H$14+СВЦЭМ!$D$10+'СЕТ СН'!$H$6-'СЕТ СН'!$H$26</f>
        <v>994.45493208000005</v>
      </c>
      <c r="Q134" s="36">
        <f>SUMIFS(СВЦЭМ!$D$33:$D$776,СВЦЭМ!$A$33:$A$776,$A134,СВЦЭМ!$B$33:$B$776,Q$119)+'СЕТ СН'!$H$14+СВЦЭМ!$D$10+'СЕТ СН'!$H$6-'СЕТ СН'!$H$26</f>
        <v>961.83327362</v>
      </c>
      <c r="R134" s="36">
        <f>SUMIFS(СВЦЭМ!$D$33:$D$776,СВЦЭМ!$A$33:$A$776,$A134,СВЦЭМ!$B$33:$B$776,R$119)+'СЕТ СН'!$H$14+СВЦЭМ!$D$10+'СЕТ СН'!$H$6-'СЕТ СН'!$H$26</f>
        <v>928.79693383000006</v>
      </c>
      <c r="S134" s="36">
        <f>SUMIFS(СВЦЭМ!$D$33:$D$776,СВЦЭМ!$A$33:$A$776,$A134,СВЦЭМ!$B$33:$B$776,S$119)+'СЕТ СН'!$H$14+СВЦЭМ!$D$10+'СЕТ СН'!$H$6-'СЕТ СН'!$H$26</f>
        <v>936.58266846000004</v>
      </c>
      <c r="T134" s="36">
        <f>SUMIFS(СВЦЭМ!$D$33:$D$776,СВЦЭМ!$A$33:$A$776,$A134,СВЦЭМ!$B$33:$B$776,T$119)+'СЕТ СН'!$H$14+СВЦЭМ!$D$10+'СЕТ СН'!$H$6-'СЕТ СН'!$H$26</f>
        <v>1023.8488801100001</v>
      </c>
      <c r="U134" s="36">
        <f>SUMIFS(СВЦЭМ!$D$33:$D$776,СВЦЭМ!$A$33:$A$776,$A134,СВЦЭМ!$B$33:$B$776,U$119)+'СЕТ СН'!$H$14+СВЦЭМ!$D$10+'СЕТ СН'!$H$6-'СЕТ СН'!$H$26</f>
        <v>971.52934517000006</v>
      </c>
      <c r="V134" s="36">
        <f>SUMIFS(СВЦЭМ!$D$33:$D$776,СВЦЭМ!$A$33:$A$776,$A134,СВЦЭМ!$B$33:$B$776,V$119)+'СЕТ СН'!$H$14+СВЦЭМ!$D$10+'СЕТ СН'!$H$6-'СЕТ СН'!$H$26</f>
        <v>945.66697910000005</v>
      </c>
      <c r="W134" s="36">
        <f>SUMIFS(СВЦЭМ!$D$33:$D$776,СВЦЭМ!$A$33:$A$776,$A134,СВЦЭМ!$B$33:$B$776,W$119)+'СЕТ СН'!$H$14+СВЦЭМ!$D$10+'СЕТ СН'!$H$6-'СЕТ СН'!$H$26</f>
        <v>953.77398062000009</v>
      </c>
      <c r="X134" s="36">
        <f>SUMIFS(СВЦЭМ!$D$33:$D$776,СВЦЭМ!$A$33:$A$776,$A134,СВЦЭМ!$B$33:$B$776,X$119)+'СЕТ СН'!$H$14+СВЦЭМ!$D$10+'СЕТ СН'!$H$6-'СЕТ СН'!$H$26</f>
        <v>927.96674887000006</v>
      </c>
      <c r="Y134" s="36">
        <f>SUMIFS(СВЦЭМ!$D$33:$D$776,СВЦЭМ!$A$33:$A$776,$A134,СВЦЭМ!$B$33:$B$776,Y$119)+'СЕТ СН'!$H$14+СВЦЭМ!$D$10+'СЕТ СН'!$H$6-'СЕТ СН'!$H$26</f>
        <v>938.38706616000002</v>
      </c>
    </row>
    <row r="135" spans="1:25" ht="15.75" x14ac:dyDescent="0.2">
      <c r="A135" s="35">
        <f t="shared" si="3"/>
        <v>43632</v>
      </c>
      <c r="B135" s="36">
        <f>SUMIFS(СВЦЭМ!$D$33:$D$776,СВЦЭМ!$A$33:$A$776,$A135,СВЦЭМ!$B$33:$B$776,B$119)+'СЕТ СН'!$H$14+СВЦЭМ!$D$10+'СЕТ СН'!$H$6-'СЕТ СН'!$H$26</f>
        <v>1000.2896023200001</v>
      </c>
      <c r="C135" s="36">
        <f>SUMIFS(СВЦЭМ!$D$33:$D$776,СВЦЭМ!$A$33:$A$776,$A135,СВЦЭМ!$B$33:$B$776,C$119)+'СЕТ СН'!$H$14+СВЦЭМ!$D$10+'СЕТ СН'!$H$6-'СЕТ СН'!$H$26</f>
        <v>1025.03661848</v>
      </c>
      <c r="D135" s="36">
        <f>SUMIFS(СВЦЭМ!$D$33:$D$776,СВЦЭМ!$A$33:$A$776,$A135,СВЦЭМ!$B$33:$B$776,D$119)+'СЕТ СН'!$H$14+СВЦЭМ!$D$10+'СЕТ СН'!$H$6-'СЕТ СН'!$H$26</f>
        <v>1044.4181552099999</v>
      </c>
      <c r="E135" s="36">
        <f>SUMIFS(СВЦЭМ!$D$33:$D$776,СВЦЭМ!$A$33:$A$776,$A135,СВЦЭМ!$B$33:$B$776,E$119)+'СЕТ СН'!$H$14+СВЦЭМ!$D$10+'СЕТ СН'!$H$6-'СЕТ СН'!$H$26</f>
        <v>1054.0443417900001</v>
      </c>
      <c r="F135" s="36">
        <f>SUMIFS(СВЦЭМ!$D$33:$D$776,СВЦЭМ!$A$33:$A$776,$A135,СВЦЭМ!$B$33:$B$776,F$119)+'СЕТ СН'!$H$14+СВЦЭМ!$D$10+'СЕТ СН'!$H$6-'СЕТ СН'!$H$26</f>
        <v>1063.2758691200002</v>
      </c>
      <c r="G135" s="36">
        <f>SUMIFS(СВЦЭМ!$D$33:$D$776,СВЦЭМ!$A$33:$A$776,$A135,СВЦЭМ!$B$33:$B$776,G$119)+'СЕТ СН'!$H$14+СВЦЭМ!$D$10+'СЕТ СН'!$H$6-'СЕТ СН'!$H$26</f>
        <v>1058.9668206900001</v>
      </c>
      <c r="H135" s="36">
        <f>SUMIFS(СВЦЭМ!$D$33:$D$776,СВЦЭМ!$A$33:$A$776,$A135,СВЦЭМ!$B$33:$B$776,H$119)+'СЕТ СН'!$H$14+СВЦЭМ!$D$10+'СЕТ СН'!$H$6-'СЕТ СН'!$H$26</f>
        <v>1050.0344542299999</v>
      </c>
      <c r="I135" s="36">
        <f>SUMIFS(СВЦЭМ!$D$33:$D$776,СВЦЭМ!$A$33:$A$776,$A135,СВЦЭМ!$B$33:$B$776,I$119)+'СЕТ СН'!$H$14+СВЦЭМ!$D$10+'СЕТ СН'!$H$6-'СЕТ СН'!$H$26</f>
        <v>1021.29726471</v>
      </c>
      <c r="J135" s="36">
        <f>SUMIFS(СВЦЭМ!$D$33:$D$776,СВЦЭМ!$A$33:$A$776,$A135,СВЦЭМ!$B$33:$B$776,J$119)+'СЕТ СН'!$H$14+СВЦЭМ!$D$10+'СЕТ СН'!$H$6-'СЕТ СН'!$H$26</f>
        <v>995.43433221000009</v>
      </c>
      <c r="K135" s="36">
        <f>SUMIFS(СВЦЭМ!$D$33:$D$776,СВЦЭМ!$A$33:$A$776,$A135,СВЦЭМ!$B$33:$B$776,K$119)+'СЕТ СН'!$H$14+СВЦЭМ!$D$10+'СЕТ СН'!$H$6-'СЕТ СН'!$H$26</f>
        <v>972.4927419600001</v>
      </c>
      <c r="L135" s="36">
        <f>SUMIFS(СВЦЭМ!$D$33:$D$776,СВЦЭМ!$A$33:$A$776,$A135,СВЦЭМ!$B$33:$B$776,L$119)+'СЕТ СН'!$H$14+СВЦЭМ!$D$10+'СЕТ СН'!$H$6-'СЕТ СН'!$H$26</f>
        <v>952.60693001000004</v>
      </c>
      <c r="M135" s="36">
        <f>SUMIFS(СВЦЭМ!$D$33:$D$776,СВЦЭМ!$A$33:$A$776,$A135,СВЦЭМ!$B$33:$B$776,M$119)+'СЕТ СН'!$H$14+СВЦЭМ!$D$10+'СЕТ СН'!$H$6-'СЕТ СН'!$H$26</f>
        <v>951.30947529000002</v>
      </c>
      <c r="N135" s="36">
        <f>SUMIFS(СВЦЭМ!$D$33:$D$776,СВЦЭМ!$A$33:$A$776,$A135,СВЦЭМ!$B$33:$B$776,N$119)+'СЕТ СН'!$H$14+СВЦЭМ!$D$10+'СЕТ СН'!$H$6-'СЕТ СН'!$H$26</f>
        <v>944.49585511000009</v>
      </c>
      <c r="O135" s="36">
        <f>SUMIFS(СВЦЭМ!$D$33:$D$776,СВЦЭМ!$A$33:$A$776,$A135,СВЦЭМ!$B$33:$B$776,O$119)+'СЕТ СН'!$H$14+СВЦЭМ!$D$10+'СЕТ СН'!$H$6-'СЕТ СН'!$H$26</f>
        <v>953.20858596000005</v>
      </c>
      <c r="P135" s="36">
        <f>SUMIFS(СВЦЭМ!$D$33:$D$776,СВЦЭМ!$A$33:$A$776,$A135,СВЦЭМ!$B$33:$B$776,P$119)+'СЕТ СН'!$H$14+СВЦЭМ!$D$10+'СЕТ СН'!$H$6-'СЕТ СН'!$H$26</f>
        <v>986.4803196900001</v>
      </c>
      <c r="Q135" s="36">
        <f>SUMIFS(СВЦЭМ!$D$33:$D$776,СВЦЭМ!$A$33:$A$776,$A135,СВЦЭМ!$B$33:$B$776,Q$119)+'СЕТ СН'!$H$14+СВЦЭМ!$D$10+'СЕТ СН'!$H$6-'СЕТ СН'!$H$26</f>
        <v>960.35298369000009</v>
      </c>
      <c r="R135" s="36">
        <f>SUMIFS(СВЦЭМ!$D$33:$D$776,СВЦЭМ!$A$33:$A$776,$A135,СВЦЭМ!$B$33:$B$776,R$119)+'СЕТ СН'!$H$14+СВЦЭМ!$D$10+'СЕТ СН'!$H$6-'СЕТ СН'!$H$26</f>
        <v>989.50516734000007</v>
      </c>
      <c r="S135" s="36">
        <f>SUMIFS(СВЦЭМ!$D$33:$D$776,СВЦЭМ!$A$33:$A$776,$A135,СВЦЭМ!$B$33:$B$776,S$119)+'СЕТ СН'!$H$14+СВЦЭМ!$D$10+'СЕТ СН'!$H$6-'СЕТ СН'!$H$26</f>
        <v>1001.3904151500001</v>
      </c>
      <c r="T135" s="36">
        <f>SUMIFS(СВЦЭМ!$D$33:$D$776,СВЦЭМ!$A$33:$A$776,$A135,СВЦЭМ!$B$33:$B$776,T$119)+'СЕТ СН'!$H$14+СВЦЭМ!$D$10+'СЕТ СН'!$H$6-'СЕТ СН'!$H$26</f>
        <v>1007.05902512</v>
      </c>
      <c r="U135" s="36">
        <f>SUMIFS(СВЦЭМ!$D$33:$D$776,СВЦЭМ!$A$33:$A$776,$A135,СВЦЭМ!$B$33:$B$776,U$119)+'СЕТ СН'!$H$14+СВЦЭМ!$D$10+'СЕТ СН'!$H$6-'СЕТ СН'!$H$26</f>
        <v>1006.8044990100001</v>
      </c>
      <c r="V135" s="36">
        <f>SUMIFS(СВЦЭМ!$D$33:$D$776,СВЦЭМ!$A$33:$A$776,$A135,СВЦЭМ!$B$33:$B$776,V$119)+'СЕТ СН'!$H$14+СВЦЭМ!$D$10+'СЕТ СН'!$H$6-'СЕТ СН'!$H$26</f>
        <v>1018.5468259700001</v>
      </c>
      <c r="W135" s="36">
        <f>SUMIFS(СВЦЭМ!$D$33:$D$776,СВЦЭМ!$A$33:$A$776,$A135,СВЦЭМ!$B$33:$B$776,W$119)+'СЕТ СН'!$H$14+СВЦЭМ!$D$10+'СЕТ СН'!$H$6-'СЕТ СН'!$H$26</f>
        <v>1048.1921833700001</v>
      </c>
      <c r="X135" s="36">
        <f>SUMIFS(СВЦЭМ!$D$33:$D$776,СВЦЭМ!$A$33:$A$776,$A135,СВЦЭМ!$B$33:$B$776,X$119)+'СЕТ СН'!$H$14+СВЦЭМ!$D$10+'СЕТ СН'!$H$6-'СЕТ СН'!$H$26</f>
        <v>1014.4851793900001</v>
      </c>
      <c r="Y135" s="36">
        <f>SUMIFS(СВЦЭМ!$D$33:$D$776,СВЦЭМ!$A$33:$A$776,$A135,СВЦЭМ!$B$33:$B$776,Y$119)+'СЕТ СН'!$H$14+СВЦЭМ!$D$10+'СЕТ СН'!$H$6-'СЕТ СН'!$H$26</f>
        <v>987.14258774000007</v>
      </c>
    </row>
    <row r="136" spans="1:25" ht="15.75" x14ac:dyDescent="0.2">
      <c r="A136" s="35">
        <f t="shared" si="3"/>
        <v>43633</v>
      </c>
      <c r="B136" s="36">
        <f>SUMIFS(СВЦЭМ!$D$33:$D$776,СВЦЭМ!$A$33:$A$776,$A136,СВЦЭМ!$B$33:$B$776,B$119)+'СЕТ СН'!$H$14+СВЦЭМ!$D$10+'СЕТ СН'!$H$6-'СЕТ СН'!$H$26</f>
        <v>1049.8452663200001</v>
      </c>
      <c r="C136" s="36">
        <f>SUMIFS(СВЦЭМ!$D$33:$D$776,СВЦЭМ!$A$33:$A$776,$A136,СВЦЭМ!$B$33:$B$776,C$119)+'СЕТ СН'!$H$14+СВЦЭМ!$D$10+'СЕТ СН'!$H$6-'СЕТ СН'!$H$26</f>
        <v>1082.1101780399999</v>
      </c>
      <c r="D136" s="36">
        <f>SUMIFS(СВЦЭМ!$D$33:$D$776,СВЦЭМ!$A$33:$A$776,$A136,СВЦЭМ!$B$33:$B$776,D$119)+'СЕТ СН'!$H$14+СВЦЭМ!$D$10+'СЕТ СН'!$H$6-'СЕТ СН'!$H$26</f>
        <v>1116.9422564500001</v>
      </c>
      <c r="E136" s="36">
        <f>SUMIFS(СВЦЭМ!$D$33:$D$776,СВЦЭМ!$A$33:$A$776,$A136,СВЦЭМ!$B$33:$B$776,E$119)+'СЕТ СН'!$H$14+СВЦЭМ!$D$10+'СЕТ СН'!$H$6-'СЕТ СН'!$H$26</f>
        <v>1132.71861021</v>
      </c>
      <c r="F136" s="36">
        <f>SUMIFS(СВЦЭМ!$D$33:$D$776,СВЦЭМ!$A$33:$A$776,$A136,СВЦЭМ!$B$33:$B$776,F$119)+'СЕТ СН'!$H$14+СВЦЭМ!$D$10+'СЕТ СН'!$H$6-'СЕТ СН'!$H$26</f>
        <v>1149.22003883</v>
      </c>
      <c r="G136" s="36">
        <f>SUMIFS(СВЦЭМ!$D$33:$D$776,СВЦЭМ!$A$33:$A$776,$A136,СВЦЭМ!$B$33:$B$776,G$119)+'СЕТ СН'!$H$14+СВЦЭМ!$D$10+'СЕТ СН'!$H$6-'СЕТ СН'!$H$26</f>
        <v>1142.9837513800001</v>
      </c>
      <c r="H136" s="36">
        <f>SUMIFS(СВЦЭМ!$D$33:$D$776,СВЦЭМ!$A$33:$A$776,$A136,СВЦЭМ!$B$33:$B$776,H$119)+'СЕТ СН'!$H$14+СВЦЭМ!$D$10+'СЕТ СН'!$H$6-'СЕТ СН'!$H$26</f>
        <v>1078.8012353900001</v>
      </c>
      <c r="I136" s="36">
        <f>SUMIFS(СВЦЭМ!$D$33:$D$776,СВЦЭМ!$A$33:$A$776,$A136,СВЦЭМ!$B$33:$B$776,I$119)+'СЕТ СН'!$H$14+СВЦЭМ!$D$10+'СЕТ СН'!$H$6-'СЕТ СН'!$H$26</f>
        <v>1048.3144582</v>
      </c>
      <c r="J136" s="36">
        <f>SUMIFS(СВЦЭМ!$D$33:$D$776,СВЦЭМ!$A$33:$A$776,$A136,СВЦЭМ!$B$33:$B$776,J$119)+'СЕТ СН'!$H$14+СВЦЭМ!$D$10+'СЕТ СН'!$H$6-'СЕТ СН'!$H$26</f>
        <v>1034.2472027200001</v>
      </c>
      <c r="K136" s="36">
        <f>SUMIFS(СВЦЭМ!$D$33:$D$776,СВЦЭМ!$A$33:$A$776,$A136,СВЦЭМ!$B$33:$B$776,K$119)+'СЕТ СН'!$H$14+СВЦЭМ!$D$10+'СЕТ СН'!$H$6-'СЕТ СН'!$H$26</f>
        <v>1016.9568678600001</v>
      </c>
      <c r="L136" s="36">
        <f>SUMIFS(СВЦЭМ!$D$33:$D$776,СВЦЭМ!$A$33:$A$776,$A136,СВЦЭМ!$B$33:$B$776,L$119)+'СЕТ СН'!$H$14+СВЦЭМ!$D$10+'СЕТ СН'!$H$6-'СЕТ СН'!$H$26</f>
        <v>1005.31825832</v>
      </c>
      <c r="M136" s="36">
        <f>SUMIFS(СВЦЭМ!$D$33:$D$776,СВЦЭМ!$A$33:$A$776,$A136,СВЦЭМ!$B$33:$B$776,M$119)+'СЕТ СН'!$H$14+СВЦЭМ!$D$10+'СЕТ СН'!$H$6-'СЕТ СН'!$H$26</f>
        <v>1008.04864463</v>
      </c>
      <c r="N136" s="36">
        <f>SUMIFS(СВЦЭМ!$D$33:$D$776,СВЦЭМ!$A$33:$A$776,$A136,СВЦЭМ!$B$33:$B$776,N$119)+'СЕТ СН'!$H$14+СВЦЭМ!$D$10+'СЕТ СН'!$H$6-'СЕТ СН'!$H$26</f>
        <v>1012.55892584</v>
      </c>
      <c r="O136" s="36">
        <f>SUMIFS(СВЦЭМ!$D$33:$D$776,СВЦЭМ!$A$33:$A$776,$A136,СВЦЭМ!$B$33:$B$776,O$119)+'СЕТ СН'!$H$14+СВЦЭМ!$D$10+'СЕТ СН'!$H$6-'СЕТ СН'!$H$26</f>
        <v>1013.1842720100001</v>
      </c>
      <c r="P136" s="36">
        <f>SUMIFS(СВЦЭМ!$D$33:$D$776,СВЦЭМ!$A$33:$A$776,$A136,СВЦЭМ!$B$33:$B$776,P$119)+'СЕТ СН'!$H$14+СВЦЭМ!$D$10+'СЕТ СН'!$H$6-'СЕТ СН'!$H$26</f>
        <v>1031.41625221</v>
      </c>
      <c r="Q136" s="36">
        <f>SUMIFS(СВЦЭМ!$D$33:$D$776,СВЦЭМ!$A$33:$A$776,$A136,СВЦЭМ!$B$33:$B$776,Q$119)+'СЕТ СН'!$H$14+СВЦЭМ!$D$10+'СЕТ СН'!$H$6-'СЕТ СН'!$H$26</f>
        <v>1023.3669117400001</v>
      </c>
      <c r="R136" s="36">
        <f>SUMIFS(СВЦЭМ!$D$33:$D$776,СВЦЭМ!$A$33:$A$776,$A136,СВЦЭМ!$B$33:$B$776,R$119)+'СЕТ СН'!$H$14+СВЦЭМ!$D$10+'СЕТ СН'!$H$6-'СЕТ СН'!$H$26</f>
        <v>1061.3271224600001</v>
      </c>
      <c r="S136" s="36">
        <f>SUMIFS(СВЦЭМ!$D$33:$D$776,СВЦЭМ!$A$33:$A$776,$A136,СВЦЭМ!$B$33:$B$776,S$119)+'СЕТ СН'!$H$14+СВЦЭМ!$D$10+'СЕТ СН'!$H$6-'СЕТ СН'!$H$26</f>
        <v>1070.51558974</v>
      </c>
      <c r="T136" s="36">
        <f>SUMIFS(СВЦЭМ!$D$33:$D$776,СВЦЭМ!$A$33:$A$776,$A136,СВЦЭМ!$B$33:$B$776,T$119)+'СЕТ СН'!$H$14+СВЦЭМ!$D$10+'СЕТ СН'!$H$6-'СЕТ СН'!$H$26</f>
        <v>1076.87761965</v>
      </c>
      <c r="U136" s="36">
        <f>SUMIFS(СВЦЭМ!$D$33:$D$776,СВЦЭМ!$A$33:$A$776,$A136,СВЦЭМ!$B$33:$B$776,U$119)+'СЕТ СН'!$H$14+СВЦЭМ!$D$10+'СЕТ СН'!$H$6-'СЕТ СН'!$H$26</f>
        <v>1072.82336863</v>
      </c>
      <c r="V136" s="36">
        <f>SUMIFS(СВЦЭМ!$D$33:$D$776,СВЦЭМ!$A$33:$A$776,$A136,СВЦЭМ!$B$33:$B$776,V$119)+'СЕТ СН'!$H$14+СВЦЭМ!$D$10+'СЕТ СН'!$H$6-'СЕТ СН'!$H$26</f>
        <v>1076.3571844000001</v>
      </c>
      <c r="W136" s="36">
        <f>SUMIFS(СВЦЭМ!$D$33:$D$776,СВЦЭМ!$A$33:$A$776,$A136,СВЦЭМ!$B$33:$B$776,W$119)+'СЕТ СН'!$H$14+СВЦЭМ!$D$10+'СЕТ СН'!$H$6-'СЕТ СН'!$H$26</f>
        <v>1093.2135450800001</v>
      </c>
      <c r="X136" s="36">
        <f>SUMIFS(СВЦЭМ!$D$33:$D$776,СВЦЭМ!$A$33:$A$776,$A136,СВЦЭМ!$B$33:$B$776,X$119)+'СЕТ СН'!$H$14+СВЦЭМ!$D$10+'СЕТ СН'!$H$6-'СЕТ СН'!$H$26</f>
        <v>1071.7323590800002</v>
      </c>
      <c r="Y136" s="36">
        <f>SUMIFS(СВЦЭМ!$D$33:$D$776,СВЦЭМ!$A$33:$A$776,$A136,СВЦЭМ!$B$33:$B$776,Y$119)+'СЕТ СН'!$H$14+СВЦЭМ!$D$10+'СЕТ СН'!$H$6-'СЕТ СН'!$H$26</f>
        <v>979.3507117900001</v>
      </c>
    </row>
    <row r="137" spans="1:25" ht="15.75" x14ac:dyDescent="0.2">
      <c r="A137" s="35">
        <f t="shared" si="3"/>
        <v>43634</v>
      </c>
      <c r="B137" s="36">
        <f>SUMIFS(СВЦЭМ!$D$33:$D$776,СВЦЭМ!$A$33:$A$776,$A137,СВЦЭМ!$B$33:$B$776,B$119)+'СЕТ СН'!$H$14+СВЦЭМ!$D$10+'СЕТ СН'!$H$6-'СЕТ СН'!$H$26</f>
        <v>1185.1537894100002</v>
      </c>
      <c r="C137" s="36">
        <f>SUMIFS(СВЦЭМ!$D$33:$D$776,СВЦЭМ!$A$33:$A$776,$A137,СВЦЭМ!$B$33:$B$776,C$119)+'СЕТ СН'!$H$14+СВЦЭМ!$D$10+'СЕТ СН'!$H$6-'СЕТ СН'!$H$26</f>
        <v>1232.5675726600002</v>
      </c>
      <c r="D137" s="36">
        <f>SUMIFS(СВЦЭМ!$D$33:$D$776,СВЦЭМ!$A$33:$A$776,$A137,СВЦЭМ!$B$33:$B$776,D$119)+'СЕТ СН'!$H$14+СВЦЭМ!$D$10+'СЕТ СН'!$H$6-'СЕТ СН'!$H$26</f>
        <v>1249.1087602299999</v>
      </c>
      <c r="E137" s="36">
        <f>SUMIFS(СВЦЭМ!$D$33:$D$776,СВЦЭМ!$A$33:$A$776,$A137,СВЦЭМ!$B$33:$B$776,E$119)+'СЕТ СН'!$H$14+СВЦЭМ!$D$10+'СЕТ СН'!$H$6-'СЕТ СН'!$H$26</f>
        <v>1268.9773451800002</v>
      </c>
      <c r="F137" s="36">
        <f>SUMIFS(СВЦЭМ!$D$33:$D$776,СВЦЭМ!$A$33:$A$776,$A137,СВЦЭМ!$B$33:$B$776,F$119)+'СЕТ СН'!$H$14+СВЦЭМ!$D$10+'СЕТ СН'!$H$6-'СЕТ СН'!$H$26</f>
        <v>1263.50952181</v>
      </c>
      <c r="G137" s="36">
        <f>SUMIFS(СВЦЭМ!$D$33:$D$776,СВЦЭМ!$A$33:$A$776,$A137,СВЦЭМ!$B$33:$B$776,G$119)+'СЕТ СН'!$H$14+СВЦЭМ!$D$10+'СЕТ СН'!$H$6-'СЕТ СН'!$H$26</f>
        <v>1242.32111803</v>
      </c>
      <c r="H137" s="36">
        <f>SUMIFS(СВЦЭМ!$D$33:$D$776,СВЦЭМ!$A$33:$A$776,$A137,СВЦЭМ!$B$33:$B$776,H$119)+'СЕТ СН'!$H$14+СВЦЭМ!$D$10+'СЕТ СН'!$H$6-'СЕТ СН'!$H$26</f>
        <v>1205.8956104600002</v>
      </c>
      <c r="I137" s="36">
        <f>SUMIFS(СВЦЭМ!$D$33:$D$776,СВЦЭМ!$A$33:$A$776,$A137,СВЦЭМ!$B$33:$B$776,I$119)+'СЕТ СН'!$H$14+СВЦЭМ!$D$10+'СЕТ СН'!$H$6-'СЕТ СН'!$H$26</f>
        <v>1155.14616892</v>
      </c>
      <c r="J137" s="36">
        <f>SUMIFS(СВЦЭМ!$D$33:$D$776,СВЦЭМ!$A$33:$A$776,$A137,СВЦЭМ!$B$33:$B$776,J$119)+'СЕТ СН'!$H$14+СВЦЭМ!$D$10+'СЕТ СН'!$H$6-'СЕТ СН'!$H$26</f>
        <v>1093.6823498200001</v>
      </c>
      <c r="K137" s="36">
        <f>SUMIFS(СВЦЭМ!$D$33:$D$776,СВЦЭМ!$A$33:$A$776,$A137,СВЦЭМ!$B$33:$B$776,K$119)+'СЕТ СН'!$H$14+СВЦЭМ!$D$10+'СЕТ СН'!$H$6-'СЕТ СН'!$H$26</f>
        <v>1060.12411028</v>
      </c>
      <c r="L137" s="36">
        <f>SUMIFS(СВЦЭМ!$D$33:$D$776,СВЦЭМ!$A$33:$A$776,$A137,СВЦЭМ!$B$33:$B$776,L$119)+'СЕТ СН'!$H$14+СВЦЭМ!$D$10+'СЕТ СН'!$H$6-'СЕТ СН'!$H$26</f>
        <v>1057.60040669</v>
      </c>
      <c r="M137" s="36">
        <f>SUMIFS(СВЦЭМ!$D$33:$D$776,СВЦЭМ!$A$33:$A$776,$A137,СВЦЭМ!$B$33:$B$776,M$119)+'СЕТ СН'!$H$14+СВЦЭМ!$D$10+'СЕТ СН'!$H$6-'СЕТ СН'!$H$26</f>
        <v>1064.79403258</v>
      </c>
      <c r="N137" s="36">
        <f>SUMIFS(СВЦЭМ!$D$33:$D$776,СВЦЭМ!$A$33:$A$776,$A137,СВЦЭМ!$B$33:$B$776,N$119)+'СЕТ СН'!$H$14+СВЦЭМ!$D$10+'СЕТ СН'!$H$6-'СЕТ СН'!$H$26</f>
        <v>1065.6283791599999</v>
      </c>
      <c r="O137" s="36">
        <f>SUMIFS(СВЦЭМ!$D$33:$D$776,СВЦЭМ!$A$33:$A$776,$A137,СВЦЭМ!$B$33:$B$776,O$119)+'СЕТ СН'!$H$14+СВЦЭМ!$D$10+'СЕТ СН'!$H$6-'СЕТ СН'!$H$26</f>
        <v>1069.5483802200001</v>
      </c>
      <c r="P137" s="36">
        <f>SUMIFS(СВЦЭМ!$D$33:$D$776,СВЦЭМ!$A$33:$A$776,$A137,СВЦЭМ!$B$33:$B$776,P$119)+'СЕТ СН'!$H$14+СВЦЭМ!$D$10+'СЕТ СН'!$H$6-'СЕТ СН'!$H$26</f>
        <v>1084.0449475099999</v>
      </c>
      <c r="Q137" s="36">
        <f>SUMIFS(СВЦЭМ!$D$33:$D$776,СВЦЭМ!$A$33:$A$776,$A137,СВЦЭМ!$B$33:$B$776,Q$119)+'СЕТ СН'!$H$14+СВЦЭМ!$D$10+'СЕТ СН'!$H$6-'СЕТ СН'!$H$26</f>
        <v>1054.9834021800002</v>
      </c>
      <c r="R137" s="36">
        <f>SUMIFS(СВЦЭМ!$D$33:$D$776,СВЦЭМ!$A$33:$A$776,$A137,СВЦЭМ!$B$33:$B$776,R$119)+'СЕТ СН'!$H$14+СВЦЭМ!$D$10+'СЕТ СН'!$H$6-'СЕТ СН'!$H$26</f>
        <v>1063.3109871300001</v>
      </c>
      <c r="S137" s="36">
        <f>SUMIFS(СВЦЭМ!$D$33:$D$776,СВЦЭМ!$A$33:$A$776,$A137,СВЦЭМ!$B$33:$B$776,S$119)+'СЕТ СН'!$H$14+СВЦЭМ!$D$10+'СЕТ СН'!$H$6-'СЕТ СН'!$H$26</f>
        <v>1065.4383079300001</v>
      </c>
      <c r="T137" s="36">
        <f>SUMIFS(СВЦЭМ!$D$33:$D$776,СВЦЭМ!$A$33:$A$776,$A137,СВЦЭМ!$B$33:$B$776,T$119)+'СЕТ СН'!$H$14+СВЦЭМ!$D$10+'СЕТ СН'!$H$6-'СЕТ СН'!$H$26</f>
        <v>1068.8065364600002</v>
      </c>
      <c r="U137" s="36">
        <f>SUMIFS(СВЦЭМ!$D$33:$D$776,СВЦЭМ!$A$33:$A$776,$A137,СВЦЭМ!$B$33:$B$776,U$119)+'СЕТ СН'!$H$14+СВЦЭМ!$D$10+'СЕТ СН'!$H$6-'СЕТ СН'!$H$26</f>
        <v>1069.6717202300001</v>
      </c>
      <c r="V137" s="36">
        <f>SUMIFS(СВЦЭМ!$D$33:$D$776,СВЦЭМ!$A$33:$A$776,$A137,СВЦЭМ!$B$33:$B$776,V$119)+'СЕТ СН'!$H$14+СВЦЭМ!$D$10+'СЕТ СН'!$H$6-'СЕТ СН'!$H$26</f>
        <v>1072.9008609699999</v>
      </c>
      <c r="W137" s="36">
        <f>SUMIFS(СВЦЭМ!$D$33:$D$776,СВЦЭМ!$A$33:$A$776,$A137,СВЦЭМ!$B$33:$B$776,W$119)+'СЕТ СН'!$H$14+СВЦЭМ!$D$10+'СЕТ СН'!$H$6-'СЕТ СН'!$H$26</f>
        <v>1071.9483169099999</v>
      </c>
      <c r="X137" s="36">
        <f>SUMIFS(СВЦЭМ!$D$33:$D$776,СВЦЭМ!$A$33:$A$776,$A137,СВЦЭМ!$B$33:$B$776,X$119)+'СЕТ СН'!$H$14+СВЦЭМ!$D$10+'СЕТ СН'!$H$6-'СЕТ СН'!$H$26</f>
        <v>972.4166451100001</v>
      </c>
      <c r="Y137" s="36">
        <f>SUMIFS(СВЦЭМ!$D$33:$D$776,СВЦЭМ!$A$33:$A$776,$A137,СВЦЭМ!$B$33:$B$776,Y$119)+'СЕТ СН'!$H$14+СВЦЭМ!$D$10+'СЕТ СН'!$H$6-'СЕТ СН'!$H$26</f>
        <v>997.71809095000003</v>
      </c>
    </row>
    <row r="138" spans="1:25" ht="15.75" x14ac:dyDescent="0.2">
      <c r="A138" s="35">
        <f t="shared" si="3"/>
        <v>43635</v>
      </c>
      <c r="B138" s="36">
        <f>SUMIFS(СВЦЭМ!$D$33:$D$776,СВЦЭМ!$A$33:$A$776,$A138,СВЦЭМ!$B$33:$B$776,B$119)+'СЕТ СН'!$H$14+СВЦЭМ!$D$10+'СЕТ СН'!$H$6-'СЕТ СН'!$H$26</f>
        <v>1124.9630869500002</v>
      </c>
      <c r="C138" s="36">
        <f>SUMIFS(СВЦЭМ!$D$33:$D$776,СВЦЭМ!$A$33:$A$776,$A138,СВЦЭМ!$B$33:$B$776,C$119)+'СЕТ СН'!$H$14+СВЦЭМ!$D$10+'СЕТ СН'!$H$6-'СЕТ СН'!$H$26</f>
        <v>1175.33813242</v>
      </c>
      <c r="D138" s="36">
        <f>SUMIFS(СВЦЭМ!$D$33:$D$776,СВЦЭМ!$A$33:$A$776,$A138,СВЦЭМ!$B$33:$B$776,D$119)+'СЕТ СН'!$H$14+СВЦЭМ!$D$10+'СЕТ СН'!$H$6-'СЕТ СН'!$H$26</f>
        <v>1211.29592809</v>
      </c>
      <c r="E138" s="36">
        <f>SUMIFS(СВЦЭМ!$D$33:$D$776,СВЦЭМ!$A$33:$A$776,$A138,СВЦЭМ!$B$33:$B$776,E$119)+'СЕТ СН'!$H$14+СВЦЭМ!$D$10+'СЕТ СН'!$H$6-'СЕТ СН'!$H$26</f>
        <v>1220.2988162300001</v>
      </c>
      <c r="F138" s="36">
        <f>SUMIFS(СВЦЭМ!$D$33:$D$776,СВЦЭМ!$A$33:$A$776,$A138,СВЦЭМ!$B$33:$B$776,F$119)+'СЕТ СН'!$H$14+СВЦЭМ!$D$10+'СЕТ СН'!$H$6-'СЕТ СН'!$H$26</f>
        <v>1212.08205292</v>
      </c>
      <c r="G138" s="36">
        <f>SUMIFS(СВЦЭМ!$D$33:$D$776,СВЦЭМ!$A$33:$A$776,$A138,СВЦЭМ!$B$33:$B$776,G$119)+'СЕТ СН'!$H$14+СВЦЭМ!$D$10+'СЕТ СН'!$H$6-'СЕТ СН'!$H$26</f>
        <v>1214.28316722</v>
      </c>
      <c r="H138" s="36">
        <f>SUMIFS(СВЦЭМ!$D$33:$D$776,СВЦЭМ!$A$33:$A$776,$A138,СВЦЭМ!$B$33:$B$776,H$119)+'СЕТ СН'!$H$14+СВЦЭМ!$D$10+'СЕТ СН'!$H$6-'СЕТ СН'!$H$26</f>
        <v>1155.04559554</v>
      </c>
      <c r="I138" s="36">
        <f>SUMIFS(СВЦЭМ!$D$33:$D$776,СВЦЭМ!$A$33:$A$776,$A138,СВЦЭМ!$B$33:$B$776,I$119)+'СЕТ СН'!$H$14+СВЦЭМ!$D$10+'СЕТ СН'!$H$6-'СЕТ СН'!$H$26</f>
        <v>1098.2725225300001</v>
      </c>
      <c r="J138" s="36">
        <f>SUMIFS(СВЦЭМ!$D$33:$D$776,СВЦЭМ!$A$33:$A$776,$A138,СВЦЭМ!$B$33:$B$776,J$119)+'СЕТ СН'!$H$14+СВЦЭМ!$D$10+'СЕТ СН'!$H$6-'СЕТ СН'!$H$26</f>
        <v>1073.86283675</v>
      </c>
      <c r="K138" s="36">
        <f>SUMIFS(СВЦЭМ!$D$33:$D$776,СВЦЭМ!$A$33:$A$776,$A138,СВЦЭМ!$B$33:$B$776,K$119)+'СЕТ СН'!$H$14+СВЦЭМ!$D$10+'СЕТ СН'!$H$6-'СЕТ СН'!$H$26</f>
        <v>1028.11956209</v>
      </c>
      <c r="L138" s="36">
        <f>SUMIFS(СВЦЭМ!$D$33:$D$776,СВЦЭМ!$A$33:$A$776,$A138,СВЦЭМ!$B$33:$B$776,L$119)+'СЕТ СН'!$H$14+СВЦЭМ!$D$10+'СЕТ СН'!$H$6-'СЕТ СН'!$H$26</f>
        <v>1033.0572404300001</v>
      </c>
      <c r="M138" s="36">
        <f>SUMIFS(СВЦЭМ!$D$33:$D$776,СВЦЭМ!$A$33:$A$776,$A138,СВЦЭМ!$B$33:$B$776,M$119)+'СЕТ СН'!$H$14+СВЦЭМ!$D$10+'СЕТ СН'!$H$6-'СЕТ СН'!$H$26</f>
        <v>1030.43463539</v>
      </c>
      <c r="N138" s="36">
        <f>SUMIFS(СВЦЭМ!$D$33:$D$776,СВЦЭМ!$A$33:$A$776,$A138,СВЦЭМ!$B$33:$B$776,N$119)+'СЕТ СН'!$H$14+СВЦЭМ!$D$10+'СЕТ СН'!$H$6-'СЕТ СН'!$H$26</f>
        <v>1058.27775449</v>
      </c>
      <c r="O138" s="36">
        <f>SUMIFS(СВЦЭМ!$D$33:$D$776,СВЦЭМ!$A$33:$A$776,$A138,СВЦЭМ!$B$33:$B$776,O$119)+'СЕТ СН'!$H$14+СВЦЭМ!$D$10+'СЕТ СН'!$H$6-'СЕТ СН'!$H$26</f>
        <v>1041.6092677400002</v>
      </c>
      <c r="P138" s="36">
        <f>SUMIFS(СВЦЭМ!$D$33:$D$776,СВЦЭМ!$A$33:$A$776,$A138,СВЦЭМ!$B$33:$B$776,P$119)+'СЕТ СН'!$H$14+СВЦЭМ!$D$10+'СЕТ СН'!$H$6-'СЕТ СН'!$H$26</f>
        <v>1047.63472705</v>
      </c>
      <c r="Q138" s="36">
        <f>SUMIFS(СВЦЭМ!$D$33:$D$776,СВЦЭМ!$A$33:$A$776,$A138,СВЦЭМ!$B$33:$B$776,Q$119)+'СЕТ СН'!$H$14+СВЦЭМ!$D$10+'СЕТ СН'!$H$6-'СЕТ СН'!$H$26</f>
        <v>1008.69436326</v>
      </c>
      <c r="R138" s="36">
        <f>SUMIFS(СВЦЭМ!$D$33:$D$776,СВЦЭМ!$A$33:$A$776,$A138,СВЦЭМ!$B$33:$B$776,R$119)+'СЕТ СН'!$H$14+СВЦЭМ!$D$10+'СЕТ СН'!$H$6-'СЕТ СН'!$H$26</f>
        <v>966.55143425000006</v>
      </c>
      <c r="S138" s="36">
        <f>SUMIFS(СВЦЭМ!$D$33:$D$776,СВЦЭМ!$A$33:$A$776,$A138,СВЦЭМ!$B$33:$B$776,S$119)+'СЕТ СН'!$H$14+СВЦЭМ!$D$10+'СЕТ СН'!$H$6-'СЕТ СН'!$H$26</f>
        <v>994.86456599000007</v>
      </c>
      <c r="T138" s="36">
        <f>SUMIFS(СВЦЭМ!$D$33:$D$776,СВЦЭМ!$A$33:$A$776,$A138,СВЦЭМ!$B$33:$B$776,T$119)+'СЕТ СН'!$H$14+СВЦЭМ!$D$10+'СЕТ СН'!$H$6-'СЕТ СН'!$H$26</f>
        <v>982.74832235000008</v>
      </c>
      <c r="U138" s="36">
        <f>SUMIFS(СВЦЭМ!$D$33:$D$776,СВЦЭМ!$A$33:$A$776,$A138,СВЦЭМ!$B$33:$B$776,U$119)+'СЕТ СН'!$H$14+СВЦЭМ!$D$10+'СЕТ СН'!$H$6-'СЕТ СН'!$H$26</f>
        <v>976.1205212000001</v>
      </c>
      <c r="V138" s="36">
        <f>SUMIFS(СВЦЭМ!$D$33:$D$776,СВЦЭМ!$A$33:$A$776,$A138,СВЦЭМ!$B$33:$B$776,V$119)+'СЕТ СН'!$H$14+СВЦЭМ!$D$10+'СЕТ СН'!$H$6-'СЕТ СН'!$H$26</f>
        <v>967.44851116000007</v>
      </c>
      <c r="W138" s="36">
        <f>SUMIFS(СВЦЭМ!$D$33:$D$776,СВЦЭМ!$A$33:$A$776,$A138,СВЦЭМ!$B$33:$B$776,W$119)+'СЕТ СН'!$H$14+СВЦЭМ!$D$10+'СЕТ СН'!$H$6-'СЕТ СН'!$H$26</f>
        <v>956.30488963000005</v>
      </c>
      <c r="X138" s="36">
        <f>SUMIFS(СВЦЭМ!$D$33:$D$776,СВЦЭМ!$A$33:$A$776,$A138,СВЦЭМ!$B$33:$B$776,X$119)+'СЕТ СН'!$H$14+СВЦЭМ!$D$10+'СЕТ СН'!$H$6-'СЕТ СН'!$H$26</f>
        <v>967.60702994000007</v>
      </c>
      <c r="Y138" s="36">
        <f>SUMIFS(СВЦЭМ!$D$33:$D$776,СВЦЭМ!$A$33:$A$776,$A138,СВЦЭМ!$B$33:$B$776,Y$119)+'СЕТ СН'!$H$14+СВЦЭМ!$D$10+'СЕТ СН'!$H$6-'СЕТ СН'!$H$26</f>
        <v>1039.31533193</v>
      </c>
    </row>
    <row r="139" spans="1:25" ht="15.75" x14ac:dyDescent="0.2">
      <c r="A139" s="35">
        <f t="shared" si="3"/>
        <v>43636</v>
      </c>
      <c r="B139" s="36">
        <f>SUMIFS(СВЦЭМ!$D$33:$D$776,СВЦЭМ!$A$33:$A$776,$A139,СВЦЭМ!$B$33:$B$776,B$119)+'СЕТ СН'!$H$14+СВЦЭМ!$D$10+'СЕТ СН'!$H$6-'СЕТ СН'!$H$26</f>
        <v>1081.7931056100001</v>
      </c>
      <c r="C139" s="36">
        <f>SUMIFS(СВЦЭМ!$D$33:$D$776,СВЦЭМ!$A$33:$A$776,$A139,СВЦЭМ!$B$33:$B$776,C$119)+'СЕТ СН'!$H$14+СВЦЭМ!$D$10+'СЕТ СН'!$H$6-'СЕТ СН'!$H$26</f>
        <v>1128.63609331</v>
      </c>
      <c r="D139" s="36">
        <f>SUMIFS(СВЦЭМ!$D$33:$D$776,СВЦЭМ!$A$33:$A$776,$A139,СВЦЭМ!$B$33:$B$776,D$119)+'СЕТ СН'!$H$14+СВЦЭМ!$D$10+'СЕТ СН'!$H$6-'СЕТ СН'!$H$26</f>
        <v>1160.79092928</v>
      </c>
      <c r="E139" s="36">
        <f>SUMIFS(СВЦЭМ!$D$33:$D$776,СВЦЭМ!$A$33:$A$776,$A139,СВЦЭМ!$B$33:$B$776,E$119)+'СЕТ СН'!$H$14+СВЦЭМ!$D$10+'СЕТ СН'!$H$6-'СЕТ СН'!$H$26</f>
        <v>1164.75733132</v>
      </c>
      <c r="F139" s="36">
        <f>SUMIFS(СВЦЭМ!$D$33:$D$776,СВЦЭМ!$A$33:$A$776,$A139,СВЦЭМ!$B$33:$B$776,F$119)+'СЕТ СН'!$H$14+СВЦЭМ!$D$10+'СЕТ СН'!$H$6-'СЕТ СН'!$H$26</f>
        <v>1165.40757386</v>
      </c>
      <c r="G139" s="36">
        <f>SUMIFS(СВЦЭМ!$D$33:$D$776,СВЦЭМ!$A$33:$A$776,$A139,СВЦЭМ!$B$33:$B$776,G$119)+'СЕТ СН'!$H$14+СВЦЭМ!$D$10+'СЕТ СН'!$H$6-'СЕТ СН'!$H$26</f>
        <v>1177.9237851800001</v>
      </c>
      <c r="H139" s="36">
        <f>SUMIFS(СВЦЭМ!$D$33:$D$776,СВЦЭМ!$A$33:$A$776,$A139,СВЦЭМ!$B$33:$B$776,H$119)+'СЕТ СН'!$H$14+СВЦЭМ!$D$10+'СЕТ СН'!$H$6-'СЕТ СН'!$H$26</f>
        <v>1169.9079309600002</v>
      </c>
      <c r="I139" s="36">
        <f>SUMIFS(СВЦЭМ!$D$33:$D$776,СВЦЭМ!$A$33:$A$776,$A139,СВЦЭМ!$B$33:$B$776,I$119)+'СЕТ СН'!$H$14+СВЦЭМ!$D$10+'СЕТ СН'!$H$6-'СЕТ СН'!$H$26</f>
        <v>1146.9855900699999</v>
      </c>
      <c r="J139" s="36">
        <f>SUMIFS(СВЦЭМ!$D$33:$D$776,СВЦЭМ!$A$33:$A$776,$A139,СВЦЭМ!$B$33:$B$776,J$119)+'СЕТ СН'!$H$14+СВЦЭМ!$D$10+'СЕТ СН'!$H$6-'СЕТ СН'!$H$26</f>
        <v>1121.78633399</v>
      </c>
      <c r="K139" s="36">
        <f>SUMIFS(СВЦЭМ!$D$33:$D$776,СВЦЭМ!$A$33:$A$776,$A139,СВЦЭМ!$B$33:$B$776,K$119)+'СЕТ СН'!$H$14+СВЦЭМ!$D$10+'СЕТ СН'!$H$6-'СЕТ СН'!$H$26</f>
        <v>1096.09507334</v>
      </c>
      <c r="L139" s="36">
        <f>SUMIFS(СВЦЭМ!$D$33:$D$776,СВЦЭМ!$A$33:$A$776,$A139,СВЦЭМ!$B$33:$B$776,L$119)+'СЕТ СН'!$H$14+СВЦЭМ!$D$10+'СЕТ СН'!$H$6-'СЕТ СН'!$H$26</f>
        <v>1099.2728972300001</v>
      </c>
      <c r="M139" s="36">
        <f>SUMIFS(СВЦЭМ!$D$33:$D$776,СВЦЭМ!$A$33:$A$776,$A139,СВЦЭМ!$B$33:$B$776,M$119)+'СЕТ СН'!$H$14+СВЦЭМ!$D$10+'СЕТ СН'!$H$6-'СЕТ СН'!$H$26</f>
        <v>1101.8313893899999</v>
      </c>
      <c r="N139" s="36">
        <f>SUMIFS(СВЦЭМ!$D$33:$D$776,СВЦЭМ!$A$33:$A$776,$A139,СВЦЭМ!$B$33:$B$776,N$119)+'СЕТ СН'!$H$14+СВЦЭМ!$D$10+'СЕТ СН'!$H$6-'СЕТ СН'!$H$26</f>
        <v>1105.5453965800002</v>
      </c>
      <c r="O139" s="36">
        <f>SUMIFS(СВЦЭМ!$D$33:$D$776,СВЦЭМ!$A$33:$A$776,$A139,СВЦЭМ!$B$33:$B$776,O$119)+'СЕТ СН'!$H$14+СВЦЭМ!$D$10+'СЕТ СН'!$H$6-'СЕТ СН'!$H$26</f>
        <v>1108.0971220500001</v>
      </c>
      <c r="P139" s="36">
        <f>SUMIFS(СВЦЭМ!$D$33:$D$776,СВЦЭМ!$A$33:$A$776,$A139,СВЦЭМ!$B$33:$B$776,P$119)+'СЕТ СН'!$H$14+СВЦЭМ!$D$10+'СЕТ СН'!$H$6-'СЕТ СН'!$H$26</f>
        <v>1118.40714361</v>
      </c>
      <c r="Q139" s="36">
        <f>SUMIFS(СВЦЭМ!$D$33:$D$776,СВЦЭМ!$A$33:$A$776,$A139,СВЦЭМ!$B$33:$B$776,Q$119)+'СЕТ СН'!$H$14+СВЦЭМ!$D$10+'СЕТ СН'!$H$6-'СЕТ СН'!$H$26</f>
        <v>1082.5194156900002</v>
      </c>
      <c r="R139" s="36">
        <f>SUMIFS(СВЦЭМ!$D$33:$D$776,СВЦЭМ!$A$33:$A$776,$A139,СВЦЭМ!$B$33:$B$776,R$119)+'СЕТ СН'!$H$14+СВЦЭМ!$D$10+'СЕТ СН'!$H$6-'СЕТ СН'!$H$26</f>
        <v>1032.9598401100002</v>
      </c>
      <c r="S139" s="36">
        <f>SUMIFS(СВЦЭМ!$D$33:$D$776,СВЦЭМ!$A$33:$A$776,$A139,СВЦЭМ!$B$33:$B$776,S$119)+'СЕТ СН'!$H$14+СВЦЭМ!$D$10+'СЕТ СН'!$H$6-'СЕТ СН'!$H$26</f>
        <v>1037.09813667</v>
      </c>
      <c r="T139" s="36">
        <f>SUMIFS(СВЦЭМ!$D$33:$D$776,СВЦЭМ!$A$33:$A$776,$A139,СВЦЭМ!$B$33:$B$776,T$119)+'СЕТ СН'!$H$14+СВЦЭМ!$D$10+'СЕТ СН'!$H$6-'СЕТ СН'!$H$26</f>
        <v>1043.1910387200001</v>
      </c>
      <c r="U139" s="36">
        <f>SUMIFS(СВЦЭМ!$D$33:$D$776,СВЦЭМ!$A$33:$A$776,$A139,СВЦЭМ!$B$33:$B$776,U$119)+'СЕТ СН'!$H$14+СВЦЭМ!$D$10+'СЕТ СН'!$H$6-'СЕТ СН'!$H$26</f>
        <v>1055.7989422300002</v>
      </c>
      <c r="V139" s="36">
        <f>SUMIFS(СВЦЭМ!$D$33:$D$776,СВЦЭМ!$A$33:$A$776,$A139,СВЦЭМ!$B$33:$B$776,V$119)+'СЕТ СН'!$H$14+СВЦЭМ!$D$10+'СЕТ СН'!$H$6-'СЕТ СН'!$H$26</f>
        <v>1073.92990831</v>
      </c>
      <c r="W139" s="36">
        <f>SUMIFS(СВЦЭМ!$D$33:$D$776,СВЦЭМ!$A$33:$A$776,$A139,СВЦЭМ!$B$33:$B$776,W$119)+'СЕТ СН'!$H$14+СВЦЭМ!$D$10+'СЕТ СН'!$H$6-'СЕТ СН'!$H$26</f>
        <v>1077.78137541</v>
      </c>
      <c r="X139" s="36">
        <f>SUMIFS(СВЦЭМ!$D$33:$D$776,СВЦЭМ!$A$33:$A$776,$A139,СВЦЭМ!$B$33:$B$776,X$119)+'СЕТ СН'!$H$14+СВЦЭМ!$D$10+'СЕТ СН'!$H$6-'СЕТ СН'!$H$26</f>
        <v>1068.2041705900001</v>
      </c>
      <c r="Y139" s="36">
        <f>SUMIFS(СВЦЭМ!$D$33:$D$776,СВЦЭМ!$A$33:$A$776,$A139,СВЦЭМ!$B$33:$B$776,Y$119)+'СЕТ СН'!$H$14+СВЦЭМ!$D$10+'СЕТ СН'!$H$6-'СЕТ СН'!$H$26</f>
        <v>1107.0701604599999</v>
      </c>
    </row>
    <row r="140" spans="1:25" ht="15.75" x14ac:dyDescent="0.2">
      <c r="A140" s="35">
        <f t="shared" si="3"/>
        <v>43637</v>
      </c>
      <c r="B140" s="36">
        <f>SUMIFS(СВЦЭМ!$D$33:$D$776,СВЦЭМ!$A$33:$A$776,$A140,СВЦЭМ!$B$33:$B$776,B$119)+'СЕТ СН'!$H$14+СВЦЭМ!$D$10+'СЕТ СН'!$H$6-'СЕТ СН'!$H$26</f>
        <v>1098.46547768</v>
      </c>
      <c r="C140" s="36">
        <f>SUMIFS(СВЦЭМ!$D$33:$D$776,СВЦЭМ!$A$33:$A$776,$A140,СВЦЭМ!$B$33:$B$776,C$119)+'СЕТ СН'!$H$14+СВЦЭМ!$D$10+'СЕТ СН'!$H$6-'СЕТ СН'!$H$26</f>
        <v>1101.9616933000002</v>
      </c>
      <c r="D140" s="36">
        <f>SUMIFS(СВЦЭМ!$D$33:$D$776,СВЦЭМ!$A$33:$A$776,$A140,СВЦЭМ!$B$33:$B$776,D$119)+'СЕТ СН'!$H$14+СВЦЭМ!$D$10+'СЕТ СН'!$H$6-'СЕТ СН'!$H$26</f>
        <v>1125.2580582800001</v>
      </c>
      <c r="E140" s="36">
        <f>SUMIFS(СВЦЭМ!$D$33:$D$776,СВЦЭМ!$A$33:$A$776,$A140,СВЦЭМ!$B$33:$B$776,E$119)+'СЕТ СН'!$H$14+СВЦЭМ!$D$10+'СЕТ СН'!$H$6-'СЕТ СН'!$H$26</f>
        <v>1160.2294206199999</v>
      </c>
      <c r="F140" s="36">
        <f>SUMIFS(СВЦЭМ!$D$33:$D$776,СВЦЭМ!$A$33:$A$776,$A140,СВЦЭМ!$B$33:$B$776,F$119)+'СЕТ СН'!$H$14+СВЦЭМ!$D$10+'СЕТ СН'!$H$6-'СЕТ СН'!$H$26</f>
        <v>1167.17000362</v>
      </c>
      <c r="G140" s="36">
        <f>SUMIFS(СВЦЭМ!$D$33:$D$776,СВЦЭМ!$A$33:$A$776,$A140,СВЦЭМ!$B$33:$B$776,G$119)+'СЕТ СН'!$H$14+СВЦЭМ!$D$10+'СЕТ СН'!$H$6-'СЕТ СН'!$H$26</f>
        <v>1171.3208979999999</v>
      </c>
      <c r="H140" s="36">
        <f>SUMIFS(СВЦЭМ!$D$33:$D$776,СВЦЭМ!$A$33:$A$776,$A140,СВЦЭМ!$B$33:$B$776,H$119)+'СЕТ СН'!$H$14+СВЦЭМ!$D$10+'СЕТ СН'!$H$6-'СЕТ СН'!$H$26</f>
        <v>1117.24274332</v>
      </c>
      <c r="I140" s="36">
        <f>SUMIFS(СВЦЭМ!$D$33:$D$776,СВЦЭМ!$A$33:$A$776,$A140,СВЦЭМ!$B$33:$B$776,I$119)+'СЕТ СН'!$H$14+СВЦЭМ!$D$10+'СЕТ СН'!$H$6-'СЕТ СН'!$H$26</f>
        <v>1107.0389434200001</v>
      </c>
      <c r="J140" s="36">
        <f>SUMIFS(СВЦЭМ!$D$33:$D$776,СВЦЭМ!$A$33:$A$776,$A140,СВЦЭМ!$B$33:$B$776,J$119)+'СЕТ СН'!$H$14+СВЦЭМ!$D$10+'СЕТ СН'!$H$6-'СЕТ СН'!$H$26</f>
        <v>1111.9099410700001</v>
      </c>
      <c r="K140" s="36">
        <f>SUMIFS(СВЦЭМ!$D$33:$D$776,СВЦЭМ!$A$33:$A$776,$A140,СВЦЭМ!$B$33:$B$776,K$119)+'СЕТ СН'!$H$14+СВЦЭМ!$D$10+'СЕТ СН'!$H$6-'СЕТ СН'!$H$26</f>
        <v>1111.2326356100002</v>
      </c>
      <c r="L140" s="36">
        <f>SUMIFS(СВЦЭМ!$D$33:$D$776,СВЦЭМ!$A$33:$A$776,$A140,СВЦЭМ!$B$33:$B$776,L$119)+'СЕТ СН'!$H$14+СВЦЭМ!$D$10+'СЕТ СН'!$H$6-'СЕТ СН'!$H$26</f>
        <v>1121.6323365200001</v>
      </c>
      <c r="M140" s="36">
        <f>SUMIFS(СВЦЭМ!$D$33:$D$776,СВЦЭМ!$A$33:$A$776,$A140,СВЦЭМ!$B$33:$B$776,M$119)+'СЕТ СН'!$H$14+СВЦЭМ!$D$10+'СЕТ СН'!$H$6-'СЕТ СН'!$H$26</f>
        <v>1111.30500469</v>
      </c>
      <c r="N140" s="36">
        <f>SUMIFS(СВЦЭМ!$D$33:$D$776,СВЦЭМ!$A$33:$A$776,$A140,СВЦЭМ!$B$33:$B$776,N$119)+'СЕТ СН'!$H$14+СВЦЭМ!$D$10+'СЕТ СН'!$H$6-'СЕТ СН'!$H$26</f>
        <v>1109.67328307</v>
      </c>
      <c r="O140" s="36">
        <f>SUMIFS(СВЦЭМ!$D$33:$D$776,СВЦЭМ!$A$33:$A$776,$A140,СВЦЭМ!$B$33:$B$776,O$119)+'СЕТ СН'!$H$14+СВЦЭМ!$D$10+'СЕТ СН'!$H$6-'СЕТ СН'!$H$26</f>
        <v>1110.5537877100001</v>
      </c>
      <c r="P140" s="36">
        <f>SUMIFS(СВЦЭМ!$D$33:$D$776,СВЦЭМ!$A$33:$A$776,$A140,СВЦЭМ!$B$33:$B$776,P$119)+'СЕТ СН'!$H$14+СВЦЭМ!$D$10+'СЕТ СН'!$H$6-'СЕТ СН'!$H$26</f>
        <v>1119.63744051</v>
      </c>
      <c r="Q140" s="36">
        <f>SUMIFS(СВЦЭМ!$D$33:$D$776,СВЦЭМ!$A$33:$A$776,$A140,СВЦЭМ!$B$33:$B$776,Q$119)+'СЕТ СН'!$H$14+СВЦЭМ!$D$10+'СЕТ СН'!$H$6-'СЕТ СН'!$H$26</f>
        <v>1074.5789845200002</v>
      </c>
      <c r="R140" s="36">
        <f>SUMIFS(СВЦЭМ!$D$33:$D$776,СВЦЭМ!$A$33:$A$776,$A140,СВЦЭМ!$B$33:$B$776,R$119)+'СЕТ СН'!$H$14+СВЦЭМ!$D$10+'СЕТ СН'!$H$6-'СЕТ СН'!$H$26</f>
        <v>1018.53131122</v>
      </c>
      <c r="S140" s="36">
        <f>SUMIFS(СВЦЭМ!$D$33:$D$776,СВЦЭМ!$A$33:$A$776,$A140,СВЦЭМ!$B$33:$B$776,S$119)+'СЕТ СН'!$H$14+СВЦЭМ!$D$10+'СЕТ СН'!$H$6-'СЕТ СН'!$H$26</f>
        <v>950.17031856000006</v>
      </c>
      <c r="T140" s="36">
        <f>SUMIFS(СВЦЭМ!$D$33:$D$776,СВЦЭМ!$A$33:$A$776,$A140,СВЦЭМ!$B$33:$B$776,T$119)+'СЕТ СН'!$H$14+СВЦЭМ!$D$10+'СЕТ СН'!$H$6-'СЕТ СН'!$H$26</f>
        <v>953.89584816000001</v>
      </c>
      <c r="U140" s="36">
        <f>SUMIFS(СВЦЭМ!$D$33:$D$776,СВЦЭМ!$A$33:$A$776,$A140,СВЦЭМ!$B$33:$B$776,U$119)+'СЕТ СН'!$H$14+СВЦЭМ!$D$10+'СЕТ СН'!$H$6-'СЕТ СН'!$H$26</f>
        <v>949.4626940600001</v>
      </c>
      <c r="V140" s="36">
        <f>SUMIFS(СВЦЭМ!$D$33:$D$776,СВЦЭМ!$A$33:$A$776,$A140,СВЦЭМ!$B$33:$B$776,V$119)+'СЕТ СН'!$H$14+СВЦЭМ!$D$10+'СЕТ СН'!$H$6-'СЕТ СН'!$H$26</f>
        <v>963.52740461000008</v>
      </c>
      <c r="W140" s="36">
        <f>SUMIFS(СВЦЭМ!$D$33:$D$776,СВЦЭМ!$A$33:$A$776,$A140,СВЦЭМ!$B$33:$B$776,W$119)+'СЕТ СН'!$H$14+СВЦЭМ!$D$10+'СЕТ СН'!$H$6-'СЕТ СН'!$H$26</f>
        <v>976.02459705000001</v>
      </c>
      <c r="X140" s="36">
        <f>SUMIFS(СВЦЭМ!$D$33:$D$776,СВЦЭМ!$A$33:$A$776,$A140,СВЦЭМ!$B$33:$B$776,X$119)+'СЕТ СН'!$H$14+СВЦЭМ!$D$10+'СЕТ СН'!$H$6-'СЕТ СН'!$H$26</f>
        <v>952.11239917</v>
      </c>
      <c r="Y140" s="36">
        <f>SUMIFS(СВЦЭМ!$D$33:$D$776,СВЦЭМ!$A$33:$A$776,$A140,СВЦЭМ!$B$33:$B$776,Y$119)+'СЕТ СН'!$H$14+СВЦЭМ!$D$10+'СЕТ СН'!$H$6-'СЕТ СН'!$H$26</f>
        <v>972.65574011000001</v>
      </c>
    </row>
    <row r="141" spans="1:25" ht="15.75" x14ac:dyDescent="0.2">
      <c r="A141" s="35">
        <f t="shared" si="3"/>
        <v>43638</v>
      </c>
      <c r="B141" s="36">
        <f>SUMIFS(СВЦЭМ!$D$33:$D$776,СВЦЭМ!$A$33:$A$776,$A141,СВЦЭМ!$B$33:$B$776,B$119)+'СЕТ СН'!$H$14+СВЦЭМ!$D$10+'СЕТ СН'!$H$6-'СЕТ СН'!$H$26</f>
        <v>1122.43983669</v>
      </c>
      <c r="C141" s="36">
        <f>SUMIFS(СВЦЭМ!$D$33:$D$776,СВЦЭМ!$A$33:$A$776,$A141,СВЦЭМ!$B$33:$B$776,C$119)+'СЕТ СН'!$H$14+СВЦЭМ!$D$10+'СЕТ СН'!$H$6-'СЕТ СН'!$H$26</f>
        <v>1160.3415193200001</v>
      </c>
      <c r="D141" s="36">
        <f>SUMIFS(СВЦЭМ!$D$33:$D$776,СВЦЭМ!$A$33:$A$776,$A141,СВЦЭМ!$B$33:$B$776,D$119)+'СЕТ СН'!$H$14+СВЦЭМ!$D$10+'СЕТ СН'!$H$6-'СЕТ СН'!$H$26</f>
        <v>1184.9493988900001</v>
      </c>
      <c r="E141" s="36">
        <f>SUMIFS(СВЦЭМ!$D$33:$D$776,СВЦЭМ!$A$33:$A$776,$A141,СВЦЭМ!$B$33:$B$776,E$119)+'СЕТ СН'!$H$14+СВЦЭМ!$D$10+'СЕТ СН'!$H$6-'СЕТ СН'!$H$26</f>
        <v>1218.60264607</v>
      </c>
      <c r="F141" s="36">
        <f>SUMIFS(СВЦЭМ!$D$33:$D$776,СВЦЭМ!$A$33:$A$776,$A141,СВЦЭМ!$B$33:$B$776,F$119)+'СЕТ СН'!$H$14+СВЦЭМ!$D$10+'СЕТ СН'!$H$6-'СЕТ СН'!$H$26</f>
        <v>1219.9532240100002</v>
      </c>
      <c r="G141" s="36">
        <f>SUMIFS(СВЦЭМ!$D$33:$D$776,СВЦЭМ!$A$33:$A$776,$A141,СВЦЭМ!$B$33:$B$776,G$119)+'СЕТ СН'!$H$14+СВЦЭМ!$D$10+'СЕТ СН'!$H$6-'СЕТ СН'!$H$26</f>
        <v>1222.9352906900001</v>
      </c>
      <c r="H141" s="36">
        <f>SUMIFS(СВЦЭМ!$D$33:$D$776,СВЦЭМ!$A$33:$A$776,$A141,СВЦЭМ!$B$33:$B$776,H$119)+'СЕТ СН'!$H$14+СВЦЭМ!$D$10+'СЕТ СН'!$H$6-'СЕТ СН'!$H$26</f>
        <v>1198.9916339400002</v>
      </c>
      <c r="I141" s="36">
        <f>SUMIFS(СВЦЭМ!$D$33:$D$776,СВЦЭМ!$A$33:$A$776,$A141,СВЦЭМ!$B$33:$B$776,I$119)+'СЕТ СН'!$H$14+СВЦЭМ!$D$10+'СЕТ СН'!$H$6-'СЕТ СН'!$H$26</f>
        <v>1154.25693776</v>
      </c>
      <c r="J141" s="36">
        <f>SUMIFS(СВЦЭМ!$D$33:$D$776,СВЦЭМ!$A$33:$A$776,$A141,СВЦЭМ!$B$33:$B$776,J$119)+'СЕТ СН'!$H$14+СВЦЭМ!$D$10+'СЕТ СН'!$H$6-'СЕТ СН'!$H$26</f>
        <v>412.97720991</v>
      </c>
      <c r="K141" s="36">
        <f>SUMIFS(СВЦЭМ!$D$33:$D$776,СВЦЭМ!$A$33:$A$776,$A141,СВЦЭМ!$B$33:$B$776,K$119)+'СЕТ СН'!$H$14+СВЦЭМ!$D$10+'СЕТ СН'!$H$6-'СЕТ СН'!$H$26</f>
        <v>412.97720991</v>
      </c>
      <c r="L141" s="36">
        <f>SUMIFS(СВЦЭМ!$D$33:$D$776,СВЦЭМ!$A$33:$A$776,$A141,СВЦЭМ!$B$33:$B$776,L$119)+'СЕТ СН'!$H$14+СВЦЭМ!$D$10+'СЕТ СН'!$H$6-'СЕТ СН'!$H$26</f>
        <v>412.97720991</v>
      </c>
      <c r="M141" s="36">
        <f>SUMIFS(СВЦЭМ!$D$33:$D$776,СВЦЭМ!$A$33:$A$776,$A141,СВЦЭМ!$B$33:$B$776,M$119)+'СЕТ СН'!$H$14+СВЦЭМ!$D$10+'СЕТ СН'!$H$6-'СЕТ СН'!$H$26</f>
        <v>412.97720991</v>
      </c>
      <c r="N141" s="36">
        <f>SUMIFS(СВЦЭМ!$D$33:$D$776,СВЦЭМ!$A$33:$A$776,$A141,СВЦЭМ!$B$33:$B$776,N$119)+'СЕТ СН'!$H$14+СВЦЭМ!$D$10+'СЕТ СН'!$H$6-'СЕТ СН'!$H$26</f>
        <v>412.97720991</v>
      </c>
      <c r="O141" s="36">
        <f>SUMIFS(СВЦЭМ!$D$33:$D$776,СВЦЭМ!$A$33:$A$776,$A141,СВЦЭМ!$B$33:$B$776,O$119)+'СЕТ СН'!$H$14+СВЦЭМ!$D$10+'СЕТ СН'!$H$6-'СЕТ СН'!$H$26</f>
        <v>412.97720991</v>
      </c>
      <c r="P141" s="36">
        <f>SUMIFS(СВЦЭМ!$D$33:$D$776,СВЦЭМ!$A$33:$A$776,$A141,СВЦЭМ!$B$33:$B$776,P$119)+'СЕТ СН'!$H$14+СВЦЭМ!$D$10+'СЕТ СН'!$H$6-'СЕТ СН'!$H$26</f>
        <v>412.97720991</v>
      </c>
      <c r="Q141" s="36">
        <f>SUMIFS(СВЦЭМ!$D$33:$D$776,СВЦЭМ!$A$33:$A$776,$A141,СВЦЭМ!$B$33:$B$776,Q$119)+'СЕТ СН'!$H$14+СВЦЭМ!$D$10+'СЕТ СН'!$H$6-'СЕТ СН'!$H$26</f>
        <v>412.97720991</v>
      </c>
      <c r="R141" s="36">
        <f>SUMIFS(СВЦЭМ!$D$33:$D$776,СВЦЭМ!$A$33:$A$776,$A141,СВЦЭМ!$B$33:$B$776,R$119)+'СЕТ СН'!$H$14+СВЦЭМ!$D$10+'СЕТ СН'!$H$6-'СЕТ СН'!$H$26</f>
        <v>412.97720991</v>
      </c>
      <c r="S141" s="36">
        <f>SUMIFS(СВЦЭМ!$D$33:$D$776,СВЦЭМ!$A$33:$A$776,$A141,СВЦЭМ!$B$33:$B$776,S$119)+'СЕТ СН'!$H$14+СВЦЭМ!$D$10+'СЕТ СН'!$H$6-'СЕТ СН'!$H$26</f>
        <v>412.97720991</v>
      </c>
      <c r="T141" s="36">
        <f>SUMIFS(СВЦЭМ!$D$33:$D$776,СВЦЭМ!$A$33:$A$776,$A141,СВЦЭМ!$B$33:$B$776,T$119)+'СЕТ СН'!$H$14+СВЦЭМ!$D$10+'СЕТ СН'!$H$6-'СЕТ СН'!$H$26</f>
        <v>412.97720991</v>
      </c>
      <c r="U141" s="36">
        <f>SUMIFS(СВЦЭМ!$D$33:$D$776,СВЦЭМ!$A$33:$A$776,$A141,СВЦЭМ!$B$33:$B$776,U$119)+'СЕТ СН'!$H$14+СВЦЭМ!$D$10+'СЕТ СН'!$H$6-'СЕТ СН'!$H$26</f>
        <v>412.97720991</v>
      </c>
      <c r="V141" s="36">
        <f>SUMIFS(СВЦЭМ!$D$33:$D$776,СВЦЭМ!$A$33:$A$776,$A141,СВЦЭМ!$B$33:$B$776,V$119)+'СЕТ СН'!$H$14+СВЦЭМ!$D$10+'СЕТ СН'!$H$6-'СЕТ СН'!$H$26</f>
        <v>412.97720991</v>
      </c>
      <c r="W141" s="36">
        <f>SUMIFS(СВЦЭМ!$D$33:$D$776,СВЦЭМ!$A$33:$A$776,$A141,СВЦЭМ!$B$33:$B$776,W$119)+'СЕТ СН'!$H$14+СВЦЭМ!$D$10+'СЕТ СН'!$H$6-'СЕТ СН'!$H$26</f>
        <v>412.97720991</v>
      </c>
      <c r="X141" s="36">
        <f>SUMIFS(СВЦЭМ!$D$33:$D$776,СВЦЭМ!$A$33:$A$776,$A141,СВЦЭМ!$B$33:$B$776,X$119)+'СЕТ СН'!$H$14+СВЦЭМ!$D$10+'СЕТ СН'!$H$6-'СЕТ СН'!$H$26</f>
        <v>412.97720991</v>
      </c>
      <c r="Y141" s="36">
        <f>SUMIFS(СВЦЭМ!$D$33:$D$776,СВЦЭМ!$A$33:$A$776,$A141,СВЦЭМ!$B$33:$B$776,Y$119)+'СЕТ СН'!$H$14+СВЦЭМ!$D$10+'СЕТ СН'!$H$6-'СЕТ СН'!$H$26</f>
        <v>412.97720991</v>
      </c>
    </row>
    <row r="142" spans="1:25" ht="15.75" x14ac:dyDescent="0.2">
      <c r="A142" s="35">
        <f t="shared" si="3"/>
        <v>43639</v>
      </c>
      <c r="B142" s="36">
        <f>SUMIFS(СВЦЭМ!$D$33:$D$776,СВЦЭМ!$A$33:$A$776,$A142,СВЦЭМ!$B$33:$B$776,B$119)+'СЕТ СН'!$H$14+СВЦЭМ!$D$10+'СЕТ СН'!$H$6-'СЕТ СН'!$H$26</f>
        <v>412.97720991</v>
      </c>
      <c r="C142" s="36">
        <f>SUMIFS(СВЦЭМ!$D$33:$D$776,СВЦЭМ!$A$33:$A$776,$A142,СВЦЭМ!$B$33:$B$776,C$119)+'СЕТ СН'!$H$14+СВЦЭМ!$D$10+'СЕТ СН'!$H$6-'СЕТ СН'!$H$26</f>
        <v>412.97720991</v>
      </c>
      <c r="D142" s="36">
        <f>SUMIFS(СВЦЭМ!$D$33:$D$776,СВЦЭМ!$A$33:$A$776,$A142,СВЦЭМ!$B$33:$B$776,D$119)+'СЕТ СН'!$H$14+СВЦЭМ!$D$10+'СЕТ СН'!$H$6-'СЕТ СН'!$H$26</f>
        <v>412.97720991</v>
      </c>
      <c r="E142" s="36">
        <f>SUMIFS(СВЦЭМ!$D$33:$D$776,СВЦЭМ!$A$33:$A$776,$A142,СВЦЭМ!$B$33:$B$776,E$119)+'СЕТ СН'!$H$14+СВЦЭМ!$D$10+'СЕТ СН'!$H$6-'СЕТ СН'!$H$26</f>
        <v>412.97720991</v>
      </c>
      <c r="F142" s="36">
        <f>SUMIFS(СВЦЭМ!$D$33:$D$776,СВЦЭМ!$A$33:$A$776,$A142,СВЦЭМ!$B$33:$B$776,F$119)+'СЕТ СН'!$H$14+СВЦЭМ!$D$10+'СЕТ СН'!$H$6-'СЕТ СН'!$H$26</f>
        <v>412.97720991</v>
      </c>
      <c r="G142" s="36">
        <f>SUMIFS(СВЦЭМ!$D$33:$D$776,СВЦЭМ!$A$33:$A$776,$A142,СВЦЭМ!$B$33:$B$776,G$119)+'СЕТ СН'!$H$14+СВЦЭМ!$D$10+'СЕТ СН'!$H$6-'СЕТ СН'!$H$26</f>
        <v>412.97720991</v>
      </c>
      <c r="H142" s="36">
        <f>SUMIFS(СВЦЭМ!$D$33:$D$776,СВЦЭМ!$A$33:$A$776,$A142,СВЦЭМ!$B$33:$B$776,H$119)+'СЕТ СН'!$H$14+СВЦЭМ!$D$10+'СЕТ СН'!$H$6-'СЕТ СН'!$H$26</f>
        <v>412.97720991</v>
      </c>
      <c r="I142" s="36">
        <f>SUMIFS(СВЦЭМ!$D$33:$D$776,СВЦЭМ!$A$33:$A$776,$A142,СВЦЭМ!$B$33:$B$776,I$119)+'СЕТ СН'!$H$14+СВЦЭМ!$D$10+'СЕТ СН'!$H$6-'СЕТ СН'!$H$26</f>
        <v>412.97720991</v>
      </c>
      <c r="J142" s="36">
        <f>SUMIFS(СВЦЭМ!$D$33:$D$776,СВЦЭМ!$A$33:$A$776,$A142,СВЦЭМ!$B$33:$B$776,J$119)+'СЕТ СН'!$H$14+СВЦЭМ!$D$10+'СЕТ СН'!$H$6-'СЕТ СН'!$H$26</f>
        <v>412.97720991</v>
      </c>
      <c r="K142" s="36">
        <f>SUMIFS(СВЦЭМ!$D$33:$D$776,СВЦЭМ!$A$33:$A$776,$A142,СВЦЭМ!$B$33:$B$776,K$119)+'СЕТ СН'!$H$14+СВЦЭМ!$D$10+'СЕТ СН'!$H$6-'СЕТ СН'!$H$26</f>
        <v>412.97720991</v>
      </c>
      <c r="L142" s="36">
        <f>SUMIFS(СВЦЭМ!$D$33:$D$776,СВЦЭМ!$A$33:$A$776,$A142,СВЦЭМ!$B$33:$B$776,L$119)+'СЕТ СН'!$H$14+СВЦЭМ!$D$10+'СЕТ СН'!$H$6-'СЕТ СН'!$H$26</f>
        <v>412.97720991</v>
      </c>
      <c r="M142" s="36">
        <f>SUMIFS(СВЦЭМ!$D$33:$D$776,СВЦЭМ!$A$33:$A$776,$A142,СВЦЭМ!$B$33:$B$776,M$119)+'СЕТ СН'!$H$14+СВЦЭМ!$D$10+'СЕТ СН'!$H$6-'СЕТ СН'!$H$26</f>
        <v>412.97720991</v>
      </c>
      <c r="N142" s="36">
        <f>SUMIFS(СВЦЭМ!$D$33:$D$776,СВЦЭМ!$A$33:$A$776,$A142,СВЦЭМ!$B$33:$B$776,N$119)+'СЕТ СН'!$H$14+СВЦЭМ!$D$10+'СЕТ СН'!$H$6-'СЕТ СН'!$H$26</f>
        <v>412.97720991</v>
      </c>
      <c r="O142" s="36">
        <f>SUMIFS(СВЦЭМ!$D$33:$D$776,СВЦЭМ!$A$33:$A$776,$A142,СВЦЭМ!$B$33:$B$776,O$119)+'СЕТ СН'!$H$14+СВЦЭМ!$D$10+'СЕТ СН'!$H$6-'СЕТ СН'!$H$26</f>
        <v>412.97720991</v>
      </c>
      <c r="P142" s="36">
        <f>SUMIFS(СВЦЭМ!$D$33:$D$776,СВЦЭМ!$A$33:$A$776,$A142,СВЦЭМ!$B$33:$B$776,P$119)+'СЕТ СН'!$H$14+СВЦЭМ!$D$10+'СЕТ СН'!$H$6-'СЕТ СН'!$H$26</f>
        <v>412.97720991</v>
      </c>
      <c r="Q142" s="36">
        <f>SUMIFS(СВЦЭМ!$D$33:$D$776,СВЦЭМ!$A$33:$A$776,$A142,СВЦЭМ!$B$33:$B$776,Q$119)+'СЕТ СН'!$H$14+СВЦЭМ!$D$10+'СЕТ СН'!$H$6-'СЕТ СН'!$H$26</f>
        <v>412.97720991</v>
      </c>
      <c r="R142" s="36">
        <f>SUMIFS(СВЦЭМ!$D$33:$D$776,СВЦЭМ!$A$33:$A$776,$A142,СВЦЭМ!$B$33:$B$776,R$119)+'СЕТ СН'!$H$14+СВЦЭМ!$D$10+'СЕТ СН'!$H$6-'СЕТ СН'!$H$26</f>
        <v>412.97720991</v>
      </c>
      <c r="S142" s="36">
        <f>SUMIFS(СВЦЭМ!$D$33:$D$776,СВЦЭМ!$A$33:$A$776,$A142,СВЦЭМ!$B$33:$B$776,S$119)+'СЕТ СН'!$H$14+СВЦЭМ!$D$10+'СЕТ СН'!$H$6-'СЕТ СН'!$H$26</f>
        <v>412.97720991</v>
      </c>
      <c r="T142" s="36">
        <f>SUMIFS(СВЦЭМ!$D$33:$D$776,СВЦЭМ!$A$33:$A$776,$A142,СВЦЭМ!$B$33:$B$776,T$119)+'СЕТ СН'!$H$14+СВЦЭМ!$D$10+'СЕТ СН'!$H$6-'СЕТ СН'!$H$26</f>
        <v>412.97720991</v>
      </c>
      <c r="U142" s="36">
        <f>SUMIFS(СВЦЭМ!$D$33:$D$776,СВЦЭМ!$A$33:$A$776,$A142,СВЦЭМ!$B$33:$B$776,U$119)+'СЕТ СН'!$H$14+СВЦЭМ!$D$10+'СЕТ СН'!$H$6-'СЕТ СН'!$H$26</f>
        <v>412.97720991</v>
      </c>
      <c r="V142" s="36">
        <f>SUMIFS(СВЦЭМ!$D$33:$D$776,СВЦЭМ!$A$33:$A$776,$A142,СВЦЭМ!$B$33:$B$776,V$119)+'СЕТ СН'!$H$14+СВЦЭМ!$D$10+'СЕТ СН'!$H$6-'СЕТ СН'!$H$26</f>
        <v>412.97720991</v>
      </c>
      <c r="W142" s="36">
        <f>SUMIFS(СВЦЭМ!$D$33:$D$776,СВЦЭМ!$A$33:$A$776,$A142,СВЦЭМ!$B$33:$B$776,W$119)+'СЕТ СН'!$H$14+СВЦЭМ!$D$10+'СЕТ СН'!$H$6-'СЕТ СН'!$H$26</f>
        <v>412.97720991</v>
      </c>
      <c r="X142" s="36">
        <f>SUMIFS(СВЦЭМ!$D$33:$D$776,СВЦЭМ!$A$33:$A$776,$A142,СВЦЭМ!$B$33:$B$776,X$119)+'СЕТ СН'!$H$14+СВЦЭМ!$D$10+'СЕТ СН'!$H$6-'СЕТ СН'!$H$26</f>
        <v>412.97720991</v>
      </c>
      <c r="Y142" s="36">
        <f>SUMIFS(СВЦЭМ!$D$33:$D$776,СВЦЭМ!$A$33:$A$776,$A142,СВЦЭМ!$B$33:$B$776,Y$119)+'СЕТ СН'!$H$14+СВЦЭМ!$D$10+'СЕТ СН'!$H$6-'СЕТ СН'!$H$26</f>
        <v>412.97720991</v>
      </c>
    </row>
    <row r="143" spans="1:25" ht="15.75" x14ac:dyDescent="0.2">
      <c r="A143" s="35">
        <f t="shared" si="3"/>
        <v>43640</v>
      </c>
      <c r="B143" s="36">
        <f>SUMIFS(СВЦЭМ!$D$33:$D$776,СВЦЭМ!$A$33:$A$776,$A143,СВЦЭМ!$B$33:$B$776,B$119)+'СЕТ СН'!$H$14+СВЦЭМ!$D$10+'СЕТ СН'!$H$6-'СЕТ СН'!$H$26</f>
        <v>412.97720991</v>
      </c>
      <c r="C143" s="36">
        <f>SUMIFS(СВЦЭМ!$D$33:$D$776,СВЦЭМ!$A$33:$A$776,$A143,СВЦЭМ!$B$33:$B$776,C$119)+'СЕТ СН'!$H$14+СВЦЭМ!$D$10+'СЕТ СН'!$H$6-'СЕТ СН'!$H$26</f>
        <v>412.97720991</v>
      </c>
      <c r="D143" s="36">
        <f>SUMIFS(СВЦЭМ!$D$33:$D$776,СВЦЭМ!$A$33:$A$776,$A143,СВЦЭМ!$B$33:$B$776,D$119)+'СЕТ СН'!$H$14+СВЦЭМ!$D$10+'СЕТ СН'!$H$6-'СЕТ СН'!$H$26</f>
        <v>412.97720991</v>
      </c>
      <c r="E143" s="36">
        <f>SUMIFS(СВЦЭМ!$D$33:$D$776,СВЦЭМ!$A$33:$A$776,$A143,СВЦЭМ!$B$33:$B$776,E$119)+'СЕТ СН'!$H$14+СВЦЭМ!$D$10+'СЕТ СН'!$H$6-'СЕТ СН'!$H$26</f>
        <v>412.97720991</v>
      </c>
      <c r="F143" s="36">
        <f>SUMIFS(СВЦЭМ!$D$33:$D$776,СВЦЭМ!$A$33:$A$776,$A143,СВЦЭМ!$B$33:$B$776,F$119)+'СЕТ СН'!$H$14+СВЦЭМ!$D$10+'СЕТ СН'!$H$6-'СЕТ СН'!$H$26</f>
        <v>412.97720991</v>
      </c>
      <c r="G143" s="36">
        <f>SUMIFS(СВЦЭМ!$D$33:$D$776,СВЦЭМ!$A$33:$A$776,$A143,СВЦЭМ!$B$33:$B$776,G$119)+'СЕТ СН'!$H$14+СВЦЭМ!$D$10+'СЕТ СН'!$H$6-'СЕТ СН'!$H$26</f>
        <v>412.97720991</v>
      </c>
      <c r="H143" s="36">
        <f>SUMIFS(СВЦЭМ!$D$33:$D$776,СВЦЭМ!$A$33:$A$776,$A143,СВЦЭМ!$B$33:$B$776,H$119)+'СЕТ СН'!$H$14+СВЦЭМ!$D$10+'СЕТ СН'!$H$6-'СЕТ СН'!$H$26</f>
        <v>412.97720991</v>
      </c>
      <c r="I143" s="36">
        <f>SUMIFS(СВЦЭМ!$D$33:$D$776,СВЦЭМ!$A$33:$A$776,$A143,СВЦЭМ!$B$33:$B$776,I$119)+'СЕТ СН'!$H$14+СВЦЭМ!$D$10+'СЕТ СН'!$H$6-'СЕТ СН'!$H$26</f>
        <v>412.97720991</v>
      </c>
      <c r="J143" s="36">
        <f>SUMIFS(СВЦЭМ!$D$33:$D$776,СВЦЭМ!$A$33:$A$776,$A143,СВЦЭМ!$B$33:$B$776,J$119)+'СЕТ СН'!$H$14+СВЦЭМ!$D$10+'СЕТ СН'!$H$6-'СЕТ СН'!$H$26</f>
        <v>412.97720991</v>
      </c>
      <c r="K143" s="36">
        <f>SUMIFS(СВЦЭМ!$D$33:$D$776,СВЦЭМ!$A$33:$A$776,$A143,СВЦЭМ!$B$33:$B$776,K$119)+'СЕТ СН'!$H$14+СВЦЭМ!$D$10+'СЕТ СН'!$H$6-'СЕТ СН'!$H$26</f>
        <v>412.97720991</v>
      </c>
      <c r="L143" s="36">
        <f>SUMIFS(СВЦЭМ!$D$33:$D$776,СВЦЭМ!$A$33:$A$776,$A143,СВЦЭМ!$B$33:$B$776,L$119)+'СЕТ СН'!$H$14+СВЦЭМ!$D$10+'СЕТ СН'!$H$6-'СЕТ СН'!$H$26</f>
        <v>412.97720991</v>
      </c>
      <c r="M143" s="36">
        <f>SUMIFS(СВЦЭМ!$D$33:$D$776,СВЦЭМ!$A$33:$A$776,$A143,СВЦЭМ!$B$33:$B$776,M$119)+'СЕТ СН'!$H$14+СВЦЭМ!$D$10+'СЕТ СН'!$H$6-'СЕТ СН'!$H$26</f>
        <v>412.97720991</v>
      </c>
      <c r="N143" s="36">
        <f>SUMIFS(СВЦЭМ!$D$33:$D$776,СВЦЭМ!$A$33:$A$776,$A143,СВЦЭМ!$B$33:$B$776,N$119)+'СЕТ СН'!$H$14+СВЦЭМ!$D$10+'СЕТ СН'!$H$6-'СЕТ СН'!$H$26</f>
        <v>412.97720991</v>
      </c>
      <c r="O143" s="36">
        <f>SUMIFS(СВЦЭМ!$D$33:$D$776,СВЦЭМ!$A$33:$A$776,$A143,СВЦЭМ!$B$33:$B$776,O$119)+'СЕТ СН'!$H$14+СВЦЭМ!$D$10+'СЕТ СН'!$H$6-'СЕТ СН'!$H$26</f>
        <v>412.97720991</v>
      </c>
      <c r="P143" s="36">
        <f>SUMIFS(СВЦЭМ!$D$33:$D$776,СВЦЭМ!$A$33:$A$776,$A143,СВЦЭМ!$B$33:$B$776,P$119)+'СЕТ СН'!$H$14+СВЦЭМ!$D$10+'СЕТ СН'!$H$6-'СЕТ СН'!$H$26</f>
        <v>412.97720991</v>
      </c>
      <c r="Q143" s="36">
        <f>SUMIFS(СВЦЭМ!$D$33:$D$776,СВЦЭМ!$A$33:$A$776,$A143,СВЦЭМ!$B$33:$B$776,Q$119)+'СЕТ СН'!$H$14+СВЦЭМ!$D$10+'СЕТ СН'!$H$6-'СЕТ СН'!$H$26</f>
        <v>412.97720991</v>
      </c>
      <c r="R143" s="36">
        <f>SUMIFS(СВЦЭМ!$D$33:$D$776,СВЦЭМ!$A$33:$A$776,$A143,СВЦЭМ!$B$33:$B$776,R$119)+'СЕТ СН'!$H$14+СВЦЭМ!$D$10+'СЕТ СН'!$H$6-'СЕТ СН'!$H$26</f>
        <v>412.97720991</v>
      </c>
      <c r="S143" s="36">
        <f>SUMIFS(СВЦЭМ!$D$33:$D$776,СВЦЭМ!$A$33:$A$776,$A143,СВЦЭМ!$B$33:$B$776,S$119)+'СЕТ СН'!$H$14+СВЦЭМ!$D$10+'СЕТ СН'!$H$6-'СЕТ СН'!$H$26</f>
        <v>412.97720991</v>
      </c>
      <c r="T143" s="36">
        <f>SUMIFS(СВЦЭМ!$D$33:$D$776,СВЦЭМ!$A$33:$A$776,$A143,СВЦЭМ!$B$33:$B$776,T$119)+'СЕТ СН'!$H$14+СВЦЭМ!$D$10+'СЕТ СН'!$H$6-'СЕТ СН'!$H$26</f>
        <v>412.97720991</v>
      </c>
      <c r="U143" s="36">
        <f>SUMIFS(СВЦЭМ!$D$33:$D$776,СВЦЭМ!$A$33:$A$776,$A143,СВЦЭМ!$B$33:$B$776,U$119)+'СЕТ СН'!$H$14+СВЦЭМ!$D$10+'СЕТ СН'!$H$6-'СЕТ СН'!$H$26</f>
        <v>412.97720991</v>
      </c>
      <c r="V143" s="36">
        <f>SUMIFS(СВЦЭМ!$D$33:$D$776,СВЦЭМ!$A$33:$A$776,$A143,СВЦЭМ!$B$33:$B$776,V$119)+'СЕТ СН'!$H$14+СВЦЭМ!$D$10+'СЕТ СН'!$H$6-'СЕТ СН'!$H$26</f>
        <v>412.97720991</v>
      </c>
      <c r="W143" s="36">
        <f>SUMIFS(СВЦЭМ!$D$33:$D$776,СВЦЭМ!$A$33:$A$776,$A143,СВЦЭМ!$B$33:$B$776,W$119)+'СЕТ СН'!$H$14+СВЦЭМ!$D$10+'СЕТ СН'!$H$6-'СЕТ СН'!$H$26</f>
        <v>412.97720991</v>
      </c>
      <c r="X143" s="36">
        <f>SUMIFS(СВЦЭМ!$D$33:$D$776,СВЦЭМ!$A$33:$A$776,$A143,СВЦЭМ!$B$33:$B$776,X$119)+'СЕТ СН'!$H$14+СВЦЭМ!$D$10+'СЕТ СН'!$H$6-'СЕТ СН'!$H$26</f>
        <v>412.97720991</v>
      </c>
      <c r="Y143" s="36">
        <f>SUMIFS(СВЦЭМ!$D$33:$D$776,СВЦЭМ!$A$33:$A$776,$A143,СВЦЭМ!$B$33:$B$776,Y$119)+'СЕТ СН'!$H$14+СВЦЭМ!$D$10+'СЕТ СН'!$H$6-'СЕТ СН'!$H$26</f>
        <v>412.97720991</v>
      </c>
    </row>
    <row r="144" spans="1:25" ht="15.75" x14ac:dyDescent="0.2">
      <c r="A144" s="35">
        <f t="shared" si="3"/>
        <v>43641</v>
      </c>
      <c r="B144" s="36">
        <f>SUMIFS(СВЦЭМ!$D$33:$D$776,СВЦЭМ!$A$33:$A$776,$A144,СВЦЭМ!$B$33:$B$776,B$119)+'СЕТ СН'!$H$14+СВЦЭМ!$D$10+'СЕТ СН'!$H$6-'СЕТ СН'!$H$26</f>
        <v>412.97720991</v>
      </c>
      <c r="C144" s="36">
        <f>SUMIFS(СВЦЭМ!$D$33:$D$776,СВЦЭМ!$A$33:$A$776,$A144,СВЦЭМ!$B$33:$B$776,C$119)+'СЕТ СН'!$H$14+СВЦЭМ!$D$10+'СЕТ СН'!$H$6-'СЕТ СН'!$H$26</f>
        <v>412.97720991</v>
      </c>
      <c r="D144" s="36">
        <f>SUMIFS(СВЦЭМ!$D$33:$D$776,СВЦЭМ!$A$33:$A$776,$A144,СВЦЭМ!$B$33:$B$776,D$119)+'СЕТ СН'!$H$14+СВЦЭМ!$D$10+'СЕТ СН'!$H$6-'СЕТ СН'!$H$26</f>
        <v>412.97720991</v>
      </c>
      <c r="E144" s="36">
        <f>SUMIFS(СВЦЭМ!$D$33:$D$776,СВЦЭМ!$A$33:$A$776,$A144,СВЦЭМ!$B$33:$B$776,E$119)+'СЕТ СН'!$H$14+СВЦЭМ!$D$10+'СЕТ СН'!$H$6-'СЕТ СН'!$H$26</f>
        <v>412.97720991</v>
      </c>
      <c r="F144" s="36">
        <f>SUMIFS(СВЦЭМ!$D$33:$D$776,СВЦЭМ!$A$33:$A$776,$A144,СВЦЭМ!$B$33:$B$776,F$119)+'СЕТ СН'!$H$14+СВЦЭМ!$D$10+'СЕТ СН'!$H$6-'СЕТ СН'!$H$26</f>
        <v>412.97720991</v>
      </c>
      <c r="G144" s="36">
        <f>SUMIFS(СВЦЭМ!$D$33:$D$776,СВЦЭМ!$A$33:$A$776,$A144,СВЦЭМ!$B$33:$B$776,G$119)+'СЕТ СН'!$H$14+СВЦЭМ!$D$10+'СЕТ СН'!$H$6-'СЕТ СН'!$H$26</f>
        <v>412.97720991</v>
      </c>
      <c r="H144" s="36">
        <f>SUMIFS(СВЦЭМ!$D$33:$D$776,СВЦЭМ!$A$33:$A$776,$A144,СВЦЭМ!$B$33:$B$776,H$119)+'СЕТ СН'!$H$14+СВЦЭМ!$D$10+'СЕТ СН'!$H$6-'СЕТ СН'!$H$26</f>
        <v>412.97720991</v>
      </c>
      <c r="I144" s="36">
        <f>SUMIFS(СВЦЭМ!$D$33:$D$776,СВЦЭМ!$A$33:$A$776,$A144,СВЦЭМ!$B$33:$B$776,I$119)+'СЕТ СН'!$H$14+СВЦЭМ!$D$10+'СЕТ СН'!$H$6-'СЕТ СН'!$H$26</f>
        <v>412.97720991</v>
      </c>
      <c r="J144" s="36">
        <f>SUMIFS(СВЦЭМ!$D$33:$D$776,СВЦЭМ!$A$33:$A$776,$A144,СВЦЭМ!$B$33:$B$776,J$119)+'СЕТ СН'!$H$14+СВЦЭМ!$D$10+'СЕТ СН'!$H$6-'СЕТ СН'!$H$26</f>
        <v>412.97720991</v>
      </c>
      <c r="K144" s="36">
        <f>SUMIFS(СВЦЭМ!$D$33:$D$776,СВЦЭМ!$A$33:$A$776,$A144,СВЦЭМ!$B$33:$B$776,K$119)+'СЕТ СН'!$H$14+СВЦЭМ!$D$10+'СЕТ СН'!$H$6-'СЕТ СН'!$H$26</f>
        <v>412.97720991</v>
      </c>
      <c r="L144" s="36">
        <f>SUMIFS(СВЦЭМ!$D$33:$D$776,СВЦЭМ!$A$33:$A$776,$A144,СВЦЭМ!$B$33:$B$776,L$119)+'СЕТ СН'!$H$14+СВЦЭМ!$D$10+'СЕТ СН'!$H$6-'СЕТ СН'!$H$26</f>
        <v>412.97720991</v>
      </c>
      <c r="M144" s="36">
        <f>SUMIFS(СВЦЭМ!$D$33:$D$776,СВЦЭМ!$A$33:$A$776,$A144,СВЦЭМ!$B$33:$B$776,M$119)+'СЕТ СН'!$H$14+СВЦЭМ!$D$10+'СЕТ СН'!$H$6-'СЕТ СН'!$H$26</f>
        <v>412.97720991</v>
      </c>
      <c r="N144" s="36">
        <f>SUMIFS(СВЦЭМ!$D$33:$D$776,СВЦЭМ!$A$33:$A$776,$A144,СВЦЭМ!$B$33:$B$776,N$119)+'СЕТ СН'!$H$14+СВЦЭМ!$D$10+'СЕТ СН'!$H$6-'СЕТ СН'!$H$26</f>
        <v>412.97720991</v>
      </c>
      <c r="O144" s="36">
        <f>SUMIFS(СВЦЭМ!$D$33:$D$776,СВЦЭМ!$A$33:$A$776,$A144,СВЦЭМ!$B$33:$B$776,O$119)+'СЕТ СН'!$H$14+СВЦЭМ!$D$10+'СЕТ СН'!$H$6-'СЕТ СН'!$H$26</f>
        <v>412.97720991</v>
      </c>
      <c r="P144" s="36">
        <f>SUMIFS(СВЦЭМ!$D$33:$D$776,СВЦЭМ!$A$33:$A$776,$A144,СВЦЭМ!$B$33:$B$776,P$119)+'СЕТ СН'!$H$14+СВЦЭМ!$D$10+'СЕТ СН'!$H$6-'СЕТ СН'!$H$26</f>
        <v>412.97720991</v>
      </c>
      <c r="Q144" s="36">
        <f>SUMIFS(СВЦЭМ!$D$33:$D$776,СВЦЭМ!$A$33:$A$776,$A144,СВЦЭМ!$B$33:$B$776,Q$119)+'СЕТ СН'!$H$14+СВЦЭМ!$D$10+'СЕТ СН'!$H$6-'СЕТ СН'!$H$26</f>
        <v>412.97720991</v>
      </c>
      <c r="R144" s="36">
        <f>SUMIFS(СВЦЭМ!$D$33:$D$776,СВЦЭМ!$A$33:$A$776,$A144,СВЦЭМ!$B$33:$B$776,R$119)+'СЕТ СН'!$H$14+СВЦЭМ!$D$10+'СЕТ СН'!$H$6-'СЕТ СН'!$H$26</f>
        <v>412.97720991</v>
      </c>
      <c r="S144" s="36">
        <f>SUMIFS(СВЦЭМ!$D$33:$D$776,СВЦЭМ!$A$33:$A$776,$A144,СВЦЭМ!$B$33:$B$776,S$119)+'СЕТ СН'!$H$14+СВЦЭМ!$D$10+'СЕТ СН'!$H$6-'СЕТ СН'!$H$26</f>
        <v>412.97720991</v>
      </c>
      <c r="T144" s="36">
        <f>SUMIFS(СВЦЭМ!$D$33:$D$776,СВЦЭМ!$A$33:$A$776,$A144,СВЦЭМ!$B$33:$B$776,T$119)+'СЕТ СН'!$H$14+СВЦЭМ!$D$10+'СЕТ СН'!$H$6-'СЕТ СН'!$H$26</f>
        <v>412.97720991</v>
      </c>
      <c r="U144" s="36">
        <f>SUMIFS(СВЦЭМ!$D$33:$D$776,СВЦЭМ!$A$33:$A$776,$A144,СВЦЭМ!$B$33:$B$776,U$119)+'СЕТ СН'!$H$14+СВЦЭМ!$D$10+'СЕТ СН'!$H$6-'СЕТ СН'!$H$26</f>
        <v>412.97720991</v>
      </c>
      <c r="V144" s="36">
        <f>SUMIFS(СВЦЭМ!$D$33:$D$776,СВЦЭМ!$A$33:$A$776,$A144,СВЦЭМ!$B$33:$B$776,V$119)+'СЕТ СН'!$H$14+СВЦЭМ!$D$10+'СЕТ СН'!$H$6-'СЕТ СН'!$H$26</f>
        <v>412.97720991</v>
      </c>
      <c r="W144" s="36">
        <f>SUMIFS(СВЦЭМ!$D$33:$D$776,СВЦЭМ!$A$33:$A$776,$A144,СВЦЭМ!$B$33:$B$776,W$119)+'СЕТ СН'!$H$14+СВЦЭМ!$D$10+'СЕТ СН'!$H$6-'СЕТ СН'!$H$26</f>
        <v>412.97720991</v>
      </c>
      <c r="X144" s="36">
        <f>SUMIFS(СВЦЭМ!$D$33:$D$776,СВЦЭМ!$A$33:$A$776,$A144,СВЦЭМ!$B$33:$B$776,X$119)+'СЕТ СН'!$H$14+СВЦЭМ!$D$10+'СЕТ СН'!$H$6-'СЕТ СН'!$H$26</f>
        <v>412.97720991</v>
      </c>
      <c r="Y144" s="36">
        <f>SUMIFS(СВЦЭМ!$D$33:$D$776,СВЦЭМ!$A$33:$A$776,$A144,СВЦЭМ!$B$33:$B$776,Y$119)+'СЕТ СН'!$H$14+СВЦЭМ!$D$10+'СЕТ СН'!$H$6-'СЕТ СН'!$H$26</f>
        <v>412.97720991</v>
      </c>
    </row>
    <row r="145" spans="1:27" ht="15.75" x14ac:dyDescent="0.2">
      <c r="A145" s="35">
        <f t="shared" si="3"/>
        <v>43642</v>
      </c>
      <c r="B145" s="36">
        <f>SUMIFS(СВЦЭМ!$D$33:$D$776,СВЦЭМ!$A$33:$A$776,$A145,СВЦЭМ!$B$33:$B$776,B$119)+'СЕТ СН'!$H$14+СВЦЭМ!$D$10+'СЕТ СН'!$H$6-'СЕТ СН'!$H$26</f>
        <v>412.97720991</v>
      </c>
      <c r="C145" s="36">
        <f>SUMIFS(СВЦЭМ!$D$33:$D$776,СВЦЭМ!$A$33:$A$776,$A145,СВЦЭМ!$B$33:$B$776,C$119)+'СЕТ СН'!$H$14+СВЦЭМ!$D$10+'СЕТ СН'!$H$6-'СЕТ СН'!$H$26</f>
        <v>412.97720991</v>
      </c>
      <c r="D145" s="36">
        <f>SUMIFS(СВЦЭМ!$D$33:$D$776,СВЦЭМ!$A$33:$A$776,$A145,СВЦЭМ!$B$33:$B$776,D$119)+'СЕТ СН'!$H$14+СВЦЭМ!$D$10+'СЕТ СН'!$H$6-'СЕТ СН'!$H$26</f>
        <v>412.97720991</v>
      </c>
      <c r="E145" s="36">
        <f>SUMIFS(СВЦЭМ!$D$33:$D$776,СВЦЭМ!$A$33:$A$776,$A145,СВЦЭМ!$B$33:$B$776,E$119)+'СЕТ СН'!$H$14+СВЦЭМ!$D$10+'СЕТ СН'!$H$6-'СЕТ СН'!$H$26</f>
        <v>412.97720991</v>
      </c>
      <c r="F145" s="36">
        <f>SUMIFS(СВЦЭМ!$D$33:$D$776,СВЦЭМ!$A$33:$A$776,$A145,СВЦЭМ!$B$33:$B$776,F$119)+'СЕТ СН'!$H$14+СВЦЭМ!$D$10+'СЕТ СН'!$H$6-'СЕТ СН'!$H$26</f>
        <v>412.97720991</v>
      </c>
      <c r="G145" s="36">
        <f>SUMIFS(СВЦЭМ!$D$33:$D$776,СВЦЭМ!$A$33:$A$776,$A145,СВЦЭМ!$B$33:$B$776,G$119)+'СЕТ СН'!$H$14+СВЦЭМ!$D$10+'СЕТ СН'!$H$6-'СЕТ СН'!$H$26</f>
        <v>412.97720991</v>
      </c>
      <c r="H145" s="36">
        <f>SUMIFS(СВЦЭМ!$D$33:$D$776,СВЦЭМ!$A$33:$A$776,$A145,СВЦЭМ!$B$33:$B$776,H$119)+'СЕТ СН'!$H$14+СВЦЭМ!$D$10+'СЕТ СН'!$H$6-'СЕТ СН'!$H$26</f>
        <v>412.97720991</v>
      </c>
      <c r="I145" s="36">
        <f>SUMIFS(СВЦЭМ!$D$33:$D$776,СВЦЭМ!$A$33:$A$776,$A145,СВЦЭМ!$B$33:$B$776,I$119)+'СЕТ СН'!$H$14+СВЦЭМ!$D$10+'СЕТ СН'!$H$6-'СЕТ СН'!$H$26</f>
        <v>412.97720991</v>
      </c>
      <c r="J145" s="36">
        <f>SUMIFS(СВЦЭМ!$D$33:$D$776,СВЦЭМ!$A$33:$A$776,$A145,СВЦЭМ!$B$33:$B$776,J$119)+'СЕТ СН'!$H$14+СВЦЭМ!$D$10+'СЕТ СН'!$H$6-'СЕТ СН'!$H$26</f>
        <v>412.97720991</v>
      </c>
      <c r="K145" s="36">
        <f>SUMIFS(СВЦЭМ!$D$33:$D$776,СВЦЭМ!$A$33:$A$776,$A145,СВЦЭМ!$B$33:$B$776,K$119)+'СЕТ СН'!$H$14+СВЦЭМ!$D$10+'СЕТ СН'!$H$6-'СЕТ СН'!$H$26</f>
        <v>412.97720991</v>
      </c>
      <c r="L145" s="36">
        <f>SUMIFS(СВЦЭМ!$D$33:$D$776,СВЦЭМ!$A$33:$A$776,$A145,СВЦЭМ!$B$33:$B$776,L$119)+'СЕТ СН'!$H$14+СВЦЭМ!$D$10+'СЕТ СН'!$H$6-'СЕТ СН'!$H$26</f>
        <v>412.97720991</v>
      </c>
      <c r="M145" s="36">
        <f>SUMIFS(СВЦЭМ!$D$33:$D$776,СВЦЭМ!$A$33:$A$776,$A145,СВЦЭМ!$B$33:$B$776,M$119)+'СЕТ СН'!$H$14+СВЦЭМ!$D$10+'СЕТ СН'!$H$6-'СЕТ СН'!$H$26</f>
        <v>412.97720991</v>
      </c>
      <c r="N145" s="36">
        <f>SUMIFS(СВЦЭМ!$D$33:$D$776,СВЦЭМ!$A$33:$A$776,$A145,СВЦЭМ!$B$33:$B$776,N$119)+'СЕТ СН'!$H$14+СВЦЭМ!$D$10+'СЕТ СН'!$H$6-'СЕТ СН'!$H$26</f>
        <v>412.97720991</v>
      </c>
      <c r="O145" s="36">
        <f>SUMIFS(СВЦЭМ!$D$33:$D$776,СВЦЭМ!$A$33:$A$776,$A145,СВЦЭМ!$B$33:$B$776,O$119)+'СЕТ СН'!$H$14+СВЦЭМ!$D$10+'СЕТ СН'!$H$6-'СЕТ СН'!$H$26</f>
        <v>412.97720991</v>
      </c>
      <c r="P145" s="36">
        <f>SUMIFS(СВЦЭМ!$D$33:$D$776,СВЦЭМ!$A$33:$A$776,$A145,СВЦЭМ!$B$33:$B$776,P$119)+'СЕТ СН'!$H$14+СВЦЭМ!$D$10+'СЕТ СН'!$H$6-'СЕТ СН'!$H$26</f>
        <v>412.97720991</v>
      </c>
      <c r="Q145" s="36">
        <f>SUMIFS(СВЦЭМ!$D$33:$D$776,СВЦЭМ!$A$33:$A$776,$A145,СВЦЭМ!$B$33:$B$776,Q$119)+'СЕТ СН'!$H$14+СВЦЭМ!$D$10+'СЕТ СН'!$H$6-'СЕТ СН'!$H$26</f>
        <v>412.97720991</v>
      </c>
      <c r="R145" s="36">
        <f>SUMIFS(СВЦЭМ!$D$33:$D$776,СВЦЭМ!$A$33:$A$776,$A145,СВЦЭМ!$B$33:$B$776,R$119)+'СЕТ СН'!$H$14+СВЦЭМ!$D$10+'СЕТ СН'!$H$6-'СЕТ СН'!$H$26</f>
        <v>412.97720991</v>
      </c>
      <c r="S145" s="36">
        <f>SUMIFS(СВЦЭМ!$D$33:$D$776,СВЦЭМ!$A$33:$A$776,$A145,СВЦЭМ!$B$33:$B$776,S$119)+'СЕТ СН'!$H$14+СВЦЭМ!$D$10+'СЕТ СН'!$H$6-'СЕТ СН'!$H$26</f>
        <v>412.97720991</v>
      </c>
      <c r="T145" s="36">
        <f>SUMIFS(СВЦЭМ!$D$33:$D$776,СВЦЭМ!$A$33:$A$776,$A145,СВЦЭМ!$B$33:$B$776,T$119)+'СЕТ СН'!$H$14+СВЦЭМ!$D$10+'СЕТ СН'!$H$6-'СЕТ СН'!$H$26</f>
        <v>412.97720991</v>
      </c>
      <c r="U145" s="36">
        <f>SUMIFS(СВЦЭМ!$D$33:$D$776,СВЦЭМ!$A$33:$A$776,$A145,СВЦЭМ!$B$33:$B$776,U$119)+'СЕТ СН'!$H$14+СВЦЭМ!$D$10+'СЕТ СН'!$H$6-'СЕТ СН'!$H$26</f>
        <v>412.97720991</v>
      </c>
      <c r="V145" s="36">
        <f>SUMIFS(СВЦЭМ!$D$33:$D$776,СВЦЭМ!$A$33:$A$776,$A145,СВЦЭМ!$B$33:$B$776,V$119)+'СЕТ СН'!$H$14+СВЦЭМ!$D$10+'СЕТ СН'!$H$6-'СЕТ СН'!$H$26</f>
        <v>412.97720991</v>
      </c>
      <c r="W145" s="36">
        <f>SUMIFS(СВЦЭМ!$D$33:$D$776,СВЦЭМ!$A$33:$A$776,$A145,СВЦЭМ!$B$33:$B$776,W$119)+'СЕТ СН'!$H$14+СВЦЭМ!$D$10+'СЕТ СН'!$H$6-'СЕТ СН'!$H$26</f>
        <v>412.97720991</v>
      </c>
      <c r="X145" s="36">
        <f>SUMIFS(СВЦЭМ!$D$33:$D$776,СВЦЭМ!$A$33:$A$776,$A145,СВЦЭМ!$B$33:$B$776,X$119)+'СЕТ СН'!$H$14+СВЦЭМ!$D$10+'СЕТ СН'!$H$6-'СЕТ СН'!$H$26</f>
        <v>412.97720991</v>
      </c>
      <c r="Y145" s="36">
        <f>SUMIFS(СВЦЭМ!$D$33:$D$776,СВЦЭМ!$A$33:$A$776,$A145,СВЦЭМ!$B$33:$B$776,Y$119)+'СЕТ СН'!$H$14+СВЦЭМ!$D$10+'СЕТ СН'!$H$6-'СЕТ СН'!$H$26</f>
        <v>412.97720991</v>
      </c>
    </row>
    <row r="146" spans="1:27" ht="15.75" x14ac:dyDescent="0.2">
      <c r="A146" s="35">
        <f t="shared" si="3"/>
        <v>43643</v>
      </c>
      <c r="B146" s="36">
        <f>SUMIFS(СВЦЭМ!$D$33:$D$776,СВЦЭМ!$A$33:$A$776,$A146,СВЦЭМ!$B$33:$B$776,B$119)+'СЕТ СН'!$H$14+СВЦЭМ!$D$10+'СЕТ СН'!$H$6-'СЕТ СН'!$H$26</f>
        <v>412.97720991</v>
      </c>
      <c r="C146" s="36">
        <f>SUMIFS(СВЦЭМ!$D$33:$D$776,СВЦЭМ!$A$33:$A$776,$A146,СВЦЭМ!$B$33:$B$776,C$119)+'СЕТ СН'!$H$14+СВЦЭМ!$D$10+'СЕТ СН'!$H$6-'СЕТ СН'!$H$26</f>
        <v>412.97720991</v>
      </c>
      <c r="D146" s="36">
        <f>SUMIFS(СВЦЭМ!$D$33:$D$776,СВЦЭМ!$A$33:$A$776,$A146,СВЦЭМ!$B$33:$B$776,D$119)+'СЕТ СН'!$H$14+СВЦЭМ!$D$10+'СЕТ СН'!$H$6-'СЕТ СН'!$H$26</f>
        <v>412.97720991</v>
      </c>
      <c r="E146" s="36">
        <f>SUMIFS(СВЦЭМ!$D$33:$D$776,СВЦЭМ!$A$33:$A$776,$A146,СВЦЭМ!$B$33:$B$776,E$119)+'СЕТ СН'!$H$14+СВЦЭМ!$D$10+'СЕТ СН'!$H$6-'СЕТ СН'!$H$26</f>
        <v>412.97720991</v>
      </c>
      <c r="F146" s="36">
        <f>SUMIFS(СВЦЭМ!$D$33:$D$776,СВЦЭМ!$A$33:$A$776,$A146,СВЦЭМ!$B$33:$B$776,F$119)+'СЕТ СН'!$H$14+СВЦЭМ!$D$10+'СЕТ СН'!$H$6-'СЕТ СН'!$H$26</f>
        <v>412.97720991</v>
      </c>
      <c r="G146" s="36">
        <f>SUMIFS(СВЦЭМ!$D$33:$D$776,СВЦЭМ!$A$33:$A$776,$A146,СВЦЭМ!$B$33:$B$776,G$119)+'СЕТ СН'!$H$14+СВЦЭМ!$D$10+'СЕТ СН'!$H$6-'СЕТ СН'!$H$26</f>
        <v>412.97720991</v>
      </c>
      <c r="H146" s="36">
        <f>SUMIFS(СВЦЭМ!$D$33:$D$776,СВЦЭМ!$A$33:$A$776,$A146,СВЦЭМ!$B$33:$B$776,H$119)+'СЕТ СН'!$H$14+СВЦЭМ!$D$10+'СЕТ СН'!$H$6-'СЕТ СН'!$H$26</f>
        <v>412.97720991</v>
      </c>
      <c r="I146" s="36">
        <f>SUMIFS(СВЦЭМ!$D$33:$D$776,СВЦЭМ!$A$33:$A$776,$A146,СВЦЭМ!$B$33:$B$776,I$119)+'СЕТ СН'!$H$14+СВЦЭМ!$D$10+'СЕТ СН'!$H$6-'СЕТ СН'!$H$26</f>
        <v>412.97720991</v>
      </c>
      <c r="J146" s="36">
        <f>SUMIFS(СВЦЭМ!$D$33:$D$776,СВЦЭМ!$A$33:$A$776,$A146,СВЦЭМ!$B$33:$B$776,J$119)+'СЕТ СН'!$H$14+СВЦЭМ!$D$10+'СЕТ СН'!$H$6-'СЕТ СН'!$H$26</f>
        <v>412.97720991</v>
      </c>
      <c r="K146" s="36">
        <f>SUMIFS(СВЦЭМ!$D$33:$D$776,СВЦЭМ!$A$33:$A$776,$A146,СВЦЭМ!$B$33:$B$776,K$119)+'СЕТ СН'!$H$14+СВЦЭМ!$D$10+'СЕТ СН'!$H$6-'СЕТ СН'!$H$26</f>
        <v>412.97720991</v>
      </c>
      <c r="L146" s="36">
        <f>SUMIFS(СВЦЭМ!$D$33:$D$776,СВЦЭМ!$A$33:$A$776,$A146,СВЦЭМ!$B$33:$B$776,L$119)+'СЕТ СН'!$H$14+СВЦЭМ!$D$10+'СЕТ СН'!$H$6-'СЕТ СН'!$H$26</f>
        <v>412.97720991</v>
      </c>
      <c r="M146" s="36">
        <f>SUMIFS(СВЦЭМ!$D$33:$D$776,СВЦЭМ!$A$33:$A$776,$A146,СВЦЭМ!$B$33:$B$776,M$119)+'СЕТ СН'!$H$14+СВЦЭМ!$D$10+'СЕТ СН'!$H$6-'СЕТ СН'!$H$26</f>
        <v>412.97720991</v>
      </c>
      <c r="N146" s="36">
        <f>SUMIFS(СВЦЭМ!$D$33:$D$776,СВЦЭМ!$A$33:$A$776,$A146,СВЦЭМ!$B$33:$B$776,N$119)+'СЕТ СН'!$H$14+СВЦЭМ!$D$10+'СЕТ СН'!$H$6-'СЕТ СН'!$H$26</f>
        <v>412.97720991</v>
      </c>
      <c r="O146" s="36">
        <f>SUMIFS(СВЦЭМ!$D$33:$D$776,СВЦЭМ!$A$33:$A$776,$A146,СВЦЭМ!$B$33:$B$776,O$119)+'СЕТ СН'!$H$14+СВЦЭМ!$D$10+'СЕТ СН'!$H$6-'СЕТ СН'!$H$26</f>
        <v>412.97720991</v>
      </c>
      <c r="P146" s="36">
        <f>SUMIFS(СВЦЭМ!$D$33:$D$776,СВЦЭМ!$A$33:$A$776,$A146,СВЦЭМ!$B$33:$B$776,P$119)+'СЕТ СН'!$H$14+СВЦЭМ!$D$10+'СЕТ СН'!$H$6-'СЕТ СН'!$H$26</f>
        <v>412.97720991</v>
      </c>
      <c r="Q146" s="36">
        <f>SUMIFS(СВЦЭМ!$D$33:$D$776,СВЦЭМ!$A$33:$A$776,$A146,СВЦЭМ!$B$33:$B$776,Q$119)+'СЕТ СН'!$H$14+СВЦЭМ!$D$10+'СЕТ СН'!$H$6-'СЕТ СН'!$H$26</f>
        <v>412.97720991</v>
      </c>
      <c r="R146" s="36">
        <f>SUMIFS(СВЦЭМ!$D$33:$D$776,СВЦЭМ!$A$33:$A$776,$A146,СВЦЭМ!$B$33:$B$776,R$119)+'СЕТ СН'!$H$14+СВЦЭМ!$D$10+'СЕТ СН'!$H$6-'СЕТ СН'!$H$26</f>
        <v>412.97720991</v>
      </c>
      <c r="S146" s="36">
        <f>SUMIFS(СВЦЭМ!$D$33:$D$776,СВЦЭМ!$A$33:$A$776,$A146,СВЦЭМ!$B$33:$B$776,S$119)+'СЕТ СН'!$H$14+СВЦЭМ!$D$10+'СЕТ СН'!$H$6-'СЕТ СН'!$H$26</f>
        <v>412.97720991</v>
      </c>
      <c r="T146" s="36">
        <f>SUMIFS(СВЦЭМ!$D$33:$D$776,СВЦЭМ!$A$33:$A$776,$A146,СВЦЭМ!$B$33:$B$776,T$119)+'СЕТ СН'!$H$14+СВЦЭМ!$D$10+'СЕТ СН'!$H$6-'СЕТ СН'!$H$26</f>
        <v>412.97720991</v>
      </c>
      <c r="U146" s="36">
        <f>SUMIFS(СВЦЭМ!$D$33:$D$776,СВЦЭМ!$A$33:$A$776,$A146,СВЦЭМ!$B$33:$B$776,U$119)+'СЕТ СН'!$H$14+СВЦЭМ!$D$10+'СЕТ СН'!$H$6-'СЕТ СН'!$H$26</f>
        <v>412.97720991</v>
      </c>
      <c r="V146" s="36">
        <f>SUMIFS(СВЦЭМ!$D$33:$D$776,СВЦЭМ!$A$33:$A$776,$A146,СВЦЭМ!$B$33:$B$776,V$119)+'СЕТ СН'!$H$14+СВЦЭМ!$D$10+'СЕТ СН'!$H$6-'СЕТ СН'!$H$26</f>
        <v>412.97720991</v>
      </c>
      <c r="W146" s="36">
        <f>SUMIFS(СВЦЭМ!$D$33:$D$776,СВЦЭМ!$A$33:$A$776,$A146,СВЦЭМ!$B$33:$B$776,W$119)+'СЕТ СН'!$H$14+СВЦЭМ!$D$10+'СЕТ СН'!$H$6-'СЕТ СН'!$H$26</f>
        <v>412.97720991</v>
      </c>
      <c r="X146" s="36">
        <f>SUMIFS(СВЦЭМ!$D$33:$D$776,СВЦЭМ!$A$33:$A$776,$A146,СВЦЭМ!$B$33:$B$776,X$119)+'СЕТ СН'!$H$14+СВЦЭМ!$D$10+'СЕТ СН'!$H$6-'СЕТ СН'!$H$26</f>
        <v>966.5637048000001</v>
      </c>
      <c r="Y146" s="36">
        <f>SUMIFS(СВЦЭМ!$D$33:$D$776,СВЦЭМ!$A$33:$A$776,$A146,СВЦЭМ!$B$33:$B$776,Y$119)+'СЕТ СН'!$H$14+СВЦЭМ!$D$10+'СЕТ СН'!$H$6-'СЕТ СН'!$H$26</f>
        <v>1027.90196595</v>
      </c>
    </row>
    <row r="147" spans="1:27" ht="15.75" x14ac:dyDescent="0.2">
      <c r="A147" s="35">
        <f t="shared" si="3"/>
        <v>43644</v>
      </c>
      <c r="B147" s="36">
        <f>SUMIFS(СВЦЭМ!$D$33:$D$776,СВЦЭМ!$A$33:$A$776,$A147,СВЦЭМ!$B$33:$B$776,B$119)+'СЕТ СН'!$H$14+СВЦЭМ!$D$10+'СЕТ СН'!$H$6-'СЕТ СН'!$H$26</f>
        <v>1118.4179498600001</v>
      </c>
      <c r="C147" s="36">
        <f>SUMIFS(СВЦЭМ!$D$33:$D$776,СВЦЭМ!$A$33:$A$776,$A147,СВЦЭМ!$B$33:$B$776,C$119)+'СЕТ СН'!$H$14+СВЦЭМ!$D$10+'СЕТ СН'!$H$6-'СЕТ СН'!$H$26</f>
        <v>1163.2516016899999</v>
      </c>
      <c r="D147" s="36">
        <f>SUMIFS(СВЦЭМ!$D$33:$D$776,СВЦЭМ!$A$33:$A$776,$A147,СВЦЭМ!$B$33:$B$776,D$119)+'СЕТ СН'!$H$14+СВЦЭМ!$D$10+'СЕТ СН'!$H$6-'СЕТ СН'!$H$26</f>
        <v>1204.6882325900001</v>
      </c>
      <c r="E147" s="36">
        <f>SUMIFS(СВЦЭМ!$D$33:$D$776,СВЦЭМ!$A$33:$A$776,$A147,СВЦЭМ!$B$33:$B$776,E$119)+'СЕТ СН'!$H$14+СВЦЭМ!$D$10+'СЕТ СН'!$H$6-'СЕТ СН'!$H$26</f>
        <v>1209.0245198299999</v>
      </c>
      <c r="F147" s="36">
        <f>SUMIFS(СВЦЭМ!$D$33:$D$776,СВЦЭМ!$A$33:$A$776,$A147,СВЦЭМ!$B$33:$B$776,F$119)+'СЕТ СН'!$H$14+СВЦЭМ!$D$10+'СЕТ СН'!$H$6-'СЕТ СН'!$H$26</f>
        <v>1216.4533041100001</v>
      </c>
      <c r="G147" s="36">
        <f>SUMIFS(СВЦЭМ!$D$33:$D$776,СВЦЭМ!$A$33:$A$776,$A147,СВЦЭМ!$B$33:$B$776,G$119)+'СЕТ СН'!$H$14+СВЦЭМ!$D$10+'СЕТ СН'!$H$6-'СЕТ СН'!$H$26</f>
        <v>1202.9373819900002</v>
      </c>
      <c r="H147" s="36">
        <f>SUMIFS(СВЦЭМ!$D$33:$D$776,СВЦЭМ!$A$33:$A$776,$A147,СВЦЭМ!$B$33:$B$776,H$119)+'СЕТ СН'!$H$14+СВЦЭМ!$D$10+'СЕТ СН'!$H$6-'СЕТ СН'!$H$26</f>
        <v>1143.7803652500002</v>
      </c>
      <c r="I147" s="36">
        <f>SUMIFS(СВЦЭМ!$D$33:$D$776,СВЦЭМ!$A$33:$A$776,$A147,СВЦЭМ!$B$33:$B$776,I$119)+'СЕТ СН'!$H$14+СВЦЭМ!$D$10+'СЕТ СН'!$H$6-'СЕТ СН'!$H$26</f>
        <v>1108.01931788</v>
      </c>
      <c r="J147" s="36">
        <f>SUMIFS(СВЦЭМ!$D$33:$D$776,СВЦЭМ!$A$33:$A$776,$A147,СВЦЭМ!$B$33:$B$776,J$119)+'СЕТ СН'!$H$14+СВЦЭМ!$D$10+'СЕТ СН'!$H$6-'СЕТ СН'!$H$26</f>
        <v>1063.3272773399999</v>
      </c>
      <c r="K147" s="36">
        <f>SUMIFS(СВЦЭМ!$D$33:$D$776,СВЦЭМ!$A$33:$A$776,$A147,СВЦЭМ!$B$33:$B$776,K$119)+'СЕТ СН'!$H$14+СВЦЭМ!$D$10+'СЕТ СН'!$H$6-'СЕТ СН'!$H$26</f>
        <v>1049.2760054099999</v>
      </c>
      <c r="L147" s="36">
        <f>SUMIFS(СВЦЭМ!$D$33:$D$776,СВЦЭМ!$A$33:$A$776,$A147,СВЦЭМ!$B$33:$B$776,L$119)+'СЕТ СН'!$H$14+СВЦЭМ!$D$10+'СЕТ СН'!$H$6-'СЕТ СН'!$H$26</f>
        <v>1064.3067163800001</v>
      </c>
      <c r="M147" s="36">
        <f>SUMIFS(СВЦЭМ!$D$33:$D$776,СВЦЭМ!$A$33:$A$776,$A147,СВЦЭМ!$B$33:$B$776,M$119)+'СЕТ СН'!$H$14+СВЦЭМ!$D$10+'СЕТ СН'!$H$6-'СЕТ СН'!$H$26</f>
        <v>1074.2417032100002</v>
      </c>
      <c r="N147" s="36">
        <f>SUMIFS(СВЦЭМ!$D$33:$D$776,СВЦЭМ!$A$33:$A$776,$A147,СВЦЭМ!$B$33:$B$776,N$119)+'СЕТ СН'!$H$14+СВЦЭМ!$D$10+'СЕТ СН'!$H$6-'СЕТ СН'!$H$26</f>
        <v>1092.8776809599999</v>
      </c>
      <c r="O147" s="36">
        <f>SUMIFS(СВЦЭМ!$D$33:$D$776,СВЦЭМ!$A$33:$A$776,$A147,СВЦЭМ!$B$33:$B$776,O$119)+'СЕТ СН'!$H$14+СВЦЭМ!$D$10+'СЕТ СН'!$H$6-'СЕТ СН'!$H$26</f>
        <v>1085.0451583600002</v>
      </c>
      <c r="P147" s="36">
        <f>SUMIFS(СВЦЭМ!$D$33:$D$776,СВЦЭМ!$A$33:$A$776,$A147,СВЦЭМ!$B$33:$B$776,P$119)+'СЕТ СН'!$H$14+СВЦЭМ!$D$10+'СЕТ СН'!$H$6-'СЕТ СН'!$H$26</f>
        <v>1076.5456286799999</v>
      </c>
      <c r="Q147" s="36">
        <f>SUMIFS(СВЦЭМ!$D$33:$D$776,СВЦЭМ!$A$33:$A$776,$A147,СВЦЭМ!$B$33:$B$776,Q$119)+'СЕТ СН'!$H$14+СВЦЭМ!$D$10+'СЕТ СН'!$H$6-'СЕТ СН'!$H$26</f>
        <v>1054.7565598900001</v>
      </c>
      <c r="R147" s="36">
        <f>SUMIFS(СВЦЭМ!$D$33:$D$776,СВЦЭМ!$A$33:$A$776,$A147,СВЦЭМ!$B$33:$B$776,R$119)+'СЕТ СН'!$H$14+СВЦЭМ!$D$10+'СЕТ СН'!$H$6-'СЕТ СН'!$H$26</f>
        <v>1025.44493534</v>
      </c>
      <c r="S147" s="36">
        <f>SUMIFS(СВЦЭМ!$D$33:$D$776,СВЦЭМ!$A$33:$A$776,$A147,СВЦЭМ!$B$33:$B$776,S$119)+'СЕТ СН'!$H$14+СВЦЭМ!$D$10+'СЕТ СН'!$H$6-'СЕТ СН'!$H$26</f>
        <v>997.5420377800001</v>
      </c>
      <c r="T147" s="36">
        <f>SUMIFS(СВЦЭМ!$D$33:$D$776,СВЦЭМ!$A$33:$A$776,$A147,СВЦЭМ!$B$33:$B$776,T$119)+'СЕТ СН'!$H$14+СВЦЭМ!$D$10+'СЕТ СН'!$H$6-'СЕТ СН'!$H$26</f>
        <v>1013.99602055</v>
      </c>
      <c r="U147" s="36">
        <f>SUMIFS(СВЦЭМ!$D$33:$D$776,СВЦЭМ!$A$33:$A$776,$A147,СВЦЭМ!$B$33:$B$776,U$119)+'СЕТ СН'!$H$14+СВЦЭМ!$D$10+'СЕТ СН'!$H$6-'СЕТ СН'!$H$26</f>
        <v>1022.1678937700001</v>
      </c>
      <c r="V147" s="36">
        <f>SUMIFS(СВЦЭМ!$D$33:$D$776,СВЦЭМ!$A$33:$A$776,$A147,СВЦЭМ!$B$33:$B$776,V$119)+'СЕТ СН'!$H$14+СВЦЭМ!$D$10+'СЕТ СН'!$H$6-'СЕТ СН'!$H$26</f>
        <v>1025.7417216900001</v>
      </c>
      <c r="W147" s="36">
        <f>SUMIFS(СВЦЭМ!$D$33:$D$776,СВЦЭМ!$A$33:$A$776,$A147,СВЦЭМ!$B$33:$B$776,W$119)+'СЕТ СН'!$H$14+СВЦЭМ!$D$10+'СЕТ СН'!$H$6-'СЕТ СН'!$H$26</f>
        <v>993.55907415000001</v>
      </c>
      <c r="X147" s="36">
        <f>SUMIFS(СВЦЭМ!$D$33:$D$776,СВЦЭМ!$A$33:$A$776,$A147,СВЦЭМ!$B$33:$B$776,X$119)+'СЕТ СН'!$H$14+СВЦЭМ!$D$10+'СЕТ СН'!$H$6-'СЕТ СН'!$H$26</f>
        <v>991.4648004500001</v>
      </c>
      <c r="Y147" s="36">
        <f>SUMIFS(СВЦЭМ!$D$33:$D$776,СВЦЭМ!$A$33:$A$776,$A147,СВЦЭМ!$B$33:$B$776,Y$119)+'СЕТ СН'!$H$14+СВЦЭМ!$D$10+'СЕТ СН'!$H$6-'СЕТ СН'!$H$26</f>
        <v>1078.6946239200001</v>
      </c>
    </row>
    <row r="148" spans="1:27" ht="15.75" x14ac:dyDescent="0.2">
      <c r="A148" s="35">
        <f t="shared" si="3"/>
        <v>43645</v>
      </c>
      <c r="B148" s="36">
        <f>SUMIFS(СВЦЭМ!$D$33:$D$776,СВЦЭМ!$A$33:$A$776,$A148,СВЦЭМ!$B$33:$B$776,B$119)+'СЕТ СН'!$H$14+СВЦЭМ!$D$10+'СЕТ СН'!$H$6-'СЕТ СН'!$H$26</f>
        <v>1110.26773297</v>
      </c>
      <c r="C148" s="36">
        <f>SUMIFS(СВЦЭМ!$D$33:$D$776,СВЦЭМ!$A$33:$A$776,$A148,СВЦЭМ!$B$33:$B$776,C$119)+'СЕТ СН'!$H$14+СВЦЭМ!$D$10+'СЕТ СН'!$H$6-'СЕТ СН'!$H$26</f>
        <v>1157.53576952</v>
      </c>
      <c r="D148" s="36">
        <f>SUMIFS(СВЦЭМ!$D$33:$D$776,СВЦЭМ!$A$33:$A$776,$A148,СВЦЭМ!$B$33:$B$776,D$119)+'СЕТ СН'!$H$14+СВЦЭМ!$D$10+'СЕТ СН'!$H$6-'СЕТ СН'!$H$26</f>
        <v>1181.09480394</v>
      </c>
      <c r="E148" s="36">
        <f>SUMIFS(СВЦЭМ!$D$33:$D$776,СВЦЭМ!$A$33:$A$776,$A148,СВЦЭМ!$B$33:$B$776,E$119)+'СЕТ СН'!$H$14+СВЦЭМ!$D$10+'СЕТ СН'!$H$6-'СЕТ СН'!$H$26</f>
        <v>1200.1826636000001</v>
      </c>
      <c r="F148" s="36">
        <f>SUMIFS(СВЦЭМ!$D$33:$D$776,СВЦЭМ!$A$33:$A$776,$A148,СВЦЭМ!$B$33:$B$776,F$119)+'СЕТ СН'!$H$14+СВЦЭМ!$D$10+'СЕТ СН'!$H$6-'СЕТ СН'!$H$26</f>
        <v>1204.54471334</v>
      </c>
      <c r="G148" s="36">
        <f>SUMIFS(СВЦЭМ!$D$33:$D$776,СВЦЭМ!$A$33:$A$776,$A148,СВЦЭМ!$B$33:$B$776,G$119)+'СЕТ СН'!$H$14+СВЦЭМ!$D$10+'СЕТ СН'!$H$6-'СЕТ СН'!$H$26</f>
        <v>1202.29085485</v>
      </c>
      <c r="H148" s="36">
        <f>SUMIFS(СВЦЭМ!$D$33:$D$776,СВЦЭМ!$A$33:$A$776,$A148,СВЦЭМ!$B$33:$B$776,H$119)+'СЕТ СН'!$H$14+СВЦЭМ!$D$10+'СЕТ СН'!$H$6-'СЕТ СН'!$H$26</f>
        <v>1165.86176602</v>
      </c>
      <c r="I148" s="36">
        <f>SUMIFS(СВЦЭМ!$D$33:$D$776,СВЦЭМ!$A$33:$A$776,$A148,СВЦЭМ!$B$33:$B$776,I$119)+'СЕТ СН'!$H$14+СВЦЭМ!$D$10+'СЕТ СН'!$H$6-'СЕТ СН'!$H$26</f>
        <v>1128.6203107599999</v>
      </c>
      <c r="J148" s="36">
        <f>SUMIFS(СВЦЭМ!$D$33:$D$776,СВЦЭМ!$A$33:$A$776,$A148,СВЦЭМ!$B$33:$B$776,J$119)+'СЕТ СН'!$H$14+СВЦЭМ!$D$10+'СЕТ СН'!$H$6-'СЕТ СН'!$H$26</f>
        <v>1113.2465469000001</v>
      </c>
      <c r="K148" s="36">
        <f>SUMIFS(СВЦЭМ!$D$33:$D$776,СВЦЭМ!$A$33:$A$776,$A148,СВЦЭМ!$B$33:$B$776,K$119)+'СЕТ СН'!$H$14+СВЦЭМ!$D$10+'СЕТ СН'!$H$6-'СЕТ СН'!$H$26</f>
        <v>1067.0760246</v>
      </c>
      <c r="L148" s="36">
        <f>SUMIFS(СВЦЭМ!$D$33:$D$776,СВЦЭМ!$A$33:$A$776,$A148,СВЦЭМ!$B$33:$B$776,L$119)+'СЕТ СН'!$H$14+СВЦЭМ!$D$10+'СЕТ СН'!$H$6-'СЕТ СН'!$H$26</f>
        <v>1049.0895240700002</v>
      </c>
      <c r="M148" s="36">
        <f>SUMIFS(СВЦЭМ!$D$33:$D$776,СВЦЭМ!$A$33:$A$776,$A148,СВЦЭМ!$B$33:$B$776,M$119)+'СЕТ СН'!$H$14+СВЦЭМ!$D$10+'СЕТ СН'!$H$6-'СЕТ СН'!$H$26</f>
        <v>1044.3886626600001</v>
      </c>
      <c r="N148" s="36">
        <f>SUMIFS(СВЦЭМ!$D$33:$D$776,СВЦЭМ!$A$33:$A$776,$A148,СВЦЭМ!$B$33:$B$776,N$119)+'СЕТ СН'!$H$14+СВЦЭМ!$D$10+'СЕТ СН'!$H$6-'СЕТ СН'!$H$26</f>
        <v>1055.48306572</v>
      </c>
      <c r="O148" s="36">
        <f>SUMIFS(СВЦЭМ!$D$33:$D$776,СВЦЭМ!$A$33:$A$776,$A148,СВЦЭМ!$B$33:$B$776,O$119)+'СЕТ СН'!$H$14+СВЦЭМ!$D$10+'СЕТ СН'!$H$6-'СЕТ СН'!$H$26</f>
        <v>1056.2960373999999</v>
      </c>
      <c r="P148" s="36">
        <f>SUMIFS(СВЦЭМ!$D$33:$D$776,СВЦЭМ!$A$33:$A$776,$A148,СВЦЭМ!$B$33:$B$776,P$119)+'СЕТ СН'!$H$14+СВЦЭМ!$D$10+'СЕТ СН'!$H$6-'СЕТ СН'!$H$26</f>
        <v>1059.56494649</v>
      </c>
      <c r="Q148" s="36">
        <f>SUMIFS(СВЦЭМ!$D$33:$D$776,СВЦЭМ!$A$33:$A$776,$A148,СВЦЭМ!$B$33:$B$776,Q$119)+'СЕТ СН'!$H$14+СВЦЭМ!$D$10+'СЕТ СН'!$H$6-'СЕТ СН'!$H$26</f>
        <v>1030.0388844300001</v>
      </c>
      <c r="R148" s="36">
        <f>SUMIFS(СВЦЭМ!$D$33:$D$776,СВЦЭМ!$A$33:$A$776,$A148,СВЦЭМ!$B$33:$B$776,R$119)+'СЕТ СН'!$H$14+СВЦЭМ!$D$10+'СЕТ СН'!$H$6-'СЕТ СН'!$H$26</f>
        <v>992.90611544000001</v>
      </c>
      <c r="S148" s="36">
        <f>SUMIFS(СВЦЭМ!$D$33:$D$776,СВЦЭМ!$A$33:$A$776,$A148,СВЦЭМ!$B$33:$B$776,S$119)+'СЕТ СН'!$H$14+СВЦЭМ!$D$10+'СЕТ СН'!$H$6-'СЕТ СН'!$H$26</f>
        <v>978.90658444000007</v>
      </c>
      <c r="T148" s="36">
        <f>SUMIFS(СВЦЭМ!$D$33:$D$776,СВЦЭМ!$A$33:$A$776,$A148,СВЦЭМ!$B$33:$B$776,T$119)+'СЕТ СН'!$H$14+СВЦЭМ!$D$10+'СЕТ СН'!$H$6-'СЕТ СН'!$H$26</f>
        <v>974.30552983000007</v>
      </c>
      <c r="U148" s="36">
        <f>SUMIFS(СВЦЭМ!$D$33:$D$776,СВЦЭМ!$A$33:$A$776,$A148,СВЦЭМ!$B$33:$B$776,U$119)+'СЕТ СН'!$H$14+СВЦЭМ!$D$10+'СЕТ СН'!$H$6-'СЕТ СН'!$H$26</f>
        <v>978.11018697000009</v>
      </c>
      <c r="V148" s="36">
        <f>SUMIFS(СВЦЭМ!$D$33:$D$776,СВЦЭМ!$A$33:$A$776,$A148,СВЦЭМ!$B$33:$B$776,V$119)+'СЕТ СН'!$H$14+СВЦЭМ!$D$10+'СЕТ СН'!$H$6-'СЕТ СН'!$H$26</f>
        <v>979.33007652000003</v>
      </c>
      <c r="W148" s="36">
        <f>SUMIFS(СВЦЭМ!$D$33:$D$776,СВЦЭМ!$A$33:$A$776,$A148,СВЦЭМ!$B$33:$B$776,W$119)+'СЕТ СН'!$H$14+СВЦЭМ!$D$10+'СЕТ СН'!$H$6-'СЕТ СН'!$H$26</f>
        <v>957.50631510000005</v>
      </c>
      <c r="X148" s="36">
        <f>SUMIFS(СВЦЭМ!$D$33:$D$776,СВЦЭМ!$A$33:$A$776,$A148,СВЦЭМ!$B$33:$B$776,X$119)+'СЕТ СН'!$H$14+СВЦЭМ!$D$10+'СЕТ СН'!$H$6-'СЕТ СН'!$H$26</f>
        <v>969.01434065000001</v>
      </c>
      <c r="Y148" s="36">
        <f>SUMIFS(СВЦЭМ!$D$33:$D$776,СВЦЭМ!$A$33:$A$776,$A148,СВЦЭМ!$B$33:$B$776,Y$119)+'СЕТ СН'!$H$14+СВЦЭМ!$D$10+'СЕТ СН'!$H$6-'СЕТ СН'!$H$26</f>
        <v>1048.1042416400001</v>
      </c>
    </row>
    <row r="149" spans="1:27" ht="15.75" x14ac:dyDescent="0.2">
      <c r="A149" s="35">
        <f t="shared" si="3"/>
        <v>43646</v>
      </c>
      <c r="B149" s="36">
        <f>SUMIFS(СВЦЭМ!$D$33:$D$776,СВЦЭМ!$A$33:$A$776,$A149,СВЦЭМ!$B$33:$B$776,B$119)+'СЕТ СН'!$H$14+СВЦЭМ!$D$10+'СЕТ СН'!$H$6-'СЕТ СН'!$H$26</f>
        <v>1098.7463584500001</v>
      </c>
      <c r="C149" s="36">
        <f>SUMIFS(СВЦЭМ!$D$33:$D$776,СВЦЭМ!$A$33:$A$776,$A149,СВЦЭМ!$B$33:$B$776,C$119)+'СЕТ СН'!$H$14+СВЦЭМ!$D$10+'СЕТ СН'!$H$6-'СЕТ СН'!$H$26</f>
        <v>1140.7765690000001</v>
      </c>
      <c r="D149" s="36">
        <f>SUMIFS(СВЦЭМ!$D$33:$D$776,СВЦЭМ!$A$33:$A$776,$A149,СВЦЭМ!$B$33:$B$776,D$119)+'СЕТ СН'!$H$14+СВЦЭМ!$D$10+'СЕТ СН'!$H$6-'СЕТ СН'!$H$26</f>
        <v>1180.2243109200001</v>
      </c>
      <c r="E149" s="36">
        <f>SUMIFS(СВЦЭМ!$D$33:$D$776,СВЦЭМ!$A$33:$A$776,$A149,СВЦЭМ!$B$33:$B$776,E$119)+'СЕТ СН'!$H$14+СВЦЭМ!$D$10+'СЕТ СН'!$H$6-'СЕТ СН'!$H$26</f>
        <v>1202.04066837</v>
      </c>
      <c r="F149" s="36">
        <f>SUMIFS(СВЦЭМ!$D$33:$D$776,СВЦЭМ!$A$33:$A$776,$A149,СВЦЭМ!$B$33:$B$776,F$119)+'СЕТ СН'!$H$14+СВЦЭМ!$D$10+'СЕТ СН'!$H$6-'СЕТ СН'!$H$26</f>
        <v>1208.5975072800002</v>
      </c>
      <c r="G149" s="36">
        <f>SUMIFS(СВЦЭМ!$D$33:$D$776,СВЦЭМ!$A$33:$A$776,$A149,СВЦЭМ!$B$33:$B$776,G$119)+'СЕТ СН'!$H$14+СВЦЭМ!$D$10+'СЕТ СН'!$H$6-'СЕТ СН'!$H$26</f>
        <v>1214.34418914</v>
      </c>
      <c r="H149" s="36">
        <f>SUMIFS(СВЦЭМ!$D$33:$D$776,СВЦЭМ!$A$33:$A$776,$A149,СВЦЭМ!$B$33:$B$776,H$119)+'СЕТ СН'!$H$14+СВЦЭМ!$D$10+'СЕТ СН'!$H$6-'СЕТ СН'!$H$26</f>
        <v>1189.92585349</v>
      </c>
      <c r="I149" s="36">
        <f>SUMIFS(СВЦЭМ!$D$33:$D$776,СВЦЭМ!$A$33:$A$776,$A149,СВЦЭМ!$B$33:$B$776,I$119)+'СЕТ СН'!$H$14+СВЦЭМ!$D$10+'СЕТ СН'!$H$6-'СЕТ СН'!$H$26</f>
        <v>1156.0305521</v>
      </c>
      <c r="J149" s="36">
        <f>SUMIFS(СВЦЭМ!$D$33:$D$776,СВЦЭМ!$A$33:$A$776,$A149,СВЦЭМ!$B$33:$B$776,J$119)+'СЕТ СН'!$H$14+СВЦЭМ!$D$10+'СЕТ СН'!$H$6-'СЕТ СН'!$H$26</f>
        <v>1098.6025707200001</v>
      </c>
      <c r="K149" s="36">
        <f>SUMIFS(СВЦЭМ!$D$33:$D$776,СВЦЭМ!$A$33:$A$776,$A149,СВЦЭМ!$B$33:$B$776,K$119)+'СЕТ СН'!$H$14+СВЦЭМ!$D$10+'СЕТ СН'!$H$6-'СЕТ СН'!$H$26</f>
        <v>1074.2535836000002</v>
      </c>
      <c r="L149" s="36">
        <f>SUMIFS(СВЦЭМ!$D$33:$D$776,СВЦЭМ!$A$33:$A$776,$A149,СВЦЭМ!$B$33:$B$776,L$119)+'СЕТ СН'!$H$14+СВЦЭМ!$D$10+'СЕТ СН'!$H$6-'СЕТ СН'!$H$26</f>
        <v>1049.5146567800002</v>
      </c>
      <c r="M149" s="36">
        <f>SUMIFS(СВЦЭМ!$D$33:$D$776,СВЦЭМ!$A$33:$A$776,$A149,СВЦЭМ!$B$33:$B$776,M$119)+'СЕТ СН'!$H$14+СВЦЭМ!$D$10+'СЕТ СН'!$H$6-'СЕТ СН'!$H$26</f>
        <v>1034.0686831200001</v>
      </c>
      <c r="N149" s="36">
        <f>SUMIFS(СВЦЭМ!$D$33:$D$776,СВЦЭМ!$A$33:$A$776,$A149,СВЦЭМ!$B$33:$B$776,N$119)+'СЕТ СН'!$H$14+СВЦЭМ!$D$10+'СЕТ СН'!$H$6-'СЕТ СН'!$H$26</f>
        <v>1048.6327280400001</v>
      </c>
      <c r="O149" s="36">
        <f>SUMIFS(СВЦЭМ!$D$33:$D$776,СВЦЭМ!$A$33:$A$776,$A149,СВЦЭМ!$B$33:$B$776,O$119)+'СЕТ СН'!$H$14+СВЦЭМ!$D$10+'СЕТ СН'!$H$6-'СЕТ СН'!$H$26</f>
        <v>1069.4526237800001</v>
      </c>
      <c r="P149" s="36">
        <f>SUMIFS(СВЦЭМ!$D$33:$D$776,СВЦЭМ!$A$33:$A$776,$A149,СВЦЭМ!$B$33:$B$776,P$119)+'СЕТ СН'!$H$14+СВЦЭМ!$D$10+'СЕТ СН'!$H$6-'СЕТ СН'!$H$26</f>
        <v>1076.51194091</v>
      </c>
      <c r="Q149" s="36">
        <f>SUMIFS(СВЦЭМ!$D$33:$D$776,СВЦЭМ!$A$33:$A$776,$A149,СВЦЭМ!$B$33:$B$776,Q$119)+'СЕТ СН'!$H$14+СВЦЭМ!$D$10+'СЕТ СН'!$H$6-'СЕТ СН'!$H$26</f>
        <v>1045.11736324</v>
      </c>
      <c r="R149" s="36">
        <f>SUMIFS(СВЦЭМ!$D$33:$D$776,СВЦЭМ!$A$33:$A$776,$A149,СВЦЭМ!$B$33:$B$776,R$119)+'СЕТ СН'!$H$14+СВЦЭМ!$D$10+'СЕТ СН'!$H$6-'СЕТ СН'!$H$26</f>
        <v>985.63089342000001</v>
      </c>
      <c r="S149" s="36">
        <f>SUMIFS(СВЦЭМ!$D$33:$D$776,СВЦЭМ!$A$33:$A$776,$A149,СВЦЭМ!$B$33:$B$776,S$119)+'СЕТ СН'!$H$14+СВЦЭМ!$D$10+'СЕТ СН'!$H$6-'СЕТ СН'!$H$26</f>
        <v>983.83082861000003</v>
      </c>
      <c r="T149" s="36">
        <f>SUMIFS(СВЦЭМ!$D$33:$D$776,СВЦЭМ!$A$33:$A$776,$A149,СВЦЭМ!$B$33:$B$776,T$119)+'СЕТ СН'!$H$14+СВЦЭМ!$D$10+'СЕТ СН'!$H$6-'СЕТ СН'!$H$26</f>
        <v>993.68481601000008</v>
      </c>
      <c r="U149" s="36">
        <f>SUMIFS(СВЦЭМ!$D$33:$D$776,СВЦЭМ!$A$33:$A$776,$A149,СВЦЭМ!$B$33:$B$776,U$119)+'СЕТ СН'!$H$14+СВЦЭМ!$D$10+'СЕТ СН'!$H$6-'СЕТ СН'!$H$26</f>
        <v>1009.29703695</v>
      </c>
      <c r="V149" s="36">
        <f>SUMIFS(СВЦЭМ!$D$33:$D$776,СВЦЭМ!$A$33:$A$776,$A149,СВЦЭМ!$B$33:$B$776,V$119)+'СЕТ СН'!$H$14+СВЦЭМ!$D$10+'СЕТ СН'!$H$6-'СЕТ СН'!$H$26</f>
        <v>978.10290964000001</v>
      </c>
      <c r="W149" s="36">
        <f>SUMIFS(СВЦЭМ!$D$33:$D$776,СВЦЭМ!$A$33:$A$776,$A149,СВЦЭМ!$B$33:$B$776,W$119)+'СЕТ СН'!$H$14+СВЦЭМ!$D$10+'СЕТ СН'!$H$6-'СЕТ СН'!$H$26</f>
        <v>956.93302240000003</v>
      </c>
      <c r="X149" s="36">
        <f>SUMIFS(СВЦЭМ!$D$33:$D$776,СВЦЭМ!$A$33:$A$776,$A149,СВЦЭМ!$B$33:$B$776,X$119)+'СЕТ СН'!$H$14+СВЦЭМ!$D$10+'СЕТ СН'!$H$6-'СЕТ СН'!$H$26</f>
        <v>974.3093580200001</v>
      </c>
      <c r="Y149" s="36">
        <f>SUMIFS(СВЦЭМ!$D$33:$D$776,СВЦЭМ!$A$33:$A$776,$A149,СВЦЭМ!$B$33:$B$776,Y$119)+'СЕТ СН'!$H$14+СВЦЭМ!$D$10+'СЕТ СН'!$H$6-'СЕТ СН'!$H$26</f>
        <v>1031.1362227499999</v>
      </c>
    </row>
    <row r="150" spans="1:27" ht="15.75" hidden="1" x14ac:dyDescent="0.2">
      <c r="A150" s="35">
        <f t="shared" si="3"/>
        <v>43647</v>
      </c>
      <c r="B150" s="36">
        <f>SUMIFS(СВЦЭМ!$D$33:$D$776,СВЦЭМ!$A$33:$A$776,$A150,СВЦЭМ!$B$33:$B$776,B$119)+'СЕТ СН'!$H$14+СВЦЭМ!$D$10+'СЕТ СН'!$H$6-'СЕТ СН'!$H$26</f>
        <v>412.97720991</v>
      </c>
      <c r="C150" s="36">
        <f>SUMIFS(СВЦЭМ!$D$33:$D$776,СВЦЭМ!$A$33:$A$776,$A150,СВЦЭМ!$B$33:$B$776,C$119)+'СЕТ СН'!$H$14+СВЦЭМ!$D$10+'СЕТ СН'!$H$6-'СЕТ СН'!$H$26</f>
        <v>412.97720991</v>
      </c>
      <c r="D150" s="36">
        <f>SUMIFS(СВЦЭМ!$D$33:$D$776,СВЦЭМ!$A$33:$A$776,$A150,СВЦЭМ!$B$33:$B$776,D$119)+'СЕТ СН'!$H$14+СВЦЭМ!$D$10+'СЕТ СН'!$H$6-'СЕТ СН'!$H$26</f>
        <v>412.97720991</v>
      </c>
      <c r="E150" s="36">
        <f>SUMIFS(СВЦЭМ!$D$33:$D$776,СВЦЭМ!$A$33:$A$776,$A150,СВЦЭМ!$B$33:$B$776,E$119)+'СЕТ СН'!$H$14+СВЦЭМ!$D$10+'СЕТ СН'!$H$6-'СЕТ СН'!$H$26</f>
        <v>412.97720991</v>
      </c>
      <c r="F150" s="36">
        <f>SUMIFS(СВЦЭМ!$D$33:$D$776,СВЦЭМ!$A$33:$A$776,$A150,СВЦЭМ!$B$33:$B$776,F$119)+'СЕТ СН'!$H$14+СВЦЭМ!$D$10+'СЕТ СН'!$H$6-'СЕТ СН'!$H$26</f>
        <v>412.97720991</v>
      </c>
      <c r="G150" s="36">
        <f>SUMIFS(СВЦЭМ!$D$33:$D$776,СВЦЭМ!$A$33:$A$776,$A150,СВЦЭМ!$B$33:$B$776,G$119)+'СЕТ СН'!$H$14+СВЦЭМ!$D$10+'СЕТ СН'!$H$6-'СЕТ СН'!$H$26</f>
        <v>412.97720991</v>
      </c>
      <c r="H150" s="36">
        <f>SUMIFS(СВЦЭМ!$D$33:$D$776,СВЦЭМ!$A$33:$A$776,$A150,СВЦЭМ!$B$33:$B$776,H$119)+'СЕТ СН'!$H$14+СВЦЭМ!$D$10+'СЕТ СН'!$H$6-'СЕТ СН'!$H$26</f>
        <v>412.97720991</v>
      </c>
      <c r="I150" s="36">
        <f>SUMIFS(СВЦЭМ!$D$33:$D$776,СВЦЭМ!$A$33:$A$776,$A150,СВЦЭМ!$B$33:$B$776,I$119)+'СЕТ СН'!$H$14+СВЦЭМ!$D$10+'СЕТ СН'!$H$6-'СЕТ СН'!$H$26</f>
        <v>412.97720991</v>
      </c>
      <c r="J150" s="36">
        <f>SUMIFS(СВЦЭМ!$D$33:$D$776,СВЦЭМ!$A$33:$A$776,$A150,СВЦЭМ!$B$33:$B$776,J$119)+'СЕТ СН'!$H$14+СВЦЭМ!$D$10+'СЕТ СН'!$H$6-'СЕТ СН'!$H$26</f>
        <v>412.97720991</v>
      </c>
      <c r="K150" s="36">
        <f>SUMIFS(СВЦЭМ!$D$33:$D$776,СВЦЭМ!$A$33:$A$776,$A150,СВЦЭМ!$B$33:$B$776,K$119)+'СЕТ СН'!$H$14+СВЦЭМ!$D$10+'СЕТ СН'!$H$6-'СЕТ СН'!$H$26</f>
        <v>412.97720991</v>
      </c>
      <c r="L150" s="36">
        <f>SUMIFS(СВЦЭМ!$D$33:$D$776,СВЦЭМ!$A$33:$A$776,$A150,СВЦЭМ!$B$33:$B$776,L$119)+'СЕТ СН'!$H$14+СВЦЭМ!$D$10+'СЕТ СН'!$H$6-'СЕТ СН'!$H$26</f>
        <v>412.97720991</v>
      </c>
      <c r="M150" s="36">
        <f>SUMIFS(СВЦЭМ!$D$33:$D$776,СВЦЭМ!$A$33:$A$776,$A150,СВЦЭМ!$B$33:$B$776,M$119)+'СЕТ СН'!$H$14+СВЦЭМ!$D$10+'СЕТ СН'!$H$6-'СЕТ СН'!$H$26</f>
        <v>412.97720991</v>
      </c>
      <c r="N150" s="36">
        <f>SUMIFS(СВЦЭМ!$D$33:$D$776,СВЦЭМ!$A$33:$A$776,$A150,СВЦЭМ!$B$33:$B$776,N$119)+'СЕТ СН'!$H$14+СВЦЭМ!$D$10+'СЕТ СН'!$H$6-'СЕТ СН'!$H$26</f>
        <v>412.97720991</v>
      </c>
      <c r="O150" s="36">
        <f>SUMIFS(СВЦЭМ!$D$33:$D$776,СВЦЭМ!$A$33:$A$776,$A150,СВЦЭМ!$B$33:$B$776,O$119)+'СЕТ СН'!$H$14+СВЦЭМ!$D$10+'СЕТ СН'!$H$6-'СЕТ СН'!$H$26</f>
        <v>412.97720991</v>
      </c>
      <c r="P150" s="36">
        <f>SUMIFS(СВЦЭМ!$D$33:$D$776,СВЦЭМ!$A$33:$A$776,$A150,СВЦЭМ!$B$33:$B$776,P$119)+'СЕТ СН'!$H$14+СВЦЭМ!$D$10+'СЕТ СН'!$H$6-'СЕТ СН'!$H$26</f>
        <v>412.97720991</v>
      </c>
      <c r="Q150" s="36">
        <f>SUMIFS(СВЦЭМ!$D$33:$D$776,СВЦЭМ!$A$33:$A$776,$A150,СВЦЭМ!$B$33:$B$776,Q$119)+'СЕТ СН'!$H$14+СВЦЭМ!$D$10+'СЕТ СН'!$H$6-'СЕТ СН'!$H$26</f>
        <v>412.97720991</v>
      </c>
      <c r="R150" s="36">
        <f>SUMIFS(СВЦЭМ!$D$33:$D$776,СВЦЭМ!$A$33:$A$776,$A150,СВЦЭМ!$B$33:$B$776,R$119)+'СЕТ СН'!$H$14+СВЦЭМ!$D$10+'СЕТ СН'!$H$6-'СЕТ СН'!$H$26</f>
        <v>412.97720991</v>
      </c>
      <c r="S150" s="36">
        <f>SUMIFS(СВЦЭМ!$D$33:$D$776,СВЦЭМ!$A$33:$A$776,$A150,СВЦЭМ!$B$33:$B$776,S$119)+'СЕТ СН'!$H$14+СВЦЭМ!$D$10+'СЕТ СН'!$H$6-'СЕТ СН'!$H$26</f>
        <v>412.97720991</v>
      </c>
      <c r="T150" s="36">
        <f>SUMIFS(СВЦЭМ!$D$33:$D$776,СВЦЭМ!$A$33:$A$776,$A150,СВЦЭМ!$B$33:$B$776,T$119)+'СЕТ СН'!$H$14+СВЦЭМ!$D$10+'СЕТ СН'!$H$6-'СЕТ СН'!$H$26</f>
        <v>412.97720991</v>
      </c>
      <c r="U150" s="36">
        <f>SUMIFS(СВЦЭМ!$D$33:$D$776,СВЦЭМ!$A$33:$A$776,$A150,СВЦЭМ!$B$33:$B$776,U$119)+'СЕТ СН'!$H$14+СВЦЭМ!$D$10+'СЕТ СН'!$H$6-'СЕТ СН'!$H$26</f>
        <v>412.97720991</v>
      </c>
      <c r="V150" s="36">
        <f>SUMIFS(СВЦЭМ!$D$33:$D$776,СВЦЭМ!$A$33:$A$776,$A150,СВЦЭМ!$B$33:$B$776,V$119)+'СЕТ СН'!$H$14+СВЦЭМ!$D$10+'СЕТ СН'!$H$6-'СЕТ СН'!$H$26</f>
        <v>412.97720991</v>
      </c>
      <c r="W150" s="36">
        <f>SUMIFS(СВЦЭМ!$D$33:$D$776,СВЦЭМ!$A$33:$A$776,$A150,СВЦЭМ!$B$33:$B$776,W$119)+'СЕТ СН'!$H$14+СВЦЭМ!$D$10+'СЕТ СН'!$H$6-'СЕТ СН'!$H$26</f>
        <v>412.97720991</v>
      </c>
      <c r="X150" s="36">
        <f>SUMIFS(СВЦЭМ!$D$33:$D$776,СВЦЭМ!$A$33:$A$776,$A150,СВЦЭМ!$B$33:$B$776,X$119)+'СЕТ СН'!$H$14+СВЦЭМ!$D$10+'СЕТ СН'!$H$6-'СЕТ СН'!$H$26</f>
        <v>412.97720991</v>
      </c>
      <c r="Y150" s="36">
        <f>SUMIFS(СВЦЭМ!$D$33:$D$776,СВЦЭМ!$A$33:$A$776,$A150,СВЦЭМ!$B$33:$B$776,Y$119)+'СЕТ СН'!$H$14+СВЦЭМ!$D$10+'СЕТ СН'!$H$6-'СЕТ СН'!$H$26</f>
        <v>412.97720991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01.06.2019</v>
      </c>
      <c r="B156" s="36">
        <f>SUMIFS(СВЦЭМ!$D$33:$D$776,СВЦЭМ!$A$33:$A$776,$A156,СВЦЭМ!$B$33:$B$776,B$155)+'СЕТ СН'!$I$14+СВЦЭМ!$D$10+'СЕТ СН'!$I$6-'СЕТ СН'!$I$26</f>
        <v>1405.4739769900002</v>
      </c>
      <c r="C156" s="36">
        <f>SUMIFS(СВЦЭМ!$D$33:$D$776,СВЦЭМ!$A$33:$A$776,$A156,СВЦЭМ!$B$33:$B$776,C$155)+'СЕТ СН'!$I$14+СВЦЭМ!$D$10+'СЕТ СН'!$I$6-'СЕТ СН'!$I$26</f>
        <v>1455.47348543</v>
      </c>
      <c r="D156" s="36">
        <f>SUMIFS(СВЦЭМ!$D$33:$D$776,СВЦЭМ!$A$33:$A$776,$A156,СВЦЭМ!$B$33:$B$776,D$155)+'СЕТ СН'!$I$14+СВЦЭМ!$D$10+'СЕТ СН'!$I$6-'СЕТ СН'!$I$26</f>
        <v>1503.09340337</v>
      </c>
      <c r="E156" s="36">
        <f>SUMIFS(СВЦЭМ!$D$33:$D$776,СВЦЭМ!$A$33:$A$776,$A156,СВЦЭМ!$B$33:$B$776,E$155)+'СЕТ СН'!$I$14+СВЦЭМ!$D$10+'СЕТ СН'!$I$6-'СЕТ СН'!$I$26</f>
        <v>1528.6474036200002</v>
      </c>
      <c r="F156" s="36">
        <f>SUMIFS(СВЦЭМ!$D$33:$D$776,СВЦЭМ!$A$33:$A$776,$A156,СВЦЭМ!$B$33:$B$776,F$155)+'СЕТ СН'!$I$14+СВЦЭМ!$D$10+'СЕТ СН'!$I$6-'СЕТ СН'!$I$26</f>
        <v>1540.8278526500001</v>
      </c>
      <c r="G156" s="36">
        <f>SUMIFS(СВЦЭМ!$D$33:$D$776,СВЦЭМ!$A$33:$A$776,$A156,СВЦЭМ!$B$33:$B$776,G$155)+'СЕТ СН'!$I$14+СВЦЭМ!$D$10+'СЕТ СН'!$I$6-'СЕТ СН'!$I$26</f>
        <v>1546.3783169500002</v>
      </c>
      <c r="H156" s="36">
        <f>SUMIFS(СВЦЭМ!$D$33:$D$776,СВЦЭМ!$A$33:$A$776,$A156,СВЦЭМ!$B$33:$B$776,H$155)+'СЕТ СН'!$I$14+СВЦЭМ!$D$10+'СЕТ СН'!$I$6-'СЕТ СН'!$I$26</f>
        <v>1508.9792222400001</v>
      </c>
      <c r="I156" s="36">
        <f>SUMIFS(СВЦЭМ!$D$33:$D$776,СВЦЭМ!$A$33:$A$776,$A156,СВЦЭМ!$B$33:$B$776,I$155)+'СЕТ СН'!$I$14+СВЦЭМ!$D$10+'СЕТ СН'!$I$6-'СЕТ СН'!$I$26</f>
        <v>1483.51681882</v>
      </c>
      <c r="J156" s="36">
        <f>SUMIFS(СВЦЭМ!$D$33:$D$776,СВЦЭМ!$A$33:$A$776,$A156,СВЦЭМ!$B$33:$B$776,J$155)+'СЕТ СН'!$I$14+СВЦЭМ!$D$10+'СЕТ СН'!$I$6-'СЕТ СН'!$I$26</f>
        <v>1444.33550294</v>
      </c>
      <c r="K156" s="36">
        <f>SUMIFS(СВЦЭМ!$D$33:$D$776,СВЦЭМ!$A$33:$A$776,$A156,СВЦЭМ!$B$33:$B$776,K$155)+'СЕТ СН'!$I$14+СВЦЭМ!$D$10+'СЕТ СН'!$I$6-'СЕТ СН'!$I$26</f>
        <v>1375.2502646800001</v>
      </c>
      <c r="L156" s="36">
        <f>SUMIFS(СВЦЭМ!$D$33:$D$776,СВЦЭМ!$A$33:$A$776,$A156,СВЦЭМ!$B$33:$B$776,L$155)+'СЕТ СН'!$I$14+СВЦЭМ!$D$10+'СЕТ СН'!$I$6-'СЕТ СН'!$I$26</f>
        <v>1343.6406231200001</v>
      </c>
      <c r="M156" s="36">
        <f>SUMIFS(СВЦЭМ!$D$33:$D$776,СВЦЭМ!$A$33:$A$776,$A156,СВЦЭМ!$B$33:$B$776,M$155)+'СЕТ СН'!$I$14+СВЦЭМ!$D$10+'СЕТ СН'!$I$6-'СЕТ СН'!$I$26</f>
        <v>1324.3188008800003</v>
      </c>
      <c r="N156" s="36">
        <f>SUMIFS(СВЦЭМ!$D$33:$D$776,СВЦЭМ!$A$33:$A$776,$A156,СВЦЭМ!$B$33:$B$776,N$155)+'СЕТ СН'!$I$14+СВЦЭМ!$D$10+'СЕТ СН'!$I$6-'СЕТ СН'!$I$26</f>
        <v>1352.5145939600002</v>
      </c>
      <c r="O156" s="36">
        <f>SUMIFS(СВЦЭМ!$D$33:$D$776,СВЦЭМ!$A$33:$A$776,$A156,СВЦЭМ!$B$33:$B$776,O$155)+'СЕТ СН'!$I$14+СВЦЭМ!$D$10+'СЕТ СН'!$I$6-'СЕТ СН'!$I$26</f>
        <v>1352.7161939500002</v>
      </c>
      <c r="P156" s="36">
        <f>SUMIFS(СВЦЭМ!$D$33:$D$776,СВЦЭМ!$A$33:$A$776,$A156,СВЦЭМ!$B$33:$B$776,P$155)+'СЕТ СН'!$I$14+СВЦЭМ!$D$10+'СЕТ СН'!$I$6-'СЕТ СН'!$I$26</f>
        <v>1370.2686469700002</v>
      </c>
      <c r="Q156" s="36">
        <f>SUMIFS(СВЦЭМ!$D$33:$D$776,СВЦЭМ!$A$33:$A$776,$A156,СВЦЭМ!$B$33:$B$776,Q$155)+'СЕТ СН'!$I$14+СВЦЭМ!$D$10+'СЕТ СН'!$I$6-'СЕТ СН'!$I$26</f>
        <v>1333.2723795000002</v>
      </c>
      <c r="R156" s="36">
        <f>SUMIFS(СВЦЭМ!$D$33:$D$776,СВЦЭМ!$A$33:$A$776,$A156,СВЦЭМ!$B$33:$B$776,R$155)+'СЕТ СН'!$I$14+СВЦЭМ!$D$10+'СЕТ СН'!$I$6-'СЕТ СН'!$I$26</f>
        <v>1298.2586646</v>
      </c>
      <c r="S156" s="36">
        <f>SUMIFS(СВЦЭМ!$D$33:$D$776,СВЦЭМ!$A$33:$A$776,$A156,СВЦЭМ!$B$33:$B$776,S$155)+'СЕТ СН'!$I$14+СВЦЭМ!$D$10+'СЕТ СН'!$I$6-'СЕТ СН'!$I$26</f>
        <v>1334.1739612800002</v>
      </c>
      <c r="T156" s="36">
        <f>SUMIFS(СВЦЭМ!$D$33:$D$776,СВЦЭМ!$A$33:$A$776,$A156,СВЦЭМ!$B$33:$B$776,T$155)+'СЕТ СН'!$I$14+СВЦЭМ!$D$10+'СЕТ СН'!$I$6-'СЕТ СН'!$I$26</f>
        <v>1313.7986309800001</v>
      </c>
      <c r="U156" s="36">
        <f>SUMIFS(СВЦЭМ!$D$33:$D$776,СВЦЭМ!$A$33:$A$776,$A156,СВЦЭМ!$B$33:$B$776,U$155)+'СЕТ СН'!$I$14+СВЦЭМ!$D$10+'СЕТ СН'!$I$6-'СЕТ СН'!$I$26</f>
        <v>1290.5296185500001</v>
      </c>
      <c r="V156" s="36">
        <f>SUMIFS(СВЦЭМ!$D$33:$D$776,СВЦЭМ!$A$33:$A$776,$A156,СВЦЭМ!$B$33:$B$776,V$155)+'СЕТ СН'!$I$14+СВЦЭМ!$D$10+'СЕТ СН'!$I$6-'СЕТ СН'!$I$26</f>
        <v>1268.18131967</v>
      </c>
      <c r="W156" s="36">
        <f>SUMIFS(СВЦЭМ!$D$33:$D$776,СВЦЭМ!$A$33:$A$776,$A156,СВЦЭМ!$B$33:$B$776,W$155)+'СЕТ СН'!$I$14+СВЦЭМ!$D$10+'СЕТ СН'!$I$6-'СЕТ СН'!$I$26</f>
        <v>1240.3272361600002</v>
      </c>
      <c r="X156" s="36">
        <f>SUMIFS(СВЦЭМ!$D$33:$D$776,СВЦЭМ!$A$33:$A$776,$A156,СВЦЭМ!$B$33:$B$776,X$155)+'СЕТ СН'!$I$14+СВЦЭМ!$D$10+'СЕТ СН'!$I$6-'СЕТ СН'!$I$26</f>
        <v>1250.3868795800001</v>
      </c>
      <c r="Y156" s="36">
        <f>SUMIFS(СВЦЭМ!$D$33:$D$776,СВЦЭМ!$A$33:$A$776,$A156,СВЦЭМ!$B$33:$B$776,Y$155)+'СЕТ СН'!$I$14+СВЦЭМ!$D$10+'СЕТ СН'!$I$6-'СЕТ СН'!$I$26</f>
        <v>1331.9054492200003</v>
      </c>
      <c r="AA156" s="45"/>
    </row>
    <row r="157" spans="1:27" ht="15.75" x14ac:dyDescent="0.2">
      <c r="A157" s="35">
        <f>A156+1</f>
        <v>43618</v>
      </c>
      <c r="B157" s="36">
        <f>SUMIFS(СВЦЭМ!$D$33:$D$776,СВЦЭМ!$A$33:$A$776,$A157,СВЦЭМ!$B$33:$B$776,B$155)+'СЕТ СН'!$I$14+СВЦЭМ!$D$10+'СЕТ СН'!$I$6-'СЕТ СН'!$I$26</f>
        <v>1383.9509746700001</v>
      </c>
      <c r="C157" s="36">
        <f>SUMIFS(СВЦЭМ!$D$33:$D$776,СВЦЭМ!$A$33:$A$776,$A157,СВЦЭМ!$B$33:$B$776,C$155)+'СЕТ СН'!$I$14+СВЦЭМ!$D$10+'СЕТ СН'!$I$6-'СЕТ СН'!$I$26</f>
        <v>1434.2259710600001</v>
      </c>
      <c r="D157" s="36">
        <f>SUMIFS(СВЦЭМ!$D$33:$D$776,СВЦЭМ!$A$33:$A$776,$A157,СВЦЭМ!$B$33:$B$776,D$155)+'СЕТ СН'!$I$14+СВЦЭМ!$D$10+'СЕТ СН'!$I$6-'СЕТ СН'!$I$26</f>
        <v>1466.0979533100001</v>
      </c>
      <c r="E157" s="36">
        <f>SUMIFS(СВЦЭМ!$D$33:$D$776,СВЦЭМ!$A$33:$A$776,$A157,СВЦЭМ!$B$33:$B$776,E$155)+'СЕТ СН'!$I$14+СВЦЭМ!$D$10+'СЕТ СН'!$I$6-'СЕТ СН'!$I$26</f>
        <v>1492.78421286</v>
      </c>
      <c r="F157" s="36">
        <f>SUMIFS(СВЦЭМ!$D$33:$D$776,СВЦЭМ!$A$33:$A$776,$A157,СВЦЭМ!$B$33:$B$776,F$155)+'СЕТ СН'!$I$14+СВЦЭМ!$D$10+'СЕТ СН'!$I$6-'СЕТ СН'!$I$26</f>
        <v>1504.9479842800001</v>
      </c>
      <c r="G157" s="36">
        <f>SUMIFS(СВЦЭМ!$D$33:$D$776,СВЦЭМ!$A$33:$A$776,$A157,СВЦЭМ!$B$33:$B$776,G$155)+'СЕТ СН'!$I$14+СВЦЭМ!$D$10+'СЕТ СН'!$I$6-'СЕТ СН'!$I$26</f>
        <v>1508.90768802</v>
      </c>
      <c r="H157" s="36">
        <f>SUMIFS(СВЦЭМ!$D$33:$D$776,СВЦЭМ!$A$33:$A$776,$A157,СВЦЭМ!$B$33:$B$776,H$155)+'СЕТ СН'!$I$14+СВЦЭМ!$D$10+'СЕТ СН'!$I$6-'СЕТ СН'!$I$26</f>
        <v>1483.3343407500001</v>
      </c>
      <c r="I157" s="36">
        <f>SUMIFS(СВЦЭМ!$D$33:$D$776,СВЦЭМ!$A$33:$A$776,$A157,СВЦЭМ!$B$33:$B$776,I$155)+'СЕТ СН'!$I$14+СВЦЭМ!$D$10+'СЕТ СН'!$I$6-'СЕТ СН'!$I$26</f>
        <v>1450.4215177200001</v>
      </c>
      <c r="J157" s="36">
        <f>SUMIFS(СВЦЭМ!$D$33:$D$776,СВЦЭМ!$A$33:$A$776,$A157,СВЦЭМ!$B$33:$B$776,J$155)+'СЕТ СН'!$I$14+СВЦЭМ!$D$10+'СЕТ СН'!$I$6-'СЕТ СН'!$I$26</f>
        <v>1391.0721843300003</v>
      </c>
      <c r="K157" s="36">
        <f>SUMIFS(СВЦЭМ!$D$33:$D$776,СВЦЭМ!$A$33:$A$776,$A157,СВЦЭМ!$B$33:$B$776,K$155)+'СЕТ СН'!$I$14+СВЦЭМ!$D$10+'СЕТ СН'!$I$6-'СЕТ СН'!$I$26</f>
        <v>1351.1346928200001</v>
      </c>
      <c r="L157" s="36">
        <f>SUMIFS(СВЦЭМ!$D$33:$D$776,СВЦЭМ!$A$33:$A$776,$A157,СВЦЭМ!$B$33:$B$776,L$155)+'СЕТ СН'!$I$14+СВЦЭМ!$D$10+'СЕТ СН'!$I$6-'СЕТ СН'!$I$26</f>
        <v>1326.5923021000001</v>
      </c>
      <c r="M157" s="36">
        <f>SUMIFS(СВЦЭМ!$D$33:$D$776,СВЦЭМ!$A$33:$A$776,$A157,СВЦЭМ!$B$33:$B$776,M$155)+'СЕТ СН'!$I$14+СВЦЭМ!$D$10+'СЕТ СН'!$I$6-'СЕТ СН'!$I$26</f>
        <v>1309.0473191999999</v>
      </c>
      <c r="N157" s="36">
        <f>SUMIFS(СВЦЭМ!$D$33:$D$776,СВЦЭМ!$A$33:$A$776,$A157,СВЦЭМ!$B$33:$B$776,N$155)+'СЕТ СН'!$I$14+СВЦЭМ!$D$10+'СЕТ СН'!$I$6-'СЕТ СН'!$I$26</f>
        <v>1329.0722157</v>
      </c>
      <c r="O157" s="36">
        <f>SUMIFS(СВЦЭМ!$D$33:$D$776,СВЦЭМ!$A$33:$A$776,$A157,СВЦЭМ!$B$33:$B$776,O$155)+'СЕТ СН'!$I$14+СВЦЭМ!$D$10+'СЕТ СН'!$I$6-'СЕТ СН'!$I$26</f>
        <v>1320.1856313000001</v>
      </c>
      <c r="P157" s="36">
        <f>SUMIFS(СВЦЭМ!$D$33:$D$776,СВЦЭМ!$A$33:$A$776,$A157,СВЦЭМ!$B$33:$B$776,P$155)+'СЕТ СН'!$I$14+СВЦЭМ!$D$10+'СЕТ СН'!$I$6-'СЕТ СН'!$I$26</f>
        <v>1330.6187949499999</v>
      </c>
      <c r="Q157" s="36">
        <f>SUMIFS(СВЦЭМ!$D$33:$D$776,СВЦЭМ!$A$33:$A$776,$A157,СВЦЭМ!$B$33:$B$776,Q$155)+'СЕТ СН'!$I$14+СВЦЭМ!$D$10+'СЕТ СН'!$I$6-'СЕТ СН'!$I$26</f>
        <v>1304.5707316600001</v>
      </c>
      <c r="R157" s="36">
        <f>SUMIFS(СВЦЭМ!$D$33:$D$776,СВЦЭМ!$A$33:$A$776,$A157,СВЦЭМ!$B$33:$B$776,R$155)+'СЕТ СН'!$I$14+СВЦЭМ!$D$10+'СЕТ СН'!$I$6-'СЕТ СН'!$I$26</f>
        <v>1259.3461441100001</v>
      </c>
      <c r="S157" s="36">
        <f>SUMIFS(СВЦЭМ!$D$33:$D$776,СВЦЭМ!$A$33:$A$776,$A157,СВЦЭМ!$B$33:$B$776,S$155)+'СЕТ СН'!$I$14+СВЦЭМ!$D$10+'СЕТ СН'!$I$6-'СЕТ СН'!$I$26</f>
        <v>1260.4602298700001</v>
      </c>
      <c r="T157" s="36">
        <f>SUMIFS(СВЦЭМ!$D$33:$D$776,СВЦЭМ!$A$33:$A$776,$A157,СВЦЭМ!$B$33:$B$776,T$155)+'СЕТ СН'!$I$14+СВЦЭМ!$D$10+'СЕТ СН'!$I$6-'СЕТ СН'!$I$26</f>
        <v>1263.7806820200001</v>
      </c>
      <c r="U157" s="36">
        <f>SUMIFS(СВЦЭМ!$D$33:$D$776,СВЦЭМ!$A$33:$A$776,$A157,СВЦЭМ!$B$33:$B$776,U$155)+'СЕТ СН'!$I$14+СВЦЭМ!$D$10+'СЕТ СН'!$I$6-'СЕТ СН'!$I$26</f>
        <v>1242.1839662100001</v>
      </c>
      <c r="V157" s="36">
        <f>SUMIFS(СВЦЭМ!$D$33:$D$776,СВЦЭМ!$A$33:$A$776,$A157,СВЦЭМ!$B$33:$B$776,V$155)+'СЕТ СН'!$I$14+СВЦЭМ!$D$10+'СЕТ СН'!$I$6-'СЕТ СН'!$I$26</f>
        <v>1230.7070812800002</v>
      </c>
      <c r="W157" s="36">
        <f>SUMIFS(СВЦЭМ!$D$33:$D$776,СВЦЭМ!$A$33:$A$776,$A157,СВЦЭМ!$B$33:$B$776,W$155)+'СЕТ СН'!$I$14+СВЦЭМ!$D$10+'СЕТ СН'!$I$6-'СЕТ СН'!$I$26</f>
        <v>1230.54419426</v>
      </c>
      <c r="X157" s="36">
        <f>SUMIFS(СВЦЭМ!$D$33:$D$776,СВЦЭМ!$A$33:$A$776,$A157,СВЦЭМ!$B$33:$B$776,X$155)+'СЕТ СН'!$I$14+СВЦЭМ!$D$10+'СЕТ СН'!$I$6-'СЕТ СН'!$I$26</f>
        <v>1240.72784344</v>
      </c>
      <c r="Y157" s="36">
        <f>SUMIFS(СВЦЭМ!$D$33:$D$776,СВЦЭМ!$A$33:$A$776,$A157,СВЦЭМ!$B$33:$B$776,Y$155)+'СЕТ СН'!$I$14+СВЦЭМ!$D$10+'СЕТ СН'!$I$6-'СЕТ СН'!$I$26</f>
        <v>1324.72655089</v>
      </c>
    </row>
    <row r="158" spans="1:27" ht="15.75" x14ac:dyDescent="0.2">
      <c r="A158" s="35">
        <f t="shared" ref="A158:A186" si="4">A157+1</f>
        <v>43619</v>
      </c>
      <c r="B158" s="36">
        <f>SUMIFS(СВЦЭМ!$D$33:$D$776,СВЦЭМ!$A$33:$A$776,$A158,СВЦЭМ!$B$33:$B$776,B$155)+'СЕТ СН'!$I$14+СВЦЭМ!$D$10+'СЕТ СН'!$I$6-'СЕТ СН'!$I$26</f>
        <v>1461.5921620399999</v>
      </c>
      <c r="C158" s="36">
        <f>SUMIFS(СВЦЭМ!$D$33:$D$776,СВЦЭМ!$A$33:$A$776,$A158,СВЦЭМ!$B$33:$B$776,C$155)+'СЕТ СН'!$I$14+СВЦЭМ!$D$10+'СЕТ СН'!$I$6-'СЕТ СН'!$I$26</f>
        <v>1504.3055226700001</v>
      </c>
      <c r="D158" s="36">
        <f>SUMIFS(СВЦЭМ!$D$33:$D$776,СВЦЭМ!$A$33:$A$776,$A158,СВЦЭМ!$B$33:$B$776,D$155)+'СЕТ СН'!$I$14+СВЦЭМ!$D$10+'СЕТ СН'!$I$6-'СЕТ СН'!$I$26</f>
        <v>1528.1972678000002</v>
      </c>
      <c r="E158" s="36">
        <f>SUMIFS(СВЦЭМ!$D$33:$D$776,СВЦЭМ!$A$33:$A$776,$A158,СВЦЭМ!$B$33:$B$776,E$155)+'СЕТ СН'!$I$14+СВЦЭМ!$D$10+'СЕТ СН'!$I$6-'СЕТ СН'!$I$26</f>
        <v>1526.8798462899999</v>
      </c>
      <c r="F158" s="36">
        <f>SUMIFS(СВЦЭМ!$D$33:$D$776,СВЦЭМ!$A$33:$A$776,$A158,СВЦЭМ!$B$33:$B$776,F$155)+'СЕТ СН'!$I$14+СВЦЭМ!$D$10+'СЕТ СН'!$I$6-'СЕТ СН'!$I$26</f>
        <v>1521.12611049</v>
      </c>
      <c r="G158" s="36">
        <f>SUMIFS(СВЦЭМ!$D$33:$D$776,СВЦЭМ!$A$33:$A$776,$A158,СВЦЭМ!$B$33:$B$776,G$155)+'СЕТ СН'!$I$14+СВЦЭМ!$D$10+'СЕТ СН'!$I$6-'СЕТ СН'!$I$26</f>
        <v>1493.6184541600001</v>
      </c>
      <c r="H158" s="36">
        <f>SUMIFS(СВЦЭМ!$D$33:$D$776,СВЦЭМ!$A$33:$A$776,$A158,СВЦЭМ!$B$33:$B$776,H$155)+'СЕТ СН'!$I$14+СВЦЭМ!$D$10+'СЕТ СН'!$I$6-'СЕТ СН'!$I$26</f>
        <v>1480.0330442200002</v>
      </c>
      <c r="I158" s="36">
        <f>SUMIFS(СВЦЭМ!$D$33:$D$776,СВЦЭМ!$A$33:$A$776,$A158,СВЦЭМ!$B$33:$B$776,I$155)+'СЕТ СН'!$I$14+СВЦЭМ!$D$10+'СЕТ СН'!$I$6-'СЕТ СН'!$I$26</f>
        <v>1447.3696923000002</v>
      </c>
      <c r="J158" s="36">
        <f>SUMIFS(СВЦЭМ!$D$33:$D$776,СВЦЭМ!$A$33:$A$776,$A158,СВЦЭМ!$B$33:$B$776,J$155)+'СЕТ СН'!$I$14+СВЦЭМ!$D$10+'СЕТ СН'!$I$6-'СЕТ СН'!$I$26</f>
        <v>1419.8753599400002</v>
      </c>
      <c r="K158" s="36">
        <f>SUMIFS(СВЦЭМ!$D$33:$D$776,СВЦЭМ!$A$33:$A$776,$A158,СВЦЭМ!$B$33:$B$776,K$155)+'СЕТ СН'!$I$14+СВЦЭМ!$D$10+'СЕТ СН'!$I$6-'СЕТ СН'!$I$26</f>
        <v>1404.21995844</v>
      </c>
      <c r="L158" s="36">
        <f>SUMIFS(СВЦЭМ!$D$33:$D$776,СВЦЭМ!$A$33:$A$776,$A158,СВЦЭМ!$B$33:$B$776,L$155)+'СЕТ СН'!$I$14+СВЦЭМ!$D$10+'СЕТ СН'!$I$6-'СЕТ СН'!$I$26</f>
        <v>1374.1604637800001</v>
      </c>
      <c r="M158" s="36">
        <f>SUMIFS(СВЦЭМ!$D$33:$D$776,СВЦЭМ!$A$33:$A$776,$A158,СВЦЭМ!$B$33:$B$776,M$155)+'СЕТ СН'!$I$14+СВЦЭМ!$D$10+'СЕТ СН'!$I$6-'СЕТ СН'!$I$26</f>
        <v>1331.7547860900002</v>
      </c>
      <c r="N158" s="36">
        <f>SUMIFS(СВЦЭМ!$D$33:$D$776,СВЦЭМ!$A$33:$A$776,$A158,СВЦЭМ!$B$33:$B$776,N$155)+'СЕТ СН'!$I$14+СВЦЭМ!$D$10+'СЕТ СН'!$I$6-'СЕТ СН'!$I$26</f>
        <v>1306.5260386800001</v>
      </c>
      <c r="O158" s="36">
        <f>SUMIFS(СВЦЭМ!$D$33:$D$776,СВЦЭМ!$A$33:$A$776,$A158,СВЦЭМ!$B$33:$B$776,O$155)+'СЕТ СН'!$I$14+СВЦЭМ!$D$10+'СЕТ СН'!$I$6-'СЕТ СН'!$I$26</f>
        <v>1308.13087283</v>
      </c>
      <c r="P158" s="36">
        <f>SUMIFS(СВЦЭМ!$D$33:$D$776,СВЦЭМ!$A$33:$A$776,$A158,СВЦЭМ!$B$33:$B$776,P$155)+'СЕТ СН'!$I$14+СВЦЭМ!$D$10+'СЕТ СН'!$I$6-'СЕТ СН'!$I$26</f>
        <v>1308.8363911500001</v>
      </c>
      <c r="Q158" s="36">
        <f>SUMIFS(СВЦЭМ!$D$33:$D$776,СВЦЭМ!$A$33:$A$776,$A158,СВЦЭМ!$B$33:$B$776,Q$155)+'СЕТ СН'!$I$14+СВЦЭМ!$D$10+'СЕТ СН'!$I$6-'СЕТ СН'!$I$26</f>
        <v>1272.9697336900001</v>
      </c>
      <c r="R158" s="36">
        <f>SUMIFS(СВЦЭМ!$D$33:$D$776,СВЦЭМ!$A$33:$A$776,$A158,СВЦЭМ!$B$33:$B$776,R$155)+'СЕТ СН'!$I$14+СВЦЭМ!$D$10+'СЕТ СН'!$I$6-'СЕТ СН'!$I$26</f>
        <v>1230.8284767200003</v>
      </c>
      <c r="S158" s="36">
        <f>SUMIFS(СВЦЭМ!$D$33:$D$776,СВЦЭМ!$A$33:$A$776,$A158,СВЦЭМ!$B$33:$B$776,S$155)+'СЕТ СН'!$I$14+СВЦЭМ!$D$10+'СЕТ СН'!$I$6-'СЕТ СН'!$I$26</f>
        <v>1242.6416016100002</v>
      </c>
      <c r="T158" s="36">
        <f>SUMIFS(СВЦЭМ!$D$33:$D$776,СВЦЭМ!$A$33:$A$776,$A158,СВЦЭМ!$B$33:$B$776,T$155)+'СЕТ СН'!$I$14+СВЦЭМ!$D$10+'СЕТ СН'!$I$6-'СЕТ СН'!$I$26</f>
        <v>1242.6225673399999</v>
      </c>
      <c r="U158" s="36">
        <f>SUMIFS(СВЦЭМ!$D$33:$D$776,СВЦЭМ!$A$33:$A$776,$A158,СВЦЭМ!$B$33:$B$776,U$155)+'СЕТ СН'!$I$14+СВЦЭМ!$D$10+'СЕТ СН'!$I$6-'СЕТ СН'!$I$26</f>
        <v>1255.9694332500001</v>
      </c>
      <c r="V158" s="36">
        <f>SUMIFS(СВЦЭМ!$D$33:$D$776,СВЦЭМ!$A$33:$A$776,$A158,СВЦЭМ!$B$33:$B$776,V$155)+'СЕТ СН'!$I$14+СВЦЭМ!$D$10+'СЕТ СН'!$I$6-'СЕТ СН'!$I$26</f>
        <v>1313.8142830700001</v>
      </c>
      <c r="W158" s="36">
        <f>SUMIFS(СВЦЭМ!$D$33:$D$776,СВЦЭМ!$A$33:$A$776,$A158,СВЦЭМ!$B$33:$B$776,W$155)+'СЕТ СН'!$I$14+СВЦЭМ!$D$10+'СЕТ СН'!$I$6-'СЕТ СН'!$I$26</f>
        <v>1234.7469864200002</v>
      </c>
      <c r="X158" s="36">
        <f>SUMIFS(СВЦЭМ!$D$33:$D$776,СВЦЭМ!$A$33:$A$776,$A158,СВЦЭМ!$B$33:$B$776,X$155)+'СЕТ СН'!$I$14+СВЦЭМ!$D$10+'СЕТ СН'!$I$6-'СЕТ СН'!$I$26</f>
        <v>1205.4669654500001</v>
      </c>
      <c r="Y158" s="36">
        <f>SUMIFS(СВЦЭМ!$D$33:$D$776,СВЦЭМ!$A$33:$A$776,$A158,СВЦЭМ!$B$33:$B$776,Y$155)+'СЕТ СН'!$I$14+СВЦЭМ!$D$10+'СЕТ СН'!$I$6-'СЕТ СН'!$I$26</f>
        <v>1311.7838685000002</v>
      </c>
    </row>
    <row r="159" spans="1:27" ht="15.75" x14ac:dyDescent="0.2">
      <c r="A159" s="35">
        <f t="shared" si="4"/>
        <v>43620</v>
      </c>
      <c r="B159" s="36">
        <f>SUMIFS(СВЦЭМ!$D$33:$D$776,СВЦЭМ!$A$33:$A$776,$A159,СВЦЭМ!$B$33:$B$776,B$155)+'СЕТ СН'!$I$14+СВЦЭМ!$D$10+'СЕТ СН'!$I$6-'СЕТ СН'!$I$26</f>
        <v>1447.27395015</v>
      </c>
      <c r="C159" s="36">
        <f>SUMIFS(СВЦЭМ!$D$33:$D$776,СВЦЭМ!$A$33:$A$776,$A159,СВЦЭМ!$B$33:$B$776,C$155)+'СЕТ СН'!$I$14+СВЦЭМ!$D$10+'СЕТ СН'!$I$6-'СЕТ СН'!$I$26</f>
        <v>1513.9109773700002</v>
      </c>
      <c r="D159" s="36">
        <f>SUMIFS(СВЦЭМ!$D$33:$D$776,СВЦЭМ!$A$33:$A$776,$A159,СВЦЭМ!$B$33:$B$776,D$155)+'СЕТ СН'!$I$14+СВЦЭМ!$D$10+'СЕТ СН'!$I$6-'СЕТ СН'!$I$26</f>
        <v>1524.80752205</v>
      </c>
      <c r="E159" s="36">
        <f>SUMIFS(СВЦЭМ!$D$33:$D$776,СВЦЭМ!$A$33:$A$776,$A159,СВЦЭМ!$B$33:$B$776,E$155)+'СЕТ СН'!$I$14+СВЦЭМ!$D$10+'СЕТ СН'!$I$6-'СЕТ СН'!$I$26</f>
        <v>1524.0497628000001</v>
      </c>
      <c r="F159" s="36">
        <f>SUMIFS(СВЦЭМ!$D$33:$D$776,СВЦЭМ!$A$33:$A$776,$A159,СВЦЭМ!$B$33:$B$776,F$155)+'СЕТ СН'!$I$14+СВЦЭМ!$D$10+'СЕТ СН'!$I$6-'СЕТ СН'!$I$26</f>
        <v>1518.4397802400001</v>
      </c>
      <c r="G159" s="36">
        <f>SUMIFS(СВЦЭМ!$D$33:$D$776,СВЦЭМ!$A$33:$A$776,$A159,СВЦЭМ!$B$33:$B$776,G$155)+'СЕТ СН'!$I$14+СВЦЭМ!$D$10+'СЕТ СН'!$I$6-'СЕТ СН'!$I$26</f>
        <v>1496.5477245300001</v>
      </c>
      <c r="H159" s="36">
        <f>SUMIFS(СВЦЭМ!$D$33:$D$776,СВЦЭМ!$A$33:$A$776,$A159,СВЦЭМ!$B$33:$B$776,H$155)+'СЕТ СН'!$I$14+СВЦЭМ!$D$10+'СЕТ СН'!$I$6-'СЕТ СН'!$I$26</f>
        <v>1472.11770434</v>
      </c>
      <c r="I159" s="36">
        <f>SUMIFS(СВЦЭМ!$D$33:$D$776,СВЦЭМ!$A$33:$A$776,$A159,СВЦЭМ!$B$33:$B$776,I$155)+'СЕТ СН'!$I$14+СВЦЭМ!$D$10+'СЕТ СН'!$I$6-'СЕТ СН'!$I$26</f>
        <v>1411.95358158</v>
      </c>
      <c r="J159" s="36">
        <f>SUMIFS(СВЦЭМ!$D$33:$D$776,СВЦЭМ!$A$33:$A$776,$A159,СВЦЭМ!$B$33:$B$776,J$155)+'СЕТ СН'!$I$14+СВЦЭМ!$D$10+'СЕТ СН'!$I$6-'СЕТ СН'!$I$26</f>
        <v>1373.1145512100002</v>
      </c>
      <c r="K159" s="36">
        <f>SUMIFS(СВЦЭМ!$D$33:$D$776,СВЦЭМ!$A$33:$A$776,$A159,СВЦЭМ!$B$33:$B$776,K$155)+'СЕТ СН'!$I$14+СВЦЭМ!$D$10+'СЕТ СН'!$I$6-'СЕТ СН'!$I$26</f>
        <v>1357.9945008700001</v>
      </c>
      <c r="L159" s="36">
        <f>SUMIFS(СВЦЭМ!$D$33:$D$776,СВЦЭМ!$A$33:$A$776,$A159,СВЦЭМ!$B$33:$B$776,L$155)+'СЕТ СН'!$I$14+СВЦЭМ!$D$10+'СЕТ СН'!$I$6-'СЕТ СН'!$I$26</f>
        <v>1346.5391527000002</v>
      </c>
      <c r="M159" s="36">
        <f>SUMIFS(СВЦЭМ!$D$33:$D$776,СВЦЭМ!$A$33:$A$776,$A159,СВЦЭМ!$B$33:$B$776,M$155)+'СЕТ СН'!$I$14+СВЦЭМ!$D$10+'СЕТ СН'!$I$6-'СЕТ СН'!$I$26</f>
        <v>1326.38708907</v>
      </c>
      <c r="N159" s="36">
        <f>SUMIFS(СВЦЭМ!$D$33:$D$776,СВЦЭМ!$A$33:$A$776,$A159,СВЦЭМ!$B$33:$B$776,N$155)+'СЕТ СН'!$I$14+СВЦЭМ!$D$10+'СЕТ СН'!$I$6-'СЕТ СН'!$I$26</f>
        <v>1332.9238434700001</v>
      </c>
      <c r="O159" s="36">
        <f>SUMIFS(СВЦЭМ!$D$33:$D$776,СВЦЭМ!$A$33:$A$776,$A159,СВЦЭМ!$B$33:$B$776,O$155)+'СЕТ СН'!$I$14+СВЦЭМ!$D$10+'СЕТ СН'!$I$6-'СЕТ СН'!$I$26</f>
        <v>1331.2020818000001</v>
      </c>
      <c r="P159" s="36">
        <f>SUMIFS(СВЦЭМ!$D$33:$D$776,СВЦЭМ!$A$33:$A$776,$A159,СВЦЭМ!$B$33:$B$776,P$155)+'СЕТ СН'!$I$14+СВЦЭМ!$D$10+'СЕТ СН'!$I$6-'СЕТ СН'!$I$26</f>
        <v>1341.8261234800002</v>
      </c>
      <c r="Q159" s="36">
        <f>SUMIFS(СВЦЭМ!$D$33:$D$776,СВЦЭМ!$A$33:$A$776,$A159,СВЦЭМ!$B$33:$B$776,Q$155)+'СЕТ СН'!$I$14+СВЦЭМ!$D$10+'СЕТ СН'!$I$6-'СЕТ СН'!$I$26</f>
        <v>1302.4434030500001</v>
      </c>
      <c r="R159" s="36">
        <f>SUMIFS(СВЦЭМ!$D$33:$D$776,СВЦЭМ!$A$33:$A$776,$A159,СВЦЭМ!$B$33:$B$776,R$155)+'СЕТ СН'!$I$14+СВЦЭМ!$D$10+'СЕТ СН'!$I$6-'СЕТ СН'!$I$26</f>
        <v>1261.6825204000002</v>
      </c>
      <c r="S159" s="36">
        <f>SUMIFS(СВЦЭМ!$D$33:$D$776,СВЦЭМ!$A$33:$A$776,$A159,СВЦЭМ!$B$33:$B$776,S$155)+'СЕТ СН'!$I$14+СВЦЭМ!$D$10+'СЕТ СН'!$I$6-'СЕТ СН'!$I$26</f>
        <v>1278.0912097400001</v>
      </c>
      <c r="T159" s="36">
        <f>SUMIFS(СВЦЭМ!$D$33:$D$776,СВЦЭМ!$A$33:$A$776,$A159,СВЦЭМ!$B$33:$B$776,T$155)+'СЕТ СН'!$I$14+СВЦЭМ!$D$10+'СЕТ СН'!$I$6-'СЕТ СН'!$I$26</f>
        <v>1271.8594318700002</v>
      </c>
      <c r="U159" s="36">
        <f>SUMIFS(СВЦЭМ!$D$33:$D$776,СВЦЭМ!$A$33:$A$776,$A159,СВЦЭМ!$B$33:$B$776,U$155)+'СЕТ СН'!$I$14+СВЦЭМ!$D$10+'СЕТ СН'!$I$6-'СЕТ СН'!$I$26</f>
        <v>1256.95618784</v>
      </c>
      <c r="V159" s="36">
        <f>SUMIFS(СВЦЭМ!$D$33:$D$776,СВЦЭМ!$A$33:$A$776,$A159,СВЦЭМ!$B$33:$B$776,V$155)+'СЕТ СН'!$I$14+СВЦЭМ!$D$10+'СЕТ СН'!$I$6-'СЕТ СН'!$I$26</f>
        <v>1249.0902745200001</v>
      </c>
      <c r="W159" s="36">
        <f>SUMIFS(СВЦЭМ!$D$33:$D$776,СВЦЭМ!$A$33:$A$776,$A159,СВЦЭМ!$B$33:$B$776,W$155)+'СЕТ СН'!$I$14+СВЦЭМ!$D$10+'СЕТ СН'!$I$6-'СЕТ СН'!$I$26</f>
        <v>1239.5596903300002</v>
      </c>
      <c r="X159" s="36">
        <f>SUMIFS(СВЦЭМ!$D$33:$D$776,СВЦЭМ!$A$33:$A$776,$A159,СВЦЭМ!$B$33:$B$776,X$155)+'СЕТ СН'!$I$14+СВЦЭМ!$D$10+'СЕТ СН'!$I$6-'СЕТ СН'!$I$26</f>
        <v>1245.4468667400001</v>
      </c>
      <c r="Y159" s="36">
        <f>SUMIFS(СВЦЭМ!$D$33:$D$776,СВЦЭМ!$A$33:$A$776,$A159,СВЦЭМ!$B$33:$B$776,Y$155)+'СЕТ СН'!$I$14+СВЦЭМ!$D$10+'СЕТ СН'!$I$6-'СЕТ СН'!$I$26</f>
        <v>1323.14168767</v>
      </c>
    </row>
    <row r="160" spans="1:27" ht="15.75" x14ac:dyDescent="0.2">
      <c r="A160" s="35">
        <f t="shared" si="4"/>
        <v>43621</v>
      </c>
      <c r="B160" s="36">
        <f>SUMIFS(СВЦЭМ!$D$33:$D$776,СВЦЭМ!$A$33:$A$776,$A160,СВЦЭМ!$B$33:$B$776,B$155)+'СЕТ СН'!$I$14+СВЦЭМ!$D$10+'СЕТ СН'!$I$6-'СЕТ СН'!$I$26</f>
        <v>1401.8460494300002</v>
      </c>
      <c r="C160" s="36">
        <f>SUMIFS(СВЦЭМ!$D$33:$D$776,СВЦЭМ!$A$33:$A$776,$A160,СВЦЭМ!$B$33:$B$776,C$155)+'СЕТ СН'!$I$14+СВЦЭМ!$D$10+'СЕТ СН'!$I$6-'СЕТ СН'!$I$26</f>
        <v>1451.1572572200002</v>
      </c>
      <c r="D160" s="36">
        <f>SUMIFS(СВЦЭМ!$D$33:$D$776,СВЦЭМ!$A$33:$A$776,$A160,СВЦЭМ!$B$33:$B$776,D$155)+'СЕТ СН'!$I$14+СВЦЭМ!$D$10+'СЕТ СН'!$I$6-'СЕТ СН'!$I$26</f>
        <v>1484.0310689600001</v>
      </c>
      <c r="E160" s="36">
        <f>SUMIFS(СВЦЭМ!$D$33:$D$776,СВЦЭМ!$A$33:$A$776,$A160,СВЦЭМ!$B$33:$B$776,E$155)+'СЕТ СН'!$I$14+СВЦЭМ!$D$10+'СЕТ СН'!$I$6-'СЕТ СН'!$I$26</f>
        <v>1494.4148282000001</v>
      </c>
      <c r="F160" s="36">
        <f>SUMIFS(СВЦЭМ!$D$33:$D$776,СВЦЭМ!$A$33:$A$776,$A160,СВЦЭМ!$B$33:$B$776,F$155)+'СЕТ СН'!$I$14+СВЦЭМ!$D$10+'СЕТ СН'!$I$6-'СЕТ СН'!$I$26</f>
        <v>1489.5182805900001</v>
      </c>
      <c r="G160" s="36">
        <f>SUMIFS(СВЦЭМ!$D$33:$D$776,СВЦЭМ!$A$33:$A$776,$A160,СВЦЭМ!$B$33:$B$776,G$155)+'СЕТ СН'!$I$14+СВЦЭМ!$D$10+'СЕТ СН'!$I$6-'СЕТ СН'!$I$26</f>
        <v>1483.7500844300002</v>
      </c>
      <c r="H160" s="36">
        <f>SUMIFS(СВЦЭМ!$D$33:$D$776,СВЦЭМ!$A$33:$A$776,$A160,СВЦЭМ!$B$33:$B$776,H$155)+'СЕТ СН'!$I$14+СВЦЭМ!$D$10+'СЕТ СН'!$I$6-'СЕТ СН'!$I$26</f>
        <v>1442.43525314</v>
      </c>
      <c r="I160" s="36">
        <f>SUMIFS(СВЦЭМ!$D$33:$D$776,СВЦЭМ!$A$33:$A$776,$A160,СВЦЭМ!$B$33:$B$776,I$155)+'СЕТ СН'!$I$14+СВЦЭМ!$D$10+'СЕТ СН'!$I$6-'СЕТ СН'!$I$26</f>
        <v>1395.6815782400001</v>
      </c>
      <c r="J160" s="36">
        <f>SUMIFS(СВЦЭМ!$D$33:$D$776,СВЦЭМ!$A$33:$A$776,$A160,СВЦЭМ!$B$33:$B$776,J$155)+'СЕТ СН'!$I$14+СВЦЭМ!$D$10+'СЕТ СН'!$I$6-'СЕТ СН'!$I$26</f>
        <v>1353.78153316</v>
      </c>
      <c r="K160" s="36">
        <f>SUMIFS(СВЦЭМ!$D$33:$D$776,СВЦЭМ!$A$33:$A$776,$A160,СВЦЭМ!$B$33:$B$776,K$155)+'СЕТ СН'!$I$14+СВЦЭМ!$D$10+'СЕТ СН'!$I$6-'СЕТ СН'!$I$26</f>
        <v>1331.2088047700001</v>
      </c>
      <c r="L160" s="36">
        <f>SUMIFS(СВЦЭМ!$D$33:$D$776,СВЦЭМ!$A$33:$A$776,$A160,СВЦЭМ!$B$33:$B$776,L$155)+'СЕТ СН'!$I$14+СВЦЭМ!$D$10+'СЕТ СН'!$I$6-'СЕТ СН'!$I$26</f>
        <v>1324.7453881500001</v>
      </c>
      <c r="M160" s="36">
        <f>SUMIFS(СВЦЭМ!$D$33:$D$776,СВЦЭМ!$A$33:$A$776,$A160,СВЦЭМ!$B$33:$B$776,M$155)+'СЕТ СН'!$I$14+СВЦЭМ!$D$10+'СЕТ СН'!$I$6-'СЕТ СН'!$I$26</f>
        <v>1307.9725954099999</v>
      </c>
      <c r="N160" s="36">
        <f>SUMIFS(СВЦЭМ!$D$33:$D$776,СВЦЭМ!$A$33:$A$776,$A160,СВЦЭМ!$B$33:$B$776,N$155)+'СЕТ СН'!$I$14+СВЦЭМ!$D$10+'СЕТ СН'!$I$6-'СЕТ СН'!$I$26</f>
        <v>1335.1079526600001</v>
      </c>
      <c r="O160" s="36">
        <f>SUMIFS(СВЦЭМ!$D$33:$D$776,СВЦЭМ!$A$33:$A$776,$A160,СВЦЭМ!$B$33:$B$776,O$155)+'СЕТ СН'!$I$14+СВЦЭМ!$D$10+'СЕТ СН'!$I$6-'СЕТ СН'!$I$26</f>
        <v>1346.1035429200001</v>
      </c>
      <c r="P160" s="36">
        <f>SUMIFS(СВЦЭМ!$D$33:$D$776,СВЦЭМ!$A$33:$A$776,$A160,СВЦЭМ!$B$33:$B$776,P$155)+'СЕТ СН'!$I$14+СВЦЭМ!$D$10+'СЕТ СН'!$I$6-'СЕТ СН'!$I$26</f>
        <v>1359.56039822</v>
      </c>
      <c r="Q160" s="36">
        <f>SUMIFS(СВЦЭМ!$D$33:$D$776,СВЦЭМ!$A$33:$A$776,$A160,СВЦЭМ!$B$33:$B$776,Q$155)+'СЕТ СН'!$I$14+СВЦЭМ!$D$10+'СЕТ СН'!$I$6-'СЕТ СН'!$I$26</f>
        <v>1304.7454245000001</v>
      </c>
      <c r="R160" s="36">
        <f>SUMIFS(СВЦЭМ!$D$33:$D$776,СВЦЭМ!$A$33:$A$776,$A160,СВЦЭМ!$B$33:$B$776,R$155)+'СЕТ СН'!$I$14+СВЦЭМ!$D$10+'СЕТ СН'!$I$6-'СЕТ СН'!$I$26</f>
        <v>1260.0327097300001</v>
      </c>
      <c r="S160" s="36">
        <f>SUMIFS(СВЦЭМ!$D$33:$D$776,СВЦЭМ!$A$33:$A$776,$A160,СВЦЭМ!$B$33:$B$776,S$155)+'СЕТ СН'!$I$14+СВЦЭМ!$D$10+'СЕТ СН'!$I$6-'СЕТ СН'!$I$26</f>
        <v>1268.3899625100003</v>
      </c>
      <c r="T160" s="36">
        <f>SUMIFS(СВЦЭМ!$D$33:$D$776,СВЦЭМ!$A$33:$A$776,$A160,СВЦЭМ!$B$33:$B$776,T$155)+'СЕТ СН'!$I$14+СВЦЭМ!$D$10+'СЕТ СН'!$I$6-'СЕТ СН'!$I$26</f>
        <v>1268.18950258</v>
      </c>
      <c r="U160" s="36">
        <f>SUMIFS(СВЦЭМ!$D$33:$D$776,СВЦЭМ!$A$33:$A$776,$A160,СВЦЭМ!$B$33:$B$776,U$155)+'СЕТ СН'!$I$14+СВЦЭМ!$D$10+'СЕТ СН'!$I$6-'СЕТ СН'!$I$26</f>
        <v>1252.2073500700001</v>
      </c>
      <c r="V160" s="36">
        <f>SUMIFS(СВЦЭМ!$D$33:$D$776,СВЦЭМ!$A$33:$A$776,$A160,СВЦЭМ!$B$33:$B$776,V$155)+'СЕТ СН'!$I$14+СВЦЭМ!$D$10+'СЕТ СН'!$I$6-'СЕТ СН'!$I$26</f>
        <v>1248.2807987400001</v>
      </c>
      <c r="W160" s="36">
        <f>SUMIFS(СВЦЭМ!$D$33:$D$776,СВЦЭМ!$A$33:$A$776,$A160,СВЦЭМ!$B$33:$B$776,W$155)+'СЕТ СН'!$I$14+СВЦЭМ!$D$10+'СЕТ СН'!$I$6-'СЕТ СН'!$I$26</f>
        <v>1224.8227019999999</v>
      </c>
      <c r="X160" s="36">
        <f>SUMIFS(СВЦЭМ!$D$33:$D$776,СВЦЭМ!$A$33:$A$776,$A160,СВЦЭМ!$B$33:$B$776,X$155)+'СЕТ СН'!$I$14+СВЦЭМ!$D$10+'СЕТ СН'!$I$6-'СЕТ СН'!$I$26</f>
        <v>1250.89452355</v>
      </c>
      <c r="Y160" s="36">
        <f>SUMIFS(СВЦЭМ!$D$33:$D$776,СВЦЭМ!$A$33:$A$776,$A160,СВЦЭМ!$B$33:$B$776,Y$155)+'СЕТ СН'!$I$14+СВЦЭМ!$D$10+'СЕТ СН'!$I$6-'СЕТ СН'!$I$26</f>
        <v>1331.6592226800001</v>
      </c>
    </row>
    <row r="161" spans="1:25" ht="15.75" x14ac:dyDescent="0.2">
      <c r="A161" s="35">
        <f t="shared" si="4"/>
        <v>43622</v>
      </c>
      <c r="B161" s="36">
        <f>SUMIFS(СВЦЭМ!$D$33:$D$776,СВЦЭМ!$A$33:$A$776,$A161,СВЦЭМ!$B$33:$B$776,B$155)+'СЕТ СН'!$I$14+СВЦЭМ!$D$10+'СЕТ СН'!$I$6-'СЕТ СН'!$I$26</f>
        <v>1434.6142530100001</v>
      </c>
      <c r="C161" s="36">
        <f>SUMIFS(СВЦЭМ!$D$33:$D$776,СВЦЭМ!$A$33:$A$776,$A161,СВЦЭМ!$B$33:$B$776,C$155)+'СЕТ СН'!$I$14+СВЦЭМ!$D$10+'СЕТ СН'!$I$6-'СЕТ СН'!$I$26</f>
        <v>1475.1815603</v>
      </c>
      <c r="D161" s="36">
        <f>SUMIFS(СВЦЭМ!$D$33:$D$776,СВЦЭМ!$A$33:$A$776,$A161,СВЦЭМ!$B$33:$B$776,D$155)+'СЕТ СН'!$I$14+СВЦЭМ!$D$10+'СЕТ СН'!$I$6-'СЕТ СН'!$I$26</f>
        <v>1486.6215141900002</v>
      </c>
      <c r="E161" s="36">
        <f>SUMIFS(СВЦЭМ!$D$33:$D$776,СВЦЭМ!$A$33:$A$776,$A161,СВЦЭМ!$B$33:$B$776,E$155)+'СЕТ СН'!$I$14+СВЦЭМ!$D$10+'СЕТ СН'!$I$6-'СЕТ СН'!$I$26</f>
        <v>1498.9994208900002</v>
      </c>
      <c r="F161" s="36">
        <f>SUMIFS(СВЦЭМ!$D$33:$D$776,СВЦЭМ!$A$33:$A$776,$A161,СВЦЭМ!$B$33:$B$776,F$155)+'СЕТ СН'!$I$14+СВЦЭМ!$D$10+'СЕТ СН'!$I$6-'СЕТ СН'!$I$26</f>
        <v>1494.1541973400001</v>
      </c>
      <c r="G161" s="36">
        <f>SUMIFS(СВЦЭМ!$D$33:$D$776,СВЦЭМ!$A$33:$A$776,$A161,СВЦЭМ!$B$33:$B$776,G$155)+'СЕТ СН'!$I$14+СВЦЭМ!$D$10+'СЕТ СН'!$I$6-'СЕТ СН'!$I$26</f>
        <v>1487.8981397800001</v>
      </c>
      <c r="H161" s="36">
        <f>SUMIFS(СВЦЭМ!$D$33:$D$776,СВЦЭМ!$A$33:$A$776,$A161,СВЦЭМ!$B$33:$B$776,H$155)+'СЕТ СН'!$I$14+СВЦЭМ!$D$10+'СЕТ СН'!$I$6-'СЕТ СН'!$I$26</f>
        <v>1430.22535558</v>
      </c>
      <c r="I161" s="36">
        <f>SUMIFS(СВЦЭМ!$D$33:$D$776,СВЦЭМ!$A$33:$A$776,$A161,СВЦЭМ!$B$33:$B$776,I$155)+'СЕТ СН'!$I$14+СВЦЭМ!$D$10+'СЕТ СН'!$I$6-'СЕТ СН'!$I$26</f>
        <v>1352.8147472000001</v>
      </c>
      <c r="J161" s="36">
        <f>SUMIFS(СВЦЭМ!$D$33:$D$776,СВЦЭМ!$A$33:$A$776,$A161,СВЦЭМ!$B$33:$B$776,J$155)+'СЕТ СН'!$I$14+СВЦЭМ!$D$10+'СЕТ СН'!$I$6-'СЕТ СН'!$I$26</f>
        <v>1309.6987861800001</v>
      </c>
      <c r="K161" s="36">
        <f>SUMIFS(СВЦЭМ!$D$33:$D$776,СВЦЭМ!$A$33:$A$776,$A161,СВЦЭМ!$B$33:$B$776,K$155)+'СЕТ СН'!$I$14+СВЦЭМ!$D$10+'СЕТ СН'!$I$6-'СЕТ СН'!$I$26</f>
        <v>1272.7965337600001</v>
      </c>
      <c r="L161" s="36">
        <f>SUMIFS(СВЦЭМ!$D$33:$D$776,СВЦЭМ!$A$33:$A$776,$A161,СВЦЭМ!$B$33:$B$776,L$155)+'СЕТ СН'!$I$14+СВЦЭМ!$D$10+'СЕТ СН'!$I$6-'СЕТ СН'!$I$26</f>
        <v>1269.73143441</v>
      </c>
      <c r="M161" s="36">
        <f>SUMIFS(СВЦЭМ!$D$33:$D$776,СВЦЭМ!$A$33:$A$776,$A161,СВЦЭМ!$B$33:$B$776,M$155)+'СЕТ СН'!$I$14+СВЦЭМ!$D$10+'СЕТ СН'!$I$6-'СЕТ СН'!$I$26</f>
        <v>1273.8985273600001</v>
      </c>
      <c r="N161" s="36">
        <f>SUMIFS(СВЦЭМ!$D$33:$D$776,СВЦЭМ!$A$33:$A$776,$A161,СВЦЭМ!$B$33:$B$776,N$155)+'СЕТ СН'!$I$14+СВЦЭМ!$D$10+'СЕТ СН'!$I$6-'СЕТ СН'!$I$26</f>
        <v>1276.86486775</v>
      </c>
      <c r="O161" s="36">
        <f>SUMIFS(СВЦЭМ!$D$33:$D$776,СВЦЭМ!$A$33:$A$776,$A161,СВЦЭМ!$B$33:$B$776,O$155)+'СЕТ СН'!$I$14+СВЦЭМ!$D$10+'СЕТ СН'!$I$6-'СЕТ СН'!$I$26</f>
        <v>1273.1603585500002</v>
      </c>
      <c r="P161" s="36">
        <f>SUMIFS(СВЦЭМ!$D$33:$D$776,СВЦЭМ!$A$33:$A$776,$A161,СВЦЭМ!$B$33:$B$776,P$155)+'СЕТ СН'!$I$14+СВЦЭМ!$D$10+'СЕТ СН'!$I$6-'СЕТ СН'!$I$26</f>
        <v>1293.7159898</v>
      </c>
      <c r="Q161" s="36">
        <f>SUMIFS(СВЦЭМ!$D$33:$D$776,СВЦЭМ!$A$33:$A$776,$A161,СВЦЭМ!$B$33:$B$776,Q$155)+'СЕТ СН'!$I$14+СВЦЭМ!$D$10+'СЕТ СН'!$I$6-'СЕТ СН'!$I$26</f>
        <v>1267.35889929</v>
      </c>
      <c r="R161" s="36">
        <f>SUMIFS(СВЦЭМ!$D$33:$D$776,СВЦЭМ!$A$33:$A$776,$A161,СВЦЭМ!$B$33:$B$776,R$155)+'СЕТ СН'!$I$14+СВЦЭМ!$D$10+'СЕТ СН'!$I$6-'СЕТ СН'!$I$26</f>
        <v>1230.86889311</v>
      </c>
      <c r="S161" s="36">
        <f>SUMIFS(СВЦЭМ!$D$33:$D$776,СВЦЭМ!$A$33:$A$776,$A161,СВЦЭМ!$B$33:$B$776,S$155)+'СЕТ СН'!$I$14+СВЦЭМ!$D$10+'СЕТ СН'!$I$6-'СЕТ СН'!$I$26</f>
        <v>1221.1699255799999</v>
      </c>
      <c r="T161" s="36">
        <f>SUMIFS(СВЦЭМ!$D$33:$D$776,СВЦЭМ!$A$33:$A$776,$A161,СВЦЭМ!$B$33:$B$776,T$155)+'СЕТ СН'!$I$14+СВЦЭМ!$D$10+'СЕТ СН'!$I$6-'СЕТ СН'!$I$26</f>
        <v>1215.9000517200002</v>
      </c>
      <c r="U161" s="36">
        <f>SUMIFS(СВЦЭМ!$D$33:$D$776,СВЦЭМ!$A$33:$A$776,$A161,СВЦЭМ!$B$33:$B$776,U$155)+'СЕТ СН'!$I$14+СВЦЭМ!$D$10+'СЕТ СН'!$I$6-'СЕТ СН'!$I$26</f>
        <v>1201.2006018900001</v>
      </c>
      <c r="V161" s="36">
        <f>SUMIFS(СВЦЭМ!$D$33:$D$776,СВЦЭМ!$A$33:$A$776,$A161,СВЦЭМ!$B$33:$B$776,V$155)+'СЕТ СН'!$I$14+СВЦЭМ!$D$10+'СЕТ СН'!$I$6-'СЕТ СН'!$I$26</f>
        <v>1192.1733675700002</v>
      </c>
      <c r="W161" s="36">
        <f>SUMIFS(СВЦЭМ!$D$33:$D$776,СВЦЭМ!$A$33:$A$776,$A161,СВЦЭМ!$B$33:$B$776,W$155)+'СЕТ СН'!$I$14+СВЦЭМ!$D$10+'СЕТ СН'!$I$6-'СЕТ СН'!$I$26</f>
        <v>1174.9790200000002</v>
      </c>
      <c r="X161" s="36">
        <f>SUMIFS(СВЦЭМ!$D$33:$D$776,СВЦЭМ!$A$33:$A$776,$A161,СВЦЭМ!$B$33:$B$776,X$155)+'СЕТ СН'!$I$14+СВЦЭМ!$D$10+'СЕТ СН'!$I$6-'СЕТ СН'!$I$26</f>
        <v>1208.2637323200001</v>
      </c>
      <c r="Y161" s="36">
        <f>SUMIFS(СВЦЭМ!$D$33:$D$776,СВЦЭМ!$A$33:$A$776,$A161,СВЦЭМ!$B$33:$B$776,Y$155)+'СЕТ СН'!$I$14+СВЦЭМ!$D$10+'СЕТ СН'!$I$6-'СЕТ СН'!$I$26</f>
        <v>1309.5099742699999</v>
      </c>
    </row>
    <row r="162" spans="1:25" ht="15.75" x14ac:dyDescent="0.2">
      <c r="A162" s="35">
        <f t="shared" si="4"/>
        <v>43623</v>
      </c>
      <c r="B162" s="36">
        <f>SUMIFS(СВЦЭМ!$D$33:$D$776,СВЦЭМ!$A$33:$A$776,$A162,СВЦЭМ!$B$33:$B$776,B$155)+'СЕТ СН'!$I$14+СВЦЭМ!$D$10+'СЕТ СН'!$I$6-'СЕТ СН'!$I$26</f>
        <v>1370.3976744400002</v>
      </c>
      <c r="C162" s="36">
        <f>SUMIFS(СВЦЭМ!$D$33:$D$776,СВЦЭМ!$A$33:$A$776,$A162,СВЦЭМ!$B$33:$B$776,C$155)+'СЕТ СН'!$I$14+СВЦЭМ!$D$10+'СЕТ СН'!$I$6-'СЕТ СН'!$I$26</f>
        <v>1425.69051236</v>
      </c>
      <c r="D162" s="36">
        <f>SUMIFS(СВЦЭМ!$D$33:$D$776,СВЦЭМ!$A$33:$A$776,$A162,СВЦЭМ!$B$33:$B$776,D$155)+'СЕТ СН'!$I$14+СВЦЭМ!$D$10+'СЕТ СН'!$I$6-'СЕТ СН'!$I$26</f>
        <v>1458.48061226</v>
      </c>
      <c r="E162" s="36">
        <f>SUMIFS(СВЦЭМ!$D$33:$D$776,СВЦЭМ!$A$33:$A$776,$A162,СВЦЭМ!$B$33:$B$776,E$155)+'СЕТ СН'!$I$14+СВЦЭМ!$D$10+'СЕТ СН'!$I$6-'СЕТ СН'!$I$26</f>
        <v>1464.3944890900002</v>
      </c>
      <c r="F162" s="36">
        <f>SUMIFS(СВЦЭМ!$D$33:$D$776,СВЦЭМ!$A$33:$A$776,$A162,СВЦЭМ!$B$33:$B$776,F$155)+'СЕТ СН'!$I$14+СВЦЭМ!$D$10+'СЕТ СН'!$I$6-'СЕТ СН'!$I$26</f>
        <v>1458.2978883700002</v>
      </c>
      <c r="G162" s="36">
        <f>SUMIFS(СВЦЭМ!$D$33:$D$776,СВЦЭМ!$A$33:$A$776,$A162,СВЦЭМ!$B$33:$B$776,G$155)+'СЕТ СН'!$I$14+СВЦЭМ!$D$10+'СЕТ СН'!$I$6-'СЕТ СН'!$I$26</f>
        <v>1456.10449771</v>
      </c>
      <c r="H162" s="36">
        <f>SUMIFS(СВЦЭМ!$D$33:$D$776,СВЦЭМ!$A$33:$A$776,$A162,СВЦЭМ!$B$33:$B$776,H$155)+'СЕТ СН'!$I$14+СВЦЭМ!$D$10+'СЕТ СН'!$I$6-'СЕТ СН'!$I$26</f>
        <v>1405.36410639</v>
      </c>
      <c r="I162" s="36">
        <f>SUMIFS(СВЦЭМ!$D$33:$D$776,СВЦЭМ!$A$33:$A$776,$A162,СВЦЭМ!$B$33:$B$776,I$155)+'СЕТ СН'!$I$14+СВЦЭМ!$D$10+'СЕТ СН'!$I$6-'СЕТ СН'!$I$26</f>
        <v>1338.2696130900001</v>
      </c>
      <c r="J162" s="36">
        <f>SUMIFS(СВЦЭМ!$D$33:$D$776,СВЦЭМ!$A$33:$A$776,$A162,СВЦЭМ!$B$33:$B$776,J$155)+'СЕТ СН'!$I$14+СВЦЭМ!$D$10+'СЕТ СН'!$I$6-'СЕТ СН'!$I$26</f>
        <v>1299.4989239400002</v>
      </c>
      <c r="K162" s="36">
        <f>SUMIFS(СВЦЭМ!$D$33:$D$776,СВЦЭМ!$A$33:$A$776,$A162,СВЦЭМ!$B$33:$B$776,K$155)+'СЕТ СН'!$I$14+СВЦЭМ!$D$10+'СЕТ СН'!$I$6-'СЕТ СН'!$I$26</f>
        <v>1295.7870548300002</v>
      </c>
      <c r="L162" s="36">
        <f>SUMIFS(СВЦЭМ!$D$33:$D$776,СВЦЭМ!$A$33:$A$776,$A162,СВЦЭМ!$B$33:$B$776,L$155)+'СЕТ СН'!$I$14+СВЦЭМ!$D$10+'СЕТ СН'!$I$6-'СЕТ СН'!$I$26</f>
        <v>1300.9387527100002</v>
      </c>
      <c r="M162" s="36">
        <f>SUMIFS(СВЦЭМ!$D$33:$D$776,СВЦЭМ!$A$33:$A$776,$A162,СВЦЭМ!$B$33:$B$776,M$155)+'СЕТ СН'!$I$14+СВЦЭМ!$D$10+'СЕТ СН'!$I$6-'СЕТ СН'!$I$26</f>
        <v>1289.33463145</v>
      </c>
      <c r="N162" s="36">
        <f>SUMIFS(СВЦЭМ!$D$33:$D$776,СВЦЭМ!$A$33:$A$776,$A162,СВЦЭМ!$B$33:$B$776,N$155)+'СЕТ СН'!$I$14+СВЦЭМ!$D$10+'СЕТ СН'!$I$6-'СЕТ СН'!$I$26</f>
        <v>1301.69853177</v>
      </c>
      <c r="O162" s="36">
        <f>SUMIFS(СВЦЭМ!$D$33:$D$776,СВЦЭМ!$A$33:$A$776,$A162,СВЦЭМ!$B$33:$B$776,O$155)+'СЕТ СН'!$I$14+СВЦЭМ!$D$10+'СЕТ СН'!$I$6-'СЕТ СН'!$I$26</f>
        <v>1299.0910704299999</v>
      </c>
      <c r="P162" s="36">
        <f>SUMIFS(СВЦЭМ!$D$33:$D$776,СВЦЭМ!$A$33:$A$776,$A162,СВЦЭМ!$B$33:$B$776,P$155)+'СЕТ СН'!$I$14+СВЦЭМ!$D$10+'СЕТ СН'!$I$6-'СЕТ СН'!$I$26</f>
        <v>1312.5275039000001</v>
      </c>
      <c r="Q162" s="36">
        <f>SUMIFS(СВЦЭМ!$D$33:$D$776,СВЦЭМ!$A$33:$A$776,$A162,СВЦЭМ!$B$33:$B$776,Q$155)+'СЕТ СН'!$I$14+СВЦЭМ!$D$10+'СЕТ СН'!$I$6-'СЕТ СН'!$I$26</f>
        <v>1267.3401890300001</v>
      </c>
      <c r="R162" s="36">
        <f>SUMIFS(СВЦЭМ!$D$33:$D$776,СВЦЭМ!$A$33:$A$776,$A162,СВЦЭМ!$B$33:$B$776,R$155)+'СЕТ СН'!$I$14+СВЦЭМ!$D$10+'СЕТ СН'!$I$6-'СЕТ СН'!$I$26</f>
        <v>1226.3488462700002</v>
      </c>
      <c r="S162" s="36">
        <f>SUMIFS(СВЦЭМ!$D$33:$D$776,СВЦЭМ!$A$33:$A$776,$A162,СВЦЭМ!$B$33:$B$776,S$155)+'СЕТ СН'!$I$14+СВЦЭМ!$D$10+'СЕТ СН'!$I$6-'СЕТ СН'!$I$26</f>
        <v>1233.69486332</v>
      </c>
      <c r="T162" s="36">
        <f>SUMIFS(СВЦЭМ!$D$33:$D$776,СВЦЭМ!$A$33:$A$776,$A162,СВЦЭМ!$B$33:$B$776,T$155)+'СЕТ СН'!$I$14+СВЦЭМ!$D$10+'СЕТ СН'!$I$6-'СЕТ СН'!$I$26</f>
        <v>1230.73309806</v>
      </c>
      <c r="U162" s="36">
        <f>SUMIFS(СВЦЭМ!$D$33:$D$776,СВЦЭМ!$A$33:$A$776,$A162,СВЦЭМ!$B$33:$B$776,U$155)+'СЕТ СН'!$I$14+СВЦЭМ!$D$10+'СЕТ СН'!$I$6-'СЕТ СН'!$I$26</f>
        <v>1220.0859719700002</v>
      </c>
      <c r="V162" s="36">
        <f>SUMIFS(СВЦЭМ!$D$33:$D$776,СВЦЭМ!$A$33:$A$776,$A162,СВЦЭМ!$B$33:$B$776,V$155)+'СЕТ СН'!$I$14+СВЦЭМ!$D$10+'СЕТ СН'!$I$6-'СЕТ СН'!$I$26</f>
        <v>1202.8073665300001</v>
      </c>
      <c r="W162" s="36">
        <f>SUMIFS(СВЦЭМ!$D$33:$D$776,СВЦЭМ!$A$33:$A$776,$A162,СВЦЭМ!$B$33:$B$776,W$155)+'СЕТ СН'!$I$14+СВЦЭМ!$D$10+'СЕТ СН'!$I$6-'СЕТ СН'!$I$26</f>
        <v>1168.3414353800001</v>
      </c>
      <c r="X162" s="36">
        <f>SUMIFS(СВЦЭМ!$D$33:$D$776,СВЦЭМ!$A$33:$A$776,$A162,СВЦЭМ!$B$33:$B$776,X$155)+'СЕТ СН'!$I$14+СВЦЭМ!$D$10+'СЕТ СН'!$I$6-'СЕТ СН'!$I$26</f>
        <v>1143.8932601000001</v>
      </c>
      <c r="Y162" s="36">
        <f>SUMIFS(СВЦЭМ!$D$33:$D$776,СВЦЭМ!$A$33:$A$776,$A162,СВЦЭМ!$B$33:$B$776,Y$155)+'СЕТ СН'!$I$14+СВЦЭМ!$D$10+'СЕТ СН'!$I$6-'СЕТ СН'!$I$26</f>
        <v>1223.4492670100001</v>
      </c>
    </row>
    <row r="163" spans="1:25" ht="15.75" x14ac:dyDescent="0.2">
      <c r="A163" s="35">
        <f t="shared" si="4"/>
        <v>43624</v>
      </c>
      <c r="B163" s="36">
        <f>SUMIFS(СВЦЭМ!$D$33:$D$776,СВЦЭМ!$A$33:$A$776,$A163,СВЦЭМ!$B$33:$B$776,B$155)+'СЕТ СН'!$I$14+СВЦЭМ!$D$10+'СЕТ СН'!$I$6-'СЕТ СН'!$I$26</f>
        <v>1273.5644873400001</v>
      </c>
      <c r="C163" s="36">
        <f>SUMIFS(СВЦЭМ!$D$33:$D$776,СВЦЭМ!$A$33:$A$776,$A163,СВЦЭМ!$B$33:$B$776,C$155)+'СЕТ СН'!$I$14+СВЦЭМ!$D$10+'СЕТ СН'!$I$6-'СЕТ СН'!$I$26</f>
        <v>1267.1041526100003</v>
      </c>
      <c r="D163" s="36">
        <f>SUMIFS(СВЦЭМ!$D$33:$D$776,СВЦЭМ!$A$33:$A$776,$A163,СВЦЭМ!$B$33:$B$776,D$155)+'СЕТ СН'!$I$14+СВЦЭМ!$D$10+'СЕТ СН'!$I$6-'СЕТ СН'!$I$26</f>
        <v>1290.32826269</v>
      </c>
      <c r="E163" s="36">
        <f>SUMIFS(СВЦЭМ!$D$33:$D$776,СВЦЭМ!$A$33:$A$776,$A163,СВЦЭМ!$B$33:$B$776,E$155)+'СЕТ СН'!$I$14+СВЦЭМ!$D$10+'СЕТ СН'!$I$6-'СЕТ СН'!$I$26</f>
        <v>1324.5782613300003</v>
      </c>
      <c r="F163" s="36">
        <f>SUMIFS(СВЦЭМ!$D$33:$D$776,СВЦЭМ!$A$33:$A$776,$A163,СВЦЭМ!$B$33:$B$776,F$155)+'СЕТ СН'!$I$14+СВЦЭМ!$D$10+'СЕТ СН'!$I$6-'СЕТ СН'!$I$26</f>
        <v>1326.4383989900002</v>
      </c>
      <c r="G163" s="36">
        <f>SUMIFS(СВЦЭМ!$D$33:$D$776,СВЦЭМ!$A$33:$A$776,$A163,СВЦЭМ!$B$33:$B$776,G$155)+'СЕТ СН'!$I$14+СВЦЭМ!$D$10+'СЕТ СН'!$I$6-'СЕТ СН'!$I$26</f>
        <v>1316.44356816</v>
      </c>
      <c r="H163" s="36">
        <f>SUMIFS(СВЦЭМ!$D$33:$D$776,СВЦЭМ!$A$33:$A$776,$A163,СВЦЭМ!$B$33:$B$776,H$155)+'СЕТ СН'!$I$14+СВЦЭМ!$D$10+'СЕТ СН'!$I$6-'СЕТ СН'!$I$26</f>
        <v>1319.6942458600001</v>
      </c>
      <c r="I163" s="36">
        <f>SUMIFS(СВЦЭМ!$D$33:$D$776,СВЦЭМ!$A$33:$A$776,$A163,СВЦЭМ!$B$33:$B$776,I$155)+'СЕТ СН'!$I$14+СВЦЭМ!$D$10+'СЕТ СН'!$I$6-'СЕТ СН'!$I$26</f>
        <v>1289.8076604500002</v>
      </c>
      <c r="J163" s="36">
        <f>SUMIFS(СВЦЭМ!$D$33:$D$776,СВЦЭМ!$A$33:$A$776,$A163,СВЦЭМ!$B$33:$B$776,J$155)+'СЕТ СН'!$I$14+СВЦЭМ!$D$10+'СЕТ СН'!$I$6-'СЕТ СН'!$I$26</f>
        <v>1299.8366015000001</v>
      </c>
      <c r="K163" s="36">
        <f>SUMIFS(СВЦЭМ!$D$33:$D$776,СВЦЭМ!$A$33:$A$776,$A163,СВЦЭМ!$B$33:$B$776,K$155)+'СЕТ СН'!$I$14+СВЦЭМ!$D$10+'СЕТ СН'!$I$6-'СЕТ СН'!$I$26</f>
        <v>1322.33704979</v>
      </c>
      <c r="L163" s="36">
        <f>SUMIFS(СВЦЭМ!$D$33:$D$776,СВЦЭМ!$A$33:$A$776,$A163,СВЦЭМ!$B$33:$B$776,L$155)+'СЕТ СН'!$I$14+СВЦЭМ!$D$10+'СЕТ СН'!$I$6-'СЕТ СН'!$I$26</f>
        <v>1329.4845867200002</v>
      </c>
      <c r="M163" s="36">
        <f>SUMIFS(СВЦЭМ!$D$33:$D$776,СВЦЭМ!$A$33:$A$776,$A163,СВЦЭМ!$B$33:$B$776,M$155)+'СЕТ СН'!$I$14+СВЦЭМ!$D$10+'СЕТ СН'!$I$6-'СЕТ СН'!$I$26</f>
        <v>1315.1775752500002</v>
      </c>
      <c r="N163" s="36">
        <f>SUMIFS(СВЦЭМ!$D$33:$D$776,СВЦЭМ!$A$33:$A$776,$A163,СВЦЭМ!$B$33:$B$776,N$155)+'СЕТ СН'!$I$14+СВЦЭМ!$D$10+'СЕТ СН'!$I$6-'СЕТ СН'!$I$26</f>
        <v>1320.9214198300001</v>
      </c>
      <c r="O163" s="36">
        <f>SUMIFS(СВЦЭМ!$D$33:$D$776,СВЦЭМ!$A$33:$A$776,$A163,СВЦЭМ!$B$33:$B$776,O$155)+'СЕТ СН'!$I$14+СВЦЭМ!$D$10+'СЕТ СН'!$I$6-'СЕТ СН'!$I$26</f>
        <v>1309.5840549200002</v>
      </c>
      <c r="P163" s="36">
        <f>SUMIFS(СВЦЭМ!$D$33:$D$776,СВЦЭМ!$A$33:$A$776,$A163,СВЦЭМ!$B$33:$B$776,P$155)+'СЕТ СН'!$I$14+СВЦЭМ!$D$10+'СЕТ СН'!$I$6-'СЕТ СН'!$I$26</f>
        <v>1316.4757054800002</v>
      </c>
      <c r="Q163" s="36">
        <f>SUMIFS(СВЦЭМ!$D$33:$D$776,СВЦЭМ!$A$33:$A$776,$A163,СВЦЭМ!$B$33:$B$776,Q$155)+'СЕТ СН'!$I$14+СВЦЭМ!$D$10+'СЕТ СН'!$I$6-'СЕТ СН'!$I$26</f>
        <v>1201.7612829100001</v>
      </c>
      <c r="R163" s="36">
        <f>SUMIFS(СВЦЭМ!$D$33:$D$776,СВЦЭМ!$A$33:$A$776,$A163,СВЦЭМ!$B$33:$B$776,R$155)+'СЕТ СН'!$I$14+СВЦЭМ!$D$10+'СЕТ СН'!$I$6-'СЕТ СН'!$I$26</f>
        <v>1160.8993265200002</v>
      </c>
      <c r="S163" s="36">
        <f>SUMIFS(СВЦЭМ!$D$33:$D$776,СВЦЭМ!$A$33:$A$776,$A163,СВЦЭМ!$B$33:$B$776,S$155)+'СЕТ СН'!$I$14+СВЦЭМ!$D$10+'СЕТ СН'!$I$6-'СЕТ СН'!$I$26</f>
        <v>1151.34469214</v>
      </c>
      <c r="T163" s="36">
        <f>SUMIFS(СВЦЭМ!$D$33:$D$776,СВЦЭМ!$A$33:$A$776,$A163,СВЦЭМ!$B$33:$B$776,T$155)+'СЕТ СН'!$I$14+СВЦЭМ!$D$10+'СЕТ СН'!$I$6-'СЕТ СН'!$I$26</f>
        <v>1147.9026857400002</v>
      </c>
      <c r="U163" s="36">
        <f>SUMIFS(СВЦЭМ!$D$33:$D$776,СВЦЭМ!$A$33:$A$776,$A163,СВЦЭМ!$B$33:$B$776,U$155)+'СЕТ СН'!$I$14+СВЦЭМ!$D$10+'СЕТ СН'!$I$6-'СЕТ СН'!$I$26</f>
        <v>1139.7885143100002</v>
      </c>
      <c r="V163" s="36">
        <f>SUMIFS(СВЦЭМ!$D$33:$D$776,СВЦЭМ!$A$33:$A$776,$A163,СВЦЭМ!$B$33:$B$776,V$155)+'СЕТ СН'!$I$14+СВЦЭМ!$D$10+'СЕТ СН'!$I$6-'СЕТ СН'!$I$26</f>
        <v>1126.2609225900001</v>
      </c>
      <c r="W163" s="36">
        <f>SUMIFS(СВЦЭМ!$D$33:$D$776,СВЦЭМ!$A$33:$A$776,$A163,СВЦЭМ!$B$33:$B$776,W$155)+'СЕТ СН'!$I$14+СВЦЭМ!$D$10+'СЕТ СН'!$I$6-'СЕТ СН'!$I$26</f>
        <v>1105.7118051299999</v>
      </c>
      <c r="X163" s="36">
        <f>SUMIFS(СВЦЭМ!$D$33:$D$776,СВЦЭМ!$A$33:$A$776,$A163,СВЦЭМ!$B$33:$B$776,X$155)+'СЕТ СН'!$I$14+СВЦЭМ!$D$10+'СЕТ СН'!$I$6-'СЕТ СН'!$I$26</f>
        <v>1117.6732620900002</v>
      </c>
      <c r="Y163" s="36">
        <f>SUMIFS(СВЦЭМ!$D$33:$D$776,СВЦЭМ!$A$33:$A$776,$A163,СВЦЭМ!$B$33:$B$776,Y$155)+'СЕТ СН'!$I$14+СВЦЭМ!$D$10+'СЕТ СН'!$I$6-'СЕТ СН'!$I$26</f>
        <v>1186.5262997300001</v>
      </c>
    </row>
    <row r="164" spans="1:25" ht="15.75" x14ac:dyDescent="0.2">
      <c r="A164" s="35">
        <f t="shared" si="4"/>
        <v>43625</v>
      </c>
      <c r="B164" s="36">
        <f>SUMIFS(СВЦЭМ!$D$33:$D$776,СВЦЭМ!$A$33:$A$776,$A164,СВЦЭМ!$B$33:$B$776,B$155)+'СЕТ СН'!$I$14+СВЦЭМ!$D$10+'СЕТ СН'!$I$6-'СЕТ СН'!$I$26</f>
        <v>1319.8989121700001</v>
      </c>
      <c r="C164" s="36">
        <f>SUMIFS(СВЦЭМ!$D$33:$D$776,СВЦЭМ!$A$33:$A$776,$A164,СВЦЭМ!$B$33:$B$776,C$155)+'СЕТ СН'!$I$14+СВЦЭМ!$D$10+'СЕТ СН'!$I$6-'СЕТ СН'!$I$26</f>
        <v>1348.0926683300002</v>
      </c>
      <c r="D164" s="36">
        <f>SUMIFS(СВЦЭМ!$D$33:$D$776,СВЦЭМ!$A$33:$A$776,$A164,СВЦЭМ!$B$33:$B$776,D$155)+'СЕТ СН'!$I$14+СВЦЭМ!$D$10+'СЕТ СН'!$I$6-'СЕТ СН'!$I$26</f>
        <v>1377.1816896800001</v>
      </c>
      <c r="E164" s="36">
        <f>SUMIFS(СВЦЭМ!$D$33:$D$776,СВЦЭМ!$A$33:$A$776,$A164,СВЦЭМ!$B$33:$B$776,E$155)+'СЕТ СН'!$I$14+СВЦЭМ!$D$10+'СЕТ СН'!$I$6-'СЕТ СН'!$I$26</f>
        <v>1387.0385315600001</v>
      </c>
      <c r="F164" s="36">
        <f>SUMIFS(СВЦЭМ!$D$33:$D$776,СВЦЭМ!$A$33:$A$776,$A164,СВЦЭМ!$B$33:$B$776,F$155)+'СЕТ СН'!$I$14+СВЦЭМ!$D$10+'СЕТ СН'!$I$6-'СЕТ СН'!$I$26</f>
        <v>1381.5338747300002</v>
      </c>
      <c r="G164" s="36">
        <f>SUMIFS(СВЦЭМ!$D$33:$D$776,СВЦЭМ!$A$33:$A$776,$A164,СВЦЭМ!$B$33:$B$776,G$155)+'СЕТ СН'!$I$14+СВЦЭМ!$D$10+'СЕТ СН'!$I$6-'СЕТ СН'!$I$26</f>
        <v>1390.1898994600001</v>
      </c>
      <c r="H164" s="36">
        <f>SUMIFS(СВЦЭМ!$D$33:$D$776,СВЦЭМ!$A$33:$A$776,$A164,СВЦЭМ!$B$33:$B$776,H$155)+'СЕТ СН'!$I$14+СВЦЭМ!$D$10+'СЕТ СН'!$I$6-'СЕТ СН'!$I$26</f>
        <v>1397.0700568900002</v>
      </c>
      <c r="I164" s="36">
        <f>SUMIFS(СВЦЭМ!$D$33:$D$776,СВЦЭМ!$A$33:$A$776,$A164,СВЦЭМ!$B$33:$B$776,I$155)+'СЕТ СН'!$I$14+СВЦЭМ!$D$10+'СЕТ СН'!$I$6-'СЕТ СН'!$I$26</f>
        <v>1352.9974813400001</v>
      </c>
      <c r="J164" s="36">
        <f>SUMIFS(СВЦЭМ!$D$33:$D$776,СВЦЭМ!$A$33:$A$776,$A164,СВЦЭМ!$B$33:$B$776,J$155)+'СЕТ СН'!$I$14+СВЦЭМ!$D$10+'СЕТ СН'!$I$6-'СЕТ СН'!$I$26</f>
        <v>1301.1304073000001</v>
      </c>
      <c r="K164" s="36">
        <f>SUMIFS(СВЦЭМ!$D$33:$D$776,СВЦЭМ!$A$33:$A$776,$A164,СВЦЭМ!$B$33:$B$776,K$155)+'СЕТ СН'!$I$14+СВЦЭМ!$D$10+'СЕТ СН'!$I$6-'СЕТ СН'!$I$26</f>
        <v>1275.0732361400001</v>
      </c>
      <c r="L164" s="36">
        <f>SUMIFS(СВЦЭМ!$D$33:$D$776,СВЦЭМ!$A$33:$A$776,$A164,СВЦЭМ!$B$33:$B$776,L$155)+'СЕТ СН'!$I$14+СВЦЭМ!$D$10+'СЕТ СН'!$I$6-'СЕТ СН'!$I$26</f>
        <v>1250.1674834800001</v>
      </c>
      <c r="M164" s="36">
        <f>SUMIFS(СВЦЭМ!$D$33:$D$776,СВЦЭМ!$A$33:$A$776,$A164,СВЦЭМ!$B$33:$B$776,M$155)+'СЕТ СН'!$I$14+СВЦЭМ!$D$10+'СЕТ СН'!$I$6-'СЕТ СН'!$I$26</f>
        <v>1223.2733620700001</v>
      </c>
      <c r="N164" s="36">
        <f>SUMIFS(СВЦЭМ!$D$33:$D$776,СВЦЭМ!$A$33:$A$776,$A164,СВЦЭМ!$B$33:$B$776,N$155)+'СЕТ СН'!$I$14+СВЦЭМ!$D$10+'СЕТ СН'!$I$6-'СЕТ СН'!$I$26</f>
        <v>1221.8719821700001</v>
      </c>
      <c r="O164" s="36">
        <f>SUMIFS(СВЦЭМ!$D$33:$D$776,СВЦЭМ!$A$33:$A$776,$A164,СВЦЭМ!$B$33:$B$776,O$155)+'СЕТ СН'!$I$14+СВЦЭМ!$D$10+'СЕТ СН'!$I$6-'СЕТ СН'!$I$26</f>
        <v>1220.9038568200001</v>
      </c>
      <c r="P164" s="36">
        <f>SUMIFS(СВЦЭМ!$D$33:$D$776,СВЦЭМ!$A$33:$A$776,$A164,СВЦЭМ!$B$33:$B$776,P$155)+'СЕТ СН'!$I$14+СВЦЭМ!$D$10+'СЕТ СН'!$I$6-'СЕТ СН'!$I$26</f>
        <v>1233.6409272700002</v>
      </c>
      <c r="Q164" s="36">
        <f>SUMIFS(СВЦЭМ!$D$33:$D$776,СВЦЭМ!$A$33:$A$776,$A164,СВЦЭМ!$B$33:$B$776,Q$155)+'СЕТ СН'!$I$14+СВЦЭМ!$D$10+'СЕТ СН'!$I$6-'СЕТ СН'!$I$26</f>
        <v>1197.83178735</v>
      </c>
      <c r="R164" s="36">
        <f>SUMIFS(СВЦЭМ!$D$33:$D$776,СВЦЭМ!$A$33:$A$776,$A164,СВЦЭМ!$B$33:$B$776,R$155)+'СЕТ СН'!$I$14+СВЦЭМ!$D$10+'СЕТ СН'!$I$6-'СЕТ СН'!$I$26</f>
        <v>1158.8109795700002</v>
      </c>
      <c r="S164" s="36">
        <f>SUMIFS(СВЦЭМ!$D$33:$D$776,СВЦЭМ!$A$33:$A$776,$A164,СВЦЭМ!$B$33:$B$776,S$155)+'СЕТ СН'!$I$14+СВЦЭМ!$D$10+'СЕТ СН'!$I$6-'СЕТ СН'!$I$26</f>
        <v>1165.9181778100001</v>
      </c>
      <c r="T164" s="36">
        <f>SUMIFS(СВЦЭМ!$D$33:$D$776,СВЦЭМ!$A$33:$A$776,$A164,СВЦЭМ!$B$33:$B$776,T$155)+'СЕТ СН'!$I$14+СВЦЭМ!$D$10+'СЕТ СН'!$I$6-'СЕТ СН'!$I$26</f>
        <v>1174.4115104000002</v>
      </c>
      <c r="U164" s="36">
        <f>SUMIFS(СВЦЭМ!$D$33:$D$776,СВЦЭМ!$A$33:$A$776,$A164,СВЦЭМ!$B$33:$B$776,U$155)+'СЕТ СН'!$I$14+СВЦЭМ!$D$10+'СЕТ СН'!$I$6-'СЕТ СН'!$I$26</f>
        <v>1162.13550381</v>
      </c>
      <c r="V164" s="36">
        <f>SUMIFS(СВЦЭМ!$D$33:$D$776,СВЦЭМ!$A$33:$A$776,$A164,СВЦЭМ!$B$33:$B$776,V$155)+'СЕТ СН'!$I$14+СВЦЭМ!$D$10+'СЕТ СН'!$I$6-'СЕТ СН'!$I$26</f>
        <v>1159.0458890700002</v>
      </c>
      <c r="W164" s="36">
        <f>SUMIFS(СВЦЭМ!$D$33:$D$776,СВЦЭМ!$A$33:$A$776,$A164,СВЦЭМ!$B$33:$B$776,W$155)+'СЕТ СН'!$I$14+СВЦЭМ!$D$10+'СЕТ СН'!$I$6-'СЕТ СН'!$I$26</f>
        <v>1140.9682859300001</v>
      </c>
      <c r="X164" s="36">
        <f>SUMIFS(СВЦЭМ!$D$33:$D$776,СВЦЭМ!$A$33:$A$776,$A164,СВЦЭМ!$B$33:$B$776,X$155)+'СЕТ СН'!$I$14+СВЦЭМ!$D$10+'СЕТ СН'!$I$6-'СЕТ СН'!$I$26</f>
        <v>1148.1256516400001</v>
      </c>
      <c r="Y164" s="36">
        <f>SUMIFS(СВЦЭМ!$D$33:$D$776,СВЦЭМ!$A$33:$A$776,$A164,СВЦЭМ!$B$33:$B$776,Y$155)+'СЕТ СН'!$I$14+СВЦЭМ!$D$10+'СЕТ СН'!$I$6-'СЕТ СН'!$I$26</f>
        <v>1226.3846581000003</v>
      </c>
    </row>
    <row r="165" spans="1:25" ht="15.75" x14ac:dyDescent="0.2">
      <c r="A165" s="35">
        <f t="shared" si="4"/>
        <v>43626</v>
      </c>
      <c r="B165" s="36">
        <f>SUMIFS(СВЦЭМ!$D$33:$D$776,СВЦЭМ!$A$33:$A$776,$A165,СВЦЭМ!$B$33:$B$776,B$155)+'СЕТ СН'!$I$14+СВЦЭМ!$D$10+'СЕТ СН'!$I$6-'СЕТ СН'!$I$26</f>
        <v>1337.6872962400003</v>
      </c>
      <c r="C165" s="36">
        <f>SUMIFS(СВЦЭМ!$D$33:$D$776,СВЦЭМ!$A$33:$A$776,$A165,СВЦЭМ!$B$33:$B$776,C$155)+'СЕТ СН'!$I$14+СВЦЭМ!$D$10+'СЕТ СН'!$I$6-'СЕТ СН'!$I$26</f>
        <v>1380.83345841</v>
      </c>
      <c r="D165" s="36">
        <f>SUMIFS(СВЦЭМ!$D$33:$D$776,СВЦЭМ!$A$33:$A$776,$A165,СВЦЭМ!$B$33:$B$776,D$155)+'СЕТ СН'!$I$14+СВЦЭМ!$D$10+'СЕТ СН'!$I$6-'СЕТ СН'!$I$26</f>
        <v>1401.3815992500001</v>
      </c>
      <c r="E165" s="36">
        <f>SUMIFS(СВЦЭМ!$D$33:$D$776,СВЦЭМ!$A$33:$A$776,$A165,СВЦЭМ!$B$33:$B$776,E$155)+'СЕТ СН'!$I$14+СВЦЭМ!$D$10+'СЕТ СН'!$I$6-'СЕТ СН'!$I$26</f>
        <v>1400.6870004000002</v>
      </c>
      <c r="F165" s="36">
        <f>SUMIFS(СВЦЭМ!$D$33:$D$776,СВЦЭМ!$A$33:$A$776,$A165,СВЦЭМ!$B$33:$B$776,F$155)+'СЕТ СН'!$I$14+СВЦЭМ!$D$10+'СЕТ СН'!$I$6-'СЕТ СН'!$I$26</f>
        <v>1400.6515721600001</v>
      </c>
      <c r="G165" s="36">
        <f>SUMIFS(СВЦЭМ!$D$33:$D$776,СВЦЭМ!$A$33:$A$776,$A165,СВЦЭМ!$B$33:$B$776,G$155)+'СЕТ СН'!$I$14+СВЦЭМ!$D$10+'СЕТ СН'!$I$6-'СЕТ СН'!$I$26</f>
        <v>1400.5187450200001</v>
      </c>
      <c r="H165" s="36">
        <f>SUMIFS(СВЦЭМ!$D$33:$D$776,СВЦЭМ!$A$33:$A$776,$A165,СВЦЭМ!$B$33:$B$776,H$155)+'СЕТ СН'!$I$14+СВЦЭМ!$D$10+'СЕТ СН'!$I$6-'СЕТ СН'!$I$26</f>
        <v>1393.0933745700002</v>
      </c>
      <c r="I165" s="36">
        <f>SUMIFS(СВЦЭМ!$D$33:$D$776,СВЦЭМ!$A$33:$A$776,$A165,СВЦЭМ!$B$33:$B$776,I$155)+'СЕТ СН'!$I$14+СВЦЭМ!$D$10+'СЕТ СН'!$I$6-'СЕТ СН'!$I$26</f>
        <v>1345.8225709900003</v>
      </c>
      <c r="J165" s="36">
        <f>SUMIFS(СВЦЭМ!$D$33:$D$776,СВЦЭМ!$A$33:$A$776,$A165,СВЦЭМ!$B$33:$B$776,J$155)+'СЕТ СН'!$I$14+СВЦЭМ!$D$10+'СЕТ СН'!$I$6-'СЕТ СН'!$I$26</f>
        <v>1310.27574099</v>
      </c>
      <c r="K165" s="36">
        <f>SUMIFS(СВЦЭМ!$D$33:$D$776,СВЦЭМ!$A$33:$A$776,$A165,СВЦЭМ!$B$33:$B$776,K$155)+'СЕТ СН'!$I$14+СВЦЭМ!$D$10+'СЕТ СН'!$I$6-'СЕТ СН'!$I$26</f>
        <v>1284.2225665300002</v>
      </c>
      <c r="L165" s="36">
        <f>SUMIFS(СВЦЭМ!$D$33:$D$776,СВЦЭМ!$A$33:$A$776,$A165,СВЦЭМ!$B$33:$B$776,L$155)+'СЕТ СН'!$I$14+СВЦЭМ!$D$10+'СЕТ СН'!$I$6-'СЕТ СН'!$I$26</f>
        <v>1269.7721529700002</v>
      </c>
      <c r="M165" s="36">
        <f>SUMIFS(СВЦЭМ!$D$33:$D$776,СВЦЭМ!$A$33:$A$776,$A165,СВЦЭМ!$B$33:$B$776,M$155)+'СЕТ СН'!$I$14+СВЦЭМ!$D$10+'СЕТ СН'!$I$6-'СЕТ СН'!$I$26</f>
        <v>1248.90012935</v>
      </c>
      <c r="N165" s="36">
        <f>SUMIFS(СВЦЭМ!$D$33:$D$776,СВЦЭМ!$A$33:$A$776,$A165,СВЦЭМ!$B$33:$B$776,N$155)+'СЕТ СН'!$I$14+СВЦЭМ!$D$10+'СЕТ СН'!$I$6-'СЕТ СН'!$I$26</f>
        <v>1271.9168535100002</v>
      </c>
      <c r="O165" s="36">
        <f>SUMIFS(СВЦЭМ!$D$33:$D$776,СВЦЭМ!$A$33:$A$776,$A165,СВЦЭМ!$B$33:$B$776,O$155)+'СЕТ СН'!$I$14+СВЦЭМ!$D$10+'СЕТ СН'!$I$6-'СЕТ СН'!$I$26</f>
        <v>1265.4844521300001</v>
      </c>
      <c r="P165" s="36">
        <f>SUMIFS(СВЦЭМ!$D$33:$D$776,СВЦЭМ!$A$33:$A$776,$A165,СВЦЭМ!$B$33:$B$776,P$155)+'СЕТ СН'!$I$14+СВЦЭМ!$D$10+'СЕТ СН'!$I$6-'СЕТ СН'!$I$26</f>
        <v>1279.6635634200002</v>
      </c>
      <c r="Q165" s="36">
        <f>SUMIFS(СВЦЭМ!$D$33:$D$776,СВЦЭМ!$A$33:$A$776,$A165,СВЦЭМ!$B$33:$B$776,Q$155)+'СЕТ СН'!$I$14+СВЦЭМ!$D$10+'СЕТ СН'!$I$6-'СЕТ СН'!$I$26</f>
        <v>1236.6357773100001</v>
      </c>
      <c r="R165" s="36">
        <f>SUMIFS(СВЦЭМ!$D$33:$D$776,СВЦЭМ!$A$33:$A$776,$A165,СВЦЭМ!$B$33:$B$776,R$155)+'СЕТ СН'!$I$14+СВЦЭМ!$D$10+'СЕТ СН'!$I$6-'СЕТ СН'!$I$26</f>
        <v>1195.9309166800001</v>
      </c>
      <c r="S165" s="36">
        <f>SUMIFS(СВЦЭМ!$D$33:$D$776,СВЦЭМ!$A$33:$A$776,$A165,СВЦЭМ!$B$33:$B$776,S$155)+'СЕТ СН'!$I$14+СВЦЭМ!$D$10+'СЕТ СН'!$I$6-'СЕТ СН'!$I$26</f>
        <v>1219.2112412800002</v>
      </c>
      <c r="T165" s="36">
        <f>SUMIFS(СВЦЭМ!$D$33:$D$776,СВЦЭМ!$A$33:$A$776,$A165,СВЦЭМ!$B$33:$B$776,T$155)+'СЕТ СН'!$I$14+СВЦЭМ!$D$10+'СЕТ СН'!$I$6-'СЕТ СН'!$I$26</f>
        <v>1224.5883079499999</v>
      </c>
      <c r="U165" s="36">
        <f>SUMIFS(СВЦЭМ!$D$33:$D$776,СВЦЭМ!$A$33:$A$776,$A165,СВЦЭМ!$B$33:$B$776,U$155)+'СЕТ СН'!$I$14+СВЦЭМ!$D$10+'СЕТ СН'!$I$6-'СЕТ СН'!$I$26</f>
        <v>1208.6214562300001</v>
      </c>
      <c r="V165" s="36">
        <f>SUMIFS(СВЦЭМ!$D$33:$D$776,СВЦЭМ!$A$33:$A$776,$A165,СВЦЭМ!$B$33:$B$776,V$155)+'СЕТ СН'!$I$14+СВЦЭМ!$D$10+'СЕТ СН'!$I$6-'СЕТ СН'!$I$26</f>
        <v>1194.4398309000001</v>
      </c>
      <c r="W165" s="36">
        <f>SUMIFS(СВЦЭМ!$D$33:$D$776,СВЦЭМ!$A$33:$A$776,$A165,СВЦЭМ!$B$33:$B$776,W$155)+'СЕТ СН'!$I$14+СВЦЭМ!$D$10+'СЕТ СН'!$I$6-'СЕТ СН'!$I$26</f>
        <v>1178.62265247</v>
      </c>
      <c r="X165" s="36">
        <f>SUMIFS(СВЦЭМ!$D$33:$D$776,СВЦЭМ!$A$33:$A$776,$A165,СВЦЭМ!$B$33:$B$776,X$155)+'СЕТ СН'!$I$14+СВЦЭМ!$D$10+'СЕТ СН'!$I$6-'СЕТ СН'!$I$26</f>
        <v>1185.1878690100002</v>
      </c>
      <c r="Y165" s="36">
        <f>SUMIFS(СВЦЭМ!$D$33:$D$776,СВЦЭМ!$A$33:$A$776,$A165,СВЦЭМ!$B$33:$B$776,Y$155)+'СЕТ СН'!$I$14+СВЦЭМ!$D$10+'СЕТ СН'!$I$6-'СЕТ СН'!$I$26</f>
        <v>1268.5373055200002</v>
      </c>
    </row>
    <row r="166" spans="1:25" ht="15.75" x14ac:dyDescent="0.2">
      <c r="A166" s="35">
        <f t="shared" si="4"/>
        <v>43627</v>
      </c>
      <c r="B166" s="36">
        <f>SUMIFS(СВЦЭМ!$D$33:$D$776,СВЦЭМ!$A$33:$A$776,$A166,СВЦЭМ!$B$33:$B$776,B$155)+'СЕТ СН'!$I$14+СВЦЭМ!$D$10+'СЕТ СН'!$I$6-'СЕТ СН'!$I$26</f>
        <v>1379.4351696799999</v>
      </c>
      <c r="C166" s="36">
        <f>SUMIFS(СВЦЭМ!$D$33:$D$776,СВЦЭМ!$A$33:$A$776,$A166,СВЦЭМ!$B$33:$B$776,C$155)+'СЕТ СН'!$I$14+СВЦЭМ!$D$10+'СЕТ СН'!$I$6-'СЕТ СН'!$I$26</f>
        <v>1446.84643792</v>
      </c>
      <c r="D166" s="36">
        <f>SUMIFS(СВЦЭМ!$D$33:$D$776,СВЦЭМ!$A$33:$A$776,$A166,СВЦЭМ!$B$33:$B$776,D$155)+'СЕТ СН'!$I$14+СВЦЭМ!$D$10+'СЕТ СН'!$I$6-'СЕТ СН'!$I$26</f>
        <v>1429.2250937000001</v>
      </c>
      <c r="E166" s="36">
        <f>SUMIFS(СВЦЭМ!$D$33:$D$776,СВЦЭМ!$A$33:$A$776,$A166,СВЦЭМ!$B$33:$B$776,E$155)+'СЕТ СН'!$I$14+СВЦЭМ!$D$10+'СЕТ СН'!$I$6-'СЕТ СН'!$I$26</f>
        <v>1425.5432959700001</v>
      </c>
      <c r="F166" s="36">
        <f>SUMIFS(СВЦЭМ!$D$33:$D$776,СВЦЭМ!$A$33:$A$776,$A166,СВЦЭМ!$B$33:$B$776,F$155)+'СЕТ СН'!$I$14+СВЦЭМ!$D$10+'СЕТ СН'!$I$6-'СЕТ СН'!$I$26</f>
        <v>1421.7001364000002</v>
      </c>
      <c r="G166" s="36">
        <f>SUMIFS(СВЦЭМ!$D$33:$D$776,СВЦЭМ!$A$33:$A$776,$A166,СВЦЭМ!$B$33:$B$776,G$155)+'СЕТ СН'!$I$14+СВЦЭМ!$D$10+'СЕТ СН'!$I$6-'СЕТ СН'!$I$26</f>
        <v>1422.8683949800002</v>
      </c>
      <c r="H166" s="36">
        <f>SUMIFS(СВЦЭМ!$D$33:$D$776,СВЦЭМ!$A$33:$A$776,$A166,СВЦЭМ!$B$33:$B$776,H$155)+'СЕТ СН'!$I$14+СВЦЭМ!$D$10+'СЕТ СН'!$I$6-'СЕТ СН'!$I$26</f>
        <v>1424.9398060800002</v>
      </c>
      <c r="I166" s="36">
        <f>SUMIFS(СВЦЭМ!$D$33:$D$776,СВЦЭМ!$A$33:$A$776,$A166,СВЦЭМ!$B$33:$B$776,I$155)+'СЕТ СН'!$I$14+СВЦЭМ!$D$10+'СЕТ СН'!$I$6-'СЕТ СН'!$I$26</f>
        <v>1340.1836823600001</v>
      </c>
      <c r="J166" s="36">
        <f>SUMIFS(СВЦЭМ!$D$33:$D$776,СВЦЭМ!$A$33:$A$776,$A166,СВЦЭМ!$B$33:$B$776,J$155)+'СЕТ СН'!$I$14+СВЦЭМ!$D$10+'СЕТ СН'!$I$6-'СЕТ СН'!$I$26</f>
        <v>1312.56508899</v>
      </c>
      <c r="K166" s="36">
        <f>SUMIFS(СВЦЭМ!$D$33:$D$776,СВЦЭМ!$A$33:$A$776,$A166,СВЦЭМ!$B$33:$B$776,K$155)+'СЕТ СН'!$I$14+СВЦЭМ!$D$10+'СЕТ СН'!$I$6-'СЕТ СН'!$I$26</f>
        <v>1291.60352837</v>
      </c>
      <c r="L166" s="36">
        <f>SUMIFS(СВЦЭМ!$D$33:$D$776,СВЦЭМ!$A$33:$A$776,$A166,СВЦЭМ!$B$33:$B$776,L$155)+'СЕТ СН'!$I$14+СВЦЭМ!$D$10+'СЕТ СН'!$I$6-'СЕТ СН'!$I$26</f>
        <v>1288.2102574</v>
      </c>
      <c r="M166" s="36">
        <f>SUMIFS(СВЦЭМ!$D$33:$D$776,СВЦЭМ!$A$33:$A$776,$A166,СВЦЭМ!$B$33:$B$776,M$155)+'СЕТ СН'!$I$14+СВЦЭМ!$D$10+'СЕТ СН'!$I$6-'СЕТ СН'!$I$26</f>
        <v>1280.14132522</v>
      </c>
      <c r="N166" s="36">
        <f>SUMIFS(СВЦЭМ!$D$33:$D$776,СВЦЭМ!$A$33:$A$776,$A166,СВЦЭМ!$B$33:$B$776,N$155)+'СЕТ СН'!$I$14+СВЦЭМ!$D$10+'СЕТ СН'!$I$6-'СЕТ СН'!$I$26</f>
        <v>1290.7619805600002</v>
      </c>
      <c r="O166" s="36">
        <f>SUMIFS(СВЦЭМ!$D$33:$D$776,СВЦЭМ!$A$33:$A$776,$A166,СВЦЭМ!$B$33:$B$776,O$155)+'СЕТ СН'!$I$14+СВЦЭМ!$D$10+'СЕТ СН'!$I$6-'СЕТ СН'!$I$26</f>
        <v>1282.3300390600002</v>
      </c>
      <c r="P166" s="36">
        <f>SUMIFS(СВЦЭМ!$D$33:$D$776,СВЦЭМ!$A$33:$A$776,$A166,СВЦЭМ!$B$33:$B$776,P$155)+'СЕТ СН'!$I$14+СВЦЭМ!$D$10+'СЕТ СН'!$I$6-'СЕТ СН'!$I$26</f>
        <v>1296.0917922600001</v>
      </c>
      <c r="Q166" s="36">
        <f>SUMIFS(СВЦЭМ!$D$33:$D$776,СВЦЭМ!$A$33:$A$776,$A166,СВЦЭМ!$B$33:$B$776,Q$155)+'СЕТ СН'!$I$14+СВЦЭМ!$D$10+'СЕТ СН'!$I$6-'СЕТ СН'!$I$26</f>
        <v>1259.6973830400002</v>
      </c>
      <c r="R166" s="36">
        <f>SUMIFS(СВЦЭМ!$D$33:$D$776,СВЦЭМ!$A$33:$A$776,$A166,СВЦЭМ!$B$33:$B$776,R$155)+'СЕТ СН'!$I$14+СВЦЭМ!$D$10+'СЕТ СН'!$I$6-'СЕТ СН'!$I$26</f>
        <v>1223.67597256</v>
      </c>
      <c r="S166" s="36">
        <f>SUMIFS(СВЦЭМ!$D$33:$D$776,СВЦЭМ!$A$33:$A$776,$A166,СВЦЭМ!$B$33:$B$776,S$155)+'СЕТ СН'!$I$14+СВЦЭМ!$D$10+'СЕТ СН'!$I$6-'СЕТ СН'!$I$26</f>
        <v>1229.4271059100001</v>
      </c>
      <c r="T166" s="36">
        <f>SUMIFS(СВЦЭМ!$D$33:$D$776,СВЦЭМ!$A$33:$A$776,$A166,СВЦЭМ!$B$33:$B$776,T$155)+'СЕТ СН'!$I$14+СВЦЭМ!$D$10+'СЕТ СН'!$I$6-'СЕТ СН'!$I$26</f>
        <v>1234.6042986900002</v>
      </c>
      <c r="U166" s="36">
        <f>SUMIFS(СВЦЭМ!$D$33:$D$776,СВЦЭМ!$A$33:$A$776,$A166,СВЦЭМ!$B$33:$B$776,U$155)+'СЕТ СН'!$I$14+СВЦЭМ!$D$10+'СЕТ СН'!$I$6-'СЕТ СН'!$I$26</f>
        <v>1225.9132148100002</v>
      </c>
      <c r="V166" s="36">
        <f>SUMIFS(СВЦЭМ!$D$33:$D$776,СВЦЭМ!$A$33:$A$776,$A166,СВЦЭМ!$B$33:$B$776,V$155)+'СЕТ СН'!$I$14+СВЦЭМ!$D$10+'СЕТ СН'!$I$6-'СЕТ СН'!$I$26</f>
        <v>1212.1071158</v>
      </c>
      <c r="W166" s="36">
        <f>SUMIFS(СВЦЭМ!$D$33:$D$776,СВЦЭМ!$A$33:$A$776,$A166,СВЦЭМ!$B$33:$B$776,W$155)+'СЕТ СН'!$I$14+СВЦЭМ!$D$10+'СЕТ СН'!$I$6-'СЕТ СН'!$I$26</f>
        <v>1208.54505672</v>
      </c>
      <c r="X166" s="36">
        <f>SUMIFS(СВЦЭМ!$D$33:$D$776,СВЦЭМ!$A$33:$A$776,$A166,СВЦЭМ!$B$33:$B$776,X$155)+'СЕТ СН'!$I$14+СВЦЭМ!$D$10+'СЕТ СН'!$I$6-'СЕТ СН'!$I$26</f>
        <v>1212.0798721600001</v>
      </c>
      <c r="Y166" s="36">
        <f>SUMIFS(СВЦЭМ!$D$33:$D$776,СВЦЭМ!$A$33:$A$776,$A166,СВЦЭМ!$B$33:$B$776,Y$155)+'СЕТ СН'!$I$14+СВЦЭМ!$D$10+'СЕТ СН'!$I$6-'СЕТ СН'!$I$26</f>
        <v>1286.8883531800002</v>
      </c>
    </row>
    <row r="167" spans="1:25" ht="15.75" x14ac:dyDescent="0.2">
      <c r="A167" s="35">
        <f t="shared" si="4"/>
        <v>43628</v>
      </c>
      <c r="B167" s="36">
        <f>SUMIFS(СВЦЭМ!$D$33:$D$776,СВЦЭМ!$A$33:$A$776,$A167,СВЦЭМ!$B$33:$B$776,B$155)+'СЕТ СН'!$I$14+СВЦЭМ!$D$10+'СЕТ СН'!$I$6-'СЕТ СН'!$I$26</f>
        <v>1329.0041129900001</v>
      </c>
      <c r="C167" s="36">
        <f>SUMIFS(СВЦЭМ!$D$33:$D$776,СВЦЭМ!$A$33:$A$776,$A167,СВЦЭМ!$B$33:$B$776,C$155)+'СЕТ СН'!$I$14+СВЦЭМ!$D$10+'СЕТ СН'!$I$6-'СЕТ СН'!$I$26</f>
        <v>1379.0749338800001</v>
      </c>
      <c r="D167" s="36">
        <f>SUMIFS(СВЦЭМ!$D$33:$D$776,СВЦЭМ!$A$33:$A$776,$A167,СВЦЭМ!$B$33:$B$776,D$155)+'СЕТ СН'!$I$14+СВЦЭМ!$D$10+'СЕТ СН'!$I$6-'СЕТ СН'!$I$26</f>
        <v>1415.6301836300001</v>
      </c>
      <c r="E167" s="36">
        <f>SUMIFS(СВЦЭМ!$D$33:$D$776,СВЦЭМ!$A$33:$A$776,$A167,СВЦЭМ!$B$33:$B$776,E$155)+'СЕТ СН'!$I$14+СВЦЭМ!$D$10+'СЕТ СН'!$I$6-'СЕТ СН'!$I$26</f>
        <v>1424.2214147</v>
      </c>
      <c r="F167" s="36">
        <f>SUMIFS(СВЦЭМ!$D$33:$D$776,СВЦЭМ!$A$33:$A$776,$A167,СВЦЭМ!$B$33:$B$776,F$155)+'СЕТ СН'!$I$14+СВЦЭМ!$D$10+'СЕТ СН'!$I$6-'СЕТ СН'!$I$26</f>
        <v>1436.1966917700001</v>
      </c>
      <c r="G167" s="36">
        <f>SUMIFS(СВЦЭМ!$D$33:$D$776,СВЦЭМ!$A$33:$A$776,$A167,СВЦЭМ!$B$33:$B$776,G$155)+'СЕТ СН'!$I$14+СВЦЭМ!$D$10+'СЕТ СН'!$I$6-'СЕТ СН'!$I$26</f>
        <v>1443.3188846100002</v>
      </c>
      <c r="H167" s="36">
        <f>SUMIFS(СВЦЭМ!$D$33:$D$776,СВЦЭМ!$A$33:$A$776,$A167,СВЦЭМ!$B$33:$B$776,H$155)+'СЕТ СН'!$I$14+СВЦЭМ!$D$10+'СЕТ СН'!$I$6-'СЕТ СН'!$I$26</f>
        <v>1428.2356383400002</v>
      </c>
      <c r="I167" s="36">
        <f>SUMIFS(СВЦЭМ!$D$33:$D$776,СВЦЭМ!$A$33:$A$776,$A167,СВЦЭМ!$B$33:$B$776,I$155)+'СЕТ СН'!$I$14+СВЦЭМ!$D$10+'СЕТ СН'!$I$6-'СЕТ СН'!$I$26</f>
        <v>1396.3267392800001</v>
      </c>
      <c r="J167" s="36">
        <f>SUMIFS(СВЦЭМ!$D$33:$D$776,СВЦЭМ!$A$33:$A$776,$A167,СВЦЭМ!$B$33:$B$776,J$155)+'СЕТ СН'!$I$14+СВЦЭМ!$D$10+'СЕТ СН'!$I$6-'СЕТ СН'!$I$26</f>
        <v>1344.8277363900002</v>
      </c>
      <c r="K167" s="36">
        <f>SUMIFS(СВЦЭМ!$D$33:$D$776,СВЦЭМ!$A$33:$A$776,$A167,СВЦЭМ!$B$33:$B$776,K$155)+'СЕТ СН'!$I$14+СВЦЭМ!$D$10+'СЕТ СН'!$I$6-'СЕТ СН'!$I$26</f>
        <v>1295.5734588</v>
      </c>
      <c r="L167" s="36">
        <f>SUMIFS(СВЦЭМ!$D$33:$D$776,СВЦЭМ!$A$33:$A$776,$A167,СВЦЭМ!$B$33:$B$776,L$155)+'СЕТ СН'!$I$14+СВЦЭМ!$D$10+'СЕТ СН'!$I$6-'СЕТ СН'!$I$26</f>
        <v>1267.58972305</v>
      </c>
      <c r="M167" s="36">
        <f>SUMIFS(СВЦЭМ!$D$33:$D$776,СВЦЭМ!$A$33:$A$776,$A167,СВЦЭМ!$B$33:$B$776,M$155)+'СЕТ СН'!$I$14+СВЦЭМ!$D$10+'СЕТ СН'!$I$6-'СЕТ СН'!$I$26</f>
        <v>1243.3424024700003</v>
      </c>
      <c r="N167" s="36">
        <f>SUMIFS(СВЦЭМ!$D$33:$D$776,СВЦЭМ!$A$33:$A$776,$A167,СВЦЭМ!$B$33:$B$776,N$155)+'СЕТ СН'!$I$14+СВЦЭМ!$D$10+'СЕТ СН'!$I$6-'СЕТ СН'!$I$26</f>
        <v>1263.7028343400002</v>
      </c>
      <c r="O167" s="36">
        <f>SUMIFS(СВЦЭМ!$D$33:$D$776,СВЦЭМ!$A$33:$A$776,$A167,СВЦЭМ!$B$33:$B$776,O$155)+'СЕТ СН'!$I$14+СВЦЭМ!$D$10+'СЕТ СН'!$I$6-'СЕТ СН'!$I$26</f>
        <v>1253.1219919</v>
      </c>
      <c r="P167" s="36">
        <f>SUMIFS(СВЦЭМ!$D$33:$D$776,СВЦЭМ!$A$33:$A$776,$A167,СВЦЭМ!$B$33:$B$776,P$155)+'СЕТ СН'!$I$14+СВЦЭМ!$D$10+'СЕТ СН'!$I$6-'СЕТ СН'!$I$26</f>
        <v>1258.40487854</v>
      </c>
      <c r="Q167" s="36">
        <f>SUMIFS(СВЦЭМ!$D$33:$D$776,СВЦЭМ!$A$33:$A$776,$A167,СВЦЭМ!$B$33:$B$776,Q$155)+'СЕТ СН'!$I$14+СВЦЭМ!$D$10+'СЕТ СН'!$I$6-'СЕТ СН'!$I$26</f>
        <v>1227.5899543200001</v>
      </c>
      <c r="R167" s="36">
        <f>SUMIFS(СВЦЭМ!$D$33:$D$776,СВЦЭМ!$A$33:$A$776,$A167,СВЦЭМ!$B$33:$B$776,R$155)+'СЕТ СН'!$I$14+СВЦЭМ!$D$10+'СЕТ СН'!$I$6-'СЕТ СН'!$I$26</f>
        <v>1188.4171838000002</v>
      </c>
      <c r="S167" s="36">
        <f>SUMIFS(СВЦЭМ!$D$33:$D$776,СВЦЭМ!$A$33:$A$776,$A167,СВЦЭМ!$B$33:$B$776,S$155)+'СЕТ СН'!$I$14+СВЦЭМ!$D$10+'СЕТ СН'!$I$6-'СЕТ СН'!$I$26</f>
        <v>1204.759454</v>
      </c>
      <c r="T167" s="36">
        <f>SUMIFS(СВЦЭМ!$D$33:$D$776,СВЦЭМ!$A$33:$A$776,$A167,СВЦЭМ!$B$33:$B$776,T$155)+'СЕТ СН'!$I$14+СВЦЭМ!$D$10+'СЕТ СН'!$I$6-'СЕТ СН'!$I$26</f>
        <v>1200.5701579700001</v>
      </c>
      <c r="U167" s="36">
        <f>SUMIFS(СВЦЭМ!$D$33:$D$776,СВЦЭМ!$A$33:$A$776,$A167,СВЦЭМ!$B$33:$B$776,U$155)+'СЕТ СН'!$I$14+СВЦЭМ!$D$10+'СЕТ СН'!$I$6-'СЕТ СН'!$I$26</f>
        <v>1187.2014161500001</v>
      </c>
      <c r="V167" s="36">
        <f>SUMIFS(СВЦЭМ!$D$33:$D$776,СВЦЭМ!$A$33:$A$776,$A167,СВЦЭМ!$B$33:$B$776,V$155)+'СЕТ СН'!$I$14+СВЦЭМ!$D$10+'СЕТ СН'!$I$6-'СЕТ СН'!$I$26</f>
        <v>1175.5082410700002</v>
      </c>
      <c r="W167" s="36">
        <f>SUMIFS(СВЦЭМ!$D$33:$D$776,СВЦЭМ!$A$33:$A$776,$A167,СВЦЭМ!$B$33:$B$776,W$155)+'СЕТ СН'!$I$14+СВЦЭМ!$D$10+'СЕТ СН'!$I$6-'СЕТ СН'!$I$26</f>
        <v>1155.87832518</v>
      </c>
      <c r="X167" s="36">
        <f>SUMIFS(СВЦЭМ!$D$33:$D$776,СВЦЭМ!$A$33:$A$776,$A167,СВЦЭМ!$B$33:$B$776,X$155)+'СЕТ СН'!$I$14+СВЦЭМ!$D$10+'СЕТ СН'!$I$6-'СЕТ СН'!$I$26</f>
        <v>1177.17208024</v>
      </c>
      <c r="Y167" s="36">
        <f>SUMIFS(СВЦЭМ!$D$33:$D$776,СВЦЭМ!$A$33:$A$776,$A167,СВЦЭМ!$B$33:$B$776,Y$155)+'СЕТ СН'!$I$14+СВЦЭМ!$D$10+'СЕТ СН'!$I$6-'СЕТ СН'!$I$26</f>
        <v>1259.6947245000001</v>
      </c>
    </row>
    <row r="168" spans="1:25" ht="15.75" x14ac:dyDescent="0.2">
      <c r="A168" s="35">
        <f t="shared" si="4"/>
        <v>43629</v>
      </c>
      <c r="B168" s="36">
        <f>SUMIFS(СВЦЭМ!$D$33:$D$776,СВЦЭМ!$A$33:$A$776,$A168,СВЦЭМ!$B$33:$B$776,B$155)+'СЕТ СН'!$I$14+СВЦЭМ!$D$10+'СЕТ СН'!$I$6-'СЕТ СН'!$I$26</f>
        <v>1334.34930704</v>
      </c>
      <c r="C168" s="36">
        <f>SUMIFS(СВЦЭМ!$D$33:$D$776,СВЦЭМ!$A$33:$A$776,$A168,СВЦЭМ!$B$33:$B$776,C$155)+'СЕТ СН'!$I$14+СВЦЭМ!$D$10+'СЕТ СН'!$I$6-'СЕТ СН'!$I$26</f>
        <v>1392.33577995</v>
      </c>
      <c r="D168" s="36">
        <f>SUMIFS(СВЦЭМ!$D$33:$D$776,СВЦЭМ!$A$33:$A$776,$A168,СВЦЭМ!$B$33:$B$776,D$155)+'СЕТ СН'!$I$14+СВЦЭМ!$D$10+'СЕТ СН'!$I$6-'СЕТ СН'!$I$26</f>
        <v>1413.4888918199999</v>
      </c>
      <c r="E168" s="36">
        <f>SUMIFS(СВЦЭМ!$D$33:$D$776,СВЦЭМ!$A$33:$A$776,$A168,СВЦЭМ!$B$33:$B$776,E$155)+'СЕТ СН'!$I$14+СВЦЭМ!$D$10+'СЕТ СН'!$I$6-'СЕТ СН'!$I$26</f>
        <v>1424.8882129000001</v>
      </c>
      <c r="F168" s="36">
        <f>SUMIFS(СВЦЭМ!$D$33:$D$776,СВЦЭМ!$A$33:$A$776,$A168,СВЦЭМ!$B$33:$B$776,F$155)+'СЕТ СН'!$I$14+СВЦЭМ!$D$10+'СЕТ СН'!$I$6-'СЕТ СН'!$I$26</f>
        <v>1427.1713052100001</v>
      </c>
      <c r="G168" s="36">
        <f>SUMIFS(СВЦЭМ!$D$33:$D$776,СВЦЭМ!$A$33:$A$776,$A168,СВЦЭМ!$B$33:$B$776,G$155)+'СЕТ СН'!$I$14+СВЦЭМ!$D$10+'СЕТ СН'!$I$6-'СЕТ СН'!$I$26</f>
        <v>1436.9421383399999</v>
      </c>
      <c r="H168" s="36">
        <f>SUMIFS(СВЦЭМ!$D$33:$D$776,СВЦЭМ!$A$33:$A$776,$A168,СВЦЭМ!$B$33:$B$776,H$155)+'СЕТ СН'!$I$14+СВЦЭМ!$D$10+'СЕТ СН'!$I$6-'СЕТ СН'!$I$26</f>
        <v>1369.3902191700001</v>
      </c>
      <c r="I168" s="36">
        <f>SUMIFS(СВЦЭМ!$D$33:$D$776,СВЦЭМ!$A$33:$A$776,$A168,СВЦЭМ!$B$33:$B$776,I$155)+'СЕТ СН'!$I$14+СВЦЭМ!$D$10+'СЕТ СН'!$I$6-'СЕТ СН'!$I$26</f>
        <v>1321.8076356700001</v>
      </c>
      <c r="J168" s="36">
        <f>SUMIFS(СВЦЭМ!$D$33:$D$776,СВЦЭМ!$A$33:$A$776,$A168,СВЦЭМ!$B$33:$B$776,J$155)+'СЕТ СН'!$I$14+СВЦЭМ!$D$10+'СЕТ СН'!$I$6-'СЕТ СН'!$I$26</f>
        <v>1307.1144166100003</v>
      </c>
      <c r="K168" s="36">
        <f>SUMIFS(СВЦЭМ!$D$33:$D$776,СВЦЭМ!$A$33:$A$776,$A168,СВЦЭМ!$B$33:$B$776,K$155)+'СЕТ СН'!$I$14+СВЦЭМ!$D$10+'СЕТ СН'!$I$6-'СЕТ СН'!$I$26</f>
        <v>1277.60213466</v>
      </c>
      <c r="L168" s="36">
        <f>SUMIFS(СВЦЭМ!$D$33:$D$776,СВЦЭМ!$A$33:$A$776,$A168,СВЦЭМ!$B$33:$B$776,L$155)+'СЕТ СН'!$I$14+СВЦЭМ!$D$10+'СЕТ СН'!$I$6-'СЕТ СН'!$I$26</f>
        <v>1268.2750134100002</v>
      </c>
      <c r="M168" s="36">
        <f>SUMIFS(СВЦЭМ!$D$33:$D$776,СВЦЭМ!$A$33:$A$776,$A168,СВЦЭМ!$B$33:$B$776,M$155)+'СЕТ СН'!$I$14+СВЦЭМ!$D$10+'СЕТ СН'!$I$6-'СЕТ СН'!$I$26</f>
        <v>1260.8844437400001</v>
      </c>
      <c r="N168" s="36">
        <f>SUMIFS(СВЦЭМ!$D$33:$D$776,СВЦЭМ!$A$33:$A$776,$A168,СВЦЭМ!$B$33:$B$776,N$155)+'СЕТ СН'!$I$14+СВЦЭМ!$D$10+'СЕТ СН'!$I$6-'СЕТ СН'!$I$26</f>
        <v>1285.5993478800001</v>
      </c>
      <c r="O168" s="36">
        <f>SUMIFS(СВЦЭМ!$D$33:$D$776,СВЦЭМ!$A$33:$A$776,$A168,СВЦЭМ!$B$33:$B$776,O$155)+'СЕТ СН'!$I$14+СВЦЭМ!$D$10+'СЕТ СН'!$I$6-'СЕТ СН'!$I$26</f>
        <v>1272.3744466600001</v>
      </c>
      <c r="P168" s="36">
        <f>SUMIFS(СВЦЭМ!$D$33:$D$776,СВЦЭМ!$A$33:$A$776,$A168,СВЦЭМ!$B$33:$B$776,P$155)+'СЕТ СН'!$I$14+СВЦЭМ!$D$10+'СЕТ СН'!$I$6-'СЕТ СН'!$I$26</f>
        <v>1281.7577162600001</v>
      </c>
      <c r="Q168" s="36">
        <f>SUMIFS(СВЦЭМ!$D$33:$D$776,СВЦЭМ!$A$33:$A$776,$A168,СВЦЭМ!$B$33:$B$776,Q$155)+'СЕТ СН'!$I$14+СВЦЭМ!$D$10+'СЕТ СН'!$I$6-'СЕТ СН'!$I$26</f>
        <v>1251.93209669</v>
      </c>
      <c r="R168" s="36">
        <f>SUMIFS(СВЦЭМ!$D$33:$D$776,СВЦЭМ!$A$33:$A$776,$A168,СВЦЭМ!$B$33:$B$776,R$155)+'СЕТ СН'!$I$14+СВЦЭМ!$D$10+'СЕТ СН'!$I$6-'СЕТ СН'!$I$26</f>
        <v>1219.4576016999999</v>
      </c>
      <c r="S168" s="36">
        <f>SUMIFS(СВЦЭМ!$D$33:$D$776,СВЦЭМ!$A$33:$A$776,$A168,СВЦЭМ!$B$33:$B$776,S$155)+'СЕТ СН'!$I$14+СВЦЭМ!$D$10+'СЕТ СН'!$I$6-'СЕТ СН'!$I$26</f>
        <v>1239.4864619800001</v>
      </c>
      <c r="T168" s="36">
        <f>SUMIFS(СВЦЭМ!$D$33:$D$776,СВЦЭМ!$A$33:$A$776,$A168,СВЦЭМ!$B$33:$B$776,T$155)+'СЕТ СН'!$I$14+СВЦЭМ!$D$10+'СЕТ СН'!$I$6-'СЕТ СН'!$I$26</f>
        <v>1234.3600217500002</v>
      </c>
      <c r="U168" s="36">
        <f>SUMIFS(СВЦЭМ!$D$33:$D$776,СВЦЭМ!$A$33:$A$776,$A168,СВЦЭМ!$B$33:$B$776,U$155)+'СЕТ СН'!$I$14+СВЦЭМ!$D$10+'СЕТ СН'!$I$6-'СЕТ СН'!$I$26</f>
        <v>1204.1423020900002</v>
      </c>
      <c r="V168" s="36">
        <f>SUMIFS(СВЦЭМ!$D$33:$D$776,СВЦЭМ!$A$33:$A$776,$A168,СВЦЭМ!$B$33:$B$776,V$155)+'СЕТ СН'!$I$14+СВЦЭМ!$D$10+'СЕТ СН'!$I$6-'СЕТ СН'!$I$26</f>
        <v>1197.5096011000001</v>
      </c>
      <c r="W168" s="36">
        <f>SUMIFS(СВЦЭМ!$D$33:$D$776,СВЦЭМ!$A$33:$A$776,$A168,СВЦЭМ!$B$33:$B$776,W$155)+'СЕТ СН'!$I$14+СВЦЭМ!$D$10+'СЕТ СН'!$I$6-'СЕТ СН'!$I$26</f>
        <v>1192.5324794500002</v>
      </c>
      <c r="X168" s="36">
        <f>SUMIFS(СВЦЭМ!$D$33:$D$776,СВЦЭМ!$A$33:$A$776,$A168,СВЦЭМ!$B$33:$B$776,X$155)+'СЕТ СН'!$I$14+СВЦЭМ!$D$10+'СЕТ СН'!$I$6-'СЕТ СН'!$I$26</f>
        <v>1189.6042047800001</v>
      </c>
      <c r="Y168" s="36">
        <f>SUMIFS(СВЦЭМ!$D$33:$D$776,СВЦЭМ!$A$33:$A$776,$A168,СВЦЭМ!$B$33:$B$776,Y$155)+'СЕТ СН'!$I$14+СВЦЭМ!$D$10+'СЕТ СН'!$I$6-'СЕТ СН'!$I$26</f>
        <v>1265.8378523400002</v>
      </c>
    </row>
    <row r="169" spans="1:25" ht="15.75" x14ac:dyDescent="0.2">
      <c r="A169" s="35">
        <f t="shared" si="4"/>
        <v>43630</v>
      </c>
      <c r="B169" s="36">
        <f>SUMIFS(СВЦЭМ!$D$33:$D$776,СВЦЭМ!$A$33:$A$776,$A169,СВЦЭМ!$B$33:$B$776,B$155)+'СЕТ СН'!$I$14+СВЦЭМ!$D$10+'СЕТ СН'!$I$6-'СЕТ СН'!$I$26</f>
        <v>1349.8506595100002</v>
      </c>
      <c r="C169" s="36">
        <f>SUMIFS(СВЦЭМ!$D$33:$D$776,СВЦЭМ!$A$33:$A$776,$A169,СВЦЭМ!$B$33:$B$776,C$155)+'СЕТ СН'!$I$14+СВЦЭМ!$D$10+'СЕТ СН'!$I$6-'СЕТ СН'!$I$26</f>
        <v>1392.4655477000001</v>
      </c>
      <c r="D169" s="36">
        <f>SUMIFS(СВЦЭМ!$D$33:$D$776,СВЦЭМ!$A$33:$A$776,$A169,СВЦЭМ!$B$33:$B$776,D$155)+'СЕТ СН'!$I$14+СВЦЭМ!$D$10+'СЕТ СН'!$I$6-'СЕТ СН'!$I$26</f>
        <v>1418.4162231100001</v>
      </c>
      <c r="E169" s="36">
        <f>SUMIFS(СВЦЭМ!$D$33:$D$776,СВЦЭМ!$A$33:$A$776,$A169,СВЦЭМ!$B$33:$B$776,E$155)+'СЕТ СН'!$I$14+СВЦЭМ!$D$10+'СЕТ СН'!$I$6-'СЕТ СН'!$I$26</f>
        <v>1423.3758225700001</v>
      </c>
      <c r="F169" s="36">
        <f>SUMIFS(СВЦЭМ!$D$33:$D$776,СВЦЭМ!$A$33:$A$776,$A169,СВЦЭМ!$B$33:$B$776,F$155)+'СЕТ СН'!$I$14+СВЦЭМ!$D$10+'СЕТ СН'!$I$6-'СЕТ СН'!$I$26</f>
        <v>1413.2392881000001</v>
      </c>
      <c r="G169" s="36">
        <f>SUMIFS(СВЦЭМ!$D$33:$D$776,СВЦЭМ!$A$33:$A$776,$A169,СВЦЭМ!$B$33:$B$776,G$155)+'СЕТ СН'!$I$14+СВЦЭМ!$D$10+'СЕТ СН'!$I$6-'СЕТ СН'!$I$26</f>
        <v>1439.3270846300002</v>
      </c>
      <c r="H169" s="36">
        <f>SUMIFS(СВЦЭМ!$D$33:$D$776,СВЦЭМ!$A$33:$A$776,$A169,СВЦЭМ!$B$33:$B$776,H$155)+'СЕТ СН'!$I$14+СВЦЭМ!$D$10+'СЕТ СН'!$I$6-'СЕТ СН'!$I$26</f>
        <v>1379.2316357500001</v>
      </c>
      <c r="I169" s="36">
        <f>SUMIFS(СВЦЭМ!$D$33:$D$776,СВЦЭМ!$A$33:$A$776,$A169,СВЦЭМ!$B$33:$B$776,I$155)+'СЕТ СН'!$I$14+СВЦЭМ!$D$10+'СЕТ СН'!$I$6-'СЕТ СН'!$I$26</f>
        <v>1331.06927047</v>
      </c>
      <c r="J169" s="36">
        <f>SUMIFS(СВЦЭМ!$D$33:$D$776,СВЦЭМ!$A$33:$A$776,$A169,СВЦЭМ!$B$33:$B$776,J$155)+'СЕТ СН'!$I$14+СВЦЭМ!$D$10+'СЕТ СН'!$I$6-'СЕТ СН'!$I$26</f>
        <v>1284.06822298</v>
      </c>
      <c r="K169" s="36">
        <f>SUMIFS(СВЦЭМ!$D$33:$D$776,СВЦЭМ!$A$33:$A$776,$A169,СВЦЭМ!$B$33:$B$776,K$155)+'СЕТ СН'!$I$14+СВЦЭМ!$D$10+'СЕТ СН'!$I$6-'СЕТ СН'!$I$26</f>
        <v>1273.5678222200002</v>
      </c>
      <c r="L169" s="36">
        <f>SUMIFS(СВЦЭМ!$D$33:$D$776,СВЦЭМ!$A$33:$A$776,$A169,СВЦЭМ!$B$33:$B$776,L$155)+'СЕТ СН'!$I$14+СВЦЭМ!$D$10+'СЕТ СН'!$I$6-'СЕТ СН'!$I$26</f>
        <v>1264.3488619100001</v>
      </c>
      <c r="M169" s="36">
        <f>SUMIFS(СВЦЭМ!$D$33:$D$776,СВЦЭМ!$A$33:$A$776,$A169,СВЦЭМ!$B$33:$B$776,M$155)+'СЕТ СН'!$I$14+СВЦЭМ!$D$10+'СЕТ СН'!$I$6-'СЕТ СН'!$I$26</f>
        <v>1245.7037472100001</v>
      </c>
      <c r="N169" s="36">
        <f>SUMIFS(СВЦЭМ!$D$33:$D$776,СВЦЭМ!$A$33:$A$776,$A169,СВЦЭМ!$B$33:$B$776,N$155)+'СЕТ СН'!$I$14+СВЦЭМ!$D$10+'СЕТ СН'!$I$6-'СЕТ СН'!$I$26</f>
        <v>1271.87007382</v>
      </c>
      <c r="O169" s="36">
        <f>SUMIFS(СВЦЭМ!$D$33:$D$776,СВЦЭМ!$A$33:$A$776,$A169,СВЦЭМ!$B$33:$B$776,O$155)+'СЕТ СН'!$I$14+СВЦЭМ!$D$10+'СЕТ СН'!$I$6-'СЕТ СН'!$I$26</f>
        <v>1259.9741354900002</v>
      </c>
      <c r="P169" s="36">
        <f>SUMIFS(СВЦЭМ!$D$33:$D$776,СВЦЭМ!$A$33:$A$776,$A169,СВЦЭМ!$B$33:$B$776,P$155)+'СЕТ СН'!$I$14+СВЦЭМ!$D$10+'СЕТ СН'!$I$6-'СЕТ СН'!$I$26</f>
        <v>1258.26294882</v>
      </c>
      <c r="Q169" s="36">
        <f>SUMIFS(СВЦЭМ!$D$33:$D$776,СВЦЭМ!$A$33:$A$776,$A169,СВЦЭМ!$B$33:$B$776,Q$155)+'СЕТ СН'!$I$14+СВЦЭМ!$D$10+'СЕТ СН'!$I$6-'СЕТ СН'!$I$26</f>
        <v>1230.00192126</v>
      </c>
      <c r="R169" s="36">
        <f>SUMIFS(СВЦЭМ!$D$33:$D$776,СВЦЭМ!$A$33:$A$776,$A169,СВЦЭМ!$B$33:$B$776,R$155)+'СЕТ СН'!$I$14+СВЦЭМ!$D$10+'СЕТ СН'!$I$6-'СЕТ СН'!$I$26</f>
        <v>1194.18145108</v>
      </c>
      <c r="S169" s="36">
        <f>SUMIFS(СВЦЭМ!$D$33:$D$776,СВЦЭМ!$A$33:$A$776,$A169,СВЦЭМ!$B$33:$B$776,S$155)+'СЕТ СН'!$I$14+СВЦЭМ!$D$10+'СЕТ СН'!$I$6-'СЕТ СН'!$I$26</f>
        <v>1213.00748961</v>
      </c>
      <c r="T169" s="36">
        <f>SUMIFS(СВЦЭМ!$D$33:$D$776,СВЦЭМ!$A$33:$A$776,$A169,СВЦЭМ!$B$33:$B$776,T$155)+'СЕТ СН'!$I$14+СВЦЭМ!$D$10+'СЕТ СН'!$I$6-'СЕТ СН'!$I$26</f>
        <v>1205.02768328</v>
      </c>
      <c r="U169" s="36">
        <f>SUMIFS(СВЦЭМ!$D$33:$D$776,СВЦЭМ!$A$33:$A$776,$A169,СВЦЭМ!$B$33:$B$776,U$155)+'СЕТ СН'!$I$14+СВЦЭМ!$D$10+'СЕТ СН'!$I$6-'СЕТ СН'!$I$26</f>
        <v>1200.7692163800002</v>
      </c>
      <c r="V169" s="36">
        <f>SUMIFS(СВЦЭМ!$D$33:$D$776,СВЦЭМ!$A$33:$A$776,$A169,СВЦЭМ!$B$33:$B$776,V$155)+'СЕТ СН'!$I$14+СВЦЭМ!$D$10+'СЕТ СН'!$I$6-'СЕТ СН'!$I$26</f>
        <v>1195.6604267800001</v>
      </c>
      <c r="W169" s="36">
        <f>SUMIFS(СВЦЭМ!$D$33:$D$776,СВЦЭМ!$A$33:$A$776,$A169,СВЦЭМ!$B$33:$B$776,W$155)+'СЕТ СН'!$I$14+СВЦЭМ!$D$10+'СЕТ СН'!$I$6-'СЕТ СН'!$I$26</f>
        <v>1189.6085259900001</v>
      </c>
      <c r="X169" s="36">
        <f>SUMIFS(СВЦЭМ!$D$33:$D$776,СВЦЭМ!$A$33:$A$776,$A169,СВЦЭМ!$B$33:$B$776,X$155)+'СЕТ СН'!$I$14+СВЦЭМ!$D$10+'СЕТ СН'!$I$6-'СЕТ СН'!$I$26</f>
        <v>1206.59883287</v>
      </c>
      <c r="Y169" s="36">
        <f>SUMIFS(СВЦЭМ!$D$33:$D$776,СВЦЭМ!$A$33:$A$776,$A169,СВЦЭМ!$B$33:$B$776,Y$155)+'СЕТ СН'!$I$14+СВЦЭМ!$D$10+'СЕТ СН'!$I$6-'СЕТ СН'!$I$26</f>
        <v>1241.11502703</v>
      </c>
    </row>
    <row r="170" spans="1:25" ht="15.75" x14ac:dyDescent="0.2">
      <c r="A170" s="35">
        <f t="shared" si="4"/>
        <v>43631</v>
      </c>
      <c r="B170" s="36">
        <f>SUMIFS(СВЦЭМ!$D$33:$D$776,СВЦЭМ!$A$33:$A$776,$A170,СВЦЭМ!$B$33:$B$776,B$155)+'СЕТ СН'!$I$14+СВЦЭМ!$D$10+'СЕТ СН'!$I$6-'СЕТ СН'!$I$26</f>
        <v>1233.5023619900001</v>
      </c>
      <c r="C170" s="36">
        <f>SUMIFS(СВЦЭМ!$D$33:$D$776,СВЦЭМ!$A$33:$A$776,$A170,СВЦЭМ!$B$33:$B$776,C$155)+'СЕТ СН'!$I$14+СВЦЭМ!$D$10+'СЕТ СН'!$I$6-'СЕТ СН'!$I$26</f>
        <v>1274.1777109900002</v>
      </c>
      <c r="D170" s="36">
        <f>SUMIFS(СВЦЭМ!$D$33:$D$776,СВЦЭМ!$A$33:$A$776,$A170,СВЦЭМ!$B$33:$B$776,D$155)+'СЕТ СН'!$I$14+СВЦЭМ!$D$10+'СЕТ СН'!$I$6-'СЕТ СН'!$I$26</f>
        <v>1308.15759484</v>
      </c>
      <c r="E170" s="36">
        <f>SUMIFS(СВЦЭМ!$D$33:$D$776,СВЦЭМ!$A$33:$A$776,$A170,СВЦЭМ!$B$33:$B$776,E$155)+'СЕТ СН'!$I$14+СВЦЭМ!$D$10+'СЕТ СН'!$I$6-'СЕТ СН'!$I$26</f>
        <v>1328.66070567</v>
      </c>
      <c r="F170" s="36">
        <f>SUMIFS(СВЦЭМ!$D$33:$D$776,СВЦЭМ!$A$33:$A$776,$A170,СВЦЭМ!$B$33:$B$776,F$155)+'СЕТ СН'!$I$14+СВЦЭМ!$D$10+'СЕТ СН'!$I$6-'СЕТ СН'!$I$26</f>
        <v>1334.6996114200001</v>
      </c>
      <c r="G170" s="36">
        <f>SUMIFS(СВЦЭМ!$D$33:$D$776,СВЦЭМ!$A$33:$A$776,$A170,СВЦЭМ!$B$33:$B$776,G$155)+'СЕТ СН'!$I$14+СВЦЭМ!$D$10+'СЕТ СН'!$I$6-'СЕТ СН'!$I$26</f>
        <v>1343.7633638300001</v>
      </c>
      <c r="H170" s="36">
        <f>SUMIFS(СВЦЭМ!$D$33:$D$776,СВЦЭМ!$A$33:$A$776,$A170,СВЦЭМ!$B$33:$B$776,H$155)+'СЕТ СН'!$I$14+СВЦЭМ!$D$10+'СЕТ СН'!$I$6-'СЕТ СН'!$I$26</f>
        <v>1345.30243268</v>
      </c>
      <c r="I170" s="36">
        <f>SUMIFS(СВЦЭМ!$D$33:$D$776,СВЦЭМ!$A$33:$A$776,$A170,СВЦЭМ!$B$33:$B$776,I$155)+'СЕТ СН'!$I$14+СВЦЭМ!$D$10+'СЕТ СН'!$I$6-'СЕТ СН'!$I$26</f>
        <v>1297.9785492300002</v>
      </c>
      <c r="J170" s="36">
        <f>SUMIFS(СВЦЭМ!$D$33:$D$776,СВЦЭМ!$A$33:$A$776,$A170,СВЦЭМ!$B$33:$B$776,J$155)+'СЕТ СН'!$I$14+СВЦЭМ!$D$10+'СЕТ СН'!$I$6-'СЕТ СН'!$I$26</f>
        <v>1249.2029345300002</v>
      </c>
      <c r="K170" s="36">
        <f>SUMIFS(СВЦЭМ!$D$33:$D$776,СВЦЭМ!$A$33:$A$776,$A170,СВЦЭМ!$B$33:$B$776,K$155)+'СЕТ СН'!$I$14+СВЦЭМ!$D$10+'СЕТ СН'!$I$6-'СЕТ СН'!$I$26</f>
        <v>1191.6102757100002</v>
      </c>
      <c r="L170" s="36">
        <f>SUMIFS(СВЦЭМ!$D$33:$D$776,СВЦЭМ!$A$33:$A$776,$A170,СВЦЭМ!$B$33:$B$776,L$155)+'СЕТ СН'!$I$14+СВЦЭМ!$D$10+'СЕТ СН'!$I$6-'СЕТ СН'!$I$26</f>
        <v>1193.0047022700001</v>
      </c>
      <c r="M170" s="36">
        <f>SUMIFS(СВЦЭМ!$D$33:$D$776,СВЦЭМ!$A$33:$A$776,$A170,СВЦЭМ!$B$33:$B$776,M$155)+'СЕТ СН'!$I$14+СВЦЭМ!$D$10+'СЕТ СН'!$I$6-'СЕТ СН'!$I$26</f>
        <v>1188.52239573</v>
      </c>
      <c r="N170" s="36">
        <f>SUMIFS(СВЦЭМ!$D$33:$D$776,СВЦЭМ!$A$33:$A$776,$A170,СВЦЭМ!$B$33:$B$776,N$155)+'СЕТ СН'!$I$14+СВЦЭМ!$D$10+'СЕТ СН'!$I$6-'СЕТ СН'!$I$26</f>
        <v>1184.0988430000002</v>
      </c>
      <c r="O170" s="36">
        <f>SUMIFS(СВЦЭМ!$D$33:$D$776,СВЦЭМ!$A$33:$A$776,$A170,СВЦЭМ!$B$33:$B$776,O$155)+'СЕТ СН'!$I$14+СВЦЭМ!$D$10+'СЕТ СН'!$I$6-'СЕТ СН'!$I$26</f>
        <v>1179.6597365500002</v>
      </c>
      <c r="P170" s="36">
        <f>SUMIFS(СВЦЭМ!$D$33:$D$776,СВЦЭМ!$A$33:$A$776,$A170,СВЦЭМ!$B$33:$B$776,P$155)+'СЕТ СН'!$I$14+СВЦЭМ!$D$10+'СЕТ СН'!$I$6-'СЕТ СН'!$I$26</f>
        <v>1189.5349320800001</v>
      </c>
      <c r="Q170" s="36">
        <f>SUMIFS(СВЦЭМ!$D$33:$D$776,СВЦЭМ!$A$33:$A$776,$A170,СВЦЭМ!$B$33:$B$776,Q$155)+'СЕТ СН'!$I$14+СВЦЭМ!$D$10+'СЕТ СН'!$I$6-'СЕТ СН'!$I$26</f>
        <v>1156.9132736199999</v>
      </c>
      <c r="R170" s="36">
        <f>SUMIFS(СВЦЭМ!$D$33:$D$776,СВЦЭМ!$A$33:$A$776,$A170,СВЦЭМ!$B$33:$B$776,R$155)+'СЕТ СН'!$I$14+СВЦЭМ!$D$10+'СЕТ СН'!$I$6-'СЕТ СН'!$I$26</f>
        <v>1123.8769338300001</v>
      </c>
      <c r="S170" s="36">
        <f>SUMIFS(СВЦЭМ!$D$33:$D$776,СВЦЭМ!$A$33:$A$776,$A170,СВЦЭМ!$B$33:$B$776,S$155)+'СЕТ СН'!$I$14+СВЦЭМ!$D$10+'СЕТ СН'!$I$6-'СЕТ СН'!$I$26</f>
        <v>1131.6626684600001</v>
      </c>
      <c r="T170" s="36">
        <f>SUMIFS(СВЦЭМ!$D$33:$D$776,СВЦЭМ!$A$33:$A$776,$A170,СВЦЭМ!$B$33:$B$776,T$155)+'СЕТ СН'!$I$14+СВЦЭМ!$D$10+'СЕТ СН'!$I$6-'СЕТ СН'!$I$26</f>
        <v>1218.9288801100001</v>
      </c>
      <c r="U170" s="36">
        <f>SUMIFS(СВЦЭМ!$D$33:$D$776,СВЦЭМ!$A$33:$A$776,$A170,СВЦЭМ!$B$33:$B$776,U$155)+'СЕТ СН'!$I$14+СВЦЭМ!$D$10+'СЕТ СН'!$I$6-'СЕТ СН'!$I$26</f>
        <v>1166.6093451700001</v>
      </c>
      <c r="V170" s="36">
        <f>SUMIFS(СВЦЭМ!$D$33:$D$776,СВЦЭМ!$A$33:$A$776,$A170,СВЦЭМ!$B$33:$B$776,V$155)+'СЕТ СН'!$I$14+СВЦЭМ!$D$10+'СЕТ СН'!$I$6-'СЕТ СН'!$I$26</f>
        <v>1140.7469791000001</v>
      </c>
      <c r="W170" s="36">
        <f>SUMIFS(СВЦЭМ!$D$33:$D$776,СВЦЭМ!$A$33:$A$776,$A170,СВЦЭМ!$B$33:$B$776,W$155)+'СЕТ СН'!$I$14+СВЦЭМ!$D$10+'СЕТ СН'!$I$6-'СЕТ СН'!$I$26</f>
        <v>1148.8539806200001</v>
      </c>
      <c r="X170" s="36">
        <f>SUMIFS(СВЦЭМ!$D$33:$D$776,СВЦЭМ!$A$33:$A$776,$A170,СВЦЭМ!$B$33:$B$776,X$155)+'СЕТ СН'!$I$14+СВЦЭМ!$D$10+'СЕТ СН'!$I$6-'СЕТ СН'!$I$26</f>
        <v>1123.0467488700001</v>
      </c>
      <c r="Y170" s="36">
        <f>SUMIFS(СВЦЭМ!$D$33:$D$776,СВЦЭМ!$A$33:$A$776,$A170,СВЦЭМ!$B$33:$B$776,Y$155)+'СЕТ СН'!$I$14+СВЦЭМ!$D$10+'СЕТ СН'!$I$6-'СЕТ СН'!$I$26</f>
        <v>1133.4670661600001</v>
      </c>
    </row>
    <row r="171" spans="1:25" ht="15.75" x14ac:dyDescent="0.2">
      <c r="A171" s="35">
        <f t="shared" si="4"/>
        <v>43632</v>
      </c>
      <c r="B171" s="36">
        <f>SUMIFS(СВЦЭМ!$D$33:$D$776,СВЦЭМ!$A$33:$A$776,$A171,СВЦЭМ!$B$33:$B$776,B$155)+'СЕТ СН'!$I$14+СВЦЭМ!$D$10+'СЕТ СН'!$I$6-'СЕТ СН'!$I$26</f>
        <v>1195.36960232</v>
      </c>
      <c r="C171" s="36">
        <f>SUMIFS(СВЦЭМ!$D$33:$D$776,СВЦЭМ!$A$33:$A$776,$A171,СВЦЭМ!$B$33:$B$776,C$155)+'СЕТ СН'!$I$14+СВЦЭМ!$D$10+'СЕТ СН'!$I$6-'СЕТ СН'!$I$26</f>
        <v>1220.1166184799999</v>
      </c>
      <c r="D171" s="36">
        <f>SUMIFS(СВЦЭМ!$D$33:$D$776,СВЦЭМ!$A$33:$A$776,$A171,СВЦЭМ!$B$33:$B$776,D$155)+'СЕТ СН'!$I$14+СВЦЭМ!$D$10+'СЕТ СН'!$I$6-'СЕТ СН'!$I$26</f>
        <v>1239.49815521</v>
      </c>
      <c r="E171" s="36">
        <f>SUMIFS(СВЦЭМ!$D$33:$D$776,СВЦЭМ!$A$33:$A$776,$A171,СВЦЭМ!$B$33:$B$776,E$155)+'СЕТ СН'!$I$14+СВЦЭМ!$D$10+'СЕТ СН'!$I$6-'СЕТ СН'!$I$26</f>
        <v>1249.12434179</v>
      </c>
      <c r="F171" s="36">
        <f>SUMIFS(СВЦЭМ!$D$33:$D$776,СВЦЭМ!$A$33:$A$776,$A171,СВЦЭМ!$B$33:$B$776,F$155)+'СЕТ СН'!$I$14+СВЦЭМ!$D$10+'СЕТ СН'!$I$6-'СЕТ СН'!$I$26</f>
        <v>1258.3558691200001</v>
      </c>
      <c r="G171" s="36">
        <f>SUMIFS(СВЦЭМ!$D$33:$D$776,СВЦЭМ!$A$33:$A$776,$A171,СВЦЭМ!$B$33:$B$776,G$155)+'СЕТ СН'!$I$14+СВЦЭМ!$D$10+'СЕТ СН'!$I$6-'СЕТ СН'!$I$26</f>
        <v>1254.04682069</v>
      </c>
      <c r="H171" s="36">
        <f>SUMIFS(СВЦЭМ!$D$33:$D$776,СВЦЭМ!$A$33:$A$776,$A171,СВЦЭМ!$B$33:$B$776,H$155)+'СЕТ СН'!$I$14+СВЦЭМ!$D$10+'СЕТ СН'!$I$6-'СЕТ СН'!$I$26</f>
        <v>1245.1144542300001</v>
      </c>
      <c r="I171" s="36">
        <f>SUMIFS(СВЦЭМ!$D$33:$D$776,СВЦЭМ!$A$33:$A$776,$A171,СВЦЭМ!$B$33:$B$776,I$155)+'СЕТ СН'!$I$14+СВЦЭМ!$D$10+'СЕТ СН'!$I$6-'СЕТ СН'!$I$26</f>
        <v>1216.37726471</v>
      </c>
      <c r="J171" s="36">
        <f>SUMIFS(СВЦЭМ!$D$33:$D$776,СВЦЭМ!$A$33:$A$776,$A171,СВЦЭМ!$B$33:$B$776,J$155)+'СЕТ СН'!$I$14+СВЦЭМ!$D$10+'СЕТ СН'!$I$6-'СЕТ СН'!$I$26</f>
        <v>1190.5143322100002</v>
      </c>
      <c r="K171" s="36">
        <f>SUMIFS(СВЦЭМ!$D$33:$D$776,СВЦЭМ!$A$33:$A$776,$A171,СВЦЭМ!$B$33:$B$776,K$155)+'СЕТ СН'!$I$14+СВЦЭМ!$D$10+'СЕТ СН'!$I$6-'СЕТ СН'!$I$26</f>
        <v>1167.5727419600003</v>
      </c>
      <c r="L171" s="36">
        <f>SUMIFS(СВЦЭМ!$D$33:$D$776,СВЦЭМ!$A$33:$A$776,$A171,СВЦЭМ!$B$33:$B$776,L$155)+'СЕТ СН'!$I$14+СВЦЭМ!$D$10+'СЕТ СН'!$I$6-'СЕТ СН'!$I$26</f>
        <v>1147.6869300100002</v>
      </c>
      <c r="M171" s="36">
        <f>SUMIFS(СВЦЭМ!$D$33:$D$776,СВЦЭМ!$A$33:$A$776,$A171,СВЦЭМ!$B$33:$B$776,M$155)+'СЕТ СН'!$I$14+СВЦЭМ!$D$10+'СЕТ СН'!$I$6-'СЕТ СН'!$I$26</f>
        <v>1146.3894752900001</v>
      </c>
      <c r="N171" s="36">
        <f>SUMIFS(СВЦЭМ!$D$33:$D$776,СВЦЭМ!$A$33:$A$776,$A171,СВЦЭМ!$B$33:$B$776,N$155)+'СЕТ СН'!$I$14+СВЦЭМ!$D$10+'СЕТ СН'!$I$6-'СЕТ СН'!$I$26</f>
        <v>1139.5758551100002</v>
      </c>
      <c r="O171" s="36">
        <f>SUMIFS(СВЦЭМ!$D$33:$D$776,СВЦЭМ!$A$33:$A$776,$A171,СВЦЭМ!$B$33:$B$776,O$155)+'СЕТ СН'!$I$14+СВЦЭМ!$D$10+'СЕТ СН'!$I$6-'СЕТ СН'!$I$26</f>
        <v>1148.2885859600001</v>
      </c>
      <c r="P171" s="36">
        <f>SUMIFS(СВЦЭМ!$D$33:$D$776,СВЦЭМ!$A$33:$A$776,$A171,СВЦЭМ!$B$33:$B$776,P$155)+'СЕТ СН'!$I$14+СВЦЭМ!$D$10+'СЕТ СН'!$I$6-'СЕТ СН'!$I$26</f>
        <v>1181.5603196900001</v>
      </c>
      <c r="Q171" s="36">
        <f>SUMIFS(СВЦЭМ!$D$33:$D$776,СВЦЭМ!$A$33:$A$776,$A171,СВЦЭМ!$B$33:$B$776,Q$155)+'СЕТ СН'!$I$14+СВЦЭМ!$D$10+'СЕТ СН'!$I$6-'СЕТ СН'!$I$26</f>
        <v>1155.4329836900001</v>
      </c>
      <c r="R171" s="36">
        <f>SUMIFS(СВЦЭМ!$D$33:$D$776,СВЦЭМ!$A$33:$A$776,$A171,СВЦЭМ!$B$33:$B$776,R$155)+'СЕТ СН'!$I$14+СВЦЭМ!$D$10+'СЕТ СН'!$I$6-'СЕТ СН'!$I$26</f>
        <v>1184.5851673400002</v>
      </c>
      <c r="S171" s="36">
        <f>SUMIFS(СВЦЭМ!$D$33:$D$776,СВЦЭМ!$A$33:$A$776,$A171,СВЦЭМ!$B$33:$B$776,S$155)+'СЕТ СН'!$I$14+СВЦЭМ!$D$10+'СЕТ СН'!$I$6-'СЕТ СН'!$I$26</f>
        <v>1196.47041515</v>
      </c>
      <c r="T171" s="36">
        <f>SUMIFS(СВЦЭМ!$D$33:$D$776,СВЦЭМ!$A$33:$A$776,$A171,СВЦЭМ!$B$33:$B$776,T$155)+'СЕТ СН'!$I$14+СВЦЭМ!$D$10+'СЕТ СН'!$I$6-'СЕТ СН'!$I$26</f>
        <v>1202.13902512</v>
      </c>
      <c r="U171" s="36">
        <f>SUMIFS(СВЦЭМ!$D$33:$D$776,СВЦЭМ!$A$33:$A$776,$A171,СВЦЭМ!$B$33:$B$776,U$155)+'СЕТ СН'!$I$14+СВЦЭМ!$D$10+'СЕТ СН'!$I$6-'СЕТ СН'!$I$26</f>
        <v>1201.8844990100001</v>
      </c>
      <c r="V171" s="36">
        <f>SUMIFS(СВЦЭМ!$D$33:$D$776,СВЦЭМ!$A$33:$A$776,$A171,СВЦЭМ!$B$33:$B$776,V$155)+'СЕТ СН'!$I$14+СВЦЭМ!$D$10+'СЕТ СН'!$I$6-'СЕТ СН'!$I$26</f>
        <v>1213.62682597</v>
      </c>
      <c r="W171" s="36">
        <f>SUMIFS(СВЦЭМ!$D$33:$D$776,СВЦЭМ!$A$33:$A$776,$A171,СВЦЭМ!$B$33:$B$776,W$155)+'СЕТ СН'!$I$14+СВЦЭМ!$D$10+'СЕТ СН'!$I$6-'СЕТ СН'!$I$26</f>
        <v>1243.2721833700002</v>
      </c>
      <c r="X171" s="36">
        <f>SUMIFS(СВЦЭМ!$D$33:$D$776,СВЦЭМ!$A$33:$A$776,$A171,СВЦЭМ!$B$33:$B$776,X$155)+'СЕТ СН'!$I$14+СВЦЭМ!$D$10+'СЕТ СН'!$I$6-'СЕТ СН'!$I$26</f>
        <v>1209.5651793900001</v>
      </c>
      <c r="Y171" s="36">
        <f>SUMIFS(СВЦЭМ!$D$33:$D$776,СВЦЭМ!$A$33:$A$776,$A171,СВЦЭМ!$B$33:$B$776,Y$155)+'СЕТ СН'!$I$14+СВЦЭМ!$D$10+'СЕТ СН'!$I$6-'СЕТ СН'!$I$26</f>
        <v>1182.2225877400001</v>
      </c>
    </row>
    <row r="172" spans="1:25" ht="15.75" x14ac:dyDescent="0.2">
      <c r="A172" s="35">
        <f t="shared" si="4"/>
        <v>43633</v>
      </c>
      <c r="B172" s="36">
        <f>SUMIFS(СВЦЭМ!$D$33:$D$776,СВЦЭМ!$A$33:$A$776,$A172,СВЦЭМ!$B$33:$B$776,B$155)+'СЕТ СН'!$I$14+СВЦЭМ!$D$10+'СЕТ СН'!$I$6-'СЕТ СН'!$I$26</f>
        <v>1244.92526632</v>
      </c>
      <c r="C172" s="36">
        <f>SUMIFS(СВЦЭМ!$D$33:$D$776,СВЦЭМ!$A$33:$A$776,$A172,СВЦЭМ!$B$33:$B$776,C$155)+'СЕТ СН'!$I$14+СВЦЭМ!$D$10+'СЕТ СН'!$I$6-'СЕТ СН'!$I$26</f>
        <v>1277.1901780400001</v>
      </c>
      <c r="D172" s="36">
        <f>SUMIFS(СВЦЭМ!$D$33:$D$776,СВЦЭМ!$A$33:$A$776,$A172,СВЦЭМ!$B$33:$B$776,D$155)+'СЕТ СН'!$I$14+СВЦЭМ!$D$10+'СЕТ СН'!$I$6-'СЕТ СН'!$I$26</f>
        <v>1312.02225645</v>
      </c>
      <c r="E172" s="36">
        <f>SUMIFS(СВЦЭМ!$D$33:$D$776,СВЦЭМ!$A$33:$A$776,$A172,СВЦЭМ!$B$33:$B$776,E$155)+'СЕТ СН'!$I$14+СВЦЭМ!$D$10+'СЕТ СН'!$I$6-'СЕТ СН'!$I$26</f>
        <v>1327.7986102100001</v>
      </c>
      <c r="F172" s="36">
        <f>SUMIFS(СВЦЭМ!$D$33:$D$776,СВЦЭМ!$A$33:$A$776,$A172,СВЦЭМ!$B$33:$B$776,F$155)+'СЕТ СН'!$I$14+СВЦЭМ!$D$10+'СЕТ СН'!$I$6-'СЕТ СН'!$I$26</f>
        <v>1344.3000388300002</v>
      </c>
      <c r="G172" s="36">
        <f>SUMIFS(СВЦЭМ!$D$33:$D$776,СВЦЭМ!$A$33:$A$776,$A172,СВЦЭМ!$B$33:$B$776,G$155)+'СЕТ СН'!$I$14+СВЦЭМ!$D$10+'СЕТ СН'!$I$6-'СЕТ СН'!$I$26</f>
        <v>1338.0637513800002</v>
      </c>
      <c r="H172" s="36">
        <f>SUMIFS(СВЦЭМ!$D$33:$D$776,СВЦЭМ!$A$33:$A$776,$A172,СВЦЭМ!$B$33:$B$776,H$155)+'СЕТ СН'!$I$14+СВЦЭМ!$D$10+'СЕТ СН'!$I$6-'СЕТ СН'!$I$26</f>
        <v>1273.8812353900003</v>
      </c>
      <c r="I172" s="36">
        <f>SUMIFS(СВЦЭМ!$D$33:$D$776,СВЦЭМ!$A$33:$A$776,$A172,СВЦЭМ!$B$33:$B$776,I$155)+'СЕТ СН'!$I$14+СВЦЭМ!$D$10+'СЕТ СН'!$I$6-'СЕТ СН'!$I$26</f>
        <v>1243.3944582000001</v>
      </c>
      <c r="J172" s="36">
        <f>SUMIFS(СВЦЭМ!$D$33:$D$776,СВЦЭМ!$A$33:$A$776,$A172,СВЦЭМ!$B$33:$B$776,J$155)+'СЕТ СН'!$I$14+СВЦЭМ!$D$10+'СЕТ СН'!$I$6-'СЕТ СН'!$I$26</f>
        <v>1229.3272027200001</v>
      </c>
      <c r="K172" s="36">
        <f>SUMIFS(СВЦЭМ!$D$33:$D$776,СВЦЭМ!$A$33:$A$776,$A172,СВЦЭМ!$B$33:$B$776,K$155)+'СЕТ СН'!$I$14+СВЦЭМ!$D$10+'СЕТ СН'!$I$6-'СЕТ СН'!$I$26</f>
        <v>1212.0368678600003</v>
      </c>
      <c r="L172" s="36">
        <f>SUMIFS(СВЦЭМ!$D$33:$D$776,СВЦЭМ!$A$33:$A$776,$A172,СВЦЭМ!$B$33:$B$776,L$155)+'СЕТ СН'!$I$14+СВЦЭМ!$D$10+'СЕТ СН'!$I$6-'СЕТ СН'!$I$26</f>
        <v>1200.39825832</v>
      </c>
      <c r="M172" s="36">
        <f>SUMIFS(СВЦЭМ!$D$33:$D$776,СВЦЭМ!$A$33:$A$776,$A172,СВЦЭМ!$B$33:$B$776,M$155)+'СЕТ СН'!$I$14+СВЦЭМ!$D$10+'СЕТ СН'!$I$6-'СЕТ СН'!$I$26</f>
        <v>1203.1286446300001</v>
      </c>
      <c r="N172" s="36">
        <f>SUMIFS(СВЦЭМ!$D$33:$D$776,СВЦЭМ!$A$33:$A$776,$A172,СВЦЭМ!$B$33:$B$776,N$155)+'СЕТ СН'!$I$14+СВЦЭМ!$D$10+'СЕТ СН'!$I$6-'СЕТ СН'!$I$26</f>
        <v>1207.63892584</v>
      </c>
      <c r="O172" s="36">
        <f>SUMIFS(СВЦЭМ!$D$33:$D$776,СВЦЭМ!$A$33:$A$776,$A172,СВЦЭМ!$B$33:$B$776,O$155)+'СЕТ СН'!$I$14+СВЦЭМ!$D$10+'СЕТ СН'!$I$6-'СЕТ СН'!$I$26</f>
        <v>1208.2642720100002</v>
      </c>
      <c r="P172" s="36">
        <f>SUMIFS(СВЦЭМ!$D$33:$D$776,СВЦЭМ!$A$33:$A$776,$A172,СВЦЭМ!$B$33:$B$776,P$155)+'СЕТ СН'!$I$14+СВЦЭМ!$D$10+'СЕТ СН'!$I$6-'СЕТ СН'!$I$26</f>
        <v>1226.49625221</v>
      </c>
      <c r="Q172" s="36">
        <f>SUMIFS(СВЦЭМ!$D$33:$D$776,СВЦЭМ!$A$33:$A$776,$A172,СВЦЭМ!$B$33:$B$776,Q$155)+'СЕТ СН'!$I$14+СВЦЭМ!$D$10+'СЕТ СН'!$I$6-'СЕТ СН'!$I$26</f>
        <v>1218.4469117400001</v>
      </c>
      <c r="R172" s="36">
        <f>SUMIFS(СВЦЭМ!$D$33:$D$776,СВЦЭМ!$A$33:$A$776,$A172,СВЦЭМ!$B$33:$B$776,R$155)+'СЕТ СН'!$I$14+СВЦЭМ!$D$10+'СЕТ СН'!$I$6-'СЕТ СН'!$I$26</f>
        <v>1256.4071224600002</v>
      </c>
      <c r="S172" s="36">
        <f>SUMIFS(СВЦЭМ!$D$33:$D$776,СВЦЭМ!$A$33:$A$776,$A172,СВЦЭМ!$B$33:$B$776,S$155)+'СЕТ СН'!$I$14+СВЦЭМ!$D$10+'СЕТ СН'!$I$6-'СЕТ СН'!$I$26</f>
        <v>1265.5955897400002</v>
      </c>
      <c r="T172" s="36">
        <f>SUMIFS(СВЦЭМ!$D$33:$D$776,СВЦЭМ!$A$33:$A$776,$A172,СВЦЭМ!$B$33:$B$776,T$155)+'СЕТ СН'!$I$14+СВЦЭМ!$D$10+'СЕТ СН'!$I$6-'СЕТ СН'!$I$26</f>
        <v>1271.9576196500002</v>
      </c>
      <c r="U172" s="36">
        <f>SUMIFS(СВЦЭМ!$D$33:$D$776,СВЦЭМ!$A$33:$A$776,$A172,СВЦЭМ!$B$33:$B$776,U$155)+'СЕТ СН'!$I$14+СВЦЭМ!$D$10+'СЕТ СН'!$I$6-'СЕТ СН'!$I$26</f>
        <v>1267.9033686299999</v>
      </c>
      <c r="V172" s="36">
        <f>SUMIFS(СВЦЭМ!$D$33:$D$776,СВЦЭМ!$A$33:$A$776,$A172,СВЦЭМ!$B$33:$B$776,V$155)+'СЕТ СН'!$I$14+СВЦЭМ!$D$10+'СЕТ СН'!$I$6-'СЕТ СН'!$I$26</f>
        <v>1271.4371844000002</v>
      </c>
      <c r="W172" s="36">
        <f>SUMIFS(СВЦЭМ!$D$33:$D$776,СВЦЭМ!$A$33:$A$776,$A172,СВЦЭМ!$B$33:$B$776,W$155)+'СЕТ СН'!$I$14+СВЦЭМ!$D$10+'СЕТ СН'!$I$6-'СЕТ СН'!$I$26</f>
        <v>1288.2935450800001</v>
      </c>
      <c r="X172" s="36">
        <f>SUMIFS(СВЦЭМ!$D$33:$D$776,СВЦЭМ!$A$33:$A$776,$A172,СВЦЭМ!$B$33:$B$776,X$155)+'СЕТ СН'!$I$14+СВЦЭМ!$D$10+'СЕТ СН'!$I$6-'СЕТ СН'!$I$26</f>
        <v>1266.8123590800001</v>
      </c>
      <c r="Y172" s="36">
        <f>SUMIFS(СВЦЭМ!$D$33:$D$776,СВЦЭМ!$A$33:$A$776,$A172,СВЦЭМ!$B$33:$B$776,Y$155)+'СЕТ СН'!$I$14+СВЦЭМ!$D$10+'СЕТ СН'!$I$6-'СЕТ СН'!$I$26</f>
        <v>1174.4307117900003</v>
      </c>
    </row>
    <row r="173" spans="1:25" ht="15.75" x14ac:dyDescent="0.2">
      <c r="A173" s="35">
        <f t="shared" si="4"/>
        <v>43634</v>
      </c>
      <c r="B173" s="36">
        <f>SUMIFS(СВЦЭМ!$D$33:$D$776,СВЦЭМ!$A$33:$A$776,$A173,СВЦЭМ!$B$33:$B$776,B$155)+'СЕТ СН'!$I$14+СВЦЭМ!$D$10+'СЕТ СН'!$I$6-'СЕТ СН'!$I$26</f>
        <v>1380.2337894100001</v>
      </c>
      <c r="C173" s="36">
        <f>SUMIFS(СВЦЭМ!$D$33:$D$776,СВЦЭМ!$A$33:$A$776,$A173,СВЦЭМ!$B$33:$B$776,C$155)+'СЕТ СН'!$I$14+СВЦЭМ!$D$10+'СЕТ СН'!$I$6-'СЕТ СН'!$I$26</f>
        <v>1427.6475726600002</v>
      </c>
      <c r="D173" s="36">
        <f>SUMIFS(СВЦЭМ!$D$33:$D$776,СВЦЭМ!$A$33:$A$776,$A173,СВЦЭМ!$B$33:$B$776,D$155)+'СЕТ СН'!$I$14+СВЦЭМ!$D$10+'СЕТ СН'!$I$6-'СЕТ СН'!$I$26</f>
        <v>1444.1887602300001</v>
      </c>
      <c r="E173" s="36">
        <f>SUMIFS(СВЦЭМ!$D$33:$D$776,СВЦЭМ!$A$33:$A$776,$A173,СВЦЭМ!$B$33:$B$776,E$155)+'СЕТ СН'!$I$14+СВЦЭМ!$D$10+'СЕТ СН'!$I$6-'СЕТ СН'!$I$26</f>
        <v>1464.0573451800001</v>
      </c>
      <c r="F173" s="36">
        <f>SUMIFS(СВЦЭМ!$D$33:$D$776,СВЦЭМ!$A$33:$A$776,$A173,СВЦЭМ!$B$33:$B$776,F$155)+'СЕТ СН'!$I$14+СВЦЭМ!$D$10+'СЕТ СН'!$I$6-'СЕТ СН'!$I$26</f>
        <v>1458.58952181</v>
      </c>
      <c r="G173" s="36">
        <f>SUMIFS(СВЦЭМ!$D$33:$D$776,СВЦЭМ!$A$33:$A$776,$A173,СВЦЭМ!$B$33:$B$776,G$155)+'СЕТ СН'!$I$14+СВЦЭМ!$D$10+'СЕТ СН'!$I$6-'СЕТ СН'!$I$26</f>
        <v>1437.4011180300001</v>
      </c>
      <c r="H173" s="36">
        <f>SUMIFS(СВЦЭМ!$D$33:$D$776,СВЦЭМ!$A$33:$A$776,$A173,СВЦЭМ!$B$33:$B$776,H$155)+'СЕТ СН'!$I$14+СВЦЭМ!$D$10+'СЕТ СН'!$I$6-'СЕТ СН'!$I$26</f>
        <v>1400.9756104600001</v>
      </c>
      <c r="I173" s="36">
        <f>SUMIFS(СВЦЭМ!$D$33:$D$776,СВЦЭМ!$A$33:$A$776,$A173,СВЦЭМ!$B$33:$B$776,I$155)+'СЕТ СН'!$I$14+СВЦЭМ!$D$10+'СЕТ СН'!$I$6-'СЕТ СН'!$I$26</f>
        <v>1350.22616892</v>
      </c>
      <c r="J173" s="36">
        <f>SUMIFS(СВЦЭМ!$D$33:$D$776,СВЦЭМ!$A$33:$A$776,$A173,СВЦЭМ!$B$33:$B$776,J$155)+'СЕТ СН'!$I$14+СВЦЭМ!$D$10+'СЕТ СН'!$I$6-'СЕТ СН'!$I$26</f>
        <v>1288.7623498200001</v>
      </c>
      <c r="K173" s="36">
        <f>SUMIFS(СВЦЭМ!$D$33:$D$776,СВЦЭМ!$A$33:$A$776,$A173,СВЦЭМ!$B$33:$B$776,K$155)+'СЕТ СН'!$I$14+СВЦЭМ!$D$10+'СЕТ СН'!$I$6-'СЕТ СН'!$I$26</f>
        <v>1255.2041102800001</v>
      </c>
      <c r="L173" s="36">
        <f>SUMIFS(СВЦЭМ!$D$33:$D$776,СВЦЭМ!$A$33:$A$776,$A173,СВЦЭМ!$B$33:$B$776,L$155)+'СЕТ СН'!$I$14+СВЦЭМ!$D$10+'СЕТ СН'!$I$6-'СЕТ СН'!$I$26</f>
        <v>1252.6804066899999</v>
      </c>
      <c r="M173" s="36">
        <f>SUMIFS(СВЦЭМ!$D$33:$D$776,СВЦЭМ!$A$33:$A$776,$A173,СВЦЭМ!$B$33:$B$776,M$155)+'СЕТ СН'!$I$14+СВЦЭМ!$D$10+'СЕТ СН'!$I$6-'СЕТ СН'!$I$26</f>
        <v>1259.8740325799999</v>
      </c>
      <c r="N173" s="36">
        <f>SUMIFS(СВЦЭМ!$D$33:$D$776,СВЦЭМ!$A$33:$A$776,$A173,СВЦЭМ!$B$33:$B$776,N$155)+'СЕТ СН'!$I$14+СВЦЭМ!$D$10+'СЕТ СН'!$I$6-'СЕТ СН'!$I$26</f>
        <v>1260.70837916</v>
      </c>
      <c r="O173" s="36">
        <f>SUMIFS(СВЦЭМ!$D$33:$D$776,СВЦЭМ!$A$33:$A$776,$A173,СВЦЭМ!$B$33:$B$776,O$155)+'СЕТ СН'!$I$14+СВЦЭМ!$D$10+'СЕТ СН'!$I$6-'СЕТ СН'!$I$26</f>
        <v>1264.6283802200001</v>
      </c>
      <c r="P173" s="36">
        <f>SUMIFS(СВЦЭМ!$D$33:$D$776,СВЦЭМ!$A$33:$A$776,$A173,СВЦЭМ!$B$33:$B$776,P$155)+'СЕТ СН'!$I$14+СВЦЭМ!$D$10+'СЕТ СН'!$I$6-'СЕТ СН'!$I$26</f>
        <v>1279.1249475100001</v>
      </c>
      <c r="Q173" s="36">
        <f>SUMIFS(СВЦЭМ!$D$33:$D$776,СВЦЭМ!$A$33:$A$776,$A173,СВЦЭМ!$B$33:$B$776,Q$155)+'СЕТ СН'!$I$14+СВЦЭМ!$D$10+'СЕТ СН'!$I$6-'СЕТ СН'!$I$26</f>
        <v>1250.0634021800001</v>
      </c>
      <c r="R173" s="36">
        <f>SUMIFS(СВЦЭМ!$D$33:$D$776,СВЦЭМ!$A$33:$A$776,$A173,СВЦЭМ!$B$33:$B$776,R$155)+'СЕТ СН'!$I$14+СВЦЭМ!$D$10+'СЕТ СН'!$I$6-'СЕТ СН'!$I$26</f>
        <v>1258.3909871300002</v>
      </c>
      <c r="S173" s="36">
        <f>SUMIFS(СВЦЭМ!$D$33:$D$776,СВЦЭМ!$A$33:$A$776,$A173,СВЦЭМ!$B$33:$B$776,S$155)+'СЕТ СН'!$I$14+СВЦЭМ!$D$10+'СЕТ СН'!$I$6-'СЕТ СН'!$I$26</f>
        <v>1260.51830793</v>
      </c>
      <c r="T173" s="36">
        <f>SUMIFS(СВЦЭМ!$D$33:$D$776,СВЦЭМ!$A$33:$A$776,$A173,СВЦЭМ!$B$33:$B$776,T$155)+'СЕТ СН'!$I$14+СВЦЭМ!$D$10+'СЕТ СН'!$I$6-'СЕТ СН'!$I$26</f>
        <v>1263.8865364600001</v>
      </c>
      <c r="U173" s="36">
        <f>SUMIFS(СВЦЭМ!$D$33:$D$776,СВЦЭМ!$A$33:$A$776,$A173,СВЦЭМ!$B$33:$B$776,U$155)+'СЕТ СН'!$I$14+СВЦЭМ!$D$10+'СЕТ СН'!$I$6-'СЕТ СН'!$I$26</f>
        <v>1264.75172023</v>
      </c>
      <c r="V173" s="36">
        <f>SUMIFS(СВЦЭМ!$D$33:$D$776,СВЦЭМ!$A$33:$A$776,$A173,СВЦЭМ!$B$33:$B$776,V$155)+'СЕТ СН'!$I$14+СВЦЭМ!$D$10+'СЕТ СН'!$I$6-'СЕТ СН'!$I$26</f>
        <v>1267.9808609700001</v>
      </c>
      <c r="W173" s="36">
        <f>SUMIFS(СВЦЭМ!$D$33:$D$776,СВЦЭМ!$A$33:$A$776,$A173,СВЦЭМ!$B$33:$B$776,W$155)+'СЕТ СН'!$I$14+СВЦЭМ!$D$10+'СЕТ СН'!$I$6-'СЕТ СН'!$I$26</f>
        <v>1267.0283169100001</v>
      </c>
      <c r="X173" s="36">
        <f>SUMIFS(СВЦЭМ!$D$33:$D$776,СВЦЭМ!$A$33:$A$776,$A173,СВЦЭМ!$B$33:$B$776,X$155)+'СЕТ СН'!$I$14+СВЦЭМ!$D$10+'СЕТ СН'!$I$6-'СЕТ СН'!$I$26</f>
        <v>1167.4966451100001</v>
      </c>
      <c r="Y173" s="36">
        <f>SUMIFS(СВЦЭМ!$D$33:$D$776,СВЦЭМ!$A$33:$A$776,$A173,СВЦЭМ!$B$33:$B$776,Y$155)+'СЕТ СН'!$I$14+СВЦЭМ!$D$10+'СЕТ СН'!$I$6-'СЕТ СН'!$I$26</f>
        <v>1192.7980909500002</v>
      </c>
    </row>
    <row r="174" spans="1:25" ht="15.75" x14ac:dyDescent="0.2">
      <c r="A174" s="35">
        <f t="shared" si="4"/>
        <v>43635</v>
      </c>
      <c r="B174" s="36">
        <f>SUMIFS(СВЦЭМ!$D$33:$D$776,СВЦЭМ!$A$33:$A$776,$A174,СВЦЭМ!$B$33:$B$776,B$155)+'СЕТ СН'!$I$14+СВЦЭМ!$D$10+'СЕТ СН'!$I$6-'СЕТ СН'!$I$26</f>
        <v>1320.0430869500001</v>
      </c>
      <c r="C174" s="36">
        <f>SUMIFS(СВЦЭМ!$D$33:$D$776,СВЦЭМ!$A$33:$A$776,$A174,СВЦЭМ!$B$33:$B$776,C$155)+'СЕТ СН'!$I$14+СВЦЭМ!$D$10+'СЕТ СН'!$I$6-'СЕТ СН'!$I$26</f>
        <v>1370.4181324200001</v>
      </c>
      <c r="D174" s="36">
        <f>SUMIFS(СВЦЭМ!$D$33:$D$776,СВЦЭМ!$A$33:$A$776,$A174,СВЦЭМ!$B$33:$B$776,D$155)+'СЕТ СН'!$I$14+СВЦЭМ!$D$10+'СЕТ СН'!$I$6-'СЕТ СН'!$I$26</f>
        <v>1406.3759280900001</v>
      </c>
      <c r="E174" s="36">
        <f>SUMIFS(СВЦЭМ!$D$33:$D$776,СВЦЭМ!$A$33:$A$776,$A174,СВЦЭМ!$B$33:$B$776,E$155)+'СЕТ СН'!$I$14+СВЦЭМ!$D$10+'СЕТ СН'!$I$6-'СЕТ СН'!$I$26</f>
        <v>1415.3788162300002</v>
      </c>
      <c r="F174" s="36">
        <f>SUMIFS(СВЦЭМ!$D$33:$D$776,СВЦЭМ!$A$33:$A$776,$A174,СВЦЭМ!$B$33:$B$776,F$155)+'СЕТ СН'!$I$14+СВЦЭМ!$D$10+'СЕТ СН'!$I$6-'СЕТ СН'!$I$26</f>
        <v>1407.16205292</v>
      </c>
      <c r="G174" s="36">
        <f>SUMIFS(СВЦЭМ!$D$33:$D$776,СВЦЭМ!$A$33:$A$776,$A174,СВЦЭМ!$B$33:$B$776,G$155)+'СЕТ СН'!$I$14+СВЦЭМ!$D$10+'СЕТ СН'!$I$6-'СЕТ СН'!$I$26</f>
        <v>1409.3631672200002</v>
      </c>
      <c r="H174" s="36">
        <f>SUMIFS(СВЦЭМ!$D$33:$D$776,СВЦЭМ!$A$33:$A$776,$A174,СВЦЭМ!$B$33:$B$776,H$155)+'СЕТ СН'!$I$14+СВЦЭМ!$D$10+'СЕТ СН'!$I$6-'СЕТ СН'!$I$26</f>
        <v>1350.1255955400002</v>
      </c>
      <c r="I174" s="36">
        <f>SUMIFS(СВЦЭМ!$D$33:$D$776,СВЦЭМ!$A$33:$A$776,$A174,СВЦЭМ!$B$33:$B$776,I$155)+'СЕТ СН'!$I$14+СВЦЭМ!$D$10+'СЕТ СН'!$I$6-'СЕТ СН'!$I$26</f>
        <v>1293.35252253</v>
      </c>
      <c r="J174" s="36">
        <f>SUMIFS(СВЦЭМ!$D$33:$D$776,СВЦЭМ!$A$33:$A$776,$A174,СВЦЭМ!$B$33:$B$776,J$155)+'СЕТ СН'!$I$14+СВЦЭМ!$D$10+'СЕТ СН'!$I$6-'СЕТ СН'!$I$26</f>
        <v>1268.94283675</v>
      </c>
      <c r="K174" s="36">
        <f>SUMIFS(СВЦЭМ!$D$33:$D$776,СВЦЭМ!$A$33:$A$776,$A174,СВЦЭМ!$B$33:$B$776,K$155)+'СЕТ СН'!$I$14+СВЦЭМ!$D$10+'СЕТ СН'!$I$6-'СЕТ СН'!$I$26</f>
        <v>1223.1995620900002</v>
      </c>
      <c r="L174" s="36">
        <f>SUMIFS(СВЦЭМ!$D$33:$D$776,СВЦЭМ!$A$33:$A$776,$A174,СВЦЭМ!$B$33:$B$776,L$155)+'СЕТ СН'!$I$14+СВЦЭМ!$D$10+'СЕТ СН'!$I$6-'СЕТ СН'!$I$26</f>
        <v>1228.13724043</v>
      </c>
      <c r="M174" s="36">
        <f>SUMIFS(СВЦЭМ!$D$33:$D$776,СВЦЭМ!$A$33:$A$776,$A174,СВЦЭМ!$B$33:$B$776,M$155)+'СЕТ СН'!$I$14+СВЦЭМ!$D$10+'СЕТ СН'!$I$6-'СЕТ СН'!$I$26</f>
        <v>1225.51463539</v>
      </c>
      <c r="N174" s="36">
        <f>SUMIFS(СВЦЭМ!$D$33:$D$776,СВЦЭМ!$A$33:$A$776,$A174,СВЦЭМ!$B$33:$B$776,N$155)+'СЕТ СН'!$I$14+СВЦЭМ!$D$10+'СЕТ СН'!$I$6-'СЕТ СН'!$I$26</f>
        <v>1253.3577544899999</v>
      </c>
      <c r="O174" s="36">
        <f>SUMIFS(СВЦЭМ!$D$33:$D$776,СВЦЭМ!$A$33:$A$776,$A174,СВЦЭМ!$B$33:$B$776,O$155)+'СЕТ СН'!$I$14+СВЦЭМ!$D$10+'СЕТ СН'!$I$6-'СЕТ СН'!$I$26</f>
        <v>1236.6892677400001</v>
      </c>
      <c r="P174" s="36">
        <f>SUMIFS(СВЦЭМ!$D$33:$D$776,СВЦЭМ!$A$33:$A$776,$A174,СВЦЭМ!$B$33:$B$776,P$155)+'СЕТ СН'!$I$14+СВЦЭМ!$D$10+'СЕТ СН'!$I$6-'СЕТ СН'!$I$26</f>
        <v>1242.71472705</v>
      </c>
      <c r="Q174" s="36">
        <f>SUMIFS(СВЦЭМ!$D$33:$D$776,СВЦЭМ!$A$33:$A$776,$A174,СВЦЭМ!$B$33:$B$776,Q$155)+'СЕТ СН'!$I$14+СВЦЭМ!$D$10+'СЕТ СН'!$I$6-'СЕТ СН'!$I$26</f>
        <v>1203.77436326</v>
      </c>
      <c r="R174" s="36">
        <f>SUMIFS(СВЦЭМ!$D$33:$D$776,СВЦЭМ!$A$33:$A$776,$A174,СВЦЭМ!$B$33:$B$776,R$155)+'СЕТ СН'!$I$14+СВЦЭМ!$D$10+'СЕТ СН'!$I$6-'СЕТ СН'!$I$26</f>
        <v>1161.63143425</v>
      </c>
      <c r="S174" s="36">
        <f>SUMIFS(СВЦЭМ!$D$33:$D$776,СВЦЭМ!$A$33:$A$776,$A174,СВЦЭМ!$B$33:$B$776,S$155)+'СЕТ СН'!$I$14+СВЦЭМ!$D$10+'СЕТ СН'!$I$6-'СЕТ СН'!$I$26</f>
        <v>1189.9445659900002</v>
      </c>
      <c r="T174" s="36">
        <f>SUMIFS(СВЦЭМ!$D$33:$D$776,СВЦЭМ!$A$33:$A$776,$A174,СВЦЭМ!$B$33:$B$776,T$155)+'СЕТ СН'!$I$14+СВЦЭМ!$D$10+'СЕТ СН'!$I$6-'СЕТ СН'!$I$26</f>
        <v>1177.8283223500002</v>
      </c>
      <c r="U174" s="36">
        <f>SUMIFS(СВЦЭМ!$D$33:$D$776,СВЦЭМ!$A$33:$A$776,$A174,СВЦЭМ!$B$33:$B$776,U$155)+'СЕТ СН'!$I$14+СВЦЭМ!$D$10+'СЕТ СН'!$I$6-'СЕТ СН'!$I$26</f>
        <v>1171.2005212000001</v>
      </c>
      <c r="V174" s="36">
        <f>SUMIFS(СВЦЭМ!$D$33:$D$776,СВЦЭМ!$A$33:$A$776,$A174,СВЦЭМ!$B$33:$B$776,V$155)+'СЕТ СН'!$I$14+СВЦЭМ!$D$10+'СЕТ СН'!$I$6-'СЕТ СН'!$I$26</f>
        <v>1162.5285111600001</v>
      </c>
      <c r="W174" s="36">
        <f>SUMIFS(СВЦЭМ!$D$33:$D$776,СВЦЭМ!$A$33:$A$776,$A174,СВЦЭМ!$B$33:$B$776,W$155)+'СЕТ СН'!$I$14+СВЦЭМ!$D$10+'СЕТ СН'!$I$6-'СЕТ СН'!$I$26</f>
        <v>1151.3848896300001</v>
      </c>
      <c r="X174" s="36">
        <f>SUMIFS(СВЦЭМ!$D$33:$D$776,СВЦЭМ!$A$33:$A$776,$A174,СВЦЭМ!$B$33:$B$776,X$155)+'СЕТ СН'!$I$14+СВЦЭМ!$D$10+'СЕТ СН'!$I$6-'СЕТ СН'!$I$26</f>
        <v>1162.6870299400002</v>
      </c>
      <c r="Y174" s="36">
        <f>SUMIFS(СВЦЭМ!$D$33:$D$776,СВЦЭМ!$A$33:$A$776,$A174,СВЦЭМ!$B$33:$B$776,Y$155)+'СЕТ СН'!$I$14+СВЦЭМ!$D$10+'СЕТ СН'!$I$6-'СЕТ СН'!$I$26</f>
        <v>1234.3953319300001</v>
      </c>
    </row>
    <row r="175" spans="1:25" ht="15.75" x14ac:dyDescent="0.2">
      <c r="A175" s="35">
        <f t="shared" si="4"/>
        <v>43636</v>
      </c>
      <c r="B175" s="36">
        <f>SUMIFS(СВЦЭМ!$D$33:$D$776,СВЦЭМ!$A$33:$A$776,$A175,СВЦЭМ!$B$33:$B$776,B$155)+'СЕТ СН'!$I$14+СВЦЭМ!$D$10+'СЕТ СН'!$I$6-'СЕТ СН'!$I$26</f>
        <v>1276.87310561</v>
      </c>
      <c r="C175" s="36">
        <f>SUMIFS(СВЦЭМ!$D$33:$D$776,СВЦЭМ!$A$33:$A$776,$A175,СВЦЭМ!$B$33:$B$776,C$155)+'СЕТ СН'!$I$14+СВЦЭМ!$D$10+'СЕТ СН'!$I$6-'СЕТ СН'!$I$26</f>
        <v>1323.7160933100001</v>
      </c>
      <c r="D175" s="36">
        <f>SUMIFS(СВЦЭМ!$D$33:$D$776,СВЦЭМ!$A$33:$A$776,$A175,СВЦЭМ!$B$33:$B$776,D$155)+'СЕТ СН'!$I$14+СВЦЭМ!$D$10+'СЕТ СН'!$I$6-'СЕТ СН'!$I$26</f>
        <v>1355.8709292799999</v>
      </c>
      <c r="E175" s="36">
        <f>SUMIFS(СВЦЭМ!$D$33:$D$776,СВЦЭМ!$A$33:$A$776,$A175,СВЦЭМ!$B$33:$B$776,E$155)+'СЕТ СН'!$I$14+СВЦЭМ!$D$10+'СЕТ СН'!$I$6-'СЕТ СН'!$I$26</f>
        <v>1359.83733132</v>
      </c>
      <c r="F175" s="36">
        <f>SUMIFS(СВЦЭМ!$D$33:$D$776,СВЦЭМ!$A$33:$A$776,$A175,СВЦЭМ!$B$33:$B$776,F$155)+'СЕТ СН'!$I$14+СВЦЭМ!$D$10+'СЕТ СН'!$I$6-'СЕТ СН'!$I$26</f>
        <v>1360.4875738600001</v>
      </c>
      <c r="G175" s="36">
        <f>SUMIFS(СВЦЭМ!$D$33:$D$776,СВЦЭМ!$A$33:$A$776,$A175,СВЦЭМ!$B$33:$B$776,G$155)+'СЕТ СН'!$I$14+СВЦЭМ!$D$10+'СЕТ СН'!$I$6-'СЕТ СН'!$I$26</f>
        <v>1373.0037851800002</v>
      </c>
      <c r="H175" s="36">
        <f>SUMIFS(СВЦЭМ!$D$33:$D$776,СВЦЭМ!$A$33:$A$776,$A175,СВЦЭМ!$B$33:$B$776,H$155)+'СЕТ СН'!$I$14+СВЦЭМ!$D$10+'СЕТ СН'!$I$6-'СЕТ СН'!$I$26</f>
        <v>1364.9879309600001</v>
      </c>
      <c r="I175" s="36">
        <f>SUMIFS(СВЦЭМ!$D$33:$D$776,СВЦЭМ!$A$33:$A$776,$A175,СВЦЭМ!$B$33:$B$776,I$155)+'СЕТ СН'!$I$14+СВЦЭМ!$D$10+'СЕТ СН'!$I$6-'СЕТ СН'!$I$26</f>
        <v>1342.0655900700001</v>
      </c>
      <c r="J175" s="36">
        <f>SUMIFS(СВЦЭМ!$D$33:$D$776,СВЦЭМ!$A$33:$A$776,$A175,СВЦЭМ!$B$33:$B$776,J$155)+'СЕТ СН'!$I$14+СВЦЭМ!$D$10+'СЕТ СН'!$I$6-'СЕТ СН'!$I$26</f>
        <v>1316.8663339899999</v>
      </c>
      <c r="K175" s="36">
        <f>SUMIFS(СВЦЭМ!$D$33:$D$776,СВЦЭМ!$A$33:$A$776,$A175,СВЦЭМ!$B$33:$B$776,K$155)+'СЕТ СН'!$I$14+СВЦЭМ!$D$10+'СЕТ СН'!$I$6-'СЕТ СН'!$I$26</f>
        <v>1291.1750733400002</v>
      </c>
      <c r="L175" s="36">
        <f>SUMIFS(СВЦЭМ!$D$33:$D$776,СВЦЭМ!$A$33:$A$776,$A175,СВЦЭМ!$B$33:$B$776,L$155)+'СЕТ СН'!$I$14+СВЦЭМ!$D$10+'СЕТ СН'!$I$6-'СЕТ СН'!$I$26</f>
        <v>1294.3528972300001</v>
      </c>
      <c r="M175" s="36">
        <f>SUMIFS(СВЦЭМ!$D$33:$D$776,СВЦЭМ!$A$33:$A$776,$A175,СВЦЭМ!$B$33:$B$776,M$155)+'СЕТ СН'!$I$14+СВЦЭМ!$D$10+'СЕТ СН'!$I$6-'СЕТ СН'!$I$26</f>
        <v>1296.9113893900001</v>
      </c>
      <c r="N175" s="36">
        <f>SUMIFS(СВЦЭМ!$D$33:$D$776,СВЦЭМ!$A$33:$A$776,$A175,СВЦЭМ!$B$33:$B$776,N$155)+'СЕТ СН'!$I$14+СВЦЭМ!$D$10+'СЕТ СН'!$I$6-'СЕТ СН'!$I$26</f>
        <v>1300.6253965800001</v>
      </c>
      <c r="O175" s="36">
        <f>SUMIFS(СВЦЭМ!$D$33:$D$776,СВЦЭМ!$A$33:$A$776,$A175,СВЦЭМ!$B$33:$B$776,O$155)+'СЕТ СН'!$I$14+СВЦЭМ!$D$10+'СЕТ СН'!$I$6-'СЕТ СН'!$I$26</f>
        <v>1303.17712205</v>
      </c>
      <c r="P175" s="36">
        <f>SUMIFS(СВЦЭМ!$D$33:$D$776,СВЦЭМ!$A$33:$A$776,$A175,СВЦЭМ!$B$33:$B$776,P$155)+'СЕТ СН'!$I$14+СВЦЭМ!$D$10+'СЕТ СН'!$I$6-'СЕТ СН'!$I$26</f>
        <v>1313.4871436100002</v>
      </c>
      <c r="Q175" s="36">
        <f>SUMIFS(СВЦЭМ!$D$33:$D$776,СВЦЭМ!$A$33:$A$776,$A175,СВЦЭМ!$B$33:$B$776,Q$155)+'СЕТ СН'!$I$14+СВЦЭМ!$D$10+'СЕТ СН'!$I$6-'СЕТ СН'!$I$26</f>
        <v>1277.5994156900001</v>
      </c>
      <c r="R175" s="36">
        <f>SUMIFS(СВЦЭМ!$D$33:$D$776,СВЦЭМ!$A$33:$A$776,$A175,СВЦЭМ!$B$33:$B$776,R$155)+'СЕТ СН'!$I$14+СВЦЭМ!$D$10+'СЕТ СН'!$I$6-'СЕТ СН'!$I$26</f>
        <v>1228.0398401100001</v>
      </c>
      <c r="S175" s="36">
        <f>SUMIFS(СВЦЭМ!$D$33:$D$776,СВЦЭМ!$A$33:$A$776,$A175,СВЦЭМ!$B$33:$B$776,S$155)+'СЕТ СН'!$I$14+СВЦЭМ!$D$10+'СЕТ СН'!$I$6-'СЕТ СН'!$I$26</f>
        <v>1232.1781366700002</v>
      </c>
      <c r="T175" s="36">
        <f>SUMIFS(СВЦЭМ!$D$33:$D$776,СВЦЭМ!$A$33:$A$776,$A175,СВЦЭМ!$B$33:$B$776,T$155)+'СЕТ СН'!$I$14+СВЦЭМ!$D$10+'СЕТ СН'!$I$6-'СЕТ СН'!$I$26</f>
        <v>1238.27103872</v>
      </c>
      <c r="U175" s="36">
        <f>SUMIFS(СВЦЭМ!$D$33:$D$776,СВЦЭМ!$A$33:$A$776,$A175,СВЦЭМ!$B$33:$B$776,U$155)+'СЕТ СН'!$I$14+СВЦЭМ!$D$10+'СЕТ СН'!$I$6-'СЕТ СН'!$I$26</f>
        <v>1250.8789422300001</v>
      </c>
      <c r="V175" s="36">
        <f>SUMIFS(СВЦЭМ!$D$33:$D$776,СВЦЭМ!$A$33:$A$776,$A175,СВЦЭМ!$B$33:$B$776,V$155)+'СЕТ СН'!$I$14+СВЦЭМ!$D$10+'СЕТ СН'!$I$6-'СЕТ СН'!$I$26</f>
        <v>1269.0099083100001</v>
      </c>
      <c r="W175" s="36">
        <f>SUMIFS(СВЦЭМ!$D$33:$D$776,СВЦЭМ!$A$33:$A$776,$A175,СВЦЭМ!$B$33:$B$776,W$155)+'СЕТ СН'!$I$14+СВЦЭМ!$D$10+'СЕТ СН'!$I$6-'СЕТ СН'!$I$26</f>
        <v>1272.8613754100002</v>
      </c>
      <c r="X175" s="36">
        <f>SUMIFS(СВЦЭМ!$D$33:$D$776,СВЦЭМ!$A$33:$A$776,$A175,СВЦЭМ!$B$33:$B$776,X$155)+'СЕТ СН'!$I$14+СВЦЭМ!$D$10+'СЕТ СН'!$I$6-'СЕТ СН'!$I$26</f>
        <v>1263.28417059</v>
      </c>
      <c r="Y175" s="36">
        <f>SUMIFS(СВЦЭМ!$D$33:$D$776,СВЦЭМ!$A$33:$A$776,$A175,СВЦЭМ!$B$33:$B$776,Y$155)+'СЕТ СН'!$I$14+СВЦЭМ!$D$10+'СЕТ СН'!$I$6-'СЕТ СН'!$I$26</f>
        <v>1302.1501604600001</v>
      </c>
    </row>
    <row r="176" spans="1:25" ht="15.75" x14ac:dyDescent="0.2">
      <c r="A176" s="35">
        <f t="shared" si="4"/>
        <v>43637</v>
      </c>
      <c r="B176" s="36">
        <f>SUMIFS(СВЦЭМ!$D$33:$D$776,СВЦЭМ!$A$33:$A$776,$A176,СВЦЭМ!$B$33:$B$776,B$155)+'СЕТ СН'!$I$14+СВЦЭМ!$D$10+'СЕТ СН'!$I$6-'СЕТ СН'!$I$26</f>
        <v>1293.5454776800002</v>
      </c>
      <c r="C176" s="36">
        <f>SUMIFS(СВЦЭМ!$D$33:$D$776,СВЦЭМ!$A$33:$A$776,$A176,СВЦЭМ!$B$33:$B$776,C$155)+'СЕТ СН'!$I$14+СВЦЭМ!$D$10+'СЕТ СН'!$I$6-'СЕТ СН'!$I$26</f>
        <v>1297.0416933000001</v>
      </c>
      <c r="D176" s="36">
        <f>SUMIFS(СВЦЭМ!$D$33:$D$776,СВЦЭМ!$A$33:$A$776,$A176,СВЦЭМ!$B$33:$B$776,D$155)+'СЕТ СН'!$I$14+СВЦЭМ!$D$10+'СЕТ СН'!$I$6-'СЕТ СН'!$I$26</f>
        <v>1320.33805828</v>
      </c>
      <c r="E176" s="36">
        <f>SUMIFS(СВЦЭМ!$D$33:$D$776,СВЦЭМ!$A$33:$A$776,$A176,СВЦЭМ!$B$33:$B$776,E$155)+'СЕТ СН'!$I$14+СВЦЭМ!$D$10+'СЕТ СН'!$I$6-'СЕТ СН'!$I$26</f>
        <v>1355.3094206200001</v>
      </c>
      <c r="F176" s="36">
        <f>SUMIFS(СВЦЭМ!$D$33:$D$776,СВЦЭМ!$A$33:$A$776,$A176,СВЦЭМ!$B$33:$B$776,F$155)+'СЕТ СН'!$I$14+СВЦЭМ!$D$10+'СЕТ СН'!$I$6-'СЕТ СН'!$I$26</f>
        <v>1362.2500036200001</v>
      </c>
      <c r="G176" s="36">
        <f>SUMIFS(СВЦЭМ!$D$33:$D$776,СВЦЭМ!$A$33:$A$776,$A176,СВЦЭМ!$B$33:$B$776,G$155)+'СЕТ СН'!$I$14+СВЦЭМ!$D$10+'СЕТ СН'!$I$6-'СЕТ СН'!$I$26</f>
        <v>1366.4008980000001</v>
      </c>
      <c r="H176" s="36">
        <f>SUMIFS(СВЦЭМ!$D$33:$D$776,СВЦЭМ!$A$33:$A$776,$A176,СВЦЭМ!$B$33:$B$776,H$155)+'СЕТ СН'!$I$14+СВЦЭМ!$D$10+'СЕТ СН'!$I$6-'СЕТ СН'!$I$26</f>
        <v>1312.32274332</v>
      </c>
      <c r="I176" s="36">
        <f>SUMIFS(СВЦЭМ!$D$33:$D$776,СВЦЭМ!$A$33:$A$776,$A176,СВЦЭМ!$B$33:$B$776,I$155)+'СЕТ СН'!$I$14+СВЦЭМ!$D$10+'СЕТ СН'!$I$6-'СЕТ СН'!$I$26</f>
        <v>1302.1189434200001</v>
      </c>
      <c r="J176" s="36">
        <f>SUMIFS(СВЦЭМ!$D$33:$D$776,СВЦЭМ!$A$33:$A$776,$A176,СВЦЭМ!$B$33:$B$776,J$155)+'СЕТ СН'!$I$14+СВЦЭМ!$D$10+'СЕТ СН'!$I$6-'СЕТ СН'!$I$26</f>
        <v>1306.98994107</v>
      </c>
      <c r="K176" s="36">
        <f>SUMIFS(СВЦЭМ!$D$33:$D$776,СВЦЭМ!$A$33:$A$776,$A176,СВЦЭМ!$B$33:$B$776,K$155)+'СЕТ СН'!$I$14+СВЦЭМ!$D$10+'СЕТ СН'!$I$6-'СЕТ СН'!$I$26</f>
        <v>1306.3126356100001</v>
      </c>
      <c r="L176" s="36">
        <f>SUMIFS(СВЦЭМ!$D$33:$D$776,СВЦЭМ!$A$33:$A$776,$A176,СВЦЭМ!$B$33:$B$776,L$155)+'СЕТ СН'!$I$14+СВЦЭМ!$D$10+'СЕТ СН'!$I$6-'СЕТ СН'!$I$26</f>
        <v>1316.71233652</v>
      </c>
      <c r="M176" s="36">
        <f>SUMIFS(СВЦЭМ!$D$33:$D$776,СВЦЭМ!$A$33:$A$776,$A176,СВЦЭМ!$B$33:$B$776,M$155)+'СЕТ СН'!$I$14+СВЦЭМ!$D$10+'СЕТ СН'!$I$6-'СЕТ СН'!$I$26</f>
        <v>1306.3850046900002</v>
      </c>
      <c r="N176" s="36">
        <f>SUMIFS(СВЦЭМ!$D$33:$D$776,СВЦЭМ!$A$33:$A$776,$A176,СВЦЭМ!$B$33:$B$776,N$155)+'СЕТ СН'!$I$14+СВЦЭМ!$D$10+'СЕТ СН'!$I$6-'СЕТ СН'!$I$26</f>
        <v>1304.7532830700002</v>
      </c>
      <c r="O176" s="36">
        <f>SUMIFS(СВЦЭМ!$D$33:$D$776,СВЦЭМ!$A$33:$A$776,$A176,СВЦЭМ!$B$33:$B$776,O$155)+'СЕТ СН'!$I$14+СВЦЭМ!$D$10+'СЕТ СН'!$I$6-'СЕТ СН'!$I$26</f>
        <v>1305.63378771</v>
      </c>
      <c r="P176" s="36">
        <f>SUMIFS(СВЦЭМ!$D$33:$D$776,СВЦЭМ!$A$33:$A$776,$A176,СВЦЭМ!$B$33:$B$776,P$155)+'СЕТ СН'!$I$14+СВЦЭМ!$D$10+'СЕТ СН'!$I$6-'СЕТ СН'!$I$26</f>
        <v>1314.71744051</v>
      </c>
      <c r="Q176" s="36">
        <f>SUMIFS(СВЦЭМ!$D$33:$D$776,СВЦЭМ!$A$33:$A$776,$A176,СВЦЭМ!$B$33:$B$776,Q$155)+'СЕТ СН'!$I$14+СВЦЭМ!$D$10+'СЕТ СН'!$I$6-'СЕТ СН'!$I$26</f>
        <v>1269.6589845200001</v>
      </c>
      <c r="R176" s="36">
        <f>SUMIFS(СВЦЭМ!$D$33:$D$776,СВЦЭМ!$A$33:$A$776,$A176,СВЦЭМ!$B$33:$B$776,R$155)+'СЕТ СН'!$I$14+СВЦЭМ!$D$10+'СЕТ СН'!$I$6-'СЕТ СН'!$I$26</f>
        <v>1213.6113112200001</v>
      </c>
      <c r="S176" s="36">
        <f>SUMIFS(СВЦЭМ!$D$33:$D$776,СВЦЭМ!$A$33:$A$776,$A176,СВЦЭМ!$B$33:$B$776,S$155)+'СЕТ СН'!$I$14+СВЦЭМ!$D$10+'СЕТ СН'!$I$6-'СЕТ СН'!$I$26</f>
        <v>1145.2503185600001</v>
      </c>
      <c r="T176" s="36">
        <f>SUMIFS(СВЦЭМ!$D$33:$D$776,СВЦЭМ!$A$33:$A$776,$A176,СВЦЭМ!$B$33:$B$776,T$155)+'СЕТ СН'!$I$14+СВЦЭМ!$D$10+'СЕТ СН'!$I$6-'СЕТ СН'!$I$26</f>
        <v>1148.9758481600002</v>
      </c>
      <c r="U176" s="36">
        <f>SUMIFS(СВЦЭМ!$D$33:$D$776,СВЦЭМ!$A$33:$A$776,$A176,СВЦЭМ!$B$33:$B$776,U$155)+'СЕТ СН'!$I$14+СВЦЭМ!$D$10+'СЕТ СН'!$I$6-'СЕТ СН'!$I$26</f>
        <v>1144.54269406</v>
      </c>
      <c r="V176" s="36">
        <f>SUMIFS(СВЦЭМ!$D$33:$D$776,СВЦЭМ!$A$33:$A$776,$A176,СВЦЭМ!$B$33:$B$776,V$155)+'СЕТ СН'!$I$14+СВЦЭМ!$D$10+'СЕТ СН'!$I$6-'СЕТ СН'!$I$26</f>
        <v>1158.6074046100002</v>
      </c>
      <c r="W176" s="36">
        <f>SUMIFS(СВЦЭМ!$D$33:$D$776,СВЦЭМ!$A$33:$A$776,$A176,СВЦЭМ!$B$33:$B$776,W$155)+'СЕТ СН'!$I$14+СВЦЭМ!$D$10+'СЕТ СН'!$I$6-'СЕТ СН'!$I$26</f>
        <v>1171.1045970499999</v>
      </c>
      <c r="X176" s="36">
        <f>SUMIFS(СВЦЭМ!$D$33:$D$776,СВЦЭМ!$A$33:$A$776,$A176,СВЦЭМ!$B$33:$B$776,X$155)+'СЕТ СН'!$I$14+СВЦЭМ!$D$10+'СЕТ СН'!$I$6-'СЕТ СН'!$I$26</f>
        <v>1147.19239917</v>
      </c>
      <c r="Y176" s="36">
        <f>SUMIFS(СВЦЭМ!$D$33:$D$776,СВЦЭМ!$A$33:$A$776,$A176,СВЦЭМ!$B$33:$B$776,Y$155)+'СЕТ СН'!$I$14+СВЦЭМ!$D$10+'СЕТ СН'!$I$6-'СЕТ СН'!$I$26</f>
        <v>1167.7357401100001</v>
      </c>
    </row>
    <row r="177" spans="1:27" ht="15.75" x14ac:dyDescent="0.2">
      <c r="A177" s="35">
        <f t="shared" si="4"/>
        <v>43638</v>
      </c>
      <c r="B177" s="36">
        <f>SUMIFS(СВЦЭМ!$D$33:$D$776,СВЦЭМ!$A$33:$A$776,$A177,СВЦЭМ!$B$33:$B$776,B$155)+'СЕТ СН'!$I$14+СВЦЭМ!$D$10+'СЕТ СН'!$I$6-'СЕТ СН'!$I$26</f>
        <v>1317.5198366900001</v>
      </c>
      <c r="C177" s="36">
        <f>SUMIFS(СВЦЭМ!$D$33:$D$776,СВЦЭМ!$A$33:$A$776,$A177,СВЦЭМ!$B$33:$B$776,C$155)+'СЕТ СН'!$I$14+СВЦЭМ!$D$10+'СЕТ СН'!$I$6-'СЕТ СН'!$I$26</f>
        <v>1355.4215193200002</v>
      </c>
      <c r="D177" s="36">
        <f>SUMIFS(СВЦЭМ!$D$33:$D$776,СВЦЭМ!$A$33:$A$776,$A177,СВЦЭМ!$B$33:$B$776,D$155)+'СЕТ СН'!$I$14+СВЦЭМ!$D$10+'СЕТ СН'!$I$6-'СЕТ СН'!$I$26</f>
        <v>1380.0293988900003</v>
      </c>
      <c r="E177" s="36">
        <f>SUMIFS(СВЦЭМ!$D$33:$D$776,СВЦЭМ!$A$33:$A$776,$A177,СВЦЭМ!$B$33:$B$776,E$155)+'СЕТ СН'!$I$14+СВЦЭМ!$D$10+'СЕТ СН'!$I$6-'СЕТ СН'!$I$26</f>
        <v>1413.6826460700001</v>
      </c>
      <c r="F177" s="36">
        <f>SUMIFS(СВЦЭМ!$D$33:$D$776,СВЦЭМ!$A$33:$A$776,$A177,СВЦЭМ!$B$33:$B$776,F$155)+'СЕТ СН'!$I$14+СВЦЭМ!$D$10+'СЕТ СН'!$I$6-'СЕТ СН'!$I$26</f>
        <v>1415.0332240100001</v>
      </c>
      <c r="G177" s="36">
        <f>SUMIFS(СВЦЭМ!$D$33:$D$776,СВЦЭМ!$A$33:$A$776,$A177,СВЦЭМ!$B$33:$B$776,G$155)+'СЕТ СН'!$I$14+СВЦЭМ!$D$10+'СЕТ СН'!$I$6-'СЕТ СН'!$I$26</f>
        <v>1418.0152906900003</v>
      </c>
      <c r="H177" s="36">
        <f>SUMIFS(СВЦЭМ!$D$33:$D$776,СВЦЭМ!$A$33:$A$776,$A177,СВЦЭМ!$B$33:$B$776,H$155)+'СЕТ СН'!$I$14+СВЦЭМ!$D$10+'СЕТ СН'!$I$6-'СЕТ СН'!$I$26</f>
        <v>1394.0716339400001</v>
      </c>
      <c r="I177" s="36">
        <f>SUMIFS(СВЦЭМ!$D$33:$D$776,СВЦЭМ!$A$33:$A$776,$A177,СВЦЭМ!$B$33:$B$776,I$155)+'СЕТ СН'!$I$14+СВЦЭМ!$D$10+'СЕТ СН'!$I$6-'СЕТ СН'!$I$26</f>
        <v>1349.3369377600002</v>
      </c>
      <c r="J177" s="36">
        <f>SUMIFS(СВЦЭМ!$D$33:$D$776,СВЦЭМ!$A$33:$A$776,$A177,СВЦЭМ!$B$33:$B$776,J$155)+'СЕТ СН'!$I$14+СВЦЭМ!$D$10+'СЕТ СН'!$I$6-'СЕТ СН'!$I$26</f>
        <v>608.05720990999998</v>
      </c>
      <c r="K177" s="36">
        <f>SUMIFS(СВЦЭМ!$D$33:$D$776,СВЦЭМ!$A$33:$A$776,$A177,СВЦЭМ!$B$33:$B$776,K$155)+'СЕТ СН'!$I$14+СВЦЭМ!$D$10+'СЕТ СН'!$I$6-'СЕТ СН'!$I$26</f>
        <v>608.05720990999998</v>
      </c>
      <c r="L177" s="36">
        <f>SUMIFS(СВЦЭМ!$D$33:$D$776,СВЦЭМ!$A$33:$A$776,$A177,СВЦЭМ!$B$33:$B$776,L$155)+'СЕТ СН'!$I$14+СВЦЭМ!$D$10+'СЕТ СН'!$I$6-'СЕТ СН'!$I$26</f>
        <v>608.05720990999998</v>
      </c>
      <c r="M177" s="36">
        <f>SUMIFS(СВЦЭМ!$D$33:$D$776,СВЦЭМ!$A$33:$A$776,$A177,СВЦЭМ!$B$33:$B$776,M$155)+'СЕТ СН'!$I$14+СВЦЭМ!$D$10+'СЕТ СН'!$I$6-'СЕТ СН'!$I$26</f>
        <v>608.05720990999998</v>
      </c>
      <c r="N177" s="36">
        <f>SUMIFS(СВЦЭМ!$D$33:$D$776,СВЦЭМ!$A$33:$A$776,$A177,СВЦЭМ!$B$33:$B$776,N$155)+'СЕТ СН'!$I$14+СВЦЭМ!$D$10+'СЕТ СН'!$I$6-'СЕТ СН'!$I$26</f>
        <v>608.05720990999998</v>
      </c>
      <c r="O177" s="36">
        <f>SUMIFS(СВЦЭМ!$D$33:$D$776,СВЦЭМ!$A$33:$A$776,$A177,СВЦЭМ!$B$33:$B$776,O$155)+'СЕТ СН'!$I$14+СВЦЭМ!$D$10+'СЕТ СН'!$I$6-'СЕТ СН'!$I$26</f>
        <v>608.05720990999998</v>
      </c>
      <c r="P177" s="36">
        <f>SUMIFS(СВЦЭМ!$D$33:$D$776,СВЦЭМ!$A$33:$A$776,$A177,СВЦЭМ!$B$33:$B$776,P$155)+'СЕТ СН'!$I$14+СВЦЭМ!$D$10+'СЕТ СН'!$I$6-'СЕТ СН'!$I$26</f>
        <v>608.05720990999998</v>
      </c>
      <c r="Q177" s="36">
        <f>SUMIFS(СВЦЭМ!$D$33:$D$776,СВЦЭМ!$A$33:$A$776,$A177,СВЦЭМ!$B$33:$B$776,Q$155)+'СЕТ СН'!$I$14+СВЦЭМ!$D$10+'СЕТ СН'!$I$6-'СЕТ СН'!$I$26</f>
        <v>608.05720990999998</v>
      </c>
      <c r="R177" s="36">
        <f>SUMIFS(СВЦЭМ!$D$33:$D$776,СВЦЭМ!$A$33:$A$776,$A177,СВЦЭМ!$B$33:$B$776,R$155)+'СЕТ СН'!$I$14+СВЦЭМ!$D$10+'СЕТ СН'!$I$6-'СЕТ СН'!$I$26</f>
        <v>608.05720990999998</v>
      </c>
      <c r="S177" s="36">
        <f>SUMIFS(СВЦЭМ!$D$33:$D$776,СВЦЭМ!$A$33:$A$776,$A177,СВЦЭМ!$B$33:$B$776,S$155)+'СЕТ СН'!$I$14+СВЦЭМ!$D$10+'СЕТ СН'!$I$6-'СЕТ СН'!$I$26</f>
        <v>608.05720990999998</v>
      </c>
      <c r="T177" s="36">
        <f>SUMIFS(СВЦЭМ!$D$33:$D$776,СВЦЭМ!$A$33:$A$776,$A177,СВЦЭМ!$B$33:$B$776,T$155)+'СЕТ СН'!$I$14+СВЦЭМ!$D$10+'СЕТ СН'!$I$6-'СЕТ СН'!$I$26</f>
        <v>608.05720990999998</v>
      </c>
      <c r="U177" s="36">
        <f>SUMIFS(СВЦЭМ!$D$33:$D$776,СВЦЭМ!$A$33:$A$776,$A177,СВЦЭМ!$B$33:$B$776,U$155)+'СЕТ СН'!$I$14+СВЦЭМ!$D$10+'СЕТ СН'!$I$6-'СЕТ СН'!$I$26</f>
        <v>608.05720990999998</v>
      </c>
      <c r="V177" s="36">
        <f>SUMIFS(СВЦЭМ!$D$33:$D$776,СВЦЭМ!$A$33:$A$776,$A177,СВЦЭМ!$B$33:$B$776,V$155)+'СЕТ СН'!$I$14+СВЦЭМ!$D$10+'СЕТ СН'!$I$6-'СЕТ СН'!$I$26</f>
        <v>608.05720990999998</v>
      </c>
      <c r="W177" s="36">
        <f>SUMIFS(СВЦЭМ!$D$33:$D$776,СВЦЭМ!$A$33:$A$776,$A177,СВЦЭМ!$B$33:$B$776,W$155)+'СЕТ СН'!$I$14+СВЦЭМ!$D$10+'СЕТ СН'!$I$6-'СЕТ СН'!$I$26</f>
        <v>608.05720990999998</v>
      </c>
      <c r="X177" s="36">
        <f>SUMIFS(СВЦЭМ!$D$33:$D$776,СВЦЭМ!$A$33:$A$776,$A177,СВЦЭМ!$B$33:$B$776,X$155)+'СЕТ СН'!$I$14+СВЦЭМ!$D$10+'СЕТ СН'!$I$6-'СЕТ СН'!$I$26</f>
        <v>608.05720990999998</v>
      </c>
      <c r="Y177" s="36">
        <f>SUMIFS(СВЦЭМ!$D$33:$D$776,СВЦЭМ!$A$33:$A$776,$A177,СВЦЭМ!$B$33:$B$776,Y$155)+'СЕТ СН'!$I$14+СВЦЭМ!$D$10+'СЕТ СН'!$I$6-'СЕТ СН'!$I$26</f>
        <v>608.05720990999998</v>
      </c>
    </row>
    <row r="178" spans="1:27" ht="15.75" x14ac:dyDescent="0.2">
      <c r="A178" s="35">
        <f t="shared" si="4"/>
        <v>43639</v>
      </c>
      <c r="B178" s="36">
        <f>SUMIFS(СВЦЭМ!$D$33:$D$776,СВЦЭМ!$A$33:$A$776,$A178,СВЦЭМ!$B$33:$B$776,B$155)+'СЕТ СН'!$I$14+СВЦЭМ!$D$10+'СЕТ СН'!$I$6-'СЕТ СН'!$I$26</f>
        <v>608.05720990999998</v>
      </c>
      <c r="C178" s="36">
        <f>SUMIFS(СВЦЭМ!$D$33:$D$776,СВЦЭМ!$A$33:$A$776,$A178,СВЦЭМ!$B$33:$B$776,C$155)+'СЕТ СН'!$I$14+СВЦЭМ!$D$10+'СЕТ СН'!$I$6-'СЕТ СН'!$I$26</f>
        <v>608.05720990999998</v>
      </c>
      <c r="D178" s="36">
        <f>SUMIFS(СВЦЭМ!$D$33:$D$776,СВЦЭМ!$A$33:$A$776,$A178,СВЦЭМ!$B$33:$B$776,D$155)+'СЕТ СН'!$I$14+СВЦЭМ!$D$10+'СЕТ СН'!$I$6-'СЕТ СН'!$I$26</f>
        <v>608.05720990999998</v>
      </c>
      <c r="E178" s="36">
        <f>SUMIFS(СВЦЭМ!$D$33:$D$776,СВЦЭМ!$A$33:$A$776,$A178,СВЦЭМ!$B$33:$B$776,E$155)+'СЕТ СН'!$I$14+СВЦЭМ!$D$10+'СЕТ СН'!$I$6-'СЕТ СН'!$I$26</f>
        <v>608.05720990999998</v>
      </c>
      <c r="F178" s="36">
        <f>SUMIFS(СВЦЭМ!$D$33:$D$776,СВЦЭМ!$A$33:$A$776,$A178,СВЦЭМ!$B$33:$B$776,F$155)+'СЕТ СН'!$I$14+СВЦЭМ!$D$10+'СЕТ СН'!$I$6-'СЕТ СН'!$I$26</f>
        <v>608.05720990999998</v>
      </c>
      <c r="G178" s="36">
        <f>SUMIFS(СВЦЭМ!$D$33:$D$776,СВЦЭМ!$A$33:$A$776,$A178,СВЦЭМ!$B$33:$B$776,G$155)+'СЕТ СН'!$I$14+СВЦЭМ!$D$10+'СЕТ СН'!$I$6-'СЕТ СН'!$I$26</f>
        <v>608.05720990999998</v>
      </c>
      <c r="H178" s="36">
        <f>SUMIFS(СВЦЭМ!$D$33:$D$776,СВЦЭМ!$A$33:$A$776,$A178,СВЦЭМ!$B$33:$B$776,H$155)+'СЕТ СН'!$I$14+СВЦЭМ!$D$10+'СЕТ СН'!$I$6-'СЕТ СН'!$I$26</f>
        <v>608.05720990999998</v>
      </c>
      <c r="I178" s="36">
        <f>SUMIFS(СВЦЭМ!$D$33:$D$776,СВЦЭМ!$A$33:$A$776,$A178,СВЦЭМ!$B$33:$B$776,I$155)+'СЕТ СН'!$I$14+СВЦЭМ!$D$10+'СЕТ СН'!$I$6-'СЕТ СН'!$I$26</f>
        <v>608.05720990999998</v>
      </c>
      <c r="J178" s="36">
        <f>SUMIFS(СВЦЭМ!$D$33:$D$776,СВЦЭМ!$A$33:$A$776,$A178,СВЦЭМ!$B$33:$B$776,J$155)+'СЕТ СН'!$I$14+СВЦЭМ!$D$10+'СЕТ СН'!$I$6-'СЕТ СН'!$I$26</f>
        <v>608.05720990999998</v>
      </c>
      <c r="K178" s="36">
        <f>SUMIFS(СВЦЭМ!$D$33:$D$776,СВЦЭМ!$A$33:$A$776,$A178,СВЦЭМ!$B$33:$B$776,K$155)+'СЕТ СН'!$I$14+СВЦЭМ!$D$10+'СЕТ СН'!$I$6-'СЕТ СН'!$I$26</f>
        <v>608.05720990999998</v>
      </c>
      <c r="L178" s="36">
        <f>SUMIFS(СВЦЭМ!$D$33:$D$776,СВЦЭМ!$A$33:$A$776,$A178,СВЦЭМ!$B$33:$B$776,L$155)+'СЕТ СН'!$I$14+СВЦЭМ!$D$10+'СЕТ СН'!$I$6-'СЕТ СН'!$I$26</f>
        <v>608.05720990999998</v>
      </c>
      <c r="M178" s="36">
        <f>SUMIFS(СВЦЭМ!$D$33:$D$776,СВЦЭМ!$A$33:$A$776,$A178,СВЦЭМ!$B$33:$B$776,M$155)+'СЕТ СН'!$I$14+СВЦЭМ!$D$10+'СЕТ СН'!$I$6-'СЕТ СН'!$I$26</f>
        <v>608.05720990999998</v>
      </c>
      <c r="N178" s="36">
        <f>SUMIFS(СВЦЭМ!$D$33:$D$776,СВЦЭМ!$A$33:$A$776,$A178,СВЦЭМ!$B$33:$B$776,N$155)+'СЕТ СН'!$I$14+СВЦЭМ!$D$10+'СЕТ СН'!$I$6-'СЕТ СН'!$I$26</f>
        <v>608.05720990999998</v>
      </c>
      <c r="O178" s="36">
        <f>SUMIFS(СВЦЭМ!$D$33:$D$776,СВЦЭМ!$A$33:$A$776,$A178,СВЦЭМ!$B$33:$B$776,O$155)+'СЕТ СН'!$I$14+СВЦЭМ!$D$10+'СЕТ СН'!$I$6-'СЕТ СН'!$I$26</f>
        <v>608.05720990999998</v>
      </c>
      <c r="P178" s="36">
        <f>SUMIFS(СВЦЭМ!$D$33:$D$776,СВЦЭМ!$A$33:$A$776,$A178,СВЦЭМ!$B$33:$B$776,P$155)+'СЕТ СН'!$I$14+СВЦЭМ!$D$10+'СЕТ СН'!$I$6-'СЕТ СН'!$I$26</f>
        <v>608.05720990999998</v>
      </c>
      <c r="Q178" s="36">
        <f>SUMIFS(СВЦЭМ!$D$33:$D$776,СВЦЭМ!$A$33:$A$776,$A178,СВЦЭМ!$B$33:$B$776,Q$155)+'СЕТ СН'!$I$14+СВЦЭМ!$D$10+'СЕТ СН'!$I$6-'СЕТ СН'!$I$26</f>
        <v>608.05720990999998</v>
      </c>
      <c r="R178" s="36">
        <f>SUMIFS(СВЦЭМ!$D$33:$D$776,СВЦЭМ!$A$33:$A$776,$A178,СВЦЭМ!$B$33:$B$776,R$155)+'СЕТ СН'!$I$14+СВЦЭМ!$D$10+'СЕТ СН'!$I$6-'СЕТ СН'!$I$26</f>
        <v>608.05720990999998</v>
      </c>
      <c r="S178" s="36">
        <f>SUMIFS(СВЦЭМ!$D$33:$D$776,СВЦЭМ!$A$33:$A$776,$A178,СВЦЭМ!$B$33:$B$776,S$155)+'СЕТ СН'!$I$14+СВЦЭМ!$D$10+'СЕТ СН'!$I$6-'СЕТ СН'!$I$26</f>
        <v>608.05720990999998</v>
      </c>
      <c r="T178" s="36">
        <f>SUMIFS(СВЦЭМ!$D$33:$D$776,СВЦЭМ!$A$33:$A$776,$A178,СВЦЭМ!$B$33:$B$776,T$155)+'СЕТ СН'!$I$14+СВЦЭМ!$D$10+'СЕТ СН'!$I$6-'СЕТ СН'!$I$26</f>
        <v>608.05720990999998</v>
      </c>
      <c r="U178" s="36">
        <f>SUMIFS(СВЦЭМ!$D$33:$D$776,СВЦЭМ!$A$33:$A$776,$A178,СВЦЭМ!$B$33:$B$776,U$155)+'СЕТ СН'!$I$14+СВЦЭМ!$D$10+'СЕТ СН'!$I$6-'СЕТ СН'!$I$26</f>
        <v>608.05720990999998</v>
      </c>
      <c r="V178" s="36">
        <f>SUMIFS(СВЦЭМ!$D$33:$D$776,СВЦЭМ!$A$33:$A$776,$A178,СВЦЭМ!$B$33:$B$776,V$155)+'СЕТ СН'!$I$14+СВЦЭМ!$D$10+'СЕТ СН'!$I$6-'СЕТ СН'!$I$26</f>
        <v>608.05720990999998</v>
      </c>
      <c r="W178" s="36">
        <f>SUMIFS(СВЦЭМ!$D$33:$D$776,СВЦЭМ!$A$33:$A$776,$A178,СВЦЭМ!$B$33:$B$776,W$155)+'СЕТ СН'!$I$14+СВЦЭМ!$D$10+'СЕТ СН'!$I$6-'СЕТ СН'!$I$26</f>
        <v>608.05720990999998</v>
      </c>
      <c r="X178" s="36">
        <f>SUMIFS(СВЦЭМ!$D$33:$D$776,СВЦЭМ!$A$33:$A$776,$A178,СВЦЭМ!$B$33:$B$776,X$155)+'СЕТ СН'!$I$14+СВЦЭМ!$D$10+'СЕТ СН'!$I$6-'СЕТ СН'!$I$26</f>
        <v>608.05720990999998</v>
      </c>
      <c r="Y178" s="36">
        <f>SUMIFS(СВЦЭМ!$D$33:$D$776,СВЦЭМ!$A$33:$A$776,$A178,СВЦЭМ!$B$33:$B$776,Y$155)+'СЕТ СН'!$I$14+СВЦЭМ!$D$10+'СЕТ СН'!$I$6-'СЕТ СН'!$I$26</f>
        <v>608.05720990999998</v>
      </c>
    </row>
    <row r="179" spans="1:27" ht="15.75" x14ac:dyDescent="0.2">
      <c r="A179" s="35">
        <f t="shared" si="4"/>
        <v>43640</v>
      </c>
      <c r="B179" s="36">
        <f>SUMIFS(СВЦЭМ!$D$33:$D$776,СВЦЭМ!$A$33:$A$776,$A179,СВЦЭМ!$B$33:$B$776,B$155)+'СЕТ СН'!$I$14+СВЦЭМ!$D$10+'СЕТ СН'!$I$6-'СЕТ СН'!$I$26</f>
        <v>608.05720990999998</v>
      </c>
      <c r="C179" s="36">
        <f>SUMIFS(СВЦЭМ!$D$33:$D$776,СВЦЭМ!$A$33:$A$776,$A179,СВЦЭМ!$B$33:$B$776,C$155)+'СЕТ СН'!$I$14+СВЦЭМ!$D$10+'СЕТ СН'!$I$6-'СЕТ СН'!$I$26</f>
        <v>608.05720990999998</v>
      </c>
      <c r="D179" s="36">
        <f>SUMIFS(СВЦЭМ!$D$33:$D$776,СВЦЭМ!$A$33:$A$776,$A179,СВЦЭМ!$B$33:$B$776,D$155)+'СЕТ СН'!$I$14+СВЦЭМ!$D$10+'СЕТ СН'!$I$6-'СЕТ СН'!$I$26</f>
        <v>608.05720990999998</v>
      </c>
      <c r="E179" s="36">
        <f>SUMIFS(СВЦЭМ!$D$33:$D$776,СВЦЭМ!$A$33:$A$776,$A179,СВЦЭМ!$B$33:$B$776,E$155)+'СЕТ СН'!$I$14+СВЦЭМ!$D$10+'СЕТ СН'!$I$6-'СЕТ СН'!$I$26</f>
        <v>608.05720990999998</v>
      </c>
      <c r="F179" s="36">
        <f>SUMIFS(СВЦЭМ!$D$33:$D$776,СВЦЭМ!$A$33:$A$776,$A179,СВЦЭМ!$B$33:$B$776,F$155)+'СЕТ СН'!$I$14+СВЦЭМ!$D$10+'СЕТ СН'!$I$6-'СЕТ СН'!$I$26</f>
        <v>608.05720990999998</v>
      </c>
      <c r="G179" s="36">
        <f>SUMIFS(СВЦЭМ!$D$33:$D$776,СВЦЭМ!$A$33:$A$776,$A179,СВЦЭМ!$B$33:$B$776,G$155)+'СЕТ СН'!$I$14+СВЦЭМ!$D$10+'СЕТ СН'!$I$6-'СЕТ СН'!$I$26</f>
        <v>608.05720990999998</v>
      </c>
      <c r="H179" s="36">
        <f>SUMIFS(СВЦЭМ!$D$33:$D$776,СВЦЭМ!$A$33:$A$776,$A179,СВЦЭМ!$B$33:$B$776,H$155)+'СЕТ СН'!$I$14+СВЦЭМ!$D$10+'СЕТ СН'!$I$6-'СЕТ СН'!$I$26</f>
        <v>608.05720990999998</v>
      </c>
      <c r="I179" s="36">
        <f>SUMIFS(СВЦЭМ!$D$33:$D$776,СВЦЭМ!$A$33:$A$776,$A179,СВЦЭМ!$B$33:$B$776,I$155)+'СЕТ СН'!$I$14+СВЦЭМ!$D$10+'СЕТ СН'!$I$6-'СЕТ СН'!$I$26</f>
        <v>608.05720990999998</v>
      </c>
      <c r="J179" s="36">
        <f>SUMIFS(СВЦЭМ!$D$33:$D$776,СВЦЭМ!$A$33:$A$776,$A179,СВЦЭМ!$B$33:$B$776,J$155)+'СЕТ СН'!$I$14+СВЦЭМ!$D$10+'СЕТ СН'!$I$6-'СЕТ СН'!$I$26</f>
        <v>608.05720990999998</v>
      </c>
      <c r="K179" s="36">
        <f>SUMIFS(СВЦЭМ!$D$33:$D$776,СВЦЭМ!$A$33:$A$776,$A179,СВЦЭМ!$B$33:$B$776,K$155)+'СЕТ СН'!$I$14+СВЦЭМ!$D$10+'СЕТ СН'!$I$6-'СЕТ СН'!$I$26</f>
        <v>608.05720990999998</v>
      </c>
      <c r="L179" s="36">
        <f>SUMIFS(СВЦЭМ!$D$33:$D$776,СВЦЭМ!$A$33:$A$776,$A179,СВЦЭМ!$B$33:$B$776,L$155)+'СЕТ СН'!$I$14+СВЦЭМ!$D$10+'СЕТ СН'!$I$6-'СЕТ СН'!$I$26</f>
        <v>608.05720990999998</v>
      </c>
      <c r="M179" s="36">
        <f>SUMIFS(СВЦЭМ!$D$33:$D$776,СВЦЭМ!$A$33:$A$776,$A179,СВЦЭМ!$B$33:$B$776,M$155)+'СЕТ СН'!$I$14+СВЦЭМ!$D$10+'СЕТ СН'!$I$6-'СЕТ СН'!$I$26</f>
        <v>608.05720990999998</v>
      </c>
      <c r="N179" s="36">
        <f>SUMIFS(СВЦЭМ!$D$33:$D$776,СВЦЭМ!$A$33:$A$776,$A179,СВЦЭМ!$B$33:$B$776,N$155)+'СЕТ СН'!$I$14+СВЦЭМ!$D$10+'СЕТ СН'!$I$6-'СЕТ СН'!$I$26</f>
        <v>608.05720990999998</v>
      </c>
      <c r="O179" s="36">
        <f>SUMIFS(СВЦЭМ!$D$33:$D$776,СВЦЭМ!$A$33:$A$776,$A179,СВЦЭМ!$B$33:$B$776,O$155)+'СЕТ СН'!$I$14+СВЦЭМ!$D$10+'СЕТ СН'!$I$6-'СЕТ СН'!$I$26</f>
        <v>608.05720990999998</v>
      </c>
      <c r="P179" s="36">
        <f>SUMIFS(СВЦЭМ!$D$33:$D$776,СВЦЭМ!$A$33:$A$776,$A179,СВЦЭМ!$B$33:$B$776,P$155)+'СЕТ СН'!$I$14+СВЦЭМ!$D$10+'СЕТ СН'!$I$6-'СЕТ СН'!$I$26</f>
        <v>608.05720990999998</v>
      </c>
      <c r="Q179" s="36">
        <f>SUMIFS(СВЦЭМ!$D$33:$D$776,СВЦЭМ!$A$33:$A$776,$A179,СВЦЭМ!$B$33:$B$776,Q$155)+'СЕТ СН'!$I$14+СВЦЭМ!$D$10+'СЕТ СН'!$I$6-'СЕТ СН'!$I$26</f>
        <v>608.05720990999998</v>
      </c>
      <c r="R179" s="36">
        <f>SUMIFS(СВЦЭМ!$D$33:$D$776,СВЦЭМ!$A$33:$A$776,$A179,СВЦЭМ!$B$33:$B$776,R$155)+'СЕТ СН'!$I$14+СВЦЭМ!$D$10+'СЕТ СН'!$I$6-'СЕТ СН'!$I$26</f>
        <v>608.05720990999998</v>
      </c>
      <c r="S179" s="36">
        <f>SUMIFS(СВЦЭМ!$D$33:$D$776,СВЦЭМ!$A$33:$A$776,$A179,СВЦЭМ!$B$33:$B$776,S$155)+'СЕТ СН'!$I$14+СВЦЭМ!$D$10+'СЕТ СН'!$I$6-'СЕТ СН'!$I$26</f>
        <v>608.05720990999998</v>
      </c>
      <c r="T179" s="36">
        <f>SUMIFS(СВЦЭМ!$D$33:$D$776,СВЦЭМ!$A$33:$A$776,$A179,СВЦЭМ!$B$33:$B$776,T$155)+'СЕТ СН'!$I$14+СВЦЭМ!$D$10+'СЕТ СН'!$I$6-'СЕТ СН'!$I$26</f>
        <v>608.05720990999998</v>
      </c>
      <c r="U179" s="36">
        <f>SUMIFS(СВЦЭМ!$D$33:$D$776,СВЦЭМ!$A$33:$A$776,$A179,СВЦЭМ!$B$33:$B$776,U$155)+'СЕТ СН'!$I$14+СВЦЭМ!$D$10+'СЕТ СН'!$I$6-'СЕТ СН'!$I$26</f>
        <v>608.05720990999998</v>
      </c>
      <c r="V179" s="36">
        <f>SUMIFS(СВЦЭМ!$D$33:$D$776,СВЦЭМ!$A$33:$A$776,$A179,СВЦЭМ!$B$33:$B$776,V$155)+'СЕТ СН'!$I$14+СВЦЭМ!$D$10+'СЕТ СН'!$I$6-'СЕТ СН'!$I$26</f>
        <v>608.05720990999998</v>
      </c>
      <c r="W179" s="36">
        <f>SUMIFS(СВЦЭМ!$D$33:$D$776,СВЦЭМ!$A$33:$A$776,$A179,СВЦЭМ!$B$33:$B$776,W$155)+'СЕТ СН'!$I$14+СВЦЭМ!$D$10+'СЕТ СН'!$I$6-'СЕТ СН'!$I$26</f>
        <v>608.05720990999998</v>
      </c>
      <c r="X179" s="36">
        <f>SUMIFS(СВЦЭМ!$D$33:$D$776,СВЦЭМ!$A$33:$A$776,$A179,СВЦЭМ!$B$33:$B$776,X$155)+'СЕТ СН'!$I$14+СВЦЭМ!$D$10+'СЕТ СН'!$I$6-'СЕТ СН'!$I$26</f>
        <v>608.05720990999998</v>
      </c>
      <c r="Y179" s="36">
        <f>SUMIFS(СВЦЭМ!$D$33:$D$776,СВЦЭМ!$A$33:$A$776,$A179,СВЦЭМ!$B$33:$B$776,Y$155)+'СЕТ СН'!$I$14+СВЦЭМ!$D$10+'СЕТ СН'!$I$6-'СЕТ СН'!$I$26</f>
        <v>608.05720990999998</v>
      </c>
    </row>
    <row r="180" spans="1:27" ht="15.75" x14ac:dyDescent="0.2">
      <c r="A180" s="35">
        <f t="shared" si="4"/>
        <v>43641</v>
      </c>
      <c r="B180" s="36">
        <f>SUMIFS(СВЦЭМ!$D$33:$D$776,СВЦЭМ!$A$33:$A$776,$A180,СВЦЭМ!$B$33:$B$776,B$155)+'СЕТ СН'!$I$14+СВЦЭМ!$D$10+'СЕТ СН'!$I$6-'СЕТ СН'!$I$26</f>
        <v>608.05720990999998</v>
      </c>
      <c r="C180" s="36">
        <f>SUMIFS(СВЦЭМ!$D$33:$D$776,СВЦЭМ!$A$33:$A$776,$A180,СВЦЭМ!$B$33:$B$776,C$155)+'СЕТ СН'!$I$14+СВЦЭМ!$D$10+'СЕТ СН'!$I$6-'СЕТ СН'!$I$26</f>
        <v>608.05720990999998</v>
      </c>
      <c r="D180" s="36">
        <f>SUMIFS(СВЦЭМ!$D$33:$D$776,СВЦЭМ!$A$33:$A$776,$A180,СВЦЭМ!$B$33:$B$776,D$155)+'СЕТ СН'!$I$14+СВЦЭМ!$D$10+'СЕТ СН'!$I$6-'СЕТ СН'!$I$26</f>
        <v>608.05720990999998</v>
      </c>
      <c r="E180" s="36">
        <f>SUMIFS(СВЦЭМ!$D$33:$D$776,СВЦЭМ!$A$33:$A$776,$A180,СВЦЭМ!$B$33:$B$776,E$155)+'СЕТ СН'!$I$14+СВЦЭМ!$D$10+'СЕТ СН'!$I$6-'СЕТ СН'!$I$26</f>
        <v>608.05720990999998</v>
      </c>
      <c r="F180" s="36">
        <f>SUMIFS(СВЦЭМ!$D$33:$D$776,СВЦЭМ!$A$33:$A$776,$A180,СВЦЭМ!$B$33:$B$776,F$155)+'СЕТ СН'!$I$14+СВЦЭМ!$D$10+'СЕТ СН'!$I$6-'СЕТ СН'!$I$26</f>
        <v>608.05720990999998</v>
      </c>
      <c r="G180" s="36">
        <f>SUMIFS(СВЦЭМ!$D$33:$D$776,СВЦЭМ!$A$33:$A$776,$A180,СВЦЭМ!$B$33:$B$776,G$155)+'СЕТ СН'!$I$14+СВЦЭМ!$D$10+'СЕТ СН'!$I$6-'СЕТ СН'!$I$26</f>
        <v>608.05720990999998</v>
      </c>
      <c r="H180" s="36">
        <f>SUMIFS(СВЦЭМ!$D$33:$D$776,СВЦЭМ!$A$33:$A$776,$A180,СВЦЭМ!$B$33:$B$776,H$155)+'СЕТ СН'!$I$14+СВЦЭМ!$D$10+'СЕТ СН'!$I$6-'СЕТ СН'!$I$26</f>
        <v>608.05720990999998</v>
      </c>
      <c r="I180" s="36">
        <f>SUMIFS(СВЦЭМ!$D$33:$D$776,СВЦЭМ!$A$33:$A$776,$A180,СВЦЭМ!$B$33:$B$776,I$155)+'СЕТ СН'!$I$14+СВЦЭМ!$D$10+'СЕТ СН'!$I$6-'СЕТ СН'!$I$26</f>
        <v>608.05720990999998</v>
      </c>
      <c r="J180" s="36">
        <f>SUMIFS(СВЦЭМ!$D$33:$D$776,СВЦЭМ!$A$33:$A$776,$A180,СВЦЭМ!$B$33:$B$776,J$155)+'СЕТ СН'!$I$14+СВЦЭМ!$D$10+'СЕТ СН'!$I$6-'СЕТ СН'!$I$26</f>
        <v>608.05720990999998</v>
      </c>
      <c r="K180" s="36">
        <f>SUMIFS(СВЦЭМ!$D$33:$D$776,СВЦЭМ!$A$33:$A$776,$A180,СВЦЭМ!$B$33:$B$776,K$155)+'СЕТ СН'!$I$14+СВЦЭМ!$D$10+'СЕТ СН'!$I$6-'СЕТ СН'!$I$26</f>
        <v>608.05720990999998</v>
      </c>
      <c r="L180" s="36">
        <f>SUMIFS(СВЦЭМ!$D$33:$D$776,СВЦЭМ!$A$33:$A$776,$A180,СВЦЭМ!$B$33:$B$776,L$155)+'СЕТ СН'!$I$14+СВЦЭМ!$D$10+'СЕТ СН'!$I$6-'СЕТ СН'!$I$26</f>
        <v>608.05720990999998</v>
      </c>
      <c r="M180" s="36">
        <f>SUMIFS(СВЦЭМ!$D$33:$D$776,СВЦЭМ!$A$33:$A$776,$A180,СВЦЭМ!$B$33:$B$776,M$155)+'СЕТ СН'!$I$14+СВЦЭМ!$D$10+'СЕТ СН'!$I$6-'СЕТ СН'!$I$26</f>
        <v>608.05720990999998</v>
      </c>
      <c r="N180" s="36">
        <f>SUMIFS(СВЦЭМ!$D$33:$D$776,СВЦЭМ!$A$33:$A$776,$A180,СВЦЭМ!$B$33:$B$776,N$155)+'СЕТ СН'!$I$14+СВЦЭМ!$D$10+'СЕТ СН'!$I$6-'СЕТ СН'!$I$26</f>
        <v>608.05720990999998</v>
      </c>
      <c r="O180" s="36">
        <f>SUMIFS(СВЦЭМ!$D$33:$D$776,СВЦЭМ!$A$33:$A$776,$A180,СВЦЭМ!$B$33:$B$776,O$155)+'СЕТ СН'!$I$14+СВЦЭМ!$D$10+'СЕТ СН'!$I$6-'СЕТ СН'!$I$26</f>
        <v>608.05720990999998</v>
      </c>
      <c r="P180" s="36">
        <f>SUMIFS(СВЦЭМ!$D$33:$D$776,СВЦЭМ!$A$33:$A$776,$A180,СВЦЭМ!$B$33:$B$776,P$155)+'СЕТ СН'!$I$14+СВЦЭМ!$D$10+'СЕТ СН'!$I$6-'СЕТ СН'!$I$26</f>
        <v>608.05720990999998</v>
      </c>
      <c r="Q180" s="36">
        <f>SUMIFS(СВЦЭМ!$D$33:$D$776,СВЦЭМ!$A$33:$A$776,$A180,СВЦЭМ!$B$33:$B$776,Q$155)+'СЕТ СН'!$I$14+СВЦЭМ!$D$10+'СЕТ СН'!$I$6-'СЕТ СН'!$I$26</f>
        <v>608.05720990999998</v>
      </c>
      <c r="R180" s="36">
        <f>SUMIFS(СВЦЭМ!$D$33:$D$776,СВЦЭМ!$A$33:$A$776,$A180,СВЦЭМ!$B$33:$B$776,R$155)+'СЕТ СН'!$I$14+СВЦЭМ!$D$10+'СЕТ СН'!$I$6-'СЕТ СН'!$I$26</f>
        <v>608.05720990999998</v>
      </c>
      <c r="S180" s="36">
        <f>SUMIFS(СВЦЭМ!$D$33:$D$776,СВЦЭМ!$A$33:$A$776,$A180,СВЦЭМ!$B$33:$B$776,S$155)+'СЕТ СН'!$I$14+СВЦЭМ!$D$10+'СЕТ СН'!$I$6-'СЕТ СН'!$I$26</f>
        <v>608.05720990999998</v>
      </c>
      <c r="T180" s="36">
        <f>SUMIFS(СВЦЭМ!$D$33:$D$776,СВЦЭМ!$A$33:$A$776,$A180,СВЦЭМ!$B$33:$B$776,T$155)+'СЕТ СН'!$I$14+СВЦЭМ!$D$10+'СЕТ СН'!$I$6-'СЕТ СН'!$I$26</f>
        <v>608.05720990999998</v>
      </c>
      <c r="U180" s="36">
        <f>SUMIFS(СВЦЭМ!$D$33:$D$776,СВЦЭМ!$A$33:$A$776,$A180,СВЦЭМ!$B$33:$B$776,U$155)+'СЕТ СН'!$I$14+СВЦЭМ!$D$10+'СЕТ СН'!$I$6-'СЕТ СН'!$I$26</f>
        <v>608.05720990999998</v>
      </c>
      <c r="V180" s="36">
        <f>SUMIFS(СВЦЭМ!$D$33:$D$776,СВЦЭМ!$A$33:$A$776,$A180,СВЦЭМ!$B$33:$B$776,V$155)+'СЕТ СН'!$I$14+СВЦЭМ!$D$10+'СЕТ СН'!$I$6-'СЕТ СН'!$I$26</f>
        <v>608.05720990999998</v>
      </c>
      <c r="W180" s="36">
        <f>SUMIFS(СВЦЭМ!$D$33:$D$776,СВЦЭМ!$A$33:$A$776,$A180,СВЦЭМ!$B$33:$B$776,W$155)+'СЕТ СН'!$I$14+СВЦЭМ!$D$10+'СЕТ СН'!$I$6-'СЕТ СН'!$I$26</f>
        <v>608.05720990999998</v>
      </c>
      <c r="X180" s="36">
        <f>SUMIFS(СВЦЭМ!$D$33:$D$776,СВЦЭМ!$A$33:$A$776,$A180,СВЦЭМ!$B$33:$B$776,X$155)+'СЕТ СН'!$I$14+СВЦЭМ!$D$10+'СЕТ СН'!$I$6-'СЕТ СН'!$I$26</f>
        <v>608.05720990999998</v>
      </c>
      <c r="Y180" s="36">
        <f>SUMIFS(СВЦЭМ!$D$33:$D$776,СВЦЭМ!$A$33:$A$776,$A180,СВЦЭМ!$B$33:$B$776,Y$155)+'СЕТ СН'!$I$14+СВЦЭМ!$D$10+'СЕТ СН'!$I$6-'СЕТ СН'!$I$26</f>
        <v>608.05720990999998</v>
      </c>
    </row>
    <row r="181" spans="1:27" ht="15.75" x14ac:dyDescent="0.2">
      <c r="A181" s="35">
        <f t="shared" si="4"/>
        <v>43642</v>
      </c>
      <c r="B181" s="36">
        <f>SUMIFS(СВЦЭМ!$D$33:$D$776,СВЦЭМ!$A$33:$A$776,$A181,СВЦЭМ!$B$33:$B$776,B$155)+'СЕТ СН'!$I$14+СВЦЭМ!$D$10+'СЕТ СН'!$I$6-'СЕТ СН'!$I$26</f>
        <v>608.05720990999998</v>
      </c>
      <c r="C181" s="36">
        <f>SUMIFS(СВЦЭМ!$D$33:$D$776,СВЦЭМ!$A$33:$A$776,$A181,СВЦЭМ!$B$33:$B$776,C$155)+'СЕТ СН'!$I$14+СВЦЭМ!$D$10+'СЕТ СН'!$I$6-'СЕТ СН'!$I$26</f>
        <v>608.05720990999998</v>
      </c>
      <c r="D181" s="36">
        <f>SUMIFS(СВЦЭМ!$D$33:$D$776,СВЦЭМ!$A$33:$A$776,$A181,СВЦЭМ!$B$33:$B$776,D$155)+'СЕТ СН'!$I$14+СВЦЭМ!$D$10+'СЕТ СН'!$I$6-'СЕТ СН'!$I$26</f>
        <v>608.05720990999998</v>
      </c>
      <c r="E181" s="36">
        <f>SUMIFS(СВЦЭМ!$D$33:$D$776,СВЦЭМ!$A$33:$A$776,$A181,СВЦЭМ!$B$33:$B$776,E$155)+'СЕТ СН'!$I$14+СВЦЭМ!$D$10+'СЕТ СН'!$I$6-'СЕТ СН'!$I$26</f>
        <v>608.05720990999998</v>
      </c>
      <c r="F181" s="36">
        <f>SUMIFS(СВЦЭМ!$D$33:$D$776,СВЦЭМ!$A$33:$A$776,$A181,СВЦЭМ!$B$33:$B$776,F$155)+'СЕТ СН'!$I$14+СВЦЭМ!$D$10+'СЕТ СН'!$I$6-'СЕТ СН'!$I$26</f>
        <v>608.05720990999998</v>
      </c>
      <c r="G181" s="36">
        <f>SUMIFS(СВЦЭМ!$D$33:$D$776,СВЦЭМ!$A$33:$A$776,$A181,СВЦЭМ!$B$33:$B$776,G$155)+'СЕТ СН'!$I$14+СВЦЭМ!$D$10+'СЕТ СН'!$I$6-'СЕТ СН'!$I$26</f>
        <v>608.05720990999998</v>
      </c>
      <c r="H181" s="36">
        <f>SUMIFS(СВЦЭМ!$D$33:$D$776,СВЦЭМ!$A$33:$A$776,$A181,СВЦЭМ!$B$33:$B$776,H$155)+'СЕТ СН'!$I$14+СВЦЭМ!$D$10+'СЕТ СН'!$I$6-'СЕТ СН'!$I$26</f>
        <v>608.05720990999998</v>
      </c>
      <c r="I181" s="36">
        <f>SUMIFS(СВЦЭМ!$D$33:$D$776,СВЦЭМ!$A$33:$A$776,$A181,СВЦЭМ!$B$33:$B$776,I$155)+'СЕТ СН'!$I$14+СВЦЭМ!$D$10+'СЕТ СН'!$I$6-'СЕТ СН'!$I$26</f>
        <v>608.05720990999998</v>
      </c>
      <c r="J181" s="36">
        <f>SUMIFS(СВЦЭМ!$D$33:$D$776,СВЦЭМ!$A$33:$A$776,$A181,СВЦЭМ!$B$33:$B$776,J$155)+'СЕТ СН'!$I$14+СВЦЭМ!$D$10+'СЕТ СН'!$I$6-'СЕТ СН'!$I$26</f>
        <v>608.05720990999998</v>
      </c>
      <c r="K181" s="36">
        <f>SUMIFS(СВЦЭМ!$D$33:$D$776,СВЦЭМ!$A$33:$A$776,$A181,СВЦЭМ!$B$33:$B$776,K$155)+'СЕТ СН'!$I$14+СВЦЭМ!$D$10+'СЕТ СН'!$I$6-'СЕТ СН'!$I$26</f>
        <v>608.05720990999998</v>
      </c>
      <c r="L181" s="36">
        <f>SUMIFS(СВЦЭМ!$D$33:$D$776,СВЦЭМ!$A$33:$A$776,$A181,СВЦЭМ!$B$33:$B$776,L$155)+'СЕТ СН'!$I$14+СВЦЭМ!$D$10+'СЕТ СН'!$I$6-'СЕТ СН'!$I$26</f>
        <v>608.05720990999998</v>
      </c>
      <c r="M181" s="36">
        <f>SUMIFS(СВЦЭМ!$D$33:$D$776,СВЦЭМ!$A$33:$A$776,$A181,СВЦЭМ!$B$33:$B$776,M$155)+'СЕТ СН'!$I$14+СВЦЭМ!$D$10+'СЕТ СН'!$I$6-'СЕТ СН'!$I$26</f>
        <v>608.05720990999998</v>
      </c>
      <c r="N181" s="36">
        <f>SUMIFS(СВЦЭМ!$D$33:$D$776,СВЦЭМ!$A$33:$A$776,$A181,СВЦЭМ!$B$33:$B$776,N$155)+'СЕТ СН'!$I$14+СВЦЭМ!$D$10+'СЕТ СН'!$I$6-'СЕТ СН'!$I$26</f>
        <v>608.05720990999998</v>
      </c>
      <c r="O181" s="36">
        <f>SUMIFS(СВЦЭМ!$D$33:$D$776,СВЦЭМ!$A$33:$A$776,$A181,СВЦЭМ!$B$33:$B$776,O$155)+'СЕТ СН'!$I$14+СВЦЭМ!$D$10+'СЕТ СН'!$I$6-'СЕТ СН'!$I$26</f>
        <v>608.05720990999998</v>
      </c>
      <c r="P181" s="36">
        <f>SUMIFS(СВЦЭМ!$D$33:$D$776,СВЦЭМ!$A$33:$A$776,$A181,СВЦЭМ!$B$33:$B$776,P$155)+'СЕТ СН'!$I$14+СВЦЭМ!$D$10+'СЕТ СН'!$I$6-'СЕТ СН'!$I$26</f>
        <v>608.05720990999998</v>
      </c>
      <c r="Q181" s="36">
        <f>SUMIFS(СВЦЭМ!$D$33:$D$776,СВЦЭМ!$A$33:$A$776,$A181,СВЦЭМ!$B$33:$B$776,Q$155)+'СЕТ СН'!$I$14+СВЦЭМ!$D$10+'СЕТ СН'!$I$6-'СЕТ СН'!$I$26</f>
        <v>608.05720990999998</v>
      </c>
      <c r="R181" s="36">
        <f>SUMIFS(СВЦЭМ!$D$33:$D$776,СВЦЭМ!$A$33:$A$776,$A181,СВЦЭМ!$B$33:$B$776,R$155)+'СЕТ СН'!$I$14+СВЦЭМ!$D$10+'СЕТ СН'!$I$6-'СЕТ СН'!$I$26</f>
        <v>608.05720990999998</v>
      </c>
      <c r="S181" s="36">
        <f>SUMIFS(СВЦЭМ!$D$33:$D$776,СВЦЭМ!$A$33:$A$776,$A181,СВЦЭМ!$B$33:$B$776,S$155)+'СЕТ СН'!$I$14+СВЦЭМ!$D$10+'СЕТ СН'!$I$6-'СЕТ СН'!$I$26</f>
        <v>608.05720990999998</v>
      </c>
      <c r="T181" s="36">
        <f>SUMIFS(СВЦЭМ!$D$33:$D$776,СВЦЭМ!$A$33:$A$776,$A181,СВЦЭМ!$B$33:$B$776,T$155)+'СЕТ СН'!$I$14+СВЦЭМ!$D$10+'СЕТ СН'!$I$6-'СЕТ СН'!$I$26</f>
        <v>608.05720990999998</v>
      </c>
      <c r="U181" s="36">
        <f>SUMIFS(СВЦЭМ!$D$33:$D$776,СВЦЭМ!$A$33:$A$776,$A181,СВЦЭМ!$B$33:$B$776,U$155)+'СЕТ СН'!$I$14+СВЦЭМ!$D$10+'СЕТ СН'!$I$6-'СЕТ СН'!$I$26</f>
        <v>608.05720990999998</v>
      </c>
      <c r="V181" s="36">
        <f>SUMIFS(СВЦЭМ!$D$33:$D$776,СВЦЭМ!$A$33:$A$776,$A181,СВЦЭМ!$B$33:$B$776,V$155)+'СЕТ СН'!$I$14+СВЦЭМ!$D$10+'СЕТ СН'!$I$6-'СЕТ СН'!$I$26</f>
        <v>608.05720990999998</v>
      </c>
      <c r="W181" s="36">
        <f>SUMIFS(СВЦЭМ!$D$33:$D$776,СВЦЭМ!$A$33:$A$776,$A181,СВЦЭМ!$B$33:$B$776,W$155)+'СЕТ СН'!$I$14+СВЦЭМ!$D$10+'СЕТ СН'!$I$6-'СЕТ СН'!$I$26</f>
        <v>608.05720990999998</v>
      </c>
      <c r="X181" s="36">
        <f>SUMIFS(СВЦЭМ!$D$33:$D$776,СВЦЭМ!$A$33:$A$776,$A181,СВЦЭМ!$B$33:$B$776,X$155)+'СЕТ СН'!$I$14+СВЦЭМ!$D$10+'СЕТ СН'!$I$6-'СЕТ СН'!$I$26</f>
        <v>608.05720990999998</v>
      </c>
      <c r="Y181" s="36">
        <f>SUMIFS(СВЦЭМ!$D$33:$D$776,СВЦЭМ!$A$33:$A$776,$A181,СВЦЭМ!$B$33:$B$776,Y$155)+'СЕТ СН'!$I$14+СВЦЭМ!$D$10+'СЕТ СН'!$I$6-'СЕТ СН'!$I$26</f>
        <v>608.05720990999998</v>
      </c>
    </row>
    <row r="182" spans="1:27" ht="15.75" x14ac:dyDescent="0.2">
      <c r="A182" s="35">
        <f t="shared" si="4"/>
        <v>43643</v>
      </c>
      <c r="B182" s="36">
        <f>SUMIFS(СВЦЭМ!$D$33:$D$776,СВЦЭМ!$A$33:$A$776,$A182,СВЦЭМ!$B$33:$B$776,B$155)+'СЕТ СН'!$I$14+СВЦЭМ!$D$10+'СЕТ СН'!$I$6-'СЕТ СН'!$I$26</f>
        <v>608.05720990999998</v>
      </c>
      <c r="C182" s="36">
        <f>SUMIFS(СВЦЭМ!$D$33:$D$776,СВЦЭМ!$A$33:$A$776,$A182,СВЦЭМ!$B$33:$B$776,C$155)+'СЕТ СН'!$I$14+СВЦЭМ!$D$10+'СЕТ СН'!$I$6-'СЕТ СН'!$I$26</f>
        <v>608.05720990999998</v>
      </c>
      <c r="D182" s="36">
        <f>SUMIFS(СВЦЭМ!$D$33:$D$776,СВЦЭМ!$A$33:$A$776,$A182,СВЦЭМ!$B$33:$B$776,D$155)+'СЕТ СН'!$I$14+СВЦЭМ!$D$10+'СЕТ СН'!$I$6-'СЕТ СН'!$I$26</f>
        <v>608.05720990999998</v>
      </c>
      <c r="E182" s="36">
        <f>SUMIFS(СВЦЭМ!$D$33:$D$776,СВЦЭМ!$A$33:$A$776,$A182,СВЦЭМ!$B$33:$B$776,E$155)+'СЕТ СН'!$I$14+СВЦЭМ!$D$10+'СЕТ СН'!$I$6-'СЕТ СН'!$I$26</f>
        <v>608.05720990999998</v>
      </c>
      <c r="F182" s="36">
        <f>SUMIFS(СВЦЭМ!$D$33:$D$776,СВЦЭМ!$A$33:$A$776,$A182,СВЦЭМ!$B$33:$B$776,F$155)+'СЕТ СН'!$I$14+СВЦЭМ!$D$10+'СЕТ СН'!$I$6-'СЕТ СН'!$I$26</f>
        <v>608.05720990999998</v>
      </c>
      <c r="G182" s="36">
        <f>SUMIFS(СВЦЭМ!$D$33:$D$776,СВЦЭМ!$A$33:$A$776,$A182,СВЦЭМ!$B$33:$B$776,G$155)+'СЕТ СН'!$I$14+СВЦЭМ!$D$10+'СЕТ СН'!$I$6-'СЕТ СН'!$I$26</f>
        <v>608.05720990999998</v>
      </c>
      <c r="H182" s="36">
        <f>SUMIFS(СВЦЭМ!$D$33:$D$776,СВЦЭМ!$A$33:$A$776,$A182,СВЦЭМ!$B$33:$B$776,H$155)+'СЕТ СН'!$I$14+СВЦЭМ!$D$10+'СЕТ СН'!$I$6-'СЕТ СН'!$I$26</f>
        <v>608.05720990999998</v>
      </c>
      <c r="I182" s="36">
        <f>SUMIFS(СВЦЭМ!$D$33:$D$776,СВЦЭМ!$A$33:$A$776,$A182,СВЦЭМ!$B$33:$B$776,I$155)+'СЕТ СН'!$I$14+СВЦЭМ!$D$10+'СЕТ СН'!$I$6-'СЕТ СН'!$I$26</f>
        <v>608.05720990999998</v>
      </c>
      <c r="J182" s="36">
        <f>SUMIFS(СВЦЭМ!$D$33:$D$776,СВЦЭМ!$A$33:$A$776,$A182,СВЦЭМ!$B$33:$B$776,J$155)+'СЕТ СН'!$I$14+СВЦЭМ!$D$10+'СЕТ СН'!$I$6-'СЕТ СН'!$I$26</f>
        <v>608.05720990999998</v>
      </c>
      <c r="K182" s="36">
        <f>SUMIFS(СВЦЭМ!$D$33:$D$776,СВЦЭМ!$A$33:$A$776,$A182,СВЦЭМ!$B$33:$B$776,K$155)+'СЕТ СН'!$I$14+СВЦЭМ!$D$10+'СЕТ СН'!$I$6-'СЕТ СН'!$I$26</f>
        <v>608.05720990999998</v>
      </c>
      <c r="L182" s="36">
        <f>SUMIFS(СВЦЭМ!$D$33:$D$776,СВЦЭМ!$A$33:$A$776,$A182,СВЦЭМ!$B$33:$B$776,L$155)+'СЕТ СН'!$I$14+СВЦЭМ!$D$10+'СЕТ СН'!$I$6-'СЕТ СН'!$I$26</f>
        <v>608.05720990999998</v>
      </c>
      <c r="M182" s="36">
        <f>SUMIFS(СВЦЭМ!$D$33:$D$776,СВЦЭМ!$A$33:$A$776,$A182,СВЦЭМ!$B$33:$B$776,M$155)+'СЕТ СН'!$I$14+СВЦЭМ!$D$10+'СЕТ СН'!$I$6-'СЕТ СН'!$I$26</f>
        <v>608.05720990999998</v>
      </c>
      <c r="N182" s="36">
        <f>SUMIFS(СВЦЭМ!$D$33:$D$776,СВЦЭМ!$A$33:$A$776,$A182,СВЦЭМ!$B$33:$B$776,N$155)+'СЕТ СН'!$I$14+СВЦЭМ!$D$10+'СЕТ СН'!$I$6-'СЕТ СН'!$I$26</f>
        <v>608.05720990999998</v>
      </c>
      <c r="O182" s="36">
        <f>SUMIFS(СВЦЭМ!$D$33:$D$776,СВЦЭМ!$A$33:$A$776,$A182,СВЦЭМ!$B$33:$B$776,O$155)+'СЕТ СН'!$I$14+СВЦЭМ!$D$10+'СЕТ СН'!$I$6-'СЕТ СН'!$I$26</f>
        <v>608.05720990999998</v>
      </c>
      <c r="P182" s="36">
        <f>SUMIFS(СВЦЭМ!$D$33:$D$776,СВЦЭМ!$A$33:$A$776,$A182,СВЦЭМ!$B$33:$B$776,P$155)+'СЕТ СН'!$I$14+СВЦЭМ!$D$10+'СЕТ СН'!$I$6-'СЕТ СН'!$I$26</f>
        <v>608.05720990999998</v>
      </c>
      <c r="Q182" s="36">
        <f>SUMIFS(СВЦЭМ!$D$33:$D$776,СВЦЭМ!$A$33:$A$776,$A182,СВЦЭМ!$B$33:$B$776,Q$155)+'СЕТ СН'!$I$14+СВЦЭМ!$D$10+'СЕТ СН'!$I$6-'СЕТ СН'!$I$26</f>
        <v>608.05720990999998</v>
      </c>
      <c r="R182" s="36">
        <f>SUMIFS(СВЦЭМ!$D$33:$D$776,СВЦЭМ!$A$33:$A$776,$A182,СВЦЭМ!$B$33:$B$776,R$155)+'СЕТ СН'!$I$14+СВЦЭМ!$D$10+'СЕТ СН'!$I$6-'СЕТ СН'!$I$26</f>
        <v>608.05720990999998</v>
      </c>
      <c r="S182" s="36">
        <f>SUMIFS(СВЦЭМ!$D$33:$D$776,СВЦЭМ!$A$33:$A$776,$A182,СВЦЭМ!$B$33:$B$776,S$155)+'СЕТ СН'!$I$14+СВЦЭМ!$D$10+'СЕТ СН'!$I$6-'СЕТ СН'!$I$26</f>
        <v>608.05720990999998</v>
      </c>
      <c r="T182" s="36">
        <f>SUMIFS(СВЦЭМ!$D$33:$D$776,СВЦЭМ!$A$33:$A$776,$A182,СВЦЭМ!$B$33:$B$776,T$155)+'СЕТ СН'!$I$14+СВЦЭМ!$D$10+'СЕТ СН'!$I$6-'СЕТ СН'!$I$26</f>
        <v>608.05720990999998</v>
      </c>
      <c r="U182" s="36">
        <f>SUMIFS(СВЦЭМ!$D$33:$D$776,СВЦЭМ!$A$33:$A$776,$A182,СВЦЭМ!$B$33:$B$776,U$155)+'СЕТ СН'!$I$14+СВЦЭМ!$D$10+'СЕТ СН'!$I$6-'СЕТ СН'!$I$26</f>
        <v>608.05720990999998</v>
      </c>
      <c r="V182" s="36">
        <f>SUMIFS(СВЦЭМ!$D$33:$D$776,СВЦЭМ!$A$33:$A$776,$A182,СВЦЭМ!$B$33:$B$776,V$155)+'СЕТ СН'!$I$14+СВЦЭМ!$D$10+'СЕТ СН'!$I$6-'СЕТ СН'!$I$26</f>
        <v>608.05720990999998</v>
      </c>
      <c r="W182" s="36">
        <f>SUMIFS(СВЦЭМ!$D$33:$D$776,СВЦЭМ!$A$33:$A$776,$A182,СВЦЭМ!$B$33:$B$776,W$155)+'СЕТ СН'!$I$14+СВЦЭМ!$D$10+'СЕТ СН'!$I$6-'СЕТ СН'!$I$26</f>
        <v>608.05720990999998</v>
      </c>
      <c r="X182" s="36">
        <f>SUMIFS(СВЦЭМ!$D$33:$D$776,СВЦЭМ!$A$33:$A$776,$A182,СВЦЭМ!$B$33:$B$776,X$155)+'СЕТ СН'!$I$14+СВЦЭМ!$D$10+'СЕТ СН'!$I$6-'СЕТ СН'!$I$26</f>
        <v>1161.6437048000003</v>
      </c>
      <c r="Y182" s="36">
        <f>SUMIFS(СВЦЭМ!$D$33:$D$776,СВЦЭМ!$A$33:$A$776,$A182,СВЦЭМ!$B$33:$B$776,Y$155)+'СЕТ СН'!$I$14+СВЦЭМ!$D$10+'СЕТ СН'!$I$6-'СЕТ СН'!$I$26</f>
        <v>1222.9819659500001</v>
      </c>
    </row>
    <row r="183" spans="1:27" ht="15.75" x14ac:dyDescent="0.2">
      <c r="A183" s="35">
        <f t="shared" si="4"/>
        <v>43644</v>
      </c>
      <c r="B183" s="36">
        <f>SUMIFS(СВЦЭМ!$D$33:$D$776,СВЦЭМ!$A$33:$A$776,$A183,СВЦЭМ!$B$33:$B$776,B$155)+'СЕТ СН'!$I$14+СВЦЭМ!$D$10+'СЕТ СН'!$I$6-'СЕТ СН'!$I$26</f>
        <v>1313.4979498600001</v>
      </c>
      <c r="C183" s="36">
        <f>SUMIFS(СВЦЭМ!$D$33:$D$776,СВЦЭМ!$A$33:$A$776,$A183,СВЦЭМ!$B$33:$B$776,C$155)+'СЕТ СН'!$I$14+СВЦЭМ!$D$10+'СЕТ СН'!$I$6-'СЕТ СН'!$I$26</f>
        <v>1358.3316016900001</v>
      </c>
      <c r="D183" s="36">
        <f>SUMIFS(СВЦЭМ!$D$33:$D$776,СВЦЭМ!$A$33:$A$776,$A183,СВЦЭМ!$B$33:$B$776,D$155)+'СЕТ СН'!$I$14+СВЦЭМ!$D$10+'СЕТ СН'!$I$6-'СЕТ СН'!$I$26</f>
        <v>1399.76823259</v>
      </c>
      <c r="E183" s="36">
        <f>SUMIFS(СВЦЭМ!$D$33:$D$776,СВЦЭМ!$A$33:$A$776,$A183,СВЦЭМ!$B$33:$B$776,E$155)+'СЕТ СН'!$I$14+СВЦЭМ!$D$10+'СЕТ СН'!$I$6-'СЕТ СН'!$I$26</f>
        <v>1404.1045198300001</v>
      </c>
      <c r="F183" s="36">
        <f>SUMIFS(СВЦЭМ!$D$33:$D$776,СВЦЭМ!$A$33:$A$776,$A183,СВЦЭМ!$B$33:$B$776,F$155)+'СЕТ СН'!$I$14+СВЦЭМ!$D$10+'СЕТ СН'!$I$6-'СЕТ СН'!$I$26</f>
        <v>1411.5333041100002</v>
      </c>
      <c r="G183" s="36">
        <f>SUMIFS(СВЦЭМ!$D$33:$D$776,СВЦЭМ!$A$33:$A$776,$A183,СВЦЭМ!$B$33:$B$776,G$155)+'СЕТ СН'!$I$14+СВЦЭМ!$D$10+'СЕТ СН'!$I$6-'СЕТ СН'!$I$26</f>
        <v>1398.0173819900001</v>
      </c>
      <c r="H183" s="36">
        <f>SUMIFS(СВЦЭМ!$D$33:$D$776,СВЦЭМ!$A$33:$A$776,$A183,СВЦЭМ!$B$33:$B$776,H$155)+'СЕТ СН'!$I$14+СВЦЭМ!$D$10+'СЕТ СН'!$I$6-'СЕТ СН'!$I$26</f>
        <v>1338.8603652500001</v>
      </c>
      <c r="I183" s="36">
        <f>SUMIFS(СВЦЭМ!$D$33:$D$776,СВЦЭМ!$A$33:$A$776,$A183,СВЦЭМ!$B$33:$B$776,I$155)+'СЕТ СН'!$I$14+СВЦЭМ!$D$10+'СЕТ СН'!$I$6-'СЕТ СН'!$I$26</f>
        <v>1303.0993178799999</v>
      </c>
      <c r="J183" s="36">
        <f>SUMIFS(СВЦЭМ!$D$33:$D$776,СВЦЭМ!$A$33:$A$776,$A183,СВЦЭМ!$B$33:$B$776,J$155)+'СЕТ СН'!$I$14+СВЦЭМ!$D$10+'СЕТ СН'!$I$6-'СЕТ СН'!$I$26</f>
        <v>1258.4072773400001</v>
      </c>
      <c r="K183" s="36">
        <f>SUMIFS(СВЦЭМ!$D$33:$D$776,СВЦЭМ!$A$33:$A$776,$A183,СВЦЭМ!$B$33:$B$776,K$155)+'СЕТ СН'!$I$14+СВЦЭМ!$D$10+'СЕТ СН'!$I$6-'СЕТ СН'!$I$26</f>
        <v>1244.3560054100001</v>
      </c>
      <c r="L183" s="36">
        <f>SUMIFS(СВЦЭМ!$D$33:$D$776,СВЦЭМ!$A$33:$A$776,$A183,СВЦЭМ!$B$33:$B$776,L$155)+'СЕТ СН'!$I$14+СВЦЭМ!$D$10+'СЕТ СН'!$I$6-'СЕТ СН'!$I$26</f>
        <v>1259.3867163800001</v>
      </c>
      <c r="M183" s="36">
        <f>SUMIFS(СВЦЭМ!$D$33:$D$776,СВЦЭМ!$A$33:$A$776,$A183,СВЦЭМ!$B$33:$B$776,M$155)+'СЕТ СН'!$I$14+СВЦЭМ!$D$10+'СЕТ СН'!$I$6-'СЕТ СН'!$I$26</f>
        <v>1269.3217032100001</v>
      </c>
      <c r="N183" s="36">
        <f>SUMIFS(СВЦЭМ!$D$33:$D$776,СВЦЭМ!$A$33:$A$776,$A183,СВЦЭМ!$B$33:$B$776,N$155)+'СЕТ СН'!$I$14+СВЦЭМ!$D$10+'СЕТ СН'!$I$6-'СЕТ СН'!$I$26</f>
        <v>1287.9576809600001</v>
      </c>
      <c r="O183" s="36">
        <f>SUMIFS(СВЦЭМ!$D$33:$D$776,СВЦЭМ!$A$33:$A$776,$A183,СВЦЭМ!$B$33:$B$776,O$155)+'СЕТ СН'!$I$14+СВЦЭМ!$D$10+'СЕТ СН'!$I$6-'СЕТ СН'!$I$26</f>
        <v>1280.1251583600001</v>
      </c>
      <c r="P183" s="36">
        <f>SUMIFS(СВЦЭМ!$D$33:$D$776,СВЦЭМ!$A$33:$A$776,$A183,СВЦЭМ!$B$33:$B$776,P$155)+'СЕТ СН'!$I$14+СВЦЭМ!$D$10+'СЕТ СН'!$I$6-'СЕТ СН'!$I$26</f>
        <v>1271.6256286800001</v>
      </c>
      <c r="Q183" s="36">
        <f>SUMIFS(СВЦЭМ!$D$33:$D$776,СВЦЭМ!$A$33:$A$776,$A183,СВЦЭМ!$B$33:$B$776,Q$155)+'СЕТ СН'!$I$14+СВЦЭМ!$D$10+'СЕТ СН'!$I$6-'СЕТ СН'!$I$26</f>
        <v>1249.83655989</v>
      </c>
      <c r="R183" s="36">
        <f>SUMIFS(СВЦЭМ!$D$33:$D$776,СВЦЭМ!$A$33:$A$776,$A183,СВЦЭМ!$B$33:$B$776,R$155)+'СЕТ СН'!$I$14+СВЦЭМ!$D$10+'СЕТ СН'!$I$6-'СЕТ СН'!$I$26</f>
        <v>1220.52493534</v>
      </c>
      <c r="S183" s="36">
        <f>SUMIFS(СВЦЭМ!$D$33:$D$776,СВЦЭМ!$A$33:$A$776,$A183,СВЦЭМ!$B$33:$B$776,S$155)+'СЕТ СН'!$I$14+СВЦЭМ!$D$10+'СЕТ СН'!$I$6-'СЕТ СН'!$I$26</f>
        <v>1192.62203778</v>
      </c>
      <c r="T183" s="36">
        <f>SUMIFS(СВЦЭМ!$D$33:$D$776,СВЦЭМ!$A$33:$A$776,$A183,СВЦЭМ!$B$33:$B$776,T$155)+'СЕТ СН'!$I$14+СВЦЭМ!$D$10+'СЕТ СН'!$I$6-'СЕТ СН'!$I$26</f>
        <v>1209.0760205500001</v>
      </c>
      <c r="U183" s="36">
        <f>SUMIFS(СВЦЭМ!$D$33:$D$776,СВЦЭМ!$A$33:$A$776,$A183,СВЦЭМ!$B$33:$B$776,U$155)+'СЕТ СН'!$I$14+СВЦЭМ!$D$10+'СЕТ СН'!$I$6-'СЕТ СН'!$I$26</f>
        <v>1217.2478937700002</v>
      </c>
      <c r="V183" s="36">
        <f>SUMIFS(СВЦЭМ!$D$33:$D$776,СВЦЭМ!$A$33:$A$776,$A183,СВЦЭМ!$B$33:$B$776,V$155)+'СЕТ СН'!$I$14+СВЦЭМ!$D$10+'СЕТ СН'!$I$6-'СЕТ СН'!$I$26</f>
        <v>1220.8217216900002</v>
      </c>
      <c r="W183" s="36">
        <f>SUMIFS(СВЦЭМ!$D$33:$D$776,СВЦЭМ!$A$33:$A$776,$A183,СВЦЭМ!$B$33:$B$776,W$155)+'СЕТ СН'!$I$14+СВЦЭМ!$D$10+'СЕТ СН'!$I$6-'СЕТ СН'!$I$26</f>
        <v>1188.6390741499999</v>
      </c>
      <c r="X183" s="36">
        <f>SUMIFS(СВЦЭМ!$D$33:$D$776,СВЦЭМ!$A$33:$A$776,$A183,СВЦЭМ!$B$33:$B$776,X$155)+'СЕТ СН'!$I$14+СВЦЭМ!$D$10+'СЕТ СН'!$I$6-'СЕТ СН'!$I$26</f>
        <v>1186.5448004500001</v>
      </c>
      <c r="Y183" s="36">
        <f>SUMIFS(СВЦЭМ!$D$33:$D$776,СВЦЭМ!$A$33:$A$776,$A183,СВЦЭМ!$B$33:$B$776,Y$155)+'СЕТ СН'!$I$14+СВЦЭМ!$D$10+'СЕТ СН'!$I$6-'СЕТ СН'!$I$26</f>
        <v>1273.7746239200001</v>
      </c>
    </row>
    <row r="184" spans="1:27" ht="15.75" x14ac:dyDescent="0.2">
      <c r="A184" s="35">
        <f t="shared" si="4"/>
        <v>43645</v>
      </c>
      <c r="B184" s="36">
        <f>SUMIFS(СВЦЭМ!$D$33:$D$776,СВЦЭМ!$A$33:$A$776,$A184,СВЦЭМ!$B$33:$B$776,B$155)+'СЕТ СН'!$I$14+СВЦЭМ!$D$10+'СЕТ СН'!$I$6-'СЕТ СН'!$I$26</f>
        <v>1305.3477329700002</v>
      </c>
      <c r="C184" s="36">
        <f>SUMIFS(СВЦЭМ!$D$33:$D$776,СВЦЭМ!$A$33:$A$776,$A184,СВЦЭМ!$B$33:$B$776,C$155)+'СЕТ СН'!$I$14+СВЦЭМ!$D$10+'СЕТ СН'!$I$6-'СЕТ СН'!$I$26</f>
        <v>1352.61576952</v>
      </c>
      <c r="D184" s="36">
        <f>SUMIFS(СВЦЭМ!$D$33:$D$776,СВЦЭМ!$A$33:$A$776,$A184,СВЦЭМ!$B$33:$B$776,D$155)+'СЕТ СН'!$I$14+СВЦЭМ!$D$10+'СЕТ СН'!$I$6-'СЕТ СН'!$I$26</f>
        <v>1376.1748039399999</v>
      </c>
      <c r="E184" s="36">
        <f>SUMIFS(СВЦЭМ!$D$33:$D$776,СВЦЭМ!$A$33:$A$776,$A184,СВЦЭМ!$B$33:$B$776,E$155)+'СЕТ СН'!$I$14+СВЦЭМ!$D$10+'СЕТ СН'!$I$6-'СЕТ СН'!$I$26</f>
        <v>1395.2626636</v>
      </c>
      <c r="F184" s="36">
        <f>SUMIFS(СВЦЭМ!$D$33:$D$776,СВЦЭМ!$A$33:$A$776,$A184,СВЦЭМ!$B$33:$B$776,F$155)+'СЕТ СН'!$I$14+СВЦЭМ!$D$10+'СЕТ СН'!$I$6-'СЕТ СН'!$I$26</f>
        <v>1399.6247133400002</v>
      </c>
      <c r="G184" s="36">
        <f>SUMIFS(СВЦЭМ!$D$33:$D$776,СВЦЭМ!$A$33:$A$776,$A184,СВЦЭМ!$B$33:$B$776,G$155)+'СЕТ СН'!$I$14+СВЦЭМ!$D$10+'СЕТ СН'!$I$6-'СЕТ СН'!$I$26</f>
        <v>1397.3708548500001</v>
      </c>
      <c r="H184" s="36">
        <f>SUMIFS(СВЦЭМ!$D$33:$D$776,СВЦЭМ!$A$33:$A$776,$A184,СВЦЭМ!$B$33:$B$776,H$155)+'СЕТ СН'!$I$14+СВЦЭМ!$D$10+'СЕТ СН'!$I$6-'СЕТ СН'!$I$26</f>
        <v>1360.9417660200002</v>
      </c>
      <c r="I184" s="36">
        <f>SUMIFS(СВЦЭМ!$D$33:$D$776,СВЦЭМ!$A$33:$A$776,$A184,СВЦЭМ!$B$33:$B$776,I$155)+'СЕТ СН'!$I$14+СВЦЭМ!$D$10+'СЕТ СН'!$I$6-'СЕТ СН'!$I$26</f>
        <v>1323.7003107600001</v>
      </c>
      <c r="J184" s="36">
        <f>SUMIFS(СВЦЭМ!$D$33:$D$776,СВЦЭМ!$A$33:$A$776,$A184,СВЦЭМ!$B$33:$B$776,J$155)+'СЕТ СН'!$I$14+СВЦЭМ!$D$10+'СЕТ СН'!$I$6-'СЕТ СН'!$I$26</f>
        <v>1308.3265469000003</v>
      </c>
      <c r="K184" s="36">
        <f>SUMIFS(СВЦЭМ!$D$33:$D$776,СВЦЭМ!$A$33:$A$776,$A184,СВЦЭМ!$B$33:$B$776,K$155)+'СЕТ СН'!$I$14+СВЦЭМ!$D$10+'СЕТ СН'!$I$6-'СЕТ СН'!$I$26</f>
        <v>1262.1560246000001</v>
      </c>
      <c r="L184" s="36">
        <f>SUMIFS(СВЦЭМ!$D$33:$D$776,СВЦЭМ!$A$33:$A$776,$A184,СВЦЭМ!$B$33:$B$776,L$155)+'СЕТ СН'!$I$14+СВЦЭМ!$D$10+'СЕТ СН'!$I$6-'СЕТ СН'!$I$26</f>
        <v>1244.1695240700001</v>
      </c>
      <c r="M184" s="36">
        <f>SUMIFS(СВЦЭМ!$D$33:$D$776,СВЦЭМ!$A$33:$A$776,$A184,СВЦЭМ!$B$33:$B$776,M$155)+'СЕТ СН'!$I$14+СВЦЭМ!$D$10+'СЕТ СН'!$I$6-'СЕТ СН'!$I$26</f>
        <v>1239.4686626600001</v>
      </c>
      <c r="N184" s="36">
        <f>SUMIFS(СВЦЭМ!$D$33:$D$776,СВЦЭМ!$A$33:$A$776,$A184,СВЦЭМ!$B$33:$B$776,N$155)+'СЕТ СН'!$I$14+СВЦЭМ!$D$10+'СЕТ СН'!$I$6-'СЕТ СН'!$I$26</f>
        <v>1250.5630657199999</v>
      </c>
      <c r="O184" s="36">
        <f>SUMIFS(СВЦЭМ!$D$33:$D$776,СВЦЭМ!$A$33:$A$776,$A184,СВЦЭМ!$B$33:$B$776,O$155)+'СЕТ СН'!$I$14+СВЦЭМ!$D$10+'СЕТ СН'!$I$6-'СЕТ СН'!$I$26</f>
        <v>1251.3760374000001</v>
      </c>
      <c r="P184" s="36">
        <f>SUMIFS(СВЦЭМ!$D$33:$D$776,СВЦЭМ!$A$33:$A$776,$A184,СВЦЭМ!$B$33:$B$776,P$155)+'СЕТ СН'!$I$14+СВЦЭМ!$D$10+'СЕТ СН'!$I$6-'СЕТ СН'!$I$26</f>
        <v>1254.6449464900002</v>
      </c>
      <c r="Q184" s="36">
        <f>SUMIFS(СВЦЭМ!$D$33:$D$776,СВЦЭМ!$A$33:$A$776,$A184,СВЦЭМ!$B$33:$B$776,Q$155)+'СЕТ СН'!$I$14+СВЦЭМ!$D$10+'СЕТ СН'!$I$6-'СЕТ СН'!$I$26</f>
        <v>1225.11888443</v>
      </c>
      <c r="R184" s="36">
        <f>SUMIFS(СВЦЭМ!$D$33:$D$776,СВЦЭМ!$A$33:$A$776,$A184,СВЦЭМ!$B$33:$B$776,R$155)+'СЕТ СН'!$I$14+СВЦЭМ!$D$10+'СЕТ СН'!$I$6-'СЕТ СН'!$I$26</f>
        <v>1187.98611544</v>
      </c>
      <c r="S184" s="36">
        <f>SUMIFS(СВЦЭМ!$D$33:$D$776,СВЦЭМ!$A$33:$A$776,$A184,СВЦЭМ!$B$33:$B$776,S$155)+'СЕТ СН'!$I$14+СВЦЭМ!$D$10+'СЕТ СН'!$I$6-'СЕТ СН'!$I$26</f>
        <v>1173.9865844400001</v>
      </c>
      <c r="T184" s="36">
        <f>SUMIFS(СВЦЭМ!$D$33:$D$776,СВЦЭМ!$A$33:$A$776,$A184,СВЦЭМ!$B$33:$B$776,T$155)+'СЕТ СН'!$I$14+СВЦЭМ!$D$10+'СЕТ СН'!$I$6-'СЕТ СН'!$I$26</f>
        <v>1169.38552983</v>
      </c>
      <c r="U184" s="36">
        <f>SUMIFS(СВЦЭМ!$D$33:$D$776,СВЦЭМ!$A$33:$A$776,$A184,СВЦЭМ!$B$33:$B$776,U$155)+'СЕТ СН'!$I$14+СВЦЭМ!$D$10+'СЕТ СН'!$I$6-'СЕТ СН'!$I$26</f>
        <v>1173.19018697</v>
      </c>
      <c r="V184" s="36">
        <f>SUMIFS(СВЦЭМ!$D$33:$D$776,СВЦЭМ!$A$33:$A$776,$A184,СВЦЭМ!$B$33:$B$776,V$155)+'СЕТ СН'!$I$14+СВЦЭМ!$D$10+'СЕТ СН'!$I$6-'СЕТ СН'!$I$26</f>
        <v>1174.4100765200001</v>
      </c>
      <c r="W184" s="36">
        <f>SUMIFS(СВЦЭМ!$D$33:$D$776,СВЦЭМ!$A$33:$A$776,$A184,СВЦЭМ!$B$33:$B$776,W$155)+'СЕТ СН'!$I$14+СВЦЭМ!$D$10+'СЕТ СН'!$I$6-'СЕТ СН'!$I$26</f>
        <v>1152.5863151000001</v>
      </c>
      <c r="X184" s="36">
        <f>SUMIFS(СВЦЭМ!$D$33:$D$776,СВЦЭМ!$A$33:$A$776,$A184,СВЦЭМ!$B$33:$B$776,X$155)+'СЕТ СН'!$I$14+СВЦЭМ!$D$10+'СЕТ СН'!$I$6-'СЕТ СН'!$I$26</f>
        <v>1164.09434065</v>
      </c>
      <c r="Y184" s="36">
        <f>SUMIFS(СВЦЭМ!$D$33:$D$776,СВЦЭМ!$A$33:$A$776,$A184,СВЦЭМ!$B$33:$B$776,Y$155)+'СЕТ СН'!$I$14+СВЦЭМ!$D$10+'СЕТ СН'!$I$6-'СЕТ СН'!$I$26</f>
        <v>1243.18424164</v>
      </c>
    </row>
    <row r="185" spans="1:27" ht="15.75" x14ac:dyDescent="0.2">
      <c r="A185" s="35">
        <f t="shared" si="4"/>
        <v>43646</v>
      </c>
      <c r="B185" s="36">
        <f>SUMIFS(СВЦЭМ!$D$33:$D$776,СВЦЭМ!$A$33:$A$776,$A185,СВЦЭМ!$B$33:$B$776,B$155)+'СЕТ СН'!$I$14+СВЦЭМ!$D$10+'СЕТ СН'!$I$6-'СЕТ СН'!$I$26</f>
        <v>1293.82635845</v>
      </c>
      <c r="C185" s="36">
        <f>SUMIFS(СВЦЭМ!$D$33:$D$776,СВЦЭМ!$A$33:$A$776,$A185,СВЦЭМ!$B$33:$B$776,C$155)+'СЕТ СН'!$I$14+СВЦЭМ!$D$10+'СЕТ СН'!$I$6-'СЕТ СН'!$I$26</f>
        <v>1335.856569</v>
      </c>
      <c r="D185" s="36">
        <f>SUMIFS(СВЦЭМ!$D$33:$D$776,СВЦЭМ!$A$33:$A$776,$A185,СВЦЭМ!$B$33:$B$776,D$155)+'СЕТ СН'!$I$14+СВЦЭМ!$D$10+'СЕТ СН'!$I$6-'СЕТ СН'!$I$26</f>
        <v>1375.3043109200003</v>
      </c>
      <c r="E185" s="36">
        <f>SUMIFS(СВЦЭМ!$D$33:$D$776,СВЦЭМ!$A$33:$A$776,$A185,СВЦЭМ!$B$33:$B$776,E$155)+'СЕТ СН'!$I$14+СВЦЭМ!$D$10+'СЕТ СН'!$I$6-'СЕТ СН'!$I$26</f>
        <v>1397.1206683700002</v>
      </c>
      <c r="F185" s="36">
        <f>SUMIFS(СВЦЭМ!$D$33:$D$776,СВЦЭМ!$A$33:$A$776,$A185,СВЦЭМ!$B$33:$B$776,F$155)+'СЕТ СН'!$I$14+СВЦЭМ!$D$10+'СЕТ СН'!$I$6-'СЕТ СН'!$I$26</f>
        <v>1403.6775072800001</v>
      </c>
      <c r="G185" s="36">
        <f>SUMIFS(СВЦЭМ!$D$33:$D$776,СВЦЭМ!$A$33:$A$776,$A185,СВЦЭМ!$B$33:$B$776,G$155)+'СЕТ СН'!$I$14+СВЦЭМ!$D$10+'СЕТ СН'!$I$6-'СЕТ СН'!$I$26</f>
        <v>1409.4241891400002</v>
      </c>
      <c r="H185" s="36">
        <f>SUMIFS(СВЦЭМ!$D$33:$D$776,СВЦЭМ!$A$33:$A$776,$A185,СВЦЭМ!$B$33:$B$776,H$155)+'СЕТ СН'!$I$14+СВЦЭМ!$D$10+'СЕТ СН'!$I$6-'СЕТ СН'!$I$26</f>
        <v>1385.0058534899999</v>
      </c>
      <c r="I185" s="36">
        <f>SUMIFS(СВЦЭМ!$D$33:$D$776,СВЦЭМ!$A$33:$A$776,$A185,СВЦЭМ!$B$33:$B$776,I$155)+'СЕТ СН'!$I$14+СВЦЭМ!$D$10+'СЕТ СН'!$I$6-'СЕТ СН'!$I$26</f>
        <v>1351.1105520999999</v>
      </c>
      <c r="J185" s="36">
        <f>SUMIFS(СВЦЭМ!$D$33:$D$776,СВЦЭМ!$A$33:$A$776,$A185,СВЦЭМ!$B$33:$B$776,J$155)+'СЕТ СН'!$I$14+СВЦЭМ!$D$10+'СЕТ СН'!$I$6-'СЕТ СН'!$I$26</f>
        <v>1293.6825707200001</v>
      </c>
      <c r="K185" s="36">
        <f>SUMIFS(СВЦЭМ!$D$33:$D$776,СВЦЭМ!$A$33:$A$776,$A185,СВЦЭМ!$B$33:$B$776,K$155)+'СЕТ СН'!$I$14+СВЦЭМ!$D$10+'СЕТ СН'!$I$6-'СЕТ СН'!$I$26</f>
        <v>1269.3335836000001</v>
      </c>
      <c r="L185" s="36">
        <f>SUMIFS(СВЦЭМ!$D$33:$D$776,СВЦЭМ!$A$33:$A$776,$A185,СВЦЭМ!$B$33:$B$776,L$155)+'СЕТ СН'!$I$14+СВЦЭМ!$D$10+'СЕТ СН'!$I$6-'СЕТ СН'!$I$26</f>
        <v>1244.5946567800002</v>
      </c>
      <c r="M185" s="36">
        <f>SUMIFS(СВЦЭМ!$D$33:$D$776,СВЦЭМ!$A$33:$A$776,$A185,СВЦЭМ!$B$33:$B$776,M$155)+'СЕТ СН'!$I$14+СВЦЭМ!$D$10+'СЕТ СН'!$I$6-'СЕТ СН'!$I$26</f>
        <v>1229.14868312</v>
      </c>
      <c r="N185" s="36">
        <f>SUMIFS(СВЦЭМ!$D$33:$D$776,СВЦЭМ!$A$33:$A$776,$A185,СВЦЭМ!$B$33:$B$776,N$155)+'СЕТ СН'!$I$14+СВЦЭМ!$D$10+'СЕТ СН'!$I$6-'СЕТ СН'!$I$26</f>
        <v>1243.71272804</v>
      </c>
      <c r="O185" s="36">
        <f>SUMIFS(СВЦЭМ!$D$33:$D$776,СВЦЭМ!$A$33:$A$776,$A185,СВЦЭМ!$B$33:$B$776,O$155)+'СЕТ СН'!$I$14+СВЦЭМ!$D$10+'СЕТ СН'!$I$6-'СЕТ СН'!$I$26</f>
        <v>1264.53262378</v>
      </c>
      <c r="P185" s="36">
        <f>SUMIFS(СВЦЭМ!$D$33:$D$776,СВЦЭМ!$A$33:$A$776,$A185,СВЦЭМ!$B$33:$B$776,P$155)+'СЕТ СН'!$I$14+СВЦЭМ!$D$10+'СЕТ СН'!$I$6-'СЕТ СН'!$I$26</f>
        <v>1271.5919409100002</v>
      </c>
      <c r="Q185" s="36">
        <f>SUMIFS(СВЦЭМ!$D$33:$D$776,СВЦЭМ!$A$33:$A$776,$A185,СВЦЭМ!$B$33:$B$776,Q$155)+'СЕТ СН'!$I$14+СВЦЭМ!$D$10+'СЕТ СН'!$I$6-'СЕТ СН'!$I$26</f>
        <v>1240.19736324</v>
      </c>
      <c r="R185" s="36">
        <f>SUMIFS(СВЦЭМ!$D$33:$D$776,СВЦЭМ!$A$33:$A$776,$A185,СВЦЭМ!$B$33:$B$776,R$155)+'СЕТ СН'!$I$14+СВЦЭМ!$D$10+'СЕТ СН'!$I$6-'СЕТ СН'!$I$26</f>
        <v>1180.71089342</v>
      </c>
      <c r="S185" s="36">
        <f>SUMIFS(СВЦЭМ!$D$33:$D$776,СВЦЭМ!$A$33:$A$776,$A185,СВЦЭМ!$B$33:$B$776,S$155)+'СЕТ СН'!$I$14+СВЦЭМ!$D$10+'СЕТ СН'!$I$6-'СЕТ СН'!$I$26</f>
        <v>1178.91082861</v>
      </c>
      <c r="T185" s="36">
        <f>SUMIFS(СВЦЭМ!$D$33:$D$776,СВЦЭМ!$A$33:$A$776,$A185,СВЦЭМ!$B$33:$B$776,T$155)+'СЕТ СН'!$I$14+СВЦЭМ!$D$10+'СЕТ СН'!$I$6-'СЕТ СН'!$I$26</f>
        <v>1188.7648160100002</v>
      </c>
      <c r="U185" s="36">
        <f>SUMIFS(СВЦЭМ!$D$33:$D$776,СВЦЭМ!$A$33:$A$776,$A185,СВЦЭМ!$B$33:$B$776,U$155)+'СЕТ СН'!$I$14+СВЦЭМ!$D$10+'СЕТ СН'!$I$6-'СЕТ СН'!$I$26</f>
        <v>1204.37703695</v>
      </c>
      <c r="V185" s="36">
        <f>SUMIFS(СВЦЭМ!$D$33:$D$776,СВЦЭМ!$A$33:$A$776,$A185,СВЦЭМ!$B$33:$B$776,V$155)+'СЕТ СН'!$I$14+СВЦЭМ!$D$10+'СЕТ СН'!$I$6-'СЕТ СН'!$I$26</f>
        <v>1173.1829096400002</v>
      </c>
      <c r="W185" s="36">
        <f>SUMIFS(СВЦЭМ!$D$33:$D$776,СВЦЭМ!$A$33:$A$776,$A185,СВЦЭМ!$B$33:$B$776,W$155)+'СЕТ СН'!$I$14+СВЦЭМ!$D$10+'СЕТ СН'!$I$6-'СЕТ СН'!$I$26</f>
        <v>1152.0130224</v>
      </c>
      <c r="X185" s="36">
        <f>SUMIFS(СВЦЭМ!$D$33:$D$776,СВЦЭМ!$A$33:$A$776,$A185,СВЦЭМ!$B$33:$B$776,X$155)+'СЕТ СН'!$I$14+СВЦЭМ!$D$10+'СЕТ СН'!$I$6-'СЕТ СН'!$I$26</f>
        <v>1169.3893580200001</v>
      </c>
      <c r="Y185" s="36">
        <f>SUMIFS(СВЦЭМ!$D$33:$D$776,СВЦЭМ!$A$33:$A$776,$A185,СВЦЭМ!$B$33:$B$776,Y$155)+'СЕТ СН'!$I$14+СВЦЭМ!$D$10+'СЕТ СН'!$I$6-'СЕТ СН'!$I$26</f>
        <v>1226.21622275</v>
      </c>
    </row>
    <row r="186" spans="1:27" ht="15.75" hidden="1" x14ac:dyDescent="0.2">
      <c r="A186" s="35">
        <f t="shared" si="4"/>
        <v>43647</v>
      </c>
      <c r="B186" s="36">
        <f>SUMIFS(СВЦЭМ!$D$33:$D$776,СВЦЭМ!$A$33:$A$776,$A186,СВЦЭМ!$B$33:$B$776,B$155)+'СЕТ СН'!$I$14+СВЦЭМ!$D$10+'СЕТ СН'!$I$6-'СЕТ СН'!$I$26</f>
        <v>608.05720990999998</v>
      </c>
      <c r="C186" s="36">
        <f>SUMIFS(СВЦЭМ!$D$33:$D$776,СВЦЭМ!$A$33:$A$776,$A186,СВЦЭМ!$B$33:$B$776,C$155)+'СЕТ СН'!$I$14+СВЦЭМ!$D$10+'СЕТ СН'!$I$6-'СЕТ СН'!$I$26</f>
        <v>608.05720990999998</v>
      </c>
      <c r="D186" s="36">
        <f>SUMIFS(СВЦЭМ!$D$33:$D$776,СВЦЭМ!$A$33:$A$776,$A186,СВЦЭМ!$B$33:$B$776,D$155)+'СЕТ СН'!$I$14+СВЦЭМ!$D$10+'СЕТ СН'!$I$6-'СЕТ СН'!$I$26</f>
        <v>608.05720990999998</v>
      </c>
      <c r="E186" s="36">
        <f>SUMIFS(СВЦЭМ!$D$33:$D$776,СВЦЭМ!$A$33:$A$776,$A186,СВЦЭМ!$B$33:$B$776,E$155)+'СЕТ СН'!$I$14+СВЦЭМ!$D$10+'СЕТ СН'!$I$6-'СЕТ СН'!$I$26</f>
        <v>608.05720990999998</v>
      </c>
      <c r="F186" s="36">
        <f>SUMIFS(СВЦЭМ!$D$33:$D$776,СВЦЭМ!$A$33:$A$776,$A186,СВЦЭМ!$B$33:$B$776,F$155)+'СЕТ СН'!$I$14+СВЦЭМ!$D$10+'СЕТ СН'!$I$6-'СЕТ СН'!$I$26</f>
        <v>608.05720990999998</v>
      </c>
      <c r="G186" s="36">
        <f>SUMIFS(СВЦЭМ!$D$33:$D$776,СВЦЭМ!$A$33:$A$776,$A186,СВЦЭМ!$B$33:$B$776,G$155)+'СЕТ СН'!$I$14+СВЦЭМ!$D$10+'СЕТ СН'!$I$6-'СЕТ СН'!$I$26</f>
        <v>608.05720990999998</v>
      </c>
      <c r="H186" s="36">
        <f>SUMIFS(СВЦЭМ!$D$33:$D$776,СВЦЭМ!$A$33:$A$776,$A186,СВЦЭМ!$B$33:$B$776,H$155)+'СЕТ СН'!$I$14+СВЦЭМ!$D$10+'СЕТ СН'!$I$6-'СЕТ СН'!$I$26</f>
        <v>608.05720990999998</v>
      </c>
      <c r="I186" s="36">
        <f>SUMIFS(СВЦЭМ!$D$33:$D$776,СВЦЭМ!$A$33:$A$776,$A186,СВЦЭМ!$B$33:$B$776,I$155)+'СЕТ СН'!$I$14+СВЦЭМ!$D$10+'СЕТ СН'!$I$6-'СЕТ СН'!$I$26</f>
        <v>608.05720990999998</v>
      </c>
      <c r="J186" s="36">
        <f>SUMIFS(СВЦЭМ!$D$33:$D$776,СВЦЭМ!$A$33:$A$776,$A186,СВЦЭМ!$B$33:$B$776,J$155)+'СЕТ СН'!$I$14+СВЦЭМ!$D$10+'СЕТ СН'!$I$6-'СЕТ СН'!$I$26</f>
        <v>608.05720990999998</v>
      </c>
      <c r="K186" s="36">
        <f>SUMIFS(СВЦЭМ!$D$33:$D$776,СВЦЭМ!$A$33:$A$776,$A186,СВЦЭМ!$B$33:$B$776,K$155)+'СЕТ СН'!$I$14+СВЦЭМ!$D$10+'СЕТ СН'!$I$6-'СЕТ СН'!$I$26</f>
        <v>608.05720990999998</v>
      </c>
      <c r="L186" s="36">
        <f>SUMIFS(СВЦЭМ!$D$33:$D$776,СВЦЭМ!$A$33:$A$776,$A186,СВЦЭМ!$B$33:$B$776,L$155)+'СЕТ СН'!$I$14+СВЦЭМ!$D$10+'СЕТ СН'!$I$6-'СЕТ СН'!$I$26</f>
        <v>608.05720990999998</v>
      </c>
      <c r="M186" s="36">
        <f>SUMIFS(СВЦЭМ!$D$33:$D$776,СВЦЭМ!$A$33:$A$776,$A186,СВЦЭМ!$B$33:$B$776,M$155)+'СЕТ СН'!$I$14+СВЦЭМ!$D$10+'СЕТ СН'!$I$6-'СЕТ СН'!$I$26</f>
        <v>608.05720990999998</v>
      </c>
      <c r="N186" s="36">
        <f>SUMIFS(СВЦЭМ!$D$33:$D$776,СВЦЭМ!$A$33:$A$776,$A186,СВЦЭМ!$B$33:$B$776,N$155)+'СЕТ СН'!$I$14+СВЦЭМ!$D$10+'СЕТ СН'!$I$6-'СЕТ СН'!$I$26</f>
        <v>608.05720990999998</v>
      </c>
      <c r="O186" s="36">
        <f>SUMIFS(СВЦЭМ!$D$33:$D$776,СВЦЭМ!$A$33:$A$776,$A186,СВЦЭМ!$B$33:$B$776,O$155)+'СЕТ СН'!$I$14+СВЦЭМ!$D$10+'СЕТ СН'!$I$6-'СЕТ СН'!$I$26</f>
        <v>608.05720990999998</v>
      </c>
      <c r="P186" s="36">
        <f>SUMIFS(СВЦЭМ!$D$33:$D$776,СВЦЭМ!$A$33:$A$776,$A186,СВЦЭМ!$B$33:$B$776,P$155)+'СЕТ СН'!$I$14+СВЦЭМ!$D$10+'СЕТ СН'!$I$6-'СЕТ СН'!$I$26</f>
        <v>608.05720990999998</v>
      </c>
      <c r="Q186" s="36">
        <f>SUMIFS(СВЦЭМ!$D$33:$D$776,СВЦЭМ!$A$33:$A$776,$A186,СВЦЭМ!$B$33:$B$776,Q$155)+'СЕТ СН'!$I$14+СВЦЭМ!$D$10+'СЕТ СН'!$I$6-'СЕТ СН'!$I$26</f>
        <v>608.05720990999998</v>
      </c>
      <c r="R186" s="36">
        <f>SUMIFS(СВЦЭМ!$D$33:$D$776,СВЦЭМ!$A$33:$A$776,$A186,СВЦЭМ!$B$33:$B$776,R$155)+'СЕТ СН'!$I$14+СВЦЭМ!$D$10+'СЕТ СН'!$I$6-'СЕТ СН'!$I$26</f>
        <v>608.05720990999998</v>
      </c>
      <c r="S186" s="36">
        <f>SUMIFS(СВЦЭМ!$D$33:$D$776,СВЦЭМ!$A$33:$A$776,$A186,СВЦЭМ!$B$33:$B$776,S$155)+'СЕТ СН'!$I$14+СВЦЭМ!$D$10+'СЕТ СН'!$I$6-'СЕТ СН'!$I$26</f>
        <v>608.05720990999998</v>
      </c>
      <c r="T186" s="36">
        <f>SUMIFS(СВЦЭМ!$D$33:$D$776,СВЦЭМ!$A$33:$A$776,$A186,СВЦЭМ!$B$33:$B$776,T$155)+'СЕТ СН'!$I$14+СВЦЭМ!$D$10+'СЕТ СН'!$I$6-'СЕТ СН'!$I$26</f>
        <v>608.05720990999998</v>
      </c>
      <c r="U186" s="36">
        <f>SUMIFS(СВЦЭМ!$D$33:$D$776,СВЦЭМ!$A$33:$A$776,$A186,СВЦЭМ!$B$33:$B$776,U$155)+'СЕТ СН'!$I$14+СВЦЭМ!$D$10+'СЕТ СН'!$I$6-'СЕТ СН'!$I$26</f>
        <v>608.05720990999998</v>
      </c>
      <c r="V186" s="36">
        <f>SUMIFS(СВЦЭМ!$D$33:$D$776,СВЦЭМ!$A$33:$A$776,$A186,СВЦЭМ!$B$33:$B$776,V$155)+'СЕТ СН'!$I$14+СВЦЭМ!$D$10+'СЕТ СН'!$I$6-'СЕТ СН'!$I$26</f>
        <v>608.05720990999998</v>
      </c>
      <c r="W186" s="36">
        <f>SUMIFS(СВЦЭМ!$D$33:$D$776,СВЦЭМ!$A$33:$A$776,$A186,СВЦЭМ!$B$33:$B$776,W$155)+'СЕТ СН'!$I$14+СВЦЭМ!$D$10+'СЕТ СН'!$I$6-'СЕТ СН'!$I$26</f>
        <v>608.05720990999998</v>
      </c>
      <c r="X186" s="36">
        <f>SUMIFS(СВЦЭМ!$D$33:$D$776,СВЦЭМ!$A$33:$A$776,$A186,СВЦЭМ!$B$33:$B$776,X$155)+'СЕТ СН'!$I$14+СВЦЭМ!$D$10+'СЕТ СН'!$I$6-'СЕТ СН'!$I$26</f>
        <v>608.05720990999998</v>
      </c>
      <c r="Y186" s="36">
        <f>SUMIFS(СВЦЭМ!$D$33:$D$776,СВЦЭМ!$A$33:$A$776,$A186,СВЦЭМ!$B$33:$B$776,Y$155)+'СЕТ СН'!$I$14+СВЦЭМ!$D$10+'СЕТ СН'!$I$6-'СЕТ СН'!$I$26</f>
        <v>608.05720990999998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151</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01.06.2019</v>
      </c>
      <c r="B192" s="36">
        <f>SUMIFS(СВЦЭМ!$E$33:$E$776,СВЦЭМ!$A$33:$A$776,$A192,СВЦЭМ!$B$33:$B$776,B$191)+'СЕТ СН'!$F$15</f>
        <v>135.26315359</v>
      </c>
      <c r="C192" s="36">
        <f>SUMIFS(СВЦЭМ!$E$33:$E$776,СВЦЭМ!$A$33:$A$776,$A192,СВЦЭМ!$B$33:$B$776,C$191)+'СЕТ СН'!$F$15</f>
        <v>143.74440387999999</v>
      </c>
      <c r="D192" s="36">
        <f>SUMIFS(СВЦЭМ!$E$33:$E$776,СВЦЭМ!$A$33:$A$776,$A192,СВЦЭМ!$B$33:$B$776,D$191)+'СЕТ СН'!$F$15</f>
        <v>151.82201216000001</v>
      </c>
      <c r="E192" s="36">
        <f>SUMIFS(СВЦЭМ!$E$33:$E$776,СВЦЭМ!$A$33:$A$776,$A192,СВЦЭМ!$B$33:$B$776,E$191)+'СЕТ СН'!$F$15</f>
        <v>156.15665221</v>
      </c>
      <c r="F192" s="36">
        <f>SUMIFS(СВЦЭМ!$E$33:$E$776,СВЦЭМ!$A$33:$A$776,$A192,СВЦЭМ!$B$33:$B$776,F$191)+'СЕТ СН'!$F$15</f>
        <v>158.22278126</v>
      </c>
      <c r="G192" s="36">
        <f>SUMIFS(СВЦЭМ!$E$33:$E$776,СВЦЭМ!$A$33:$A$776,$A192,СВЦЭМ!$B$33:$B$776,G$191)+'СЕТ СН'!$F$15</f>
        <v>159.16428805999999</v>
      </c>
      <c r="H192" s="36">
        <f>SUMIFS(СВЦЭМ!$E$33:$E$776,СВЦЭМ!$A$33:$A$776,$A192,СВЦЭМ!$B$33:$B$776,H$191)+'СЕТ СН'!$F$15</f>
        <v>152.82040402999999</v>
      </c>
      <c r="I192" s="36">
        <f>SUMIFS(СВЦЭМ!$E$33:$E$776,СВЦЭМ!$A$33:$A$776,$A192,СВЦЭМ!$B$33:$B$776,I$191)+'СЕТ СН'!$F$15</f>
        <v>148.50130124</v>
      </c>
      <c r="J192" s="36">
        <f>SUMIFS(СВЦЭМ!$E$33:$E$776,СВЦЭМ!$A$33:$A$776,$A192,СВЦЭМ!$B$33:$B$776,J$191)+'СЕТ СН'!$F$15</f>
        <v>141.85510497000001</v>
      </c>
      <c r="K192" s="36">
        <f>SUMIFS(СВЦЭМ!$E$33:$E$776,СВЦЭМ!$A$33:$A$776,$A192,СВЦЭМ!$B$33:$B$776,K$191)+'СЕТ СН'!$F$15</f>
        <v>130.13640581000001</v>
      </c>
      <c r="L192" s="36">
        <f>SUMIFS(СВЦЭМ!$E$33:$E$776,СВЦЭМ!$A$33:$A$776,$A192,СВЦЭМ!$B$33:$B$776,L$191)+'СЕТ СН'!$F$15</f>
        <v>124.77456746</v>
      </c>
      <c r="M192" s="36">
        <f>SUMIFS(СВЦЭМ!$E$33:$E$776,СВЦЭМ!$A$33:$A$776,$A192,СВЦЭМ!$B$33:$B$776,M$191)+'СЕТ СН'!$F$15</f>
        <v>121.49707103</v>
      </c>
      <c r="N192" s="36">
        <f>SUMIFS(СВЦЭМ!$E$33:$E$776,СВЦЭМ!$A$33:$A$776,$A192,СВЦЭМ!$B$33:$B$776,N$191)+'СЕТ СН'!$F$15</f>
        <v>126.27982962</v>
      </c>
      <c r="O192" s="36">
        <f>SUMIFS(СВЦЭМ!$E$33:$E$776,СВЦЭМ!$A$33:$A$776,$A192,СВЦЭМ!$B$33:$B$776,O$191)+'СЕТ СН'!$F$15</f>
        <v>126.31402635000001</v>
      </c>
      <c r="P192" s="36">
        <f>SUMIFS(СВЦЭМ!$E$33:$E$776,СВЦЭМ!$A$33:$A$776,$A192,СВЦЭМ!$B$33:$B$776,P$191)+'СЕТ СН'!$F$15</f>
        <v>129.29139057</v>
      </c>
      <c r="Q192" s="36">
        <f>SUMIFS(СВЦЭМ!$E$33:$E$776,СВЦЭМ!$A$33:$A$776,$A192,СВЦЭМ!$B$33:$B$776,Q$191)+'СЕТ СН'!$F$15</f>
        <v>123.01583678999999</v>
      </c>
      <c r="R192" s="36">
        <f>SUMIFS(СВЦЭМ!$E$33:$E$776,СВЦЭМ!$A$33:$A$776,$A192,СВЦЭМ!$B$33:$B$776,R$191)+'СЕТ СН'!$F$15</f>
        <v>117.0765768</v>
      </c>
      <c r="S192" s="36">
        <f>SUMIFS(СВЦЭМ!$E$33:$E$776,СВЦЭМ!$A$33:$A$776,$A192,СВЦЭМ!$B$33:$B$776,S$191)+'СЕТ СН'!$F$15</f>
        <v>123.16876911</v>
      </c>
      <c r="T192" s="36">
        <f>SUMIFS(СВЦЭМ!$E$33:$E$776,СВЦЭМ!$A$33:$A$776,$A192,СВЦЭМ!$B$33:$B$776,T$191)+'СЕТ СН'!$F$15</f>
        <v>119.71256961</v>
      </c>
      <c r="U192" s="36">
        <f>SUMIFS(СВЦЭМ!$E$33:$E$776,СВЦЭМ!$A$33:$A$776,$A192,СВЦЭМ!$B$33:$B$776,U$191)+'СЕТ СН'!$F$15</f>
        <v>115.76552443</v>
      </c>
      <c r="V192" s="36">
        <f>SUMIFS(СВЦЭМ!$E$33:$E$776,СВЦЭМ!$A$33:$A$776,$A192,СВЦЭМ!$B$33:$B$776,V$191)+'СЕТ СН'!$F$15</f>
        <v>111.97465683</v>
      </c>
      <c r="W192" s="36">
        <f>SUMIFS(СВЦЭМ!$E$33:$E$776,СВЦЭМ!$A$33:$A$776,$A192,СВЦЭМ!$B$33:$B$776,W$191)+'СЕТ СН'!$F$15</f>
        <v>107.24986131</v>
      </c>
      <c r="X192" s="36">
        <f>SUMIFS(СВЦЭМ!$E$33:$E$776,СВЦЭМ!$A$33:$A$776,$A192,СВЦЭМ!$B$33:$B$776,X$191)+'СЕТ СН'!$F$15</f>
        <v>108.95624515999999</v>
      </c>
      <c r="Y192" s="36">
        <f>SUMIFS(СВЦЭМ!$E$33:$E$776,СВЦЭМ!$A$33:$A$776,$A192,СВЦЭМ!$B$33:$B$776,Y$191)+'СЕТ СН'!$F$15</f>
        <v>122.78396895</v>
      </c>
      <c r="AA192" s="45"/>
    </row>
    <row r="193" spans="1:25" ht="15.75" x14ac:dyDescent="0.2">
      <c r="A193" s="35">
        <f>A192+1</f>
        <v>43618</v>
      </c>
      <c r="B193" s="36">
        <f>SUMIFS(СВЦЭМ!$E$33:$E$776,СВЦЭМ!$A$33:$A$776,$A193,СВЦЭМ!$B$33:$B$776,B$191)+'СЕТ СН'!$F$15</f>
        <v>131.61227830000001</v>
      </c>
      <c r="C193" s="36">
        <f>SUMIFS(СВЦЭМ!$E$33:$E$776,СВЦЭМ!$A$33:$A$776,$A193,СВЦЭМ!$B$33:$B$776,C$191)+'СЕТ СН'!$F$15</f>
        <v>140.1402587</v>
      </c>
      <c r="D193" s="36">
        <f>SUMIFS(СВЦЭМ!$E$33:$E$776,СВЦЭМ!$A$33:$A$776,$A193,СВЦЭМ!$B$33:$B$776,D$191)+'СЕТ СН'!$F$15</f>
        <v>145.54659702999999</v>
      </c>
      <c r="E193" s="36">
        <f>SUMIFS(СВЦЭМ!$E$33:$E$776,СВЦЭМ!$A$33:$A$776,$A193,СВЦЭМ!$B$33:$B$776,E$191)+'СЕТ СН'!$F$15</f>
        <v>150.07329845999999</v>
      </c>
      <c r="F193" s="36">
        <f>SUMIFS(СВЦЭМ!$E$33:$E$776,СВЦЭМ!$A$33:$A$776,$A193,СВЦЭМ!$B$33:$B$776,F$191)+'СЕТ СН'!$F$15</f>
        <v>152.13659855</v>
      </c>
      <c r="G193" s="36">
        <f>SUMIFS(СВЦЭМ!$E$33:$E$776,СВЦЭМ!$A$33:$A$776,$A193,СВЦЭМ!$B$33:$B$776,G$191)+'СЕТ СН'!$F$15</f>
        <v>152.80826991999999</v>
      </c>
      <c r="H193" s="36">
        <f>SUMIFS(СВЦЭМ!$E$33:$E$776,СВЦЭМ!$A$33:$A$776,$A193,СВЦЭМ!$B$33:$B$776,H$191)+'СЕТ СН'!$F$15</f>
        <v>148.47034808999999</v>
      </c>
      <c r="I193" s="36">
        <f>SUMIFS(СВЦЭМ!$E$33:$E$776,СВЦЭМ!$A$33:$A$776,$A193,СВЦЭМ!$B$33:$B$776,I$191)+'СЕТ СН'!$F$15</f>
        <v>142.88745541</v>
      </c>
      <c r="J193" s="36">
        <f>SUMIFS(СВЦЭМ!$E$33:$E$776,СВЦЭМ!$A$33:$A$776,$A193,СВЦЭМ!$B$33:$B$776,J$191)+'СЕТ СН'!$F$15</f>
        <v>132.82022541000001</v>
      </c>
      <c r="K193" s="36">
        <f>SUMIFS(СВЦЭМ!$E$33:$E$776,СВЦЭМ!$A$33:$A$776,$A193,СВЦЭМ!$B$33:$B$776,K$191)+'СЕТ СН'!$F$15</f>
        <v>126.04576158</v>
      </c>
      <c r="L193" s="36">
        <f>SUMIFS(СВЦЭМ!$E$33:$E$776,СВЦЭМ!$A$33:$A$776,$A193,СВЦЭМ!$B$33:$B$776,L$191)+'СЕТ СН'!$F$15</f>
        <v>121.88271748</v>
      </c>
      <c r="M193" s="36">
        <f>SUMIFS(СВЦЭМ!$E$33:$E$776,СВЦЭМ!$A$33:$A$776,$A193,СВЦЭМ!$B$33:$B$776,M$191)+'СЕТ СН'!$F$15</f>
        <v>118.90662039</v>
      </c>
      <c r="N193" s="36">
        <f>SUMIFS(СВЦЭМ!$E$33:$E$776,СВЦЭМ!$A$33:$A$776,$A193,СВЦЭМ!$B$33:$B$776,N$191)+'СЕТ СН'!$F$15</f>
        <v>122.30337697</v>
      </c>
      <c r="O193" s="36">
        <f>SUMIFS(СВЦЭМ!$E$33:$E$776,СВЦЭМ!$A$33:$A$776,$A193,СВЦЭМ!$B$33:$B$776,O$191)+'СЕТ СН'!$F$15</f>
        <v>120.79597522</v>
      </c>
      <c r="P193" s="36">
        <f>SUMIFS(СВЦЭМ!$E$33:$E$776,СВЦЭМ!$A$33:$A$776,$A193,СВЦЭМ!$B$33:$B$776,P$191)+'СЕТ СН'!$F$15</f>
        <v>122.56571807</v>
      </c>
      <c r="Q193" s="36">
        <f>SUMIFS(СВЦЭМ!$E$33:$E$776,СВЦЭМ!$A$33:$A$776,$A193,СВЦЭМ!$B$33:$B$776,Q$191)+'СЕТ СН'!$F$15</f>
        <v>118.14727173999999</v>
      </c>
      <c r="R193" s="36">
        <f>SUMIFS(СВЦЭМ!$E$33:$E$776,СВЦЭМ!$A$33:$A$776,$A193,СВЦЭМ!$B$33:$B$776,R$191)+'СЕТ СН'!$F$15</f>
        <v>110.47597539</v>
      </c>
      <c r="S193" s="36">
        <f>SUMIFS(СВЦЭМ!$E$33:$E$776,СВЦЭМ!$A$33:$A$776,$A193,СВЦЭМ!$B$33:$B$776,S$191)+'СЕТ СН'!$F$15</f>
        <v>110.66495406</v>
      </c>
      <c r="T193" s="36">
        <f>SUMIFS(СВЦЭМ!$E$33:$E$776,СВЦЭМ!$A$33:$A$776,$A193,СВЦЭМ!$B$33:$B$776,T$191)+'СЕТ СН'!$F$15</f>
        <v>111.22819131</v>
      </c>
      <c r="U193" s="36">
        <f>SUMIFS(СВЦЭМ!$E$33:$E$776,СВЦЭМ!$A$33:$A$776,$A193,СВЦЭМ!$B$33:$B$776,U$191)+'СЕТ СН'!$F$15</f>
        <v>107.56481225</v>
      </c>
      <c r="V193" s="36">
        <f>SUMIFS(СВЦЭМ!$E$33:$E$776,СВЦЭМ!$A$33:$A$776,$A193,СВЦЭМ!$B$33:$B$776,V$191)+'СЕТ СН'!$F$15</f>
        <v>105.61802643</v>
      </c>
      <c r="W193" s="36">
        <f>SUMIFS(СВЦЭМ!$E$33:$E$776,СВЦЭМ!$A$33:$A$776,$A193,СВЦЭМ!$B$33:$B$776,W$191)+'СЕТ СН'!$F$15</f>
        <v>105.59039645</v>
      </c>
      <c r="X193" s="36">
        <f>SUMIFS(СВЦЭМ!$E$33:$E$776,СВЦЭМ!$A$33:$A$776,$A193,СВЦЭМ!$B$33:$B$776,X$191)+'СЕТ СН'!$F$15</f>
        <v>107.31781499</v>
      </c>
      <c r="Y193" s="36">
        <f>SUMIFS(СВЦЭМ!$E$33:$E$776,СВЦЭМ!$A$33:$A$776,$A193,СВЦЭМ!$B$33:$B$776,Y$191)+'СЕТ СН'!$F$15</f>
        <v>121.56623630999999</v>
      </c>
    </row>
    <row r="194" spans="1:25" ht="15.75" x14ac:dyDescent="0.2">
      <c r="A194" s="35">
        <f t="shared" ref="A194:A222" si="5">A193+1</f>
        <v>43619</v>
      </c>
      <c r="B194" s="36">
        <f>SUMIFS(СВЦЭМ!$E$33:$E$776,СВЦЭМ!$A$33:$A$776,$A194,СВЦЭМ!$B$33:$B$776,B$191)+'СЕТ СН'!$F$15</f>
        <v>144.78229464</v>
      </c>
      <c r="C194" s="36">
        <f>SUMIFS(СВЦЭМ!$E$33:$E$776,СВЦЭМ!$A$33:$A$776,$A194,СВЦЭМ!$B$33:$B$776,C$191)+'СЕТ СН'!$F$15</f>
        <v>152.02761992000001</v>
      </c>
      <c r="D194" s="36">
        <f>SUMIFS(СВЦЭМ!$E$33:$E$776,СВЦЭМ!$A$33:$A$776,$A194,СВЦЭМ!$B$33:$B$776,D$191)+'СЕТ СН'!$F$15</f>
        <v>156.08029716999999</v>
      </c>
      <c r="E194" s="36">
        <f>SUMIFS(СВЦЭМ!$E$33:$E$776,СВЦЭМ!$A$33:$A$776,$A194,СВЦЭМ!$B$33:$B$776,E$191)+'СЕТ СН'!$F$15</f>
        <v>155.85682734</v>
      </c>
      <c r="F194" s="36">
        <f>SUMIFS(СВЦЭМ!$E$33:$E$776,СВЦЭМ!$A$33:$A$776,$A194,СВЦЭМ!$B$33:$B$776,F$191)+'СЕТ СН'!$F$15</f>
        <v>154.88084028</v>
      </c>
      <c r="G194" s="36">
        <f>SUMIFS(СВЦЭМ!$E$33:$E$776,СВЦЭМ!$A$33:$A$776,$A194,СВЦЭМ!$B$33:$B$776,G$191)+'СЕТ СН'!$F$15</f>
        <v>150.21480804000001</v>
      </c>
      <c r="H194" s="36">
        <f>SUMIFS(СВЦЭМ!$E$33:$E$776,СВЦЭМ!$A$33:$A$776,$A194,СВЦЭМ!$B$33:$B$776,H$191)+'СЕТ СН'!$F$15</f>
        <v>147.91036013999999</v>
      </c>
      <c r="I194" s="36">
        <f>SUMIFS(СВЦЭМ!$E$33:$E$776,СВЦЭМ!$A$33:$A$776,$A194,СВЦЭМ!$B$33:$B$776,I$191)+'СЕТ СН'!$F$15</f>
        <v>142.36978440999999</v>
      </c>
      <c r="J194" s="36">
        <f>SUMIFS(СВЦЭМ!$E$33:$E$776,СВЦЭМ!$A$33:$A$776,$A194,СВЦЭМ!$B$33:$B$776,J$191)+'СЕТ СН'!$F$15</f>
        <v>137.70601227</v>
      </c>
      <c r="K194" s="36">
        <f>SUMIFS(СВЦЭМ!$E$33:$E$776,СВЦЭМ!$A$33:$A$776,$A194,СВЦЭМ!$B$33:$B$776,K$191)+'СЕТ СН'!$F$15</f>
        <v>135.05043860000001</v>
      </c>
      <c r="L194" s="36">
        <f>SUMIFS(СВЦЭМ!$E$33:$E$776,СВЦЭМ!$A$33:$A$776,$A194,СВЦЭМ!$B$33:$B$776,L$191)+'СЕТ СН'!$F$15</f>
        <v>129.95154650999999</v>
      </c>
      <c r="M194" s="36">
        <f>SUMIFS(СВЦЭМ!$E$33:$E$776,СВЦЭМ!$A$33:$A$776,$A194,СВЦЭМ!$B$33:$B$776,M$191)+'СЕТ СН'!$F$15</f>
        <v>122.75841247</v>
      </c>
      <c r="N194" s="36">
        <f>SUMIFS(СВЦЭМ!$E$33:$E$776,СВЦЭМ!$A$33:$A$776,$A194,СВЦЭМ!$B$33:$B$776,N$191)+'СЕТ СН'!$F$15</f>
        <v>118.47894397</v>
      </c>
      <c r="O194" s="36">
        <f>SUMIFS(СВЦЭМ!$E$33:$E$776,СВЦЭМ!$A$33:$A$776,$A194,СВЦЭМ!$B$33:$B$776,O$191)+'СЕТ СН'!$F$15</f>
        <v>118.75116663999999</v>
      </c>
      <c r="P194" s="36">
        <f>SUMIFS(СВЦЭМ!$E$33:$E$776,СВЦЭМ!$A$33:$A$776,$A194,СВЦЭМ!$B$33:$B$776,P$191)+'СЕТ СН'!$F$15</f>
        <v>118.87084136999999</v>
      </c>
      <c r="Q194" s="36">
        <f>SUMIFS(СВЦЭМ!$E$33:$E$776,СВЦЭМ!$A$33:$A$776,$A194,СВЦЭМ!$B$33:$B$776,Q$191)+'СЕТ СН'!$F$15</f>
        <v>112.78689958</v>
      </c>
      <c r="R194" s="36">
        <f>SUMIFS(СВЦЭМ!$E$33:$E$776,СВЦЭМ!$A$33:$A$776,$A194,СВЦЭМ!$B$33:$B$776,R$191)+'СЕТ СН'!$F$15</f>
        <v>105.63861833999999</v>
      </c>
      <c r="S194" s="36">
        <f>SUMIFS(СВЦЭМ!$E$33:$E$776,СВЦЭМ!$A$33:$A$776,$A194,СВЦЭМ!$B$33:$B$776,S$191)+'СЕТ СН'!$F$15</f>
        <v>107.64243942</v>
      </c>
      <c r="T194" s="36">
        <f>SUMIFS(СВЦЭМ!$E$33:$E$776,СВЦЭМ!$A$33:$A$776,$A194,СВЦЭМ!$B$33:$B$776,T$191)+'СЕТ СН'!$F$15</f>
        <v>107.63921070000001</v>
      </c>
      <c r="U194" s="36">
        <f>SUMIFS(СВЦЭМ!$E$33:$E$776,СВЦЭМ!$A$33:$A$776,$A194,СВЦЭМ!$B$33:$B$776,U$191)+'СЕТ СН'!$F$15</f>
        <v>109.90319516</v>
      </c>
      <c r="V194" s="36">
        <f>SUMIFS(СВЦЭМ!$E$33:$E$776,СВЦЭМ!$A$33:$A$776,$A194,СВЦЭМ!$B$33:$B$776,V$191)+'СЕТ СН'!$F$15</f>
        <v>119.71522462</v>
      </c>
      <c r="W194" s="36">
        <f>SUMIFS(СВЦЭМ!$E$33:$E$776,СВЦЭМ!$A$33:$A$776,$A194,СВЦЭМ!$B$33:$B$776,W$191)+'СЕТ СН'!$F$15</f>
        <v>106.3033021</v>
      </c>
      <c r="X194" s="36">
        <f>SUMIFS(СВЦЭМ!$E$33:$E$776,СВЦЭМ!$A$33:$A$776,$A194,СВЦЭМ!$B$33:$B$776,X$191)+'СЕТ СН'!$F$15</f>
        <v>101.33662955</v>
      </c>
      <c r="Y194" s="36">
        <f>SUMIFS(СВЦЭМ!$E$33:$E$776,СВЦЭМ!$A$33:$A$776,$A194,СВЦЭМ!$B$33:$B$776,Y$191)+'СЕТ СН'!$F$15</f>
        <v>119.37081215000001</v>
      </c>
    </row>
    <row r="195" spans="1:25" ht="15.75" x14ac:dyDescent="0.2">
      <c r="A195" s="35">
        <f t="shared" si="5"/>
        <v>43620</v>
      </c>
      <c r="B195" s="36">
        <f>SUMIFS(СВЦЭМ!$E$33:$E$776,СВЦЭМ!$A$33:$A$776,$A195,СВЦЭМ!$B$33:$B$776,B$191)+'СЕТ СН'!$F$15</f>
        <v>142.35354398999999</v>
      </c>
      <c r="C195" s="36">
        <f>SUMIFS(СВЦЭМ!$E$33:$E$776,СВЦЭМ!$A$33:$A$776,$A195,СВЦЭМ!$B$33:$B$776,C$191)+'СЕТ СН'!$F$15</f>
        <v>153.65696124999999</v>
      </c>
      <c r="D195" s="36">
        <f>SUMIFS(СВЦЭМ!$E$33:$E$776,СВЦЭМ!$A$33:$A$776,$A195,СВЦЭМ!$B$33:$B$776,D$191)+'СЕТ СН'!$F$15</f>
        <v>155.50530588000001</v>
      </c>
      <c r="E195" s="36">
        <f>SUMIFS(СВЦЭМ!$E$33:$E$776,СВЦЭМ!$A$33:$A$776,$A195,СВЦЭМ!$B$33:$B$776,E$191)+'СЕТ СН'!$F$15</f>
        <v>155.37676970000001</v>
      </c>
      <c r="F195" s="36">
        <f>SUMIFS(СВЦЭМ!$E$33:$E$776,СВЦЭМ!$A$33:$A$776,$A195,СВЦЭМ!$B$33:$B$776,F$191)+'СЕТ СН'!$F$15</f>
        <v>154.42516702</v>
      </c>
      <c r="G195" s="36">
        <f>SUMIFS(СВЦЭМ!$E$33:$E$776,СВЦЭМ!$A$33:$A$776,$A195,СВЦЭМ!$B$33:$B$776,G$191)+'СЕТ СН'!$F$15</f>
        <v>150.71169043</v>
      </c>
      <c r="H195" s="36">
        <f>SUMIFS(СВЦЭМ!$E$33:$E$776,СВЦЭМ!$A$33:$A$776,$A195,СВЦЭМ!$B$33:$B$776,H$191)+'СЕТ СН'!$F$15</f>
        <v>146.56770736999999</v>
      </c>
      <c r="I195" s="36">
        <f>SUMIFS(СВЦЭМ!$E$33:$E$776,СВЦЭМ!$A$33:$A$776,$A195,СВЦЭМ!$B$33:$B$776,I$191)+'СЕТ СН'!$F$15</f>
        <v>136.36226736</v>
      </c>
      <c r="J195" s="36">
        <f>SUMIFS(СВЦЭМ!$E$33:$E$776,СВЦЭМ!$A$33:$A$776,$A195,СВЦЭМ!$B$33:$B$776,J$191)+'СЕТ СН'!$F$15</f>
        <v>129.77413184</v>
      </c>
      <c r="K195" s="36">
        <f>SUMIFS(СВЦЭМ!$E$33:$E$776,СВЦЭМ!$A$33:$A$776,$A195,СВЦЭМ!$B$33:$B$776,K$191)+'СЕТ СН'!$F$15</f>
        <v>127.209368</v>
      </c>
      <c r="L195" s="36">
        <f>SUMIFS(СВЦЭМ!$E$33:$E$776,СВЦЭМ!$A$33:$A$776,$A195,СВЦЭМ!$B$33:$B$776,L$191)+'СЕТ СН'!$F$15</f>
        <v>125.26623539000001</v>
      </c>
      <c r="M195" s="36">
        <f>SUMIFS(СВЦЭМ!$E$33:$E$776,СВЦЭМ!$A$33:$A$776,$A195,СВЦЭМ!$B$33:$B$776,M$191)+'СЕТ СН'!$F$15</f>
        <v>121.84790787999999</v>
      </c>
      <c r="N195" s="36">
        <f>SUMIFS(СВЦЭМ!$E$33:$E$776,СВЦЭМ!$A$33:$A$776,$A195,СВЦЭМ!$B$33:$B$776,N$191)+'СЕТ СН'!$F$15</f>
        <v>122.95671578</v>
      </c>
      <c r="O195" s="36">
        <f>SUMIFS(СВЦЭМ!$E$33:$E$776,СВЦЭМ!$A$33:$A$776,$A195,СВЦЭМ!$B$33:$B$776,O$191)+'СЕТ СН'!$F$15</f>
        <v>122.66465908000001</v>
      </c>
      <c r="P195" s="36">
        <f>SUMIFS(СВЦЭМ!$E$33:$E$776,СВЦЭМ!$A$33:$A$776,$A195,СВЦЭМ!$B$33:$B$776,P$191)+'СЕТ СН'!$F$15</f>
        <v>124.46677991999999</v>
      </c>
      <c r="Q195" s="36">
        <f>SUMIFS(СВЦЭМ!$E$33:$E$776,СВЦЭМ!$A$33:$A$776,$A195,СВЦЭМ!$B$33:$B$776,Q$191)+'СЕТ СН'!$F$15</f>
        <v>117.78642007000001</v>
      </c>
      <c r="R195" s="36">
        <f>SUMIFS(СВЦЭМ!$E$33:$E$776,СВЦЭМ!$A$33:$A$776,$A195,СВЦЭМ!$B$33:$B$776,R$191)+'СЕТ СН'!$F$15</f>
        <v>110.87228713</v>
      </c>
      <c r="S195" s="36">
        <f>SUMIFS(СВЦЭМ!$E$33:$E$776,СВЦЭМ!$A$33:$A$776,$A195,СВЦЭМ!$B$33:$B$776,S$191)+'СЕТ СН'!$F$15</f>
        <v>113.65563852</v>
      </c>
      <c r="T195" s="36">
        <f>SUMIFS(СВЦЭМ!$E$33:$E$776,СВЦЭМ!$A$33:$A$776,$A195,СВЦЭМ!$B$33:$B$776,T$191)+'СЕТ СН'!$F$15</f>
        <v>112.59856277</v>
      </c>
      <c r="U195" s="36">
        <f>SUMIFS(СВЦЭМ!$E$33:$E$776,СВЦЭМ!$A$33:$A$776,$A195,СВЦЭМ!$B$33:$B$776,U$191)+'СЕТ СН'!$F$15</f>
        <v>110.07057506</v>
      </c>
      <c r="V195" s="36">
        <f>SUMIFS(СВЦЭМ!$E$33:$E$776,СВЦЭМ!$A$33:$A$776,$A195,СВЦЭМ!$B$33:$B$776,V$191)+'СЕТ СН'!$F$15</f>
        <v>108.73630635000001</v>
      </c>
      <c r="W195" s="36">
        <f>SUMIFS(СВЦЭМ!$E$33:$E$776,СВЦЭМ!$A$33:$A$776,$A195,СВЦЭМ!$B$33:$B$776,W$191)+'СЕТ СН'!$F$15</f>
        <v>107.11966506</v>
      </c>
      <c r="X195" s="36">
        <f>SUMIFS(СВЦЭМ!$E$33:$E$776,СВЦЭМ!$A$33:$A$776,$A195,СВЦЭМ!$B$33:$B$776,X$191)+'СЕТ СН'!$F$15</f>
        <v>108.11828721000001</v>
      </c>
      <c r="Y195" s="36">
        <f>SUMIFS(СВЦЭМ!$E$33:$E$776,СВЦЭМ!$A$33:$A$776,$A195,СВЦЭМ!$B$33:$B$776,Y$191)+'СЕТ СН'!$F$15</f>
        <v>121.29740123000001</v>
      </c>
    </row>
    <row r="196" spans="1:25" ht="15.75" x14ac:dyDescent="0.2">
      <c r="A196" s="35">
        <f t="shared" si="5"/>
        <v>43621</v>
      </c>
      <c r="B196" s="36">
        <f>SUMIFS(СВЦЭМ!$E$33:$E$776,СВЦЭМ!$A$33:$A$776,$A196,СВЦЭМ!$B$33:$B$776,B$191)+'СЕТ СН'!$F$15</f>
        <v>134.64776031</v>
      </c>
      <c r="C196" s="36">
        <f>SUMIFS(СВЦЭМ!$E$33:$E$776,СВЦЭМ!$A$33:$A$776,$A196,СВЦЭМ!$B$33:$B$776,C$191)+'СЕТ СН'!$F$15</f>
        <v>143.01225645</v>
      </c>
      <c r="D196" s="36">
        <f>SUMIFS(СВЦЭМ!$E$33:$E$776,СВЦЭМ!$A$33:$A$776,$A196,СВЦЭМ!$B$33:$B$776,D$191)+'СЕТ СН'!$F$15</f>
        <v>148.58853178000001</v>
      </c>
      <c r="E196" s="36">
        <f>SUMIFS(СВЦЭМ!$E$33:$E$776,СВЦЭМ!$A$33:$A$776,$A196,СВЦЭМ!$B$33:$B$776,E$191)+'СЕТ СН'!$F$15</f>
        <v>150.34989432</v>
      </c>
      <c r="F196" s="36">
        <f>SUMIFS(СВЦЭМ!$E$33:$E$776,СВЦЭМ!$A$33:$A$776,$A196,СВЦЭМ!$B$33:$B$776,F$191)+'СЕТ СН'!$F$15</f>
        <v>149.51930924000001</v>
      </c>
      <c r="G196" s="36">
        <f>SUMIFS(СВЦЭМ!$E$33:$E$776,СВЦЭМ!$A$33:$A$776,$A196,СВЦЭМ!$B$33:$B$776,G$191)+'СЕТ СН'!$F$15</f>
        <v>148.54086931000001</v>
      </c>
      <c r="H196" s="36">
        <f>SUMIFS(СВЦЭМ!$E$33:$E$776,СВЦЭМ!$A$33:$A$776,$A196,СВЦЭМ!$B$33:$B$776,H$191)+'СЕТ СН'!$F$15</f>
        <v>141.53277191000001</v>
      </c>
      <c r="I196" s="36">
        <f>SUMIFS(СВЦЭМ!$E$33:$E$776,СВЦЭМ!$A$33:$A$776,$A196,СВЦЭМ!$B$33:$B$776,I$191)+'СЕТ СН'!$F$15</f>
        <v>133.60210157</v>
      </c>
      <c r="J196" s="36">
        <f>SUMIFS(СВЦЭМ!$E$33:$E$776,СВЦЭМ!$A$33:$A$776,$A196,СВЦЭМ!$B$33:$B$776,J$191)+'СЕТ СН'!$F$15</f>
        <v>126.4947363</v>
      </c>
      <c r="K196" s="36">
        <f>SUMIFS(СВЦЭМ!$E$33:$E$776,СВЦЭМ!$A$33:$A$776,$A196,СВЦЭМ!$B$33:$B$776,K$191)+'СЕТ СН'!$F$15</f>
        <v>122.66579947</v>
      </c>
      <c r="L196" s="36">
        <f>SUMIFS(СВЦЭМ!$E$33:$E$776,СВЦЭМ!$A$33:$A$776,$A196,СВЦЭМ!$B$33:$B$776,L$191)+'СЕТ СН'!$F$15</f>
        <v>121.56943161</v>
      </c>
      <c r="M196" s="36">
        <f>SUMIFS(СВЦЭМ!$E$33:$E$776,СВЦЭМ!$A$33:$A$776,$A196,СВЦЭМ!$B$33:$B$776,M$191)+'СЕТ СН'!$F$15</f>
        <v>118.72431856999999</v>
      </c>
      <c r="N196" s="36">
        <f>SUMIFS(СВЦЭМ!$E$33:$E$776,СВЦЭМ!$A$33:$A$776,$A196,СВЦЭМ!$B$33:$B$776,N$191)+'СЕТ СН'!$F$15</f>
        <v>123.32719896</v>
      </c>
      <c r="O196" s="36">
        <f>SUMIFS(СВЦЭМ!$E$33:$E$776,СВЦЭМ!$A$33:$A$776,$A196,СВЦЭМ!$B$33:$B$776,O$191)+'СЕТ СН'!$F$15</f>
        <v>125.19234436000001</v>
      </c>
      <c r="P196" s="36">
        <f>SUMIFS(СВЦЭМ!$E$33:$E$776,СВЦЭМ!$A$33:$A$776,$A196,СВЦЭМ!$B$33:$B$776,P$191)+'СЕТ СН'!$F$15</f>
        <v>127.47498596</v>
      </c>
      <c r="Q196" s="36">
        <f>SUMIFS(СВЦЭМ!$E$33:$E$776,СВЦЭМ!$A$33:$A$776,$A196,СВЦЭМ!$B$33:$B$776,Q$191)+'СЕТ СН'!$F$15</f>
        <v>118.17690431</v>
      </c>
      <c r="R196" s="36">
        <f>SUMIFS(СВЦЭМ!$E$33:$E$776,СВЦЭМ!$A$33:$A$776,$A196,СВЦЭМ!$B$33:$B$776,R$191)+'СЕТ СН'!$F$15</f>
        <v>110.59243524</v>
      </c>
      <c r="S196" s="36">
        <f>SUMIFS(СВЦЭМ!$E$33:$E$776,СВЦЭМ!$A$33:$A$776,$A196,СВЦЭМ!$B$33:$B$776,S$191)+'СЕТ СН'!$F$15</f>
        <v>112.01004823</v>
      </c>
      <c r="T196" s="36">
        <f>SUMIFS(СВЦЭМ!$E$33:$E$776,СВЦЭМ!$A$33:$A$776,$A196,СВЦЭМ!$B$33:$B$776,T$191)+'СЕТ СН'!$F$15</f>
        <v>111.97604487</v>
      </c>
      <c r="U196" s="36">
        <f>SUMIFS(СВЦЭМ!$E$33:$E$776,СВЦЭМ!$A$33:$A$776,$A196,СВЦЭМ!$B$33:$B$776,U$191)+'СЕТ СН'!$F$15</f>
        <v>109.26504550999999</v>
      </c>
      <c r="V196" s="36">
        <f>SUMIFS(СВЦЭМ!$E$33:$E$776,СВЦЭМ!$A$33:$A$776,$A196,СВЦЭМ!$B$33:$B$776,V$191)+'СЕТ СН'!$F$15</f>
        <v>108.59899767</v>
      </c>
      <c r="W196" s="36">
        <f>SUMIFS(СВЦЭМ!$E$33:$E$776,СВЦЭМ!$A$33:$A$776,$A196,СВЦЭМ!$B$33:$B$776,W$191)+'СЕТ СН'!$F$15</f>
        <v>104.61987875</v>
      </c>
      <c r="X196" s="36">
        <f>SUMIFS(СВЦЭМ!$E$33:$E$776,СВЦЭМ!$A$33:$A$776,$A196,СВЦЭМ!$B$33:$B$776,X$191)+'СЕТ СН'!$F$15</f>
        <v>109.04235511</v>
      </c>
      <c r="Y196" s="36">
        <f>SUMIFS(СВЦЭМ!$E$33:$E$776,СВЦЭМ!$A$33:$A$776,$A196,СВЦЭМ!$B$33:$B$776,Y$191)+'СЕТ СН'!$F$15</f>
        <v>122.74220235999999</v>
      </c>
    </row>
    <row r="197" spans="1:25" ht="15.75" x14ac:dyDescent="0.2">
      <c r="A197" s="35">
        <f t="shared" si="5"/>
        <v>43622</v>
      </c>
      <c r="B197" s="36">
        <f>SUMIFS(СВЦЭМ!$E$33:$E$776,СВЦЭМ!$A$33:$A$776,$A197,СВЦЭМ!$B$33:$B$776,B$191)+'СЕТ СН'!$F$15</f>
        <v>140.20612168</v>
      </c>
      <c r="C197" s="36">
        <f>SUMIFS(СВЦЭМ!$E$33:$E$776,СВЦЭМ!$A$33:$A$776,$A197,СВЦЭМ!$B$33:$B$776,C$191)+'СЕТ СН'!$F$15</f>
        <v>147.08741907000001</v>
      </c>
      <c r="D197" s="36">
        <f>SUMIFS(СВЦЭМ!$E$33:$E$776,СВЦЭМ!$A$33:$A$776,$A197,СВЦЭМ!$B$33:$B$776,D$191)+'СЕТ СН'!$F$15</f>
        <v>149.02794039</v>
      </c>
      <c r="E197" s="36">
        <f>SUMIFS(СВЦЭМ!$E$33:$E$776,СВЦЭМ!$A$33:$A$776,$A197,СВЦЭМ!$B$33:$B$776,E$191)+'СЕТ СН'!$F$15</f>
        <v>151.12756353</v>
      </c>
      <c r="F197" s="36">
        <f>SUMIFS(СВЦЭМ!$E$33:$E$776,СВЦЭМ!$A$33:$A$776,$A197,СВЦЭМ!$B$33:$B$776,F$191)+'СЕТ СН'!$F$15</f>
        <v>150.30568436999999</v>
      </c>
      <c r="G197" s="36">
        <f>SUMIFS(СВЦЭМ!$E$33:$E$776,СВЦЭМ!$A$33:$A$776,$A197,СВЦЭМ!$B$33:$B$776,G$191)+'СЕТ СН'!$F$15</f>
        <v>149.24449014000001</v>
      </c>
      <c r="H197" s="36">
        <f>SUMIFS(СВЦЭМ!$E$33:$E$776,СВЦЭМ!$A$33:$A$776,$A197,СВЦЭМ!$B$33:$B$776,H$191)+'СЕТ СН'!$F$15</f>
        <v>139.46164761</v>
      </c>
      <c r="I197" s="36">
        <f>SUMIFS(СВЦЭМ!$E$33:$E$776,СВЦЭМ!$A$33:$A$776,$A197,СВЦЭМ!$B$33:$B$776,I$191)+'СЕТ СН'!$F$15</f>
        <v>126.33074361</v>
      </c>
      <c r="J197" s="36">
        <f>SUMIFS(СВЦЭМ!$E$33:$E$776,СВЦЭМ!$A$33:$A$776,$A197,СВЦЭМ!$B$33:$B$776,J$191)+'СЕТ СН'!$F$15</f>
        <v>119.01712657</v>
      </c>
      <c r="K197" s="36">
        <f>SUMIFS(СВЦЭМ!$E$33:$E$776,СВЦЭМ!$A$33:$A$776,$A197,СВЦЭМ!$B$33:$B$776,K$191)+'СЕТ СН'!$F$15</f>
        <v>112.75752025</v>
      </c>
      <c r="L197" s="36">
        <f>SUMIFS(СВЦЭМ!$E$33:$E$776,СВЦЭМ!$A$33:$A$776,$A197,СВЦЭМ!$B$33:$B$776,L$191)+'СЕТ СН'!$F$15</f>
        <v>112.23759764</v>
      </c>
      <c r="M197" s="36">
        <f>SUMIFS(СВЦЭМ!$E$33:$E$776,СВЦЭМ!$A$33:$A$776,$A197,СВЦЭМ!$B$33:$B$776,M$191)+'СЕТ СН'!$F$15</f>
        <v>112.94444776</v>
      </c>
      <c r="N197" s="36">
        <f>SUMIFS(СВЦЭМ!$E$33:$E$776,СВЦЭМ!$A$33:$A$776,$A197,СВЦЭМ!$B$33:$B$776,N$191)+'СЕТ СН'!$F$15</f>
        <v>113.44761821</v>
      </c>
      <c r="O197" s="36">
        <f>SUMIFS(СВЦЭМ!$E$33:$E$776,СВЦЭМ!$A$33:$A$776,$A197,СВЦЭМ!$B$33:$B$776,O$191)+'СЕТ СН'!$F$15</f>
        <v>112.81923464</v>
      </c>
      <c r="P197" s="36">
        <f>SUMIFS(СВЦЭМ!$E$33:$E$776,СВЦЭМ!$A$33:$A$776,$A197,СВЦЭМ!$B$33:$B$776,P$191)+'СЕТ СН'!$F$15</f>
        <v>116.30601799</v>
      </c>
      <c r="Q197" s="36">
        <f>SUMIFS(СВЦЭМ!$E$33:$E$776,СВЦЭМ!$A$33:$A$776,$A197,СВЦЭМ!$B$33:$B$776,Q$191)+'СЕТ СН'!$F$15</f>
        <v>111.8351524</v>
      </c>
      <c r="R197" s="36">
        <f>SUMIFS(СВЦЭМ!$E$33:$E$776,СВЦЭМ!$A$33:$A$776,$A197,СВЦЭМ!$B$33:$B$776,R$191)+'СЕТ СН'!$F$15</f>
        <v>105.64547404</v>
      </c>
      <c r="S197" s="36">
        <f>SUMIFS(СВЦЭМ!$E$33:$E$776,СВЦЭМ!$A$33:$A$776,$A197,СВЦЭМ!$B$33:$B$776,S$191)+'СЕТ СН'!$F$15</f>
        <v>104.00027043999999</v>
      </c>
      <c r="T197" s="36">
        <f>SUMIFS(СВЦЭМ!$E$33:$E$776,СВЦЭМ!$A$33:$A$776,$A197,СВЦЭМ!$B$33:$B$776,T$191)+'СЕТ СН'!$F$15</f>
        <v>103.10635927</v>
      </c>
      <c r="U197" s="36">
        <f>SUMIFS(СВЦЭМ!$E$33:$E$776,СВЦЭМ!$A$33:$A$776,$A197,СВЦЭМ!$B$33:$B$776,U$191)+'СЕТ СН'!$F$15</f>
        <v>100.61294049</v>
      </c>
      <c r="V197" s="36">
        <f>SUMIFS(СВЦЭМ!$E$33:$E$776,СВЦЭМ!$A$33:$A$776,$A197,СВЦЭМ!$B$33:$B$776,V$191)+'СЕТ СН'!$F$15</f>
        <v>99.081680759999998</v>
      </c>
      <c r="W197" s="36">
        <f>SUMIFS(СВЦЭМ!$E$33:$E$776,СВЦЭМ!$A$33:$A$776,$A197,СВЦЭМ!$B$33:$B$776,W$191)+'СЕТ СН'!$F$15</f>
        <v>96.165060780000005</v>
      </c>
      <c r="X197" s="36">
        <f>SUMIFS(СВЦЭМ!$E$33:$E$776,СВЦЭМ!$A$33:$A$776,$A197,СВЦЭМ!$B$33:$B$776,X$191)+'СЕТ СН'!$F$15</f>
        <v>101.81103581000001</v>
      </c>
      <c r="Y197" s="36">
        <f>SUMIFS(СВЦЭМ!$E$33:$E$776,СВЦЭМ!$A$33:$A$776,$A197,СВЦЭМ!$B$33:$B$776,Y$191)+'СЕТ СН'!$F$15</f>
        <v>118.98509903</v>
      </c>
    </row>
    <row r="198" spans="1:25" ht="15.75" x14ac:dyDescent="0.2">
      <c r="A198" s="35">
        <f t="shared" si="5"/>
        <v>43623</v>
      </c>
      <c r="B198" s="36">
        <f>SUMIFS(СВЦЭМ!$E$33:$E$776,СВЦЭМ!$A$33:$A$776,$A198,СВЦЭМ!$B$33:$B$776,B$191)+'СЕТ СН'!$F$15</f>
        <v>129.31327707</v>
      </c>
      <c r="C198" s="36">
        <f>SUMIFS(СВЦЭМ!$E$33:$E$776,СВЦЭМ!$A$33:$A$776,$A198,СВЦЭМ!$B$33:$B$776,C$191)+'СЕТ СН'!$F$15</f>
        <v>138.69241724</v>
      </c>
      <c r="D198" s="36">
        <f>SUMIFS(СВЦЭМ!$E$33:$E$776,СВЦЭМ!$A$33:$A$776,$A198,СВЦЭМ!$B$33:$B$776,D$191)+'СЕТ СН'!$F$15</f>
        <v>144.25449280999999</v>
      </c>
      <c r="E198" s="36">
        <f>SUMIFS(СВЦЭМ!$E$33:$E$776,СВЦЭМ!$A$33:$A$776,$A198,СВЦЭМ!$B$33:$B$776,E$191)+'СЕТ СН'!$F$15</f>
        <v>145.25764405999999</v>
      </c>
      <c r="F198" s="36">
        <f>SUMIFS(СВЦЭМ!$E$33:$E$776,СВЦЭМ!$A$33:$A$776,$A198,СВЦЭМ!$B$33:$B$776,F$191)+'СЕТ СН'!$F$15</f>
        <v>144.22349796</v>
      </c>
      <c r="G198" s="36">
        <f>SUMIFS(СВЦЭМ!$E$33:$E$776,СВЦЭМ!$A$33:$A$776,$A198,СВЦЭМ!$B$33:$B$776,G$191)+'СЕТ СН'!$F$15</f>
        <v>143.8514404</v>
      </c>
      <c r="H198" s="36">
        <f>SUMIFS(СВЦЭМ!$E$33:$E$776,СВЦЭМ!$A$33:$A$776,$A198,СВЦЭМ!$B$33:$B$776,H$191)+'СЕТ СН'!$F$15</f>
        <v>135.24451661000001</v>
      </c>
      <c r="I198" s="36">
        <f>SUMIFS(СВЦЭМ!$E$33:$E$776,СВЦЭМ!$A$33:$A$776,$A198,СВЦЭМ!$B$33:$B$776,I$191)+'СЕТ СН'!$F$15</f>
        <v>123.86350090000001</v>
      </c>
      <c r="J198" s="36">
        <f>SUMIFS(СВЦЭМ!$E$33:$E$776,СВЦЭМ!$A$33:$A$776,$A198,СВЦЭМ!$B$33:$B$776,J$191)+'СЕТ СН'!$F$15</f>
        <v>117.28695786999999</v>
      </c>
      <c r="K198" s="36">
        <f>SUMIFS(СВЦЭМ!$E$33:$E$776,СВЦЭМ!$A$33:$A$776,$A198,СВЦЭМ!$B$33:$B$776,K$191)+'СЕТ СН'!$F$15</f>
        <v>116.65732586</v>
      </c>
      <c r="L198" s="36">
        <f>SUMIFS(СВЦЭМ!$E$33:$E$776,СВЦЭМ!$A$33:$A$776,$A198,СВЦЭМ!$B$33:$B$776,L$191)+'СЕТ СН'!$F$15</f>
        <v>117.53119123</v>
      </c>
      <c r="M198" s="36">
        <f>SUMIFS(СВЦЭМ!$E$33:$E$776,СВЦЭМ!$A$33:$A$776,$A198,СВЦЭМ!$B$33:$B$776,M$191)+'СЕТ СН'!$F$15</f>
        <v>115.56282274</v>
      </c>
      <c r="N198" s="36">
        <f>SUMIFS(СВЦЭМ!$E$33:$E$776,СВЦЭМ!$A$33:$A$776,$A198,СВЦЭМ!$B$33:$B$776,N$191)+'СЕТ СН'!$F$15</f>
        <v>117.66007003</v>
      </c>
      <c r="O198" s="36">
        <f>SUMIFS(СВЦЭМ!$E$33:$E$776,СВЦЭМ!$A$33:$A$776,$A198,СВЦЭМ!$B$33:$B$776,O$191)+'СЕТ СН'!$F$15</f>
        <v>117.21777503</v>
      </c>
      <c r="P198" s="36">
        <f>SUMIFS(СВЦЭМ!$E$33:$E$776,СВЦЭМ!$A$33:$A$776,$A198,СВЦЭМ!$B$33:$B$776,P$191)+'СЕТ СН'!$F$15</f>
        <v>119.49695255</v>
      </c>
      <c r="Q198" s="36">
        <f>SUMIFS(СВЦЭМ!$E$33:$E$776,СВЦЭМ!$A$33:$A$776,$A198,СВЦЭМ!$B$33:$B$776,Q$191)+'СЕТ СН'!$F$15</f>
        <v>111.83197864</v>
      </c>
      <c r="R198" s="36">
        <f>SUMIFS(СВЦЭМ!$E$33:$E$776,СВЦЭМ!$A$33:$A$776,$A198,СВЦЭМ!$B$33:$B$776,R$191)+'СЕТ СН'!$F$15</f>
        <v>104.87875353</v>
      </c>
      <c r="S198" s="36">
        <f>SUMIFS(СВЦЭМ!$E$33:$E$776,СВЦЭМ!$A$33:$A$776,$A198,СВЦЭМ!$B$33:$B$776,S$191)+'СЕТ СН'!$F$15</f>
        <v>106.12483396</v>
      </c>
      <c r="T198" s="36">
        <f>SUMIFS(СВЦЭМ!$E$33:$E$776,СВЦЭМ!$A$33:$A$776,$A198,СВЦЭМ!$B$33:$B$776,T$191)+'СЕТ СН'!$F$15</f>
        <v>105.62243957</v>
      </c>
      <c r="U198" s="36">
        <f>SUMIFS(СВЦЭМ!$E$33:$E$776,СВЦЭМ!$A$33:$A$776,$A198,СВЦЭМ!$B$33:$B$776,U$191)+'СЕТ СН'!$F$15</f>
        <v>103.81640299</v>
      </c>
      <c r="V198" s="36">
        <f>SUMIFS(СВЦЭМ!$E$33:$E$776,СВЦЭМ!$A$33:$A$776,$A198,СВЦЭМ!$B$33:$B$776,V$191)+'СЕТ СН'!$F$15</f>
        <v>100.88549063000001</v>
      </c>
      <c r="W198" s="36">
        <f>SUMIFS(СВЦЭМ!$E$33:$E$776,СВЦЭМ!$A$33:$A$776,$A198,СВЦЭМ!$B$33:$B$776,W$191)+'СЕТ СН'!$F$15</f>
        <v>95.039149379999998</v>
      </c>
      <c r="X198" s="36">
        <f>SUMIFS(СВЦЭМ!$E$33:$E$776,СВЦЭМ!$A$33:$A$776,$A198,СВЦЭМ!$B$33:$B$776,X$191)+'СЕТ СН'!$F$15</f>
        <v>90.892086730000003</v>
      </c>
      <c r="Y198" s="36">
        <f>SUMIFS(СВЦЭМ!$E$33:$E$776,СВЦЭМ!$A$33:$A$776,$A198,СВЦЭМ!$B$33:$B$776,Y$191)+'СЕТ СН'!$F$15</f>
        <v>104.38690754</v>
      </c>
    </row>
    <row r="199" spans="1:25" ht="15.75" x14ac:dyDescent="0.2">
      <c r="A199" s="35">
        <f t="shared" si="5"/>
        <v>43624</v>
      </c>
      <c r="B199" s="36">
        <f>SUMIFS(СВЦЭМ!$E$33:$E$776,СВЦЭМ!$A$33:$A$776,$A199,СВЦЭМ!$B$33:$B$776,B$191)+'СЕТ СН'!$F$15</f>
        <v>112.88778566000001</v>
      </c>
      <c r="C199" s="36">
        <f>SUMIFS(СВЦЭМ!$E$33:$E$776,СВЦЭМ!$A$33:$A$776,$A199,СВЦЭМ!$B$33:$B$776,C$191)+'СЕТ СН'!$F$15</f>
        <v>111.79194056999999</v>
      </c>
      <c r="D199" s="36">
        <f>SUMIFS(СВЦЭМ!$E$33:$E$776,СВЦЭМ!$A$33:$A$776,$A199,СВЦЭМ!$B$33:$B$776,D$191)+'СЕТ СН'!$F$15</f>
        <v>115.73136911</v>
      </c>
      <c r="E199" s="36">
        <f>SUMIFS(СВЦЭМ!$E$33:$E$776,СВЦЭМ!$A$33:$A$776,$A199,СВЦЭМ!$B$33:$B$776,E$191)+'СЕТ СН'!$F$15</f>
        <v>121.54108244</v>
      </c>
      <c r="F199" s="36">
        <f>SUMIFS(СВЦЭМ!$E$33:$E$776,СВЦЭМ!$A$33:$A$776,$A199,СВЦЭМ!$B$33:$B$776,F$191)+'СЕТ СН'!$F$15</f>
        <v>121.85661141</v>
      </c>
      <c r="G199" s="36">
        <f>SUMIFS(СВЦЭМ!$E$33:$E$776,СВЦЭМ!$A$33:$A$776,$A199,СВЦЭМ!$B$33:$B$776,G$191)+'СЕТ СН'!$F$15</f>
        <v>120.1612215</v>
      </c>
      <c r="H199" s="36">
        <f>SUMIFS(СВЦЭМ!$E$33:$E$776,СВЦЭМ!$A$33:$A$776,$A199,СВЦЭМ!$B$33:$B$776,H$191)+'СЕТ СН'!$F$15</f>
        <v>120.71262315</v>
      </c>
      <c r="I199" s="36">
        <f>SUMIFS(СВЦЭМ!$E$33:$E$776,СВЦЭМ!$A$33:$A$776,$A199,СВЦЭМ!$B$33:$B$776,I$191)+'СЕТ СН'!$F$15</f>
        <v>115.64306108</v>
      </c>
      <c r="J199" s="36">
        <f>SUMIFS(СВЦЭМ!$E$33:$E$776,СВЦЭМ!$A$33:$A$776,$A199,СВЦЭМ!$B$33:$B$776,J$191)+'СЕТ СН'!$F$15</f>
        <v>117.34423699</v>
      </c>
      <c r="K199" s="36">
        <f>SUMIFS(СВЦЭМ!$E$33:$E$776,СВЦЭМ!$A$33:$A$776,$A199,СВЦЭМ!$B$33:$B$776,K$191)+'СЕТ СН'!$F$15</f>
        <v>121.16091319</v>
      </c>
      <c r="L199" s="36">
        <f>SUMIFS(СВЦЭМ!$E$33:$E$776,СВЦЭМ!$A$33:$A$776,$A199,СВЦЭМ!$B$33:$B$776,L$191)+'СЕТ СН'!$F$15</f>
        <v>122.3733261</v>
      </c>
      <c r="M199" s="36">
        <f>SUMIFS(СВЦЭМ!$E$33:$E$776,СВЦЭМ!$A$33:$A$776,$A199,СВЦЭМ!$B$33:$B$776,M$191)+'СЕТ СН'!$F$15</f>
        <v>119.94647534000001</v>
      </c>
      <c r="N199" s="36">
        <f>SUMIFS(СВЦЭМ!$E$33:$E$776,СВЦЭМ!$A$33:$A$776,$A199,СВЦЭМ!$B$33:$B$776,N$191)+'СЕТ СН'!$F$15</f>
        <v>120.92078458</v>
      </c>
      <c r="O199" s="36">
        <f>SUMIFS(СВЦЭМ!$E$33:$E$776,СВЦЭМ!$A$33:$A$776,$A199,СВЦЭМ!$B$33:$B$776,O$191)+'СЕТ СН'!$F$15</f>
        <v>118.99766509</v>
      </c>
      <c r="P199" s="36">
        <f>SUMIFS(СВЦЭМ!$E$33:$E$776,СВЦЭМ!$A$33:$A$776,$A199,СВЦЭМ!$B$33:$B$776,P$191)+'СЕТ СН'!$F$15</f>
        <v>120.16667285</v>
      </c>
      <c r="Q199" s="36">
        <f>SUMIFS(СВЦЭМ!$E$33:$E$776,СВЦЭМ!$A$33:$A$776,$A199,СВЦЭМ!$B$33:$B$776,Q$191)+'СЕТ СН'!$F$15</f>
        <v>100.70804695</v>
      </c>
      <c r="R199" s="36">
        <f>SUMIFS(СВЦЭМ!$E$33:$E$776,СВЦЭМ!$A$33:$A$776,$A199,СВЦЭМ!$B$33:$B$776,R$191)+'СЕТ СН'!$F$15</f>
        <v>93.776769209999998</v>
      </c>
      <c r="S199" s="36">
        <f>SUMIFS(СВЦЭМ!$E$33:$E$776,СВЦЭМ!$A$33:$A$776,$A199,СВЦЭМ!$B$33:$B$776,S$191)+'СЕТ СН'!$F$15</f>
        <v>92.15604836</v>
      </c>
      <c r="T199" s="36">
        <f>SUMIFS(СВЦЭМ!$E$33:$E$776,СВЦЭМ!$A$33:$A$776,$A199,СВЦЭМ!$B$33:$B$776,T$191)+'СЕТ СН'!$F$15</f>
        <v>91.572192270000002</v>
      </c>
      <c r="U199" s="36">
        <f>SUMIFS(СВЦЭМ!$E$33:$E$776,СВЦЭМ!$A$33:$A$776,$A199,СВЦЭМ!$B$33:$B$776,U$191)+'СЕТ СН'!$F$15</f>
        <v>90.195812360000005</v>
      </c>
      <c r="V199" s="36">
        <f>SUMIFS(СВЦЭМ!$E$33:$E$776,СВЦЭМ!$A$33:$A$776,$A199,СВЦЭМ!$B$33:$B$776,V$191)+'СЕТ СН'!$F$15</f>
        <v>87.901171980000001</v>
      </c>
      <c r="W199" s="36">
        <f>SUMIFS(СВЦЭМ!$E$33:$E$776,СВЦЭМ!$A$33:$A$776,$A199,СВЦЭМ!$B$33:$B$776,W$191)+'СЕТ СН'!$F$15</f>
        <v>84.41549354</v>
      </c>
      <c r="X199" s="36">
        <f>SUMIFS(СВЦЭМ!$E$33:$E$776,СВЦЭМ!$A$33:$A$776,$A199,СВЦЭМ!$B$33:$B$776,X$191)+'СЕТ СН'!$F$15</f>
        <v>86.444475690000004</v>
      </c>
      <c r="Y199" s="36">
        <f>SUMIFS(СВЦЭМ!$E$33:$E$776,СВЦЭМ!$A$33:$A$776,$A199,СВЦЭМ!$B$33:$B$776,Y$191)+'СЕТ СН'!$F$15</f>
        <v>98.123787429999993</v>
      </c>
    </row>
    <row r="200" spans="1:25" ht="15.75" x14ac:dyDescent="0.2">
      <c r="A200" s="35">
        <f t="shared" si="5"/>
        <v>43625</v>
      </c>
      <c r="B200" s="36">
        <f>SUMIFS(СВЦЭМ!$E$33:$E$776,СВЦЭМ!$A$33:$A$776,$A200,СВЦЭМ!$B$33:$B$776,B$191)+'СЕТ СН'!$F$15</f>
        <v>120.74734001</v>
      </c>
      <c r="C200" s="36">
        <f>SUMIFS(СВЦЭМ!$E$33:$E$776,СВЦЭМ!$A$33:$A$776,$A200,СВЦЭМ!$B$33:$B$776,C$191)+'СЕТ СН'!$F$15</f>
        <v>125.52975308000001</v>
      </c>
      <c r="D200" s="36">
        <f>SUMIFS(СВЦЭМ!$E$33:$E$776,СВЦЭМ!$A$33:$A$776,$A200,СВЦЭМ!$B$33:$B$776,D$191)+'СЕТ СН'!$F$15</f>
        <v>130.46402701</v>
      </c>
      <c r="E200" s="36">
        <f>SUMIFS(СВЦЭМ!$E$33:$E$776,СВЦЭМ!$A$33:$A$776,$A200,СВЦЭМ!$B$33:$B$776,E$191)+'СЕТ СН'!$F$15</f>
        <v>132.13601030999999</v>
      </c>
      <c r="F200" s="36">
        <f>SUMIFS(СВЦЭМ!$E$33:$E$776,СВЦЭМ!$A$33:$A$776,$A200,СВЦЭМ!$B$33:$B$776,F$191)+'СЕТ СН'!$F$15</f>
        <v>131.20227367999999</v>
      </c>
      <c r="G200" s="36">
        <f>SUMIFS(СВЦЭМ!$E$33:$E$776,СВЦЭМ!$A$33:$A$776,$A200,СВЦЭМ!$B$33:$B$776,G$191)+'СЕТ СН'!$F$15</f>
        <v>132.67056636000001</v>
      </c>
      <c r="H200" s="36">
        <f>SUMIFS(СВЦЭМ!$E$33:$E$776,СВЦЭМ!$A$33:$A$776,$A200,СВЦЭМ!$B$33:$B$776,H$191)+'СЕТ СН'!$F$15</f>
        <v>133.83762458000001</v>
      </c>
      <c r="I200" s="36">
        <f>SUMIFS(СВЦЭМ!$E$33:$E$776,СВЦЭМ!$A$33:$A$776,$A200,СВЦЭМ!$B$33:$B$776,I$191)+'СЕТ СН'!$F$15</f>
        <v>126.3617402</v>
      </c>
      <c r="J200" s="36">
        <f>SUMIFS(СВЦЭМ!$E$33:$E$776,СВЦЭМ!$A$33:$A$776,$A200,СВЦЭМ!$B$33:$B$776,J$191)+'СЕТ СН'!$F$15</f>
        <v>117.56370096000001</v>
      </c>
      <c r="K200" s="36">
        <f>SUMIFS(СВЦЭМ!$E$33:$E$776,СВЦЭМ!$A$33:$A$776,$A200,СВЦЭМ!$B$33:$B$776,K$191)+'СЕТ СН'!$F$15</f>
        <v>113.1437097</v>
      </c>
      <c r="L200" s="36">
        <f>SUMIFS(СВЦЭМ!$E$33:$E$776,СВЦЭМ!$A$33:$A$776,$A200,СВЦЭМ!$B$33:$B$776,L$191)+'СЕТ СН'!$F$15</f>
        <v>108.91902972</v>
      </c>
      <c r="M200" s="36">
        <f>SUMIFS(СВЦЭМ!$E$33:$E$776,СВЦЭМ!$A$33:$A$776,$A200,СВЦЭМ!$B$33:$B$776,M$191)+'СЕТ СН'!$F$15</f>
        <v>104.35706937</v>
      </c>
      <c r="N200" s="36">
        <f>SUMIFS(СВЦЭМ!$E$33:$E$776,СВЦЭМ!$A$33:$A$776,$A200,СВЦЭМ!$B$33:$B$776,N$191)+'СЕТ СН'!$F$15</f>
        <v>104.11935796</v>
      </c>
      <c r="O200" s="36">
        <f>SUMIFS(СВЦЭМ!$E$33:$E$776,СВЦЭМ!$A$33:$A$776,$A200,СВЦЭМ!$B$33:$B$776,O$191)+'СЕТ СН'!$F$15</f>
        <v>103.95513808</v>
      </c>
      <c r="P200" s="36">
        <f>SUMIFS(СВЦЭМ!$E$33:$E$776,СВЦЭМ!$A$33:$A$776,$A200,СВЦЭМ!$B$33:$B$776,P$191)+'СЕТ СН'!$F$15</f>
        <v>106.11568497</v>
      </c>
      <c r="Q200" s="36">
        <f>SUMIFS(СВЦЭМ!$E$33:$E$776,СВЦЭМ!$A$33:$A$776,$A200,СВЦЭМ!$B$33:$B$776,Q$191)+'СЕТ СН'!$F$15</f>
        <v>100.04149968</v>
      </c>
      <c r="R200" s="36">
        <f>SUMIFS(СВЦЭМ!$E$33:$E$776,СВЦЭМ!$A$33:$A$776,$A200,СВЦЭМ!$B$33:$B$776,R$191)+'СЕТ СН'!$F$15</f>
        <v>93.422529859999997</v>
      </c>
      <c r="S200" s="36">
        <f>SUMIFS(СВЦЭМ!$E$33:$E$776,СВЦЭМ!$A$33:$A$776,$A200,СВЦЭМ!$B$33:$B$776,S$191)+'СЕТ СН'!$F$15</f>
        <v>94.628100259999997</v>
      </c>
      <c r="T200" s="36">
        <f>SUMIFS(СВЦЭМ!$E$33:$E$776,СВЦЭМ!$A$33:$A$776,$A200,СВЦЭМ!$B$33:$B$776,T$191)+'СЕТ СН'!$F$15</f>
        <v>96.06879601</v>
      </c>
      <c r="U200" s="36">
        <f>SUMIFS(СВЦЭМ!$E$33:$E$776,СВЦЭМ!$A$33:$A$776,$A200,СВЦЭМ!$B$33:$B$776,U$191)+'СЕТ СН'!$F$15</f>
        <v>93.986457849999994</v>
      </c>
      <c r="V200" s="36">
        <f>SUMIFS(СВЦЭМ!$E$33:$E$776,СВЦЭМ!$A$33:$A$776,$A200,СВЦЭМ!$B$33:$B$776,V$191)+'СЕТ СН'!$F$15</f>
        <v>93.46237678</v>
      </c>
      <c r="W200" s="36">
        <f>SUMIFS(СВЦЭМ!$E$33:$E$776,СВЦЭМ!$A$33:$A$776,$A200,СВЦЭМ!$B$33:$B$776,W$191)+'СЕТ СН'!$F$15</f>
        <v>90.395933099999993</v>
      </c>
      <c r="X200" s="36">
        <f>SUMIFS(СВЦЭМ!$E$33:$E$776,СВЦЭМ!$A$33:$A$776,$A200,СВЦЭМ!$B$33:$B$776,X$191)+'СЕТ СН'!$F$15</f>
        <v>91.610013230000007</v>
      </c>
      <c r="Y200" s="36">
        <f>SUMIFS(СВЦЭМ!$E$33:$E$776,СВЦЭМ!$A$33:$A$776,$A200,СВЦЭМ!$B$33:$B$776,Y$191)+'СЕТ СН'!$F$15</f>
        <v>104.88482817000001</v>
      </c>
    </row>
    <row r="201" spans="1:25" ht="15.75" x14ac:dyDescent="0.2">
      <c r="A201" s="35">
        <f t="shared" si="5"/>
        <v>43626</v>
      </c>
      <c r="B201" s="36">
        <f>SUMIFS(СВЦЭМ!$E$33:$E$776,СВЦЭМ!$A$33:$A$776,$A201,СВЦЭМ!$B$33:$B$776,B$191)+'СЕТ СН'!$F$15</f>
        <v>123.76472443</v>
      </c>
      <c r="C201" s="36">
        <f>SUMIFS(СВЦЭМ!$E$33:$E$776,СВЦЭМ!$A$33:$A$776,$A201,СВЦЭМ!$B$33:$B$776,C$191)+'СЕТ СН'!$F$15</f>
        <v>131.08346438999999</v>
      </c>
      <c r="D201" s="36">
        <f>SUMIFS(СВЦЭМ!$E$33:$E$776,СВЦЭМ!$A$33:$A$776,$A201,СВЦЭМ!$B$33:$B$776,D$191)+'СЕТ СН'!$F$15</f>
        <v>134.56897717000001</v>
      </c>
      <c r="E201" s="36">
        <f>SUMIFS(СВЦЭМ!$E$33:$E$776,СВЦЭМ!$A$33:$A$776,$A201,СВЦЭМ!$B$33:$B$776,E$191)+'СЕТ СН'!$F$15</f>
        <v>134.45115468</v>
      </c>
      <c r="F201" s="36">
        <f>SUMIFS(СВЦЭМ!$E$33:$E$776,СВЦЭМ!$A$33:$A$776,$A201,СВЦЭМ!$B$33:$B$776,F$191)+'СЕТ СН'!$F$15</f>
        <v>134.44514509999999</v>
      </c>
      <c r="G201" s="36">
        <f>SUMIFS(СВЦЭМ!$E$33:$E$776,СВЦЭМ!$A$33:$A$776,$A201,СВЦЭМ!$B$33:$B$776,G$191)+'СЕТ СН'!$F$15</f>
        <v>134.42261407999999</v>
      </c>
      <c r="H201" s="36">
        <f>SUMIFS(СВЦЭМ!$E$33:$E$776,СВЦЭМ!$A$33:$A$776,$A201,СВЦЭМ!$B$33:$B$776,H$191)+'СЕТ СН'!$F$15</f>
        <v>133.16307319000001</v>
      </c>
      <c r="I201" s="36">
        <f>SUMIFS(СВЦЭМ!$E$33:$E$776,СВЦЭМ!$A$33:$A$776,$A201,СВЦЭМ!$B$33:$B$776,I$191)+'СЕТ СН'!$F$15</f>
        <v>125.14468402</v>
      </c>
      <c r="J201" s="36">
        <f>SUMIFS(СВЦЭМ!$E$33:$E$776,СВЦЭМ!$A$33:$A$776,$A201,СВЦЭМ!$B$33:$B$776,J$191)+'СЕТ СН'!$F$15</f>
        <v>119.1149935</v>
      </c>
      <c r="K201" s="36">
        <f>SUMIFS(СВЦЭМ!$E$33:$E$776,СВЦЭМ!$A$33:$A$776,$A201,СВЦЭМ!$B$33:$B$776,K$191)+'СЕТ СН'!$F$15</f>
        <v>114.69568018</v>
      </c>
      <c r="L201" s="36">
        <f>SUMIFS(СВЦЭМ!$E$33:$E$776,СВЦЭМ!$A$33:$A$776,$A201,СВЦЭМ!$B$33:$B$776,L$191)+'СЕТ СН'!$F$15</f>
        <v>112.2445046</v>
      </c>
      <c r="M201" s="36">
        <f>SUMIFS(СВЦЭМ!$E$33:$E$776,СВЦЭМ!$A$33:$A$776,$A201,СВЦЭМ!$B$33:$B$776,M$191)+'СЕТ СН'!$F$15</f>
        <v>108.70405266</v>
      </c>
      <c r="N201" s="36">
        <f>SUMIFS(СВЦЭМ!$E$33:$E$776,СВЦЭМ!$A$33:$A$776,$A201,СВЦЭМ!$B$33:$B$776,N$191)+'СЕТ СН'!$F$15</f>
        <v>112.60830301</v>
      </c>
      <c r="O201" s="36">
        <f>SUMIFS(СВЦЭМ!$E$33:$E$776,СВЦЭМ!$A$33:$A$776,$A201,СВЦЭМ!$B$33:$B$776,O$191)+'СЕТ СН'!$F$15</f>
        <v>111.51719616</v>
      </c>
      <c r="P201" s="36">
        <f>SUMIFS(СВЦЭМ!$E$33:$E$776,СВЦЭМ!$A$33:$A$776,$A201,СВЦЭМ!$B$33:$B$776,P$191)+'СЕТ СН'!$F$15</f>
        <v>113.92235165</v>
      </c>
      <c r="Q201" s="36">
        <f>SUMIFS(СВЦЭМ!$E$33:$E$776,СВЦЭМ!$A$33:$A$776,$A201,СВЦЭМ!$B$33:$B$776,Q$191)+'СЕТ СН'!$F$15</f>
        <v>106.62369142</v>
      </c>
      <c r="R201" s="36">
        <f>SUMIFS(СВЦЭМ!$E$33:$E$776,СВЦЭМ!$A$33:$A$776,$A201,СВЦЭМ!$B$33:$B$776,R$191)+'СЕТ СН'!$F$15</f>
        <v>99.719061319999994</v>
      </c>
      <c r="S201" s="36">
        <f>SUMIFS(СВЦЭМ!$E$33:$E$776,СВЦЭМ!$A$33:$A$776,$A201,СВЦЭМ!$B$33:$B$776,S$191)+'СЕТ СН'!$F$15</f>
        <v>103.66802534</v>
      </c>
      <c r="T201" s="36">
        <f>SUMIFS(СВЦЭМ!$E$33:$E$776,СВЦЭМ!$A$33:$A$776,$A201,СВЦЭМ!$B$33:$B$776,T$191)+'СЕТ СН'!$F$15</f>
        <v>104.58011927</v>
      </c>
      <c r="U201" s="36">
        <f>SUMIFS(СВЦЭМ!$E$33:$E$776,СВЦЭМ!$A$33:$A$776,$A201,СВЦЭМ!$B$33:$B$776,U$191)+'СЕТ СН'!$F$15</f>
        <v>101.87171532000001</v>
      </c>
      <c r="V201" s="36">
        <f>SUMIFS(СВЦЭМ!$E$33:$E$776,СВЦЭМ!$A$33:$A$776,$A201,СВЦЭМ!$B$33:$B$776,V$191)+'СЕТ СН'!$F$15</f>
        <v>99.466133400000004</v>
      </c>
      <c r="W201" s="36">
        <f>SUMIFS(СВЦЭМ!$E$33:$E$776,СВЦЭМ!$A$33:$A$776,$A201,СВЦЭМ!$B$33:$B$776,W$191)+'СЕТ СН'!$F$15</f>
        <v>96.783118029999997</v>
      </c>
      <c r="X201" s="36">
        <f>SUMIFS(СВЦЭМ!$E$33:$E$776,СВЦЭМ!$A$33:$A$776,$A201,СВЦЭМ!$B$33:$B$776,X$191)+'СЕТ СН'!$F$15</f>
        <v>97.896753880000006</v>
      </c>
      <c r="Y201" s="36">
        <f>SUMIFS(СВЦЭМ!$E$33:$E$776,СВЦЭМ!$A$33:$A$776,$A201,СВЦЭМ!$B$33:$B$776,Y$191)+'СЕТ СН'!$F$15</f>
        <v>112.03504153</v>
      </c>
    </row>
    <row r="202" spans="1:25" ht="15.75" x14ac:dyDescent="0.2">
      <c r="A202" s="35">
        <f t="shared" si="5"/>
        <v>43627</v>
      </c>
      <c r="B202" s="36">
        <f>SUMIFS(СВЦЭМ!$E$33:$E$776,СВЦЭМ!$A$33:$A$776,$A202,СВЦЭМ!$B$33:$B$776,B$191)+'СЕТ СН'!$F$15</f>
        <v>130.84627732999999</v>
      </c>
      <c r="C202" s="36">
        <f>SUMIFS(СВЦЭМ!$E$33:$E$776,СВЦЭМ!$A$33:$A$776,$A202,СВЦЭМ!$B$33:$B$776,C$191)+'СЕТ СН'!$F$15</f>
        <v>142.28102651</v>
      </c>
      <c r="D202" s="36">
        <f>SUMIFS(СВЦЭМ!$E$33:$E$776,СВЦЭМ!$A$33:$A$776,$A202,СВЦЭМ!$B$33:$B$776,D$191)+'СЕТ СН'!$F$15</f>
        <v>139.29197651000001</v>
      </c>
      <c r="E202" s="36">
        <f>SUMIFS(СВЦЭМ!$E$33:$E$776,СВЦЭМ!$A$33:$A$776,$A202,СВЦЭМ!$B$33:$B$776,E$191)+'СЕТ СН'!$F$15</f>
        <v>138.66744541</v>
      </c>
      <c r="F202" s="36">
        <f>SUMIFS(СВЦЭМ!$E$33:$E$776,СВЦЭМ!$A$33:$A$776,$A202,СВЦЭМ!$B$33:$B$776,F$191)+'СЕТ СН'!$F$15</f>
        <v>138.01554304000001</v>
      </c>
      <c r="G202" s="36">
        <f>SUMIFS(СВЦЭМ!$E$33:$E$776,СВЦЭМ!$A$33:$A$776,$A202,СВЦЭМ!$B$33:$B$776,G$191)+'СЕТ СН'!$F$15</f>
        <v>138.21371085000001</v>
      </c>
      <c r="H202" s="36">
        <f>SUMIFS(СВЦЭМ!$E$33:$E$776,СВЦЭМ!$A$33:$A$776,$A202,СВЦЭМ!$B$33:$B$776,H$191)+'СЕТ СН'!$F$15</f>
        <v>138.56507743</v>
      </c>
      <c r="I202" s="36">
        <f>SUMIFS(СВЦЭМ!$E$33:$E$776,СВЦЭМ!$A$33:$A$776,$A202,СВЦЭМ!$B$33:$B$776,I$191)+'СЕТ СН'!$F$15</f>
        <v>124.1881781</v>
      </c>
      <c r="J202" s="36">
        <f>SUMIFS(СВЦЭМ!$E$33:$E$776,СВЦЭМ!$A$33:$A$776,$A202,СВЦЭМ!$B$33:$B$776,J$191)+'СЕТ СН'!$F$15</f>
        <v>119.50332797999999</v>
      </c>
      <c r="K202" s="36">
        <f>SUMIFS(СВЦЭМ!$E$33:$E$776,СВЦЭМ!$A$33:$A$776,$A202,СВЦЭМ!$B$33:$B$776,K$191)+'СЕТ СН'!$F$15</f>
        <v>115.94768818</v>
      </c>
      <c r="L202" s="36">
        <f>SUMIFS(СВЦЭМ!$E$33:$E$776,СВЦЭМ!$A$33:$A$776,$A202,СВЦЭМ!$B$33:$B$776,L$191)+'СЕТ СН'!$F$15</f>
        <v>115.37209892</v>
      </c>
      <c r="M202" s="36">
        <f>SUMIFS(СВЦЭМ!$E$33:$E$776,СВЦЭМ!$A$33:$A$776,$A202,СВЦЭМ!$B$33:$B$776,M$191)+'СЕТ СН'!$F$15</f>
        <v>114.00339279000001</v>
      </c>
      <c r="N202" s="36">
        <f>SUMIFS(СВЦЭМ!$E$33:$E$776,СВЦЭМ!$A$33:$A$776,$A202,СВЦЭМ!$B$33:$B$776,N$191)+'СЕТ СН'!$F$15</f>
        <v>115.80493923</v>
      </c>
      <c r="O202" s="36">
        <f>SUMIFS(СВЦЭМ!$E$33:$E$776,СВЦЭМ!$A$33:$A$776,$A202,СВЦЭМ!$B$33:$B$776,O$191)+'СЕТ СН'!$F$15</f>
        <v>114.37465704</v>
      </c>
      <c r="P202" s="36">
        <f>SUMIFS(СВЦЭМ!$E$33:$E$776,СВЦЭМ!$A$33:$A$776,$A202,СВЦЭМ!$B$33:$B$776,P$191)+'СЕТ СН'!$F$15</f>
        <v>116.70901746</v>
      </c>
      <c r="Q202" s="36">
        <f>SUMIFS(СВЦЭМ!$E$33:$E$776,СВЦЭМ!$A$33:$A$776,$A202,СВЦЭМ!$B$33:$B$776,Q$191)+'СЕТ СН'!$F$15</f>
        <v>110.53555489</v>
      </c>
      <c r="R202" s="36">
        <f>SUMIFS(СВЦЭМ!$E$33:$E$776,СВЦЭМ!$A$33:$A$776,$A202,СВЦЭМ!$B$33:$B$776,R$191)+'СЕТ СН'!$F$15</f>
        <v>104.42536285</v>
      </c>
      <c r="S202" s="36">
        <f>SUMIFS(СВЦЭМ!$E$33:$E$776,СВЦЭМ!$A$33:$A$776,$A202,СВЦЭМ!$B$33:$B$776,S$191)+'СЕТ СН'!$F$15</f>
        <v>105.40090847</v>
      </c>
      <c r="T202" s="36">
        <f>SUMIFS(СВЦЭМ!$E$33:$E$776,СВЦЭМ!$A$33:$A$776,$A202,СВЦЭМ!$B$33:$B$776,T$191)+'СЕТ СН'!$F$15</f>
        <v>106.27909846</v>
      </c>
      <c r="U202" s="36">
        <f>SUMIFS(СВЦЭМ!$E$33:$E$776,СВЦЭМ!$A$33:$A$776,$A202,СВЦЭМ!$B$33:$B$776,U$191)+'СЕТ СН'!$F$15</f>
        <v>104.80485881</v>
      </c>
      <c r="V202" s="36">
        <f>SUMIFS(СВЦЭМ!$E$33:$E$776,СВЦЭМ!$A$33:$A$776,$A202,СВЦЭМ!$B$33:$B$776,V$191)+'СЕТ СН'!$F$15</f>
        <v>102.46297616</v>
      </c>
      <c r="W202" s="36">
        <f>SUMIFS(СВЦЭМ!$E$33:$E$776,СВЦЭМ!$A$33:$A$776,$A202,СВЦЭМ!$B$33:$B$776,W$191)+'СЕТ СН'!$F$15</f>
        <v>101.85875593</v>
      </c>
      <c r="X202" s="36">
        <f>SUMIFS(СВЦЭМ!$E$33:$E$776,СВЦЭМ!$A$33:$A$776,$A202,СВЦЭМ!$B$33:$B$776,X$191)+'СЕТ СН'!$F$15</f>
        <v>102.45835491</v>
      </c>
      <c r="Y202" s="36">
        <f>SUMIFS(СВЦЭМ!$E$33:$E$776,СВЦЭМ!$A$33:$A$776,$A202,СВЦЭМ!$B$33:$B$776,Y$191)+'СЕТ СН'!$F$15</f>
        <v>115.1478687</v>
      </c>
    </row>
    <row r="203" spans="1:25" ht="15.75" x14ac:dyDescent="0.2">
      <c r="A203" s="35">
        <f t="shared" si="5"/>
        <v>43628</v>
      </c>
      <c r="B203" s="36">
        <f>SUMIFS(СВЦЭМ!$E$33:$E$776,СВЦЭМ!$A$33:$A$776,$A203,СВЦЭМ!$B$33:$B$776,B$191)+'СЕТ СН'!$F$15</f>
        <v>122.29182494</v>
      </c>
      <c r="C203" s="36">
        <f>SUMIFS(СВЦЭМ!$E$33:$E$776,СВЦЭМ!$A$33:$A$776,$A203,СВЦЭМ!$B$33:$B$776,C$191)+'СЕТ СН'!$F$15</f>
        <v>130.78517171999999</v>
      </c>
      <c r="D203" s="36">
        <f>SUMIFS(СВЦЭМ!$E$33:$E$776,СВЦЭМ!$A$33:$A$776,$A203,СВЦЭМ!$B$33:$B$776,D$191)+'СЕТ СН'!$F$15</f>
        <v>136.98591714</v>
      </c>
      <c r="E203" s="36">
        <f>SUMIFS(СВЦЭМ!$E$33:$E$776,СВЦЭМ!$A$33:$A$776,$A203,СВЦЭМ!$B$33:$B$776,E$191)+'СЕТ СН'!$F$15</f>
        <v>138.44321909000001</v>
      </c>
      <c r="F203" s="36">
        <f>SUMIFS(СВЦЭМ!$E$33:$E$776,СВЦЭМ!$A$33:$A$776,$A203,СВЦЭМ!$B$33:$B$776,F$191)+'СЕТ СН'!$F$15</f>
        <v>140.4745455</v>
      </c>
      <c r="G203" s="36">
        <f>SUMIFS(СВЦЭМ!$E$33:$E$776,СВЦЭМ!$A$33:$A$776,$A203,СВЦЭМ!$B$33:$B$776,G$191)+'СЕТ СН'!$F$15</f>
        <v>141.68265937999999</v>
      </c>
      <c r="H203" s="36">
        <f>SUMIFS(СВЦЭМ!$E$33:$E$776,СВЦЭМ!$A$33:$A$776,$A203,СВЦЭМ!$B$33:$B$776,H$191)+'СЕТ СН'!$F$15</f>
        <v>139.12413849000001</v>
      </c>
      <c r="I203" s="36">
        <f>SUMIFS(СВЦЭМ!$E$33:$E$776,СВЦЭМ!$A$33:$A$776,$A203,СВЦЭМ!$B$33:$B$776,I$191)+'СЕТ СН'!$F$15</f>
        <v>133.71153809</v>
      </c>
      <c r="J203" s="36">
        <f>SUMIFS(СВЦЭМ!$E$33:$E$776,СВЦЭМ!$A$33:$A$776,$A203,СВЦЭМ!$B$33:$B$776,J$191)+'СЕТ СН'!$F$15</f>
        <v>124.97593354</v>
      </c>
      <c r="K203" s="36">
        <f>SUMIFS(СВЦЭМ!$E$33:$E$776,СВЦЭМ!$A$33:$A$776,$A203,СВЦЭМ!$B$33:$B$776,K$191)+'СЕТ СН'!$F$15</f>
        <v>116.62109427</v>
      </c>
      <c r="L203" s="36">
        <f>SUMIFS(СВЦЭМ!$E$33:$E$776,СВЦЭМ!$A$33:$A$776,$A203,СВЦЭМ!$B$33:$B$776,L$191)+'СЕТ СН'!$F$15</f>
        <v>111.87430627000001</v>
      </c>
      <c r="M203" s="36">
        <f>SUMIFS(СВЦЭМ!$E$33:$E$776,СВЦЭМ!$A$33:$A$776,$A203,СВЦЭМ!$B$33:$B$776,M$191)+'СЕТ СН'!$F$15</f>
        <v>107.76131393999999</v>
      </c>
      <c r="N203" s="36">
        <f>SUMIFS(СВЦЭМ!$E$33:$E$776,СВЦЭМ!$A$33:$A$776,$A203,СВЦЭМ!$B$33:$B$776,N$191)+'СЕТ СН'!$F$15</f>
        <v>111.21498627</v>
      </c>
      <c r="O203" s="36">
        <f>SUMIFS(СВЦЭМ!$E$33:$E$776,СВЦЭМ!$A$33:$A$776,$A203,СВЦЭМ!$B$33:$B$776,O$191)+'СЕТ СН'!$F$15</f>
        <v>109.42019316</v>
      </c>
      <c r="P203" s="36">
        <f>SUMIFS(СВЦЭМ!$E$33:$E$776,СВЦЭМ!$A$33:$A$776,$A203,СВЦЭМ!$B$33:$B$776,P$191)+'СЕТ СН'!$F$15</f>
        <v>110.31631165</v>
      </c>
      <c r="Q203" s="36">
        <f>SUMIFS(СВЦЭМ!$E$33:$E$776,СВЦЭМ!$A$33:$A$776,$A203,СВЦЭМ!$B$33:$B$776,Q$191)+'СЕТ СН'!$F$15</f>
        <v>105.08927856</v>
      </c>
      <c r="R203" s="36">
        <f>SUMIFS(СВЦЭМ!$E$33:$E$776,СВЦЭМ!$A$33:$A$776,$A203,СВЦЭМ!$B$33:$B$776,R$191)+'СЕТ СН'!$F$15</f>
        <v>98.444531799999993</v>
      </c>
      <c r="S203" s="36">
        <f>SUMIFS(СВЦЭМ!$E$33:$E$776,СВЦЭМ!$A$33:$A$776,$A203,СВЦЭМ!$B$33:$B$776,S$191)+'СЕТ СН'!$F$15</f>
        <v>101.21661673</v>
      </c>
      <c r="T203" s="36">
        <f>SUMIFS(СВЦЭМ!$E$33:$E$776,СВЦЭМ!$A$33:$A$776,$A203,СВЦЭМ!$B$33:$B$776,T$191)+'СЕТ СН'!$F$15</f>
        <v>100.50600038</v>
      </c>
      <c r="U203" s="36">
        <f>SUMIFS(СВЦЭМ!$E$33:$E$776,СВЦЭМ!$A$33:$A$776,$A203,СВЦЭМ!$B$33:$B$776,U$191)+'СЕТ СН'!$F$15</f>
        <v>98.238305179999998</v>
      </c>
      <c r="V203" s="36">
        <f>SUMIFS(СВЦЭМ!$E$33:$E$776,СВЦЭМ!$A$33:$A$776,$A203,СВЦЭМ!$B$33:$B$776,V$191)+'СЕТ СН'!$F$15</f>
        <v>96.25483079</v>
      </c>
      <c r="W203" s="36">
        <f>SUMIFS(СВЦЭМ!$E$33:$E$776,СВЦЭМ!$A$33:$A$776,$A203,СВЦЭМ!$B$33:$B$776,W$191)+'СЕТ СН'!$F$15</f>
        <v>92.925073459999993</v>
      </c>
      <c r="X203" s="36">
        <f>SUMIFS(СВЦЭМ!$E$33:$E$776,СВЦЭМ!$A$33:$A$776,$A203,СВЦЭМ!$B$33:$B$776,X$191)+'СЕТ СН'!$F$15</f>
        <v>96.537062289999994</v>
      </c>
      <c r="Y203" s="36">
        <f>SUMIFS(СВЦЭМ!$E$33:$E$776,СВЦЭМ!$A$33:$A$776,$A203,СВЦЭМ!$B$33:$B$776,Y$191)+'СЕТ СН'!$F$15</f>
        <v>110.53510393000001</v>
      </c>
    </row>
    <row r="204" spans="1:25" ht="15.75" x14ac:dyDescent="0.2">
      <c r="A204" s="35">
        <f t="shared" si="5"/>
        <v>43629</v>
      </c>
      <c r="B204" s="36">
        <f>SUMIFS(СВЦЭМ!$E$33:$E$776,СВЦЭМ!$A$33:$A$776,$A204,СВЦЭМ!$B$33:$B$776,B$191)+'СЕТ СН'!$F$15</f>
        <v>123.19851242</v>
      </c>
      <c r="C204" s="36">
        <f>SUMIFS(СВЦЭМ!$E$33:$E$776,СВЦЭМ!$A$33:$A$776,$A204,СВЦЭМ!$B$33:$B$776,C$191)+'СЕТ СН'!$F$15</f>
        <v>133.03456492999999</v>
      </c>
      <c r="D204" s="36">
        <f>SUMIFS(СВЦЭМ!$E$33:$E$776,СВЦЭМ!$A$33:$A$776,$A204,СВЦЭМ!$B$33:$B$776,D$191)+'СЕТ СН'!$F$15</f>
        <v>136.62269692999999</v>
      </c>
      <c r="E204" s="36">
        <f>SUMIFS(СВЦЭМ!$E$33:$E$776,СВЦЭМ!$A$33:$A$776,$A204,СВЦЭМ!$B$33:$B$776,E$191)+'СЕТ СН'!$F$15</f>
        <v>138.55632585000001</v>
      </c>
      <c r="F204" s="36">
        <f>SUMIFS(СВЦЭМ!$E$33:$E$776,СВЦЭМ!$A$33:$A$776,$A204,СВЦЭМ!$B$33:$B$776,F$191)+'СЕТ СН'!$F$15</f>
        <v>138.94359919999999</v>
      </c>
      <c r="G204" s="36">
        <f>SUMIFS(СВЦЭМ!$E$33:$E$776,СВЦЭМ!$A$33:$A$776,$A204,СВЦЭМ!$B$33:$B$776,G$191)+'СЕТ СН'!$F$15</f>
        <v>140.60099312</v>
      </c>
      <c r="H204" s="36">
        <f>SUMIFS(СВЦЭМ!$E$33:$E$776,СВЦЭМ!$A$33:$A$776,$A204,СВЦЭМ!$B$33:$B$776,H$191)+'СЕТ СН'!$F$15</f>
        <v>129.14238578000001</v>
      </c>
      <c r="I204" s="36">
        <f>SUMIFS(СВЦЭМ!$E$33:$E$776,СВЦЭМ!$A$33:$A$776,$A204,СВЦЭМ!$B$33:$B$776,I$191)+'СЕТ СН'!$F$15</f>
        <v>121.07111043</v>
      </c>
      <c r="J204" s="36">
        <f>SUMIFS(СВЦЭМ!$E$33:$E$776,СВЦЭМ!$A$33:$A$776,$A204,СВЦЭМ!$B$33:$B$776,J$191)+'СЕТ СН'!$F$15</f>
        <v>118.57874855999999</v>
      </c>
      <c r="K204" s="36">
        <f>SUMIFS(СВЦЭМ!$E$33:$E$776,СВЦЭМ!$A$33:$A$776,$A204,СВЦЭМ!$B$33:$B$776,K$191)+'СЕТ СН'!$F$15</f>
        <v>113.57267834</v>
      </c>
      <c r="L204" s="36">
        <f>SUMIFS(СВЦЭМ!$E$33:$E$776,СВЦЭМ!$A$33:$A$776,$A204,СВЦЭМ!$B$33:$B$776,L$191)+'СЕТ СН'!$F$15</f>
        <v>111.99054979</v>
      </c>
      <c r="M204" s="36">
        <f>SUMIFS(СВЦЭМ!$E$33:$E$776,СВЦЭМ!$A$33:$A$776,$A204,СВЦЭМ!$B$33:$B$776,M$191)+'СЕТ СН'!$F$15</f>
        <v>110.73691204000001</v>
      </c>
      <c r="N204" s="36">
        <f>SUMIFS(СВЦЭМ!$E$33:$E$776,СВЦЭМ!$A$33:$A$776,$A204,СВЦЭМ!$B$33:$B$776,N$191)+'СЕТ СН'!$F$15</f>
        <v>114.92921902000001</v>
      </c>
      <c r="O204" s="36">
        <f>SUMIFS(СВЦЭМ!$E$33:$E$776,СВЦЭМ!$A$33:$A$776,$A204,СВЦЭМ!$B$33:$B$776,O$191)+'СЕТ СН'!$F$15</f>
        <v>112.68592302</v>
      </c>
      <c r="P204" s="36">
        <f>SUMIFS(СВЦЭМ!$E$33:$E$776,СВЦЭМ!$A$33:$A$776,$A204,СВЦЭМ!$B$33:$B$776,P$191)+'СЕТ СН'!$F$15</f>
        <v>114.27757583</v>
      </c>
      <c r="Q204" s="36">
        <f>SUMIFS(СВЦЭМ!$E$33:$E$776,СВЦЭМ!$A$33:$A$776,$A204,СВЦЭМ!$B$33:$B$776,Q$191)+'СЕТ СН'!$F$15</f>
        <v>109.21835519</v>
      </c>
      <c r="R204" s="36">
        <f>SUMIFS(СВЦЭМ!$E$33:$E$776,СВЦЭМ!$A$33:$A$776,$A204,СВЦЭМ!$B$33:$B$776,R$191)+'СЕТ СН'!$F$15</f>
        <v>103.70981463</v>
      </c>
      <c r="S204" s="36">
        <f>SUMIFS(СВЦЭМ!$E$33:$E$776,СВЦЭМ!$A$33:$A$776,$A204,СВЦЭМ!$B$33:$B$776,S$191)+'СЕТ СН'!$F$15</f>
        <v>107.10724358</v>
      </c>
      <c r="T204" s="36">
        <f>SUMIFS(СВЦЭМ!$E$33:$E$776,СВЦЭМ!$A$33:$A$776,$A204,СВЦЭМ!$B$33:$B$776,T$191)+'СЕТ СН'!$F$15</f>
        <v>106.23766257</v>
      </c>
      <c r="U204" s="36">
        <f>SUMIFS(СВЦЭМ!$E$33:$E$776,СВЦЭМ!$A$33:$A$776,$A204,СВЦЭМ!$B$33:$B$776,U$191)+'СЕТ СН'!$F$15</f>
        <v>101.11193131</v>
      </c>
      <c r="V204" s="36">
        <f>SUMIFS(СВЦЭМ!$E$33:$E$776,СВЦЭМ!$A$33:$A$776,$A204,СВЦЭМ!$B$33:$B$776,V$191)+'СЕТ СН'!$F$15</f>
        <v>99.986848300000005</v>
      </c>
      <c r="W204" s="36">
        <f>SUMIFS(СВЦЭМ!$E$33:$E$776,СВЦЭМ!$A$33:$A$776,$A204,СВЦЭМ!$B$33:$B$776,W$191)+'СЕТ СН'!$F$15</f>
        <v>99.142595709999995</v>
      </c>
      <c r="X204" s="36">
        <f>SUMIFS(СВЦЭМ!$E$33:$E$776,СВЦЭМ!$A$33:$A$776,$A204,СВЦЭМ!$B$33:$B$776,X$191)+'СЕТ СН'!$F$15</f>
        <v>98.645882220000004</v>
      </c>
      <c r="Y204" s="36">
        <f>SUMIFS(СВЦЭМ!$E$33:$E$776,СВЦЭМ!$A$33:$A$776,$A204,СВЦЭМ!$B$33:$B$776,Y$191)+'СЕТ СН'!$F$15</f>
        <v>111.57714227</v>
      </c>
    </row>
    <row r="205" spans="1:25" ht="15.75" x14ac:dyDescent="0.2">
      <c r="A205" s="35">
        <f t="shared" si="5"/>
        <v>43630</v>
      </c>
      <c r="B205" s="36">
        <f>SUMIFS(СВЦЭМ!$E$33:$E$776,СВЦЭМ!$A$33:$A$776,$A205,СВЦЭМ!$B$33:$B$776,B$191)+'СЕТ СН'!$F$15</f>
        <v>125.82795528</v>
      </c>
      <c r="C205" s="36">
        <f>SUMIFS(СВЦЭМ!$E$33:$E$776,СВЦЭМ!$A$33:$A$776,$A205,СВЦЭМ!$B$33:$B$776,C$191)+'СЕТ СН'!$F$15</f>
        <v>133.056577</v>
      </c>
      <c r="D205" s="36">
        <f>SUMIFS(СВЦЭМ!$E$33:$E$776,СВЦЭМ!$A$33:$A$776,$A205,СВЦЭМ!$B$33:$B$776,D$191)+'СЕТ СН'!$F$15</f>
        <v>137.45850375000001</v>
      </c>
      <c r="E205" s="36">
        <f>SUMIFS(СВЦЭМ!$E$33:$E$776,СВЦЭМ!$A$33:$A$776,$A205,СВЦЭМ!$B$33:$B$776,E$191)+'СЕТ СН'!$F$15</f>
        <v>138.29978410999999</v>
      </c>
      <c r="F205" s="36">
        <f>SUMIFS(СВЦЭМ!$E$33:$E$776,СВЦЭМ!$A$33:$A$776,$A205,СВЦЭМ!$B$33:$B$776,F$191)+'СЕТ СН'!$F$15</f>
        <v>136.58035748</v>
      </c>
      <c r="G205" s="36">
        <f>SUMIFS(СВЦЭМ!$E$33:$E$776,СВЦЭМ!$A$33:$A$776,$A205,СВЦЭМ!$B$33:$B$776,G$191)+'СЕТ СН'!$F$15</f>
        <v>141.00554363000001</v>
      </c>
      <c r="H205" s="36">
        <f>SUMIFS(СВЦЭМ!$E$33:$E$776,СВЦЭМ!$A$33:$A$776,$A205,СВЦЭМ!$B$33:$B$776,H$191)+'СЕТ СН'!$F$15</f>
        <v>130.81175253999999</v>
      </c>
      <c r="I205" s="36">
        <f>SUMIFS(СВЦЭМ!$E$33:$E$776,СВЦЭМ!$A$33:$A$776,$A205,СВЦЭМ!$B$33:$B$776,I$191)+'СЕТ СН'!$F$15</f>
        <v>122.64213073000001</v>
      </c>
      <c r="J205" s="36">
        <f>SUMIFS(СВЦЭМ!$E$33:$E$776,СВЦЭМ!$A$33:$A$776,$A205,СВЦЭМ!$B$33:$B$776,J$191)+'СЕТ СН'!$F$15</f>
        <v>114.66949939</v>
      </c>
      <c r="K205" s="36">
        <f>SUMIFS(СВЦЭМ!$E$33:$E$776,СВЦЭМ!$A$33:$A$776,$A205,СВЦЭМ!$B$33:$B$776,K$191)+'СЕТ СН'!$F$15</f>
        <v>112.88835134</v>
      </c>
      <c r="L205" s="36">
        <f>SUMIFS(СВЦЭМ!$E$33:$E$776,СВЦЭМ!$A$33:$A$776,$A205,СВЦЭМ!$B$33:$B$776,L$191)+'СЕТ СН'!$F$15</f>
        <v>111.32456977</v>
      </c>
      <c r="M205" s="36">
        <f>SUMIFS(СВЦЭМ!$E$33:$E$776,СВЦЭМ!$A$33:$A$776,$A205,СВЦЭМ!$B$33:$B$776,M$191)+'СЕТ СН'!$F$15</f>
        <v>108.16186098999999</v>
      </c>
      <c r="N205" s="36">
        <f>SUMIFS(СВЦЭМ!$E$33:$E$776,СВЦЭМ!$A$33:$A$776,$A205,СВЦЭМ!$B$33:$B$776,N$191)+'СЕТ СН'!$F$15</f>
        <v>112.60036793</v>
      </c>
      <c r="O205" s="36">
        <f>SUMIFS(СВЦЭМ!$E$33:$E$776,СВЦЭМ!$A$33:$A$776,$A205,СВЦЭМ!$B$33:$B$776,O$191)+'СЕТ СН'!$F$15</f>
        <v>110.58249948</v>
      </c>
      <c r="P205" s="36">
        <f>SUMIFS(СВЦЭМ!$E$33:$E$776,СВЦЭМ!$A$33:$A$776,$A205,СВЦЭМ!$B$33:$B$776,P$191)+'СЕТ СН'!$F$15</f>
        <v>110.29223657999999</v>
      </c>
      <c r="Q205" s="36">
        <f>SUMIFS(СВЦЭМ!$E$33:$E$776,СВЦЭМ!$A$33:$A$776,$A205,СВЦЭМ!$B$33:$B$776,Q$191)+'СЕТ СН'!$F$15</f>
        <v>105.49841249000001</v>
      </c>
      <c r="R205" s="36">
        <f>SUMIFS(СВЦЭМ!$E$33:$E$776,СВЦЭМ!$A$33:$A$776,$A205,СВЦЭМ!$B$33:$B$776,R$191)+'СЕТ СН'!$F$15</f>
        <v>99.422305289999997</v>
      </c>
      <c r="S205" s="36">
        <f>SUMIFS(СВЦЭМ!$E$33:$E$776,СВЦЭМ!$A$33:$A$776,$A205,СВЦЭМ!$B$33:$B$776,S$191)+'СЕТ СН'!$F$15</f>
        <v>102.61570358</v>
      </c>
      <c r="T205" s="36">
        <f>SUMIFS(СВЦЭМ!$E$33:$E$776,СВЦЭМ!$A$33:$A$776,$A205,СВЦЭМ!$B$33:$B$776,T$191)+'СЕТ СН'!$F$15</f>
        <v>101.26211557000001</v>
      </c>
      <c r="U205" s="36">
        <f>SUMIFS(СВЦЭМ!$E$33:$E$776,СВЦЭМ!$A$33:$A$776,$A205,СВЦЭМ!$B$33:$B$776,U$191)+'СЕТ СН'!$F$15</f>
        <v>100.539766</v>
      </c>
      <c r="V205" s="36">
        <f>SUMIFS(СВЦЭМ!$E$33:$E$776,СВЦЭМ!$A$33:$A$776,$A205,СВЦЭМ!$B$33:$B$776,V$191)+'СЕТ СН'!$F$15</f>
        <v>99.673179009999998</v>
      </c>
      <c r="W205" s="36">
        <f>SUMIFS(СВЦЭМ!$E$33:$E$776,СВЦЭМ!$A$33:$A$776,$A205,СВЦЭМ!$B$33:$B$776,W$191)+'СЕТ СН'!$F$15</f>
        <v>98.646615209999993</v>
      </c>
      <c r="X205" s="36">
        <f>SUMIFS(СВЦЭМ!$E$33:$E$776,СВЦЭМ!$A$33:$A$776,$A205,СВЦЭМ!$B$33:$B$776,X$191)+'СЕТ СН'!$F$15</f>
        <v>101.52862445</v>
      </c>
      <c r="Y205" s="36">
        <f>SUMIFS(СВЦЭМ!$E$33:$E$776,СВЦЭМ!$A$33:$A$776,$A205,СВЦЭМ!$B$33:$B$776,Y$191)+'СЕТ СН'!$F$15</f>
        <v>107.38349165</v>
      </c>
    </row>
    <row r="206" spans="1:25" ht="15.75" x14ac:dyDescent="0.2">
      <c r="A206" s="35">
        <f t="shared" si="5"/>
        <v>43631</v>
      </c>
      <c r="B206" s="36">
        <f>SUMIFS(СВЦЭМ!$E$33:$E$776,СВЦЭМ!$A$33:$A$776,$A206,СВЦЭМ!$B$33:$B$776,B$191)+'СЕТ СН'!$F$15</f>
        <v>106.09218060000001</v>
      </c>
      <c r="C206" s="36">
        <f>SUMIFS(СВЦЭМ!$E$33:$E$776,СВЦЭМ!$A$33:$A$776,$A206,СВЦЭМ!$B$33:$B$776,C$191)+'СЕТ СН'!$F$15</f>
        <v>112.99180475</v>
      </c>
      <c r="D206" s="36">
        <f>SUMIFS(СВЦЭМ!$E$33:$E$776,СВЦЭМ!$A$33:$A$776,$A206,СВЦЭМ!$B$33:$B$776,D$191)+'СЕТ СН'!$F$15</f>
        <v>118.75569941000001</v>
      </c>
      <c r="E206" s="36">
        <f>SUMIFS(СВЦЭМ!$E$33:$E$776,СВЦЭМ!$A$33:$A$776,$A206,СВЦЭМ!$B$33:$B$776,E$191)+'СЕТ СН'!$F$15</f>
        <v>122.2335739</v>
      </c>
      <c r="F206" s="36">
        <f>SUMIFS(СВЦЭМ!$E$33:$E$776,СВЦЭМ!$A$33:$A$776,$A206,СВЦЭМ!$B$33:$B$776,F$191)+'СЕТ СН'!$F$15</f>
        <v>123.25793339000001</v>
      </c>
      <c r="G206" s="36">
        <f>SUMIFS(СВЦЭМ!$E$33:$E$776,СВЦЭМ!$A$33:$A$776,$A206,СВЦЭМ!$B$33:$B$776,G$191)+'СЕТ СН'!$F$15</f>
        <v>124.79538755999999</v>
      </c>
      <c r="H206" s="36">
        <f>SUMIFS(СВЦЭМ!$E$33:$E$776,СВЦЭМ!$A$33:$A$776,$A206,СВЦЭМ!$B$33:$B$776,H$191)+'СЕТ СН'!$F$15</f>
        <v>125.05645469</v>
      </c>
      <c r="I206" s="36">
        <f>SUMIFS(СВЦЭМ!$E$33:$E$776,СВЦЭМ!$A$33:$A$776,$A206,СВЦЭМ!$B$33:$B$776,I$191)+'СЕТ СН'!$F$15</f>
        <v>117.02906176</v>
      </c>
      <c r="J206" s="36">
        <f>SUMIFS(СВЦЭМ!$E$33:$E$776,СВЦЭМ!$A$33:$A$776,$A206,СВЦЭМ!$B$33:$B$776,J$191)+'СЕТ СН'!$F$15</f>
        <v>108.75541649</v>
      </c>
      <c r="K206" s="36">
        <f>SUMIFS(СВЦЭМ!$E$33:$E$776,СВЦЭМ!$A$33:$A$776,$A206,СВЦЭМ!$B$33:$B$776,K$191)+'СЕТ СН'!$F$15</f>
        <v>98.986165360000001</v>
      </c>
      <c r="L206" s="36">
        <f>SUMIFS(СВЦЭМ!$E$33:$E$776,СВЦЭМ!$A$33:$A$776,$A206,СВЦЭМ!$B$33:$B$776,L$191)+'СЕТ СН'!$F$15</f>
        <v>99.222697299999993</v>
      </c>
      <c r="M206" s="36">
        <f>SUMIFS(СВЦЭМ!$E$33:$E$776,СВЦЭМ!$A$33:$A$776,$A206,СВЦЭМ!$B$33:$B$776,M$191)+'СЕТ СН'!$F$15</f>
        <v>98.462378549999997</v>
      </c>
      <c r="N206" s="36">
        <f>SUMIFS(СВЦЭМ!$E$33:$E$776,СВЦЭМ!$A$33:$A$776,$A206,СВЦЭМ!$B$33:$B$776,N$191)+'СЕТ СН'!$F$15</f>
        <v>97.712026019999996</v>
      </c>
      <c r="O206" s="36">
        <f>SUMIFS(СВЦЭМ!$E$33:$E$776,СВЦЭМ!$A$33:$A$776,$A206,СВЦЭМ!$B$33:$B$776,O$191)+'СЕТ СН'!$F$15</f>
        <v>96.959035159999999</v>
      </c>
      <c r="P206" s="36">
        <f>SUMIFS(СВЦЭМ!$E$33:$E$776,СВЦЭМ!$A$33:$A$776,$A206,СВЦЭМ!$B$33:$B$776,P$191)+'СЕТ СН'!$F$15</f>
        <v>98.634131719999999</v>
      </c>
      <c r="Q206" s="36">
        <f>SUMIFS(СВЦЭМ!$E$33:$E$776,СВЦЭМ!$A$33:$A$776,$A206,СВЦЭМ!$B$33:$B$776,Q$191)+'СЕТ СН'!$F$15</f>
        <v>93.100628319999998</v>
      </c>
      <c r="R206" s="36">
        <f>SUMIFS(СВЦЭМ!$E$33:$E$776,СВЦЭМ!$A$33:$A$776,$A206,СВЦЭМ!$B$33:$B$776,R$191)+'СЕТ СН'!$F$15</f>
        <v>87.496783890000003</v>
      </c>
      <c r="S206" s="36">
        <f>SUMIFS(СВЦЭМ!$E$33:$E$776,СВЦЭМ!$A$33:$A$776,$A206,СВЦЭМ!$B$33:$B$776,S$191)+'СЕТ СН'!$F$15</f>
        <v>88.817452160000002</v>
      </c>
      <c r="T206" s="36">
        <f>SUMIFS(СВЦЭМ!$E$33:$E$776,СВЦЭМ!$A$33:$A$776,$A206,СВЦЭМ!$B$33:$B$776,T$191)+'СЕТ СН'!$F$15</f>
        <v>103.62012935</v>
      </c>
      <c r="U206" s="36">
        <f>SUMIFS(СВЦЭМ!$E$33:$E$776,СВЦЭМ!$A$33:$A$776,$A206,СВЦЭМ!$B$33:$B$776,U$191)+'СЕТ СН'!$F$15</f>
        <v>94.745340679999998</v>
      </c>
      <c r="V206" s="36">
        <f>SUMIFS(СВЦЭМ!$E$33:$E$776,СВЦЭМ!$A$33:$A$776,$A206,СВЦЭМ!$B$33:$B$776,V$191)+'СЕТ СН'!$F$15</f>
        <v>90.358393550000002</v>
      </c>
      <c r="W206" s="36">
        <f>SUMIFS(СВЦЭМ!$E$33:$E$776,СВЦЭМ!$A$33:$A$776,$A206,СВЦЭМ!$B$33:$B$776,W$191)+'СЕТ СН'!$F$15</f>
        <v>91.733557250000004</v>
      </c>
      <c r="X206" s="36">
        <f>SUMIFS(СВЦЭМ!$E$33:$E$776,СВЦЭМ!$A$33:$A$776,$A206,СВЦЭМ!$B$33:$B$776,X$191)+'СЕТ СН'!$F$15</f>
        <v>87.355962379999994</v>
      </c>
      <c r="Y206" s="36">
        <f>SUMIFS(СВЦЭМ!$E$33:$E$776,СВЦЭМ!$A$33:$A$776,$A206,СВЦЭМ!$B$33:$B$776,Y$191)+'СЕТ СН'!$F$15</f>
        <v>89.123526139999996</v>
      </c>
    </row>
    <row r="207" spans="1:25" ht="15.75" x14ac:dyDescent="0.2">
      <c r="A207" s="35">
        <f t="shared" si="5"/>
        <v>43632</v>
      </c>
      <c r="B207" s="36">
        <f>SUMIFS(СВЦЭМ!$E$33:$E$776,СВЦЭМ!$A$33:$A$776,$A207,СВЦЭМ!$B$33:$B$776,B$191)+'СЕТ СН'!$F$15</f>
        <v>99.623847429999998</v>
      </c>
      <c r="C207" s="36">
        <f>SUMIFS(СВЦЭМ!$E$33:$E$776,СВЦЭМ!$A$33:$A$776,$A207,СВЦЭМ!$B$33:$B$776,C$191)+'СЕТ СН'!$F$15</f>
        <v>103.82160146</v>
      </c>
      <c r="D207" s="36">
        <f>SUMIFS(СВЦЭМ!$E$33:$E$776,СВЦЭМ!$A$33:$A$776,$A207,СВЦЭМ!$B$33:$B$776,D$191)+'СЕТ СН'!$F$15</f>
        <v>107.10922705999999</v>
      </c>
      <c r="E207" s="36">
        <f>SUMIFS(СВЦЭМ!$E$33:$E$776,СВЦЭМ!$A$33:$A$776,$A207,СВЦЭМ!$B$33:$B$776,E$191)+'СЕТ СН'!$F$15</f>
        <v>108.74208507</v>
      </c>
      <c r="F207" s="36">
        <f>SUMIFS(СВЦЭМ!$E$33:$E$776,СВЦЭМ!$A$33:$A$776,$A207,СВЦЭМ!$B$33:$B$776,F$191)+'СЕТ СН'!$F$15</f>
        <v>110.30799834</v>
      </c>
      <c r="G207" s="36">
        <f>SUMIFS(СВЦЭМ!$E$33:$E$776,СВЦЭМ!$A$33:$A$776,$A207,СВЦЭМ!$B$33:$B$776,G$191)+'СЕТ СН'!$F$15</f>
        <v>109.57706879</v>
      </c>
      <c r="H207" s="36">
        <f>SUMIFS(СВЦЭМ!$E$33:$E$776,СВЦЭМ!$A$33:$A$776,$A207,СВЦЭМ!$B$33:$B$776,H$191)+'СЕТ СН'!$F$15</f>
        <v>108.06190118000001</v>
      </c>
      <c r="I207" s="36">
        <f>SUMIFS(СВЦЭМ!$E$33:$E$776,СВЦЭМ!$A$33:$A$776,$A207,СВЦЭМ!$B$33:$B$776,I$191)+'СЕТ СН'!$F$15</f>
        <v>103.18730732</v>
      </c>
      <c r="J207" s="36">
        <f>SUMIFS(СВЦЭМ!$E$33:$E$776,СВЦЭМ!$A$33:$A$776,$A207,СВЦЭМ!$B$33:$B$776,J$191)+'СЕТ СН'!$F$15</f>
        <v>98.800264110000001</v>
      </c>
      <c r="K207" s="36">
        <f>SUMIFS(СВЦЭМ!$E$33:$E$776,СВЦЭМ!$A$33:$A$776,$A207,СВЦЭМ!$B$33:$B$776,K$191)+'СЕТ СН'!$F$15</f>
        <v>94.908758469999995</v>
      </c>
      <c r="L207" s="36">
        <f>SUMIFS(СВЦЭМ!$E$33:$E$776,СВЦЭМ!$A$33:$A$776,$A207,СВЦЭМ!$B$33:$B$776,L$191)+'СЕТ СН'!$F$15</f>
        <v>91.535594340000003</v>
      </c>
      <c r="M207" s="36">
        <f>SUMIFS(СВЦЭМ!$E$33:$E$776,СВЦЭМ!$A$33:$A$776,$A207,СВЦЭМ!$B$33:$B$776,M$191)+'СЕТ СН'!$F$15</f>
        <v>91.315511409999999</v>
      </c>
      <c r="N207" s="36">
        <f>SUMIFS(СВЦЭМ!$E$33:$E$776,СВЦЭМ!$A$33:$A$776,$A207,СВЦЭМ!$B$33:$B$776,N$191)+'СЕТ СН'!$F$15</f>
        <v>90.159739689999995</v>
      </c>
      <c r="O207" s="36">
        <f>SUMIFS(СВЦЭМ!$E$33:$E$776,СВЦЭМ!$A$33:$A$776,$A207,СВЦЭМ!$B$33:$B$776,O$191)+'СЕТ СН'!$F$15</f>
        <v>91.637651239999997</v>
      </c>
      <c r="P207" s="36">
        <f>SUMIFS(СВЦЭМ!$E$33:$E$776,СВЦЭМ!$A$33:$A$776,$A207,СВЦЭМ!$B$33:$B$776,P$191)+'СЕТ СН'!$F$15</f>
        <v>97.281424749999999</v>
      </c>
      <c r="Q207" s="36">
        <f>SUMIFS(СВЦЭМ!$E$33:$E$776,СВЦЭМ!$A$33:$A$776,$A207,СВЦЭМ!$B$33:$B$776,Q$191)+'СЕТ СН'!$F$15</f>
        <v>92.849531659999997</v>
      </c>
      <c r="R207" s="36">
        <f>SUMIFS(СВЦЭМ!$E$33:$E$776,СВЦЭМ!$A$33:$A$776,$A207,СВЦЭМ!$B$33:$B$776,R$191)+'СЕТ СН'!$F$15</f>
        <v>97.794519600000001</v>
      </c>
      <c r="S207" s="36">
        <f>SUMIFS(СВЦЭМ!$E$33:$E$776,СВЦЭМ!$A$33:$A$776,$A207,СВЦЭМ!$B$33:$B$776,S$191)+'СЕТ СН'!$F$15</f>
        <v>99.810574650000007</v>
      </c>
      <c r="T207" s="36">
        <f>SUMIFS(СВЦЭМ!$E$33:$E$776,СВЦЭМ!$A$33:$A$776,$A207,СВЦЭМ!$B$33:$B$776,T$191)+'СЕТ СН'!$F$15</f>
        <v>100.7721221</v>
      </c>
      <c r="U207" s="36">
        <f>SUMIFS(СВЦЭМ!$E$33:$E$776,СВЦЭМ!$A$33:$A$776,$A207,СВЦЭМ!$B$33:$B$776,U$191)+'СЕТ СН'!$F$15</f>
        <v>100.72894768</v>
      </c>
      <c r="V207" s="36">
        <f>SUMIFS(СВЦЭМ!$E$33:$E$776,СВЦЭМ!$A$33:$A$776,$A207,СВЦЭМ!$B$33:$B$776,V$191)+'СЕТ СН'!$F$15</f>
        <v>102.72075954</v>
      </c>
      <c r="W207" s="36">
        <f>SUMIFS(СВЦЭМ!$E$33:$E$776,СВЦЭМ!$A$33:$A$776,$A207,СВЦЭМ!$B$33:$B$776,W$191)+'СЕТ СН'!$F$15</f>
        <v>107.74940290000001</v>
      </c>
      <c r="X207" s="36">
        <f>SUMIFS(СВЦЭМ!$E$33:$E$776,СВЦЭМ!$A$33:$A$776,$A207,СВЦЭМ!$B$33:$B$776,X$191)+'СЕТ СН'!$F$15</f>
        <v>102.03179595</v>
      </c>
      <c r="Y207" s="36">
        <f>SUMIFS(СВЦЭМ!$E$33:$E$776,СВЦЭМ!$A$33:$A$776,$A207,СВЦЭМ!$B$33:$B$776,Y$191)+'СЕТ СН'!$F$15</f>
        <v>97.393763079999999</v>
      </c>
    </row>
    <row r="208" spans="1:25" ht="15.75" x14ac:dyDescent="0.2">
      <c r="A208" s="35">
        <f t="shared" si="5"/>
        <v>43633</v>
      </c>
      <c r="B208" s="36">
        <f>SUMIFS(СВЦЭМ!$E$33:$E$776,СВЦЭМ!$A$33:$A$776,$A208,СВЦЭМ!$B$33:$B$776,B$191)+'СЕТ СН'!$F$15</f>
        <v>108.02980986999999</v>
      </c>
      <c r="C208" s="36">
        <f>SUMIFS(СВЦЭМ!$E$33:$E$776,СВЦЭМ!$A$33:$A$776,$A208,СВЦЭМ!$B$33:$B$776,C$191)+'СЕТ СН'!$F$15</f>
        <v>113.50279951</v>
      </c>
      <c r="D208" s="36">
        <f>SUMIFS(СВЦЭМ!$E$33:$E$776,СВЦЭМ!$A$33:$A$776,$A208,СВЦЭМ!$B$33:$B$776,D$191)+'СЕТ СН'!$F$15</f>
        <v>119.41124910000001</v>
      </c>
      <c r="E208" s="36">
        <f>SUMIFS(СВЦЭМ!$E$33:$E$776,СВЦЭМ!$A$33:$A$776,$A208,СВЦЭМ!$B$33:$B$776,E$191)+'СЕТ СН'!$F$15</f>
        <v>122.08733951000001</v>
      </c>
      <c r="F208" s="36">
        <f>SUMIFS(СВЦЭМ!$E$33:$E$776,СВЦЭМ!$A$33:$A$776,$A208,СВЦЭМ!$B$33:$B$776,F$191)+'СЕТ СН'!$F$15</f>
        <v>124.88642196000001</v>
      </c>
      <c r="G208" s="36">
        <f>SUMIFS(СВЦЭМ!$E$33:$E$776,СВЦЭМ!$A$33:$A$776,$A208,СВЦЭМ!$B$33:$B$776,G$191)+'СЕТ СН'!$F$15</f>
        <v>123.82858126000001</v>
      </c>
      <c r="H208" s="36">
        <f>SUMIFS(СВЦЭМ!$E$33:$E$776,СВЦЭМ!$A$33:$A$776,$A208,СВЦЭМ!$B$33:$B$776,H$191)+'СЕТ СН'!$F$15</f>
        <v>112.94151458</v>
      </c>
      <c r="I208" s="36">
        <f>SUMIFS(СВЦЭМ!$E$33:$E$776,СВЦЭМ!$A$33:$A$776,$A208,СВЦЭМ!$B$33:$B$776,I$191)+'СЕТ СН'!$F$15</f>
        <v>107.77014398</v>
      </c>
      <c r="J208" s="36">
        <f>SUMIFS(СВЦЭМ!$E$33:$E$776,СВЦЭМ!$A$33:$A$776,$A208,СВЦЭМ!$B$33:$B$776,J$191)+'СЕТ СН'!$F$15</f>
        <v>105.38396222</v>
      </c>
      <c r="K208" s="36">
        <f>SUMIFS(СВЦЭМ!$E$33:$E$776,СВЦЭМ!$A$33:$A$776,$A208,СВЦЭМ!$B$33:$B$776,K$191)+'СЕТ СН'!$F$15</f>
        <v>102.45106024</v>
      </c>
      <c r="L208" s="36">
        <f>SUMIFS(СВЦЭМ!$E$33:$E$776,СВЦЭМ!$A$33:$A$776,$A208,СВЦЭМ!$B$33:$B$776,L$191)+'СЕТ СН'!$F$15</f>
        <v>100.47684162</v>
      </c>
      <c r="M208" s="36">
        <f>SUMIFS(СВЦЭМ!$E$33:$E$776,СВЦЭМ!$A$33:$A$776,$A208,СВЦЭМ!$B$33:$B$776,M$191)+'СЕТ СН'!$F$15</f>
        <v>100.93998797</v>
      </c>
      <c r="N208" s="36">
        <f>SUMIFS(СВЦЭМ!$E$33:$E$776,СВЦЭМ!$A$33:$A$776,$A208,СВЦЭМ!$B$33:$B$776,N$191)+'СЕТ СН'!$F$15</f>
        <v>101.70505196000001</v>
      </c>
      <c r="O208" s="36">
        <f>SUMIFS(СВЦЭМ!$E$33:$E$776,СВЦЭМ!$A$33:$A$776,$A208,СВЦЭМ!$B$33:$B$776,O$191)+'СЕТ СН'!$F$15</f>
        <v>101.81112735000001</v>
      </c>
      <c r="P208" s="36">
        <f>SUMIFS(СВЦЭМ!$E$33:$E$776,СВЦЭМ!$A$33:$A$776,$A208,СВЦЭМ!$B$33:$B$776,P$191)+'СЕТ СН'!$F$15</f>
        <v>104.90375751000001</v>
      </c>
      <c r="Q208" s="36">
        <f>SUMIFS(СВЦЭМ!$E$33:$E$776,СВЦЭМ!$A$33:$A$776,$A208,СВЦЭМ!$B$33:$B$776,Q$191)+'СЕТ СН'!$F$15</f>
        <v>103.53837466</v>
      </c>
      <c r="R208" s="36">
        <f>SUMIFS(СВЦЭМ!$E$33:$E$776,СВЦЭМ!$A$33:$A$776,$A208,СВЦЭМ!$B$33:$B$776,R$191)+'СЕТ СН'!$F$15</f>
        <v>109.97743893000001</v>
      </c>
      <c r="S208" s="36">
        <f>SUMIFS(СВЦЭМ!$E$33:$E$776,СВЦЭМ!$A$33:$A$776,$A208,СВЦЭМ!$B$33:$B$776,S$191)+'СЕТ СН'!$F$15</f>
        <v>111.53604807000001</v>
      </c>
      <c r="T208" s="36">
        <f>SUMIFS(СВЦЭМ!$E$33:$E$776,СВЦЭМ!$A$33:$A$776,$A208,СВЦЭМ!$B$33:$B$776,T$191)+'СЕТ СН'!$F$15</f>
        <v>112.61521804</v>
      </c>
      <c r="U208" s="36">
        <f>SUMIFS(СВЦЭМ!$E$33:$E$776,СВЦЭМ!$A$33:$A$776,$A208,СВЦЭМ!$B$33:$B$776,U$191)+'СЕТ СН'!$F$15</f>
        <v>111.92750891999999</v>
      </c>
      <c r="V208" s="36">
        <f>SUMIFS(СВЦЭМ!$E$33:$E$776,СВЦЭМ!$A$33:$A$776,$A208,СВЦЭМ!$B$33:$B$776,V$191)+'СЕТ СН'!$F$15</f>
        <v>112.52693834</v>
      </c>
      <c r="W208" s="36">
        <f>SUMIFS(СВЦЭМ!$E$33:$E$776,СВЦЭМ!$A$33:$A$776,$A208,СВЦЭМ!$B$33:$B$776,W$191)+'СЕТ СН'!$F$15</f>
        <v>115.38622673</v>
      </c>
      <c r="X208" s="36">
        <f>SUMIFS(СВЦЭМ!$E$33:$E$776,СВЦЭМ!$A$33:$A$776,$A208,СВЦЭМ!$B$33:$B$776,X$191)+'СЕТ СН'!$F$15</f>
        <v>111.7424446</v>
      </c>
      <c r="Y208" s="36">
        <f>SUMIFS(СВЦЭМ!$E$33:$E$776,СВЦЭМ!$A$33:$A$776,$A208,СВЦЭМ!$B$33:$B$776,Y$191)+'СЕТ СН'!$F$15</f>
        <v>96.072053080000003</v>
      </c>
    </row>
    <row r="209" spans="1:25" ht="15.75" x14ac:dyDescent="0.2">
      <c r="A209" s="35">
        <f t="shared" si="5"/>
        <v>43634</v>
      </c>
      <c r="B209" s="36">
        <f>SUMIFS(СВЦЭМ!$E$33:$E$776,СВЦЭМ!$A$33:$A$776,$A209,СВЦЭМ!$B$33:$B$776,B$191)+'СЕТ СН'!$F$15</f>
        <v>130.98174452999999</v>
      </c>
      <c r="C209" s="36">
        <f>SUMIFS(СВЦЭМ!$E$33:$E$776,СВЦЭМ!$A$33:$A$776,$A209,СВЦЭМ!$B$33:$B$776,C$191)+'СЕТ СН'!$F$15</f>
        <v>139.02438685999999</v>
      </c>
      <c r="D209" s="36">
        <f>SUMIFS(СВЦЭМ!$E$33:$E$776,СВЦЭМ!$A$33:$A$776,$A209,СВЦЭМ!$B$33:$B$776,D$191)+'СЕТ СН'!$F$15</f>
        <v>141.83021349000001</v>
      </c>
      <c r="E209" s="36">
        <f>SUMIFS(СВЦЭМ!$E$33:$E$776,СВЦЭМ!$A$33:$A$776,$A209,СВЦЭМ!$B$33:$B$776,E$191)+'СЕТ СН'!$F$15</f>
        <v>145.20045546</v>
      </c>
      <c r="F209" s="36">
        <f>SUMIFS(СВЦЭМ!$E$33:$E$776,СВЦЭМ!$A$33:$A$776,$A209,СВЦЭМ!$B$33:$B$776,F$191)+'СЕТ СН'!$F$15</f>
        <v>144.27296677000001</v>
      </c>
      <c r="G209" s="36">
        <f>SUMIFS(СВЦЭМ!$E$33:$E$776,СВЦЭМ!$A$33:$A$776,$A209,СВЦЭМ!$B$33:$B$776,G$191)+'СЕТ СН'!$F$15</f>
        <v>140.67884831999999</v>
      </c>
      <c r="H209" s="36">
        <f>SUMIFS(СВЦЭМ!$E$33:$E$776,СВЦЭМ!$A$33:$A$776,$A209,СВЦЭМ!$B$33:$B$776,H$191)+'СЕТ СН'!$F$15</f>
        <v>134.50011064</v>
      </c>
      <c r="I209" s="36">
        <f>SUMIFS(СВЦЭМ!$E$33:$E$776,СВЦЭМ!$A$33:$A$776,$A209,СВЦЭМ!$B$33:$B$776,I$191)+'СЕТ СН'!$F$15</f>
        <v>125.89165169</v>
      </c>
      <c r="J209" s="36">
        <f>SUMIFS(СВЦЭМ!$E$33:$E$776,СВЦЭМ!$A$33:$A$776,$A209,СВЦЭМ!$B$33:$B$776,J$191)+'СЕТ СН'!$F$15</f>
        <v>115.46574852000001</v>
      </c>
      <c r="K209" s="36">
        <f>SUMIFS(СВЦЭМ!$E$33:$E$776,СВЦЭМ!$A$33:$A$776,$A209,СВЦЭМ!$B$33:$B$776,K$191)+'СЕТ СН'!$F$15</f>
        <v>109.77337597</v>
      </c>
      <c r="L209" s="36">
        <f>SUMIFS(СВЦЭМ!$E$33:$E$776,СВЦЭМ!$A$33:$A$776,$A209,СВЦЭМ!$B$33:$B$776,L$191)+'СЕТ СН'!$F$15</f>
        <v>109.34528853</v>
      </c>
      <c r="M209" s="36">
        <f>SUMIFS(СВЦЭМ!$E$33:$E$776,СВЦЭМ!$A$33:$A$776,$A209,СВЦЭМ!$B$33:$B$776,M$191)+'СЕТ СН'!$F$15</f>
        <v>110.56551936</v>
      </c>
      <c r="N209" s="36">
        <f>SUMIFS(СВЦЭМ!$E$33:$E$776,СВЦЭМ!$A$33:$A$776,$A209,СВЦЭМ!$B$33:$B$776,N$191)+'СЕТ СН'!$F$15</f>
        <v>110.70704679000001</v>
      </c>
      <c r="O209" s="36">
        <f>SUMIFS(СВЦЭМ!$E$33:$E$776,СВЦЭМ!$A$33:$A$776,$A209,СВЦЭМ!$B$33:$B$776,O$191)+'СЕТ СН'!$F$15</f>
        <v>111.37198352999999</v>
      </c>
      <c r="P209" s="36">
        <f>SUMIFS(СВЦЭМ!$E$33:$E$776,СВЦЭМ!$A$33:$A$776,$A209,СВЦЭМ!$B$33:$B$776,P$191)+'СЕТ СН'!$F$15</f>
        <v>113.83098802000001</v>
      </c>
      <c r="Q209" s="36">
        <f>SUMIFS(СВЦЭМ!$E$33:$E$776,СВЦЭМ!$A$33:$A$776,$A209,СВЦЭМ!$B$33:$B$776,Q$191)+'СЕТ СН'!$F$15</f>
        <v>108.90137476</v>
      </c>
      <c r="R209" s="36">
        <f>SUMIFS(СВЦЭМ!$E$33:$E$776,СВЦЭМ!$A$33:$A$776,$A209,СВЦЭМ!$B$33:$B$776,R$191)+'СЕТ СН'!$F$15</f>
        <v>110.31395529</v>
      </c>
      <c r="S209" s="36">
        <f>SUMIFS(СВЦЭМ!$E$33:$E$776,СВЦЭМ!$A$33:$A$776,$A209,СВЦЭМ!$B$33:$B$776,S$191)+'СЕТ СН'!$F$15</f>
        <v>110.67480564</v>
      </c>
      <c r="T209" s="36">
        <f>SUMIFS(СВЦЭМ!$E$33:$E$776,СВЦЭМ!$A$33:$A$776,$A209,СВЦЭМ!$B$33:$B$776,T$191)+'СЕТ СН'!$F$15</f>
        <v>111.24614704</v>
      </c>
      <c r="U209" s="36">
        <f>SUMIFS(СВЦЭМ!$E$33:$E$776,СВЦЭМ!$A$33:$A$776,$A209,СВЦЭМ!$B$33:$B$776,U$191)+'СЕТ СН'!$F$15</f>
        <v>111.39290529</v>
      </c>
      <c r="V209" s="36">
        <f>SUMIFS(СВЦЭМ!$E$33:$E$776,СВЦЭМ!$A$33:$A$776,$A209,СВЦЭМ!$B$33:$B$776,V$191)+'СЕТ СН'!$F$15</f>
        <v>111.94065369</v>
      </c>
      <c r="W209" s="36">
        <f>SUMIFS(СВЦЭМ!$E$33:$E$776,СВЦЭМ!$A$33:$A$776,$A209,СВЦЭМ!$B$33:$B$776,W$191)+'СЕТ СН'!$F$15</f>
        <v>111.77907681000001</v>
      </c>
      <c r="X209" s="36">
        <f>SUMIFS(СВЦЭМ!$E$33:$E$776,СВЦЭМ!$A$33:$A$776,$A209,СВЦЭМ!$B$33:$B$776,X$191)+'СЕТ СН'!$F$15</f>
        <v>94.895850420000002</v>
      </c>
      <c r="Y209" s="36">
        <f>SUMIFS(СВЦЭМ!$E$33:$E$776,СВЦЭМ!$A$33:$A$776,$A209,СВЦЭМ!$B$33:$B$776,Y$191)+'СЕТ СН'!$F$15</f>
        <v>99.187650509999997</v>
      </c>
    </row>
    <row r="210" spans="1:25" ht="15.75" x14ac:dyDescent="0.2">
      <c r="A210" s="35">
        <f t="shared" si="5"/>
        <v>43635</v>
      </c>
      <c r="B210" s="36">
        <f>SUMIFS(СВЦЭМ!$E$33:$E$776,СВЦЭМ!$A$33:$A$776,$A210,СВЦЭМ!$B$33:$B$776,B$191)+'СЕТ СН'!$F$15</f>
        <v>120.7717959</v>
      </c>
      <c r="C210" s="36">
        <f>SUMIFS(СВЦЭМ!$E$33:$E$776,СВЦЭМ!$A$33:$A$776,$A210,СВЦЭМ!$B$33:$B$776,C$191)+'СЕТ СН'!$F$15</f>
        <v>129.31674729</v>
      </c>
      <c r="D210" s="36">
        <f>SUMIFS(СВЦЭМ!$E$33:$E$776,СВЦЭМ!$A$33:$A$776,$A210,СВЦЭМ!$B$33:$B$776,D$191)+'СЕТ СН'!$F$15</f>
        <v>135.41614856000001</v>
      </c>
      <c r="E210" s="36">
        <f>SUMIFS(СВЦЭМ!$E$33:$E$776,СВЦЭМ!$A$33:$A$776,$A210,СВЦЭМ!$B$33:$B$776,E$191)+'СЕТ СН'!$F$15</f>
        <v>136.94327852000001</v>
      </c>
      <c r="F210" s="36">
        <f>SUMIFS(СВЦЭМ!$E$33:$E$776,СВЦЭМ!$A$33:$A$776,$A210,СВЦЭМ!$B$33:$B$776,F$191)+'СЕТ СН'!$F$15</f>
        <v>135.54949629999999</v>
      </c>
      <c r="G210" s="36">
        <f>SUMIFS(СВЦЭМ!$E$33:$E$776,СВЦЭМ!$A$33:$A$776,$A210,СВЦЭМ!$B$33:$B$776,G$191)+'СЕТ СН'!$F$15</f>
        <v>135.92286399</v>
      </c>
      <c r="H210" s="36">
        <f>SUMIFS(СВЦЭМ!$E$33:$E$776,СВЦЭМ!$A$33:$A$776,$A210,СВЦЭМ!$B$33:$B$776,H$191)+'СЕТ СН'!$F$15</f>
        <v>125.87459176</v>
      </c>
      <c r="I210" s="36">
        <f>SUMIFS(СВЦЭМ!$E$33:$E$776,СВЦЭМ!$A$33:$A$776,$A210,СВЦЭМ!$B$33:$B$776,I$191)+'СЕТ СН'!$F$15</f>
        <v>116.24436424</v>
      </c>
      <c r="J210" s="36">
        <f>SUMIFS(СВЦЭМ!$E$33:$E$776,СВЦЭМ!$A$33:$A$776,$A210,СВЦЭМ!$B$33:$B$776,J$191)+'СЕТ СН'!$F$15</f>
        <v>112.10383044</v>
      </c>
      <c r="K210" s="36">
        <f>SUMIFS(СВЦЭМ!$E$33:$E$776,СВЦЭМ!$A$33:$A$776,$A210,СВЦЭМ!$B$33:$B$776,K$191)+'СЕТ СН'!$F$15</f>
        <v>104.34455093</v>
      </c>
      <c r="L210" s="36">
        <f>SUMIFS(СВЦЭМ!$E$33:$E$776,СВЦЭМ!$A$33:$A$776,$A210,СВЦЭМ!$B$33:$B$776,L$191)+'СЕТ СН'!$F$15</f>
        <v>105.18211288000001</v>
      </c>
      <c r="M210" s="36">
        <f>SUMIFS(СВЦЭМ!$E$33:$E$776,СВЦЭМ!$A$33:$A$776,$A210,СВЦЭМ!$B$33:$B$776,M$191)+'СЕТ СН'!$F$15</f>
        <v>104.73724910999999</v>
      </c>
      <c r="N210" s="36">
        <f>SUMIFS(СВЦЭМ!$E$33:$E$776,СВЦЭМ!$A$33:$A$776,$A210,СВЦЭМ!$B$33:$B$776,N$191)+'СЕТ СН'!$F$15</f>
        <v>109.46018478000001</v>
      </c>
      <c r="O210" s="36">
        <f>SUMIFS(СВЦЭМ!$E$33:$E$776,СВЦЭМ!$A$33:$A$776,$A210,СВЦЭМ!$B$33:$B$776,O$191)+'СЕТ СН'!$F$15</f>
        <v>106.63276482000001</v>
      </c>
      <c r="P210" s="36">
        <f>SUMIFS(СВЦЭМ!$E$33:$E$776,СВЦЭМ!$A$33:$A$776,$A210,СВЦЭМ!$B$33:$B$776,P$191)+'СЕТ СН'!$F$15</f>
        <v>107.65484343999999</v>
      </c>
      <c r="Q210" s="36">
        <f>SUMIFS(СВЦЭМ!$E$33:$E$776,СВЦЭМ!$A$33:$A$776,$A210,СВЦЭМ!$B$33:$B$776,Q$191)+'СЕТ СН'!$F$15</f>
        <v>101.04951907</v>
      </c>
      <c r="R210" s="36">
        <f>SUMIFS(СВЦЭМ!$E$33:$E$776,СВЦЭМ!$A$33:$A$776,$A210,СВЦЭМ!$B$33:$B$776,R$191)+'СЕТ СН'!$F$15</f>
        <v>93.900954209999995</v>
      </c>
      <c r="S210" s="36">
        <f>SUMIFS(СВЦЭМ!$E$33:$E$776,СВЦЭМ!$A$33:$A$776,$A210,СВЦЭМ!$B$33:$B$776,S$191)+'СЕТ СН'!$F$15</f>
        <v>98.70361656</v>
      </c>
      <c r="T210" s="36">
        <f>SUMIFS(СВЦЭМ!$E$33:$E$776,СВЦЭМ!$A$33:$A$776,$A210,СВЦЭМ!$B$33:$B$776,T$191)+'СЕТ СН'!$F$15</f>
        <v>96.648378460000004</v>
      </c>
      <c r="U210" s="36">
        <f>SUMIFS(СВЦЭМ!$E$33:$E$776,СВЦЭМ!$A$33:$A$776,$A210,СВЦЭМ!$B$33:$B$776,U$191)+'СЕТ СН'!$F$15</f>
        <v>95.524126600000002</v>
      </c>
      <c r="V210" s="36">
        <f>SUMIFS(СВЦЭМ!$E$33:$E$776,СВЦЭМ!$A$33:$A$776,$A210,СВЦЭМ!$B$33:$B$776,V$191)+'СЕТ СН'!$F$15</f>
        <v>94.053122380000005</v>
      </c>
      <c r="W210" s="36">
        <f>SUMIFS(СВЦЭМ!$E$33:$E$776,СВЦЭМ!$A$33:$A$776,$A210,СВЦЭМ!$B$33:$B$776,W$191)+'СЕТ СН'!$F$15</f>
        <v>92.162866930000007</v>
      </c>
      <c r="X210" s="36">
        <f>SUMIFS(СВЦЭМ!$E$33:$E$776,СВЦЭМ!$A$33:$A$776,$A210,СВЦЭМ!$B$33:$B$776,X$191)+'СЕТ СН'!$F$15</f>
        <v>94.080011389999996</v>
      </c>
      <c r="Y210" s="36">
        <f>SUMIFS(СВЦЭМ!$E$33:$E$776,СВЦЭМ!$A$33:$A$776,$A210,СВЦЭМ!$B$33:$B$776,Y$191)+'СЕТ СН'!$F$15</f>
        <v>106.24365211999999</v>
      </c>
    </row>
    <row r="211" spans="1:25" ht="15.75" x14ac:dyDescent="0.2">
      <c r="A211" s="35">
        <f t="shared" si="5"/>
        <v>43636</v>
      </c>
      <c r="B211" s="36">
        <f>SUMIFS(СВЦЭМ!$E$33:$E$776,СВЦЭМ!$A$33:$A$776,$A211,СВЦЭМ!$B$33:$B$776,B$191)+'СЕТ СН'!$F$15</f>
        <v>113.44901557</v>
      </c>
      <c r="C211" s="36">
        <f>SUMIFS(СВЦЭМ!$E$33:$E$776,СВЦЭМ!$A$33:$A$776,$A211,СВЦЭМ!$B$33:$B$776,C$191)+'СЕТ СН'!$F$15</f>
        <v>121.39483575</v>
      </c>
      <c r="D211" s="36">
        <f>SUMIFS(СВЦЭМ!$E$33:$E$776,СВЦЭМ!$A$33:$A$776,$A211,СВЦЭМ!$B$33:$B$776,D$191)+'СЕТ СН'!$F$15</f>
        <v>126.84915361</v>
      </c>
      <c r="E211" s="36">
        <f>SUMIFS(СВЦЭМ!$E$33:$E$776,СВЦЭМ!$A$33:$A$776,$A211,СВЦЭМ!$B$33:$B$776,E$191)+'СЕТ СН'!$F$15</f>
        <v>127.52196120000001</v>
      </c>
      <c r="F211" s="36">
        <f>SUMIFS(СВЦЭМ!$E$33:$E$776,СВЦЭМ!$A$33:$A$776,$A211,СВЦЭМ!$B$33:$B$776,F$191)+'СЕТ СН'!$F$15</f>
        <v>127.63225968</v>
      </c>
      <c r="G211" s="36">
        <f>SUMIFS(СВЦЭМ!$E$33:$E$776,СВЦЭМ!$A$33:$A$776,$A211,СВЦЭМ!$B$33:$B$776,G$191)+'СЕТ СН'!$F$15</f>
        <v>129.75534296999999</v>
      </c>
      <c r="H211" s="36">
        <f>SUMIFS(СВЦЭМ!$E$33:$E$776,СВЦЭМ!$A$33:$A$776,$A211,СВЦЭМ!$B$33:$B$776,H$191)+'СЕТ СН'!$F$15</f>
        <v>128.39564028000001</v>
      </c>
      <c r="I211" s="36">
        <f>SUMIFS(СВЦЭМ!$E$33:$E$776,СВЦЭМ!$A$33:$A$776,$A211,СВЦЭМ!$B$33:$B$776,I$191)+'СЕТ СН'!$F$15</f>
        <v>124.50739985</v>
      </c>
      <c r="J211" s="36">
        <f>SUMIFS(СВЦЭМ!$E$33:$E$776,СВЦЭМ!$A$33:$A$776,$A211,СВЦЭМ!$B$33:$B$776,J$191)+'СЕТ СН'!$F$15</f>
        <v>120.23293386</v>
      </c>
      <c r="K211" s="36">
        <f>SUMIFS(СВЦЭМ!$E$33:$E$776,СВЦЭМ!$A$33:$A$776,$A211,СВЦЭМ!$B$33:$B$776,K$191)+'СЕТ СН'!$F$15</f>
        <v>115.87501078</v>
      </c>
      <c r="L211" s="36">
        <f>SUMIFS(СВЦЭМ!$E$33:$E$776,СВЦЭМ!$A$33:$A$776,$A211,СВЦЭМ!$B$33:$B$776,L$191)+'СЕТ СН'!$F$15</f>
        <v>116.41405448</v>
      </c>
      <c r="M211" s="36">
        <f>SUMIFS(СВЦЭМ!$E$33:$E$776,СВЦЭМ!$A$33:$A$776,$A211,СВЦЭМ!$B$33:$B$776,M$191)+'СЕТ СН'!$F$15</f>
        <v>116.84804299</v>
      </c>
      <c r="N211" s="36">
        <f>SUMIFS(СВЦЭМ!$E$33:$E$776,СВЦЭМ!$A$33:$A$776,$A211,СВЦЭМ!$B$33:$B$776,N$191)+'СЕТ СН'!$F$15</f>
        <v>117.47803768</v>
      </c>
      <c r="O211" s="36">
        <f>SUMIFS(СВЦЭМ!$E$33:$E$776,СВЦЭМ!$A$33:$A$776,$A211,СВЦЭМ!$B$33:$B$776,O$191)+'СЕТ СН'!$F$15</f>
        <v>117.91087838</v>
      </c>
      <c r="P211" s="36">
        <f>SUMIFS(СВЦЭМ!$E$33:$E$776,СВЦЭМ!$A$33:$A$776,$A211,СВЦЭМ!$B$33:$B$776,P$191)+'СЕТ СН'!$F$15</f>
        <v>119.65973304000001</v>
      </c>
      <c r="Q211" s="36">
        <f>SUMIFS(СВЦЭМ!$E$33:$E$776,СВЦЭМ!$A$33:$A$776,$A211,СВЦЭМ!$B$33:$B$776,Q$191)+'СЕТ СН'!$F$15</f>
        <v>113.57221713</v>
      </c>
      <c r="R211" s="36">
        <f>SUMIFS(СВЦЭМ!$E$33:$E$776,СВЦЭМ!$A$33:$A$776,$A211,СВЦЭМ!$B$33:$B$776,R$191)+'СЕТ СН'!$F$15</f>
        <v>105.16559119</v>
      </c>
      <c r="S211" s="36">
        <f>SUMIFS(СВЦЭМ!$E$33:$E$776,СВЦЭМ!$A$33:$A$776,$A211,СВЦЭМ!$B$33:$B$776,S$191)+'СЕТ СН'!$F$15</f>
        <v>105.86755667</v>
      </c>
      <c r="T211" s="36">
        <f>SUMIFS(СВЦЭМ!$E$33:$E$776,СВЦЭМ!$A$33:$A$776,$A211,СВЦЭМ!$B$33:$B$776,T$191)+'СЕТ СН'!$F$15</f>
        <v>106.90107537</v>
      </c>
      <c r="U211" s="36">
        <f>SUMIFS(СВЦЭМ!$E$33:$E$776,СВЦЭМ!$A$33:$A$776,$A211,СВЦЭМ!$B$33:$B$776,U$191)+'СЕТ СН'!$F$15</f>
        <v>109.03971211</v>
      </c>
      <c r="V211" s="36">
        <f>SUMIFS(СВЦЭМ!$E$33:$E$776,СВЦЭМ!$A$33:$A$776,$A211,СВЦЭМ!$B$33:$B$776,V$191)+'СЕТ СН'!$F$15</f>
        <v>112.11520757</v>
      </c>
      <c r="W211" s="36">
        <f>SUMIFS(СВЦЭМ!$E$33:$E$776,СВЦЭМ!$A$33:$A$776,$A211,СВЦЭМ!$B$33:$B$776,W$191)+'СЕТ СН'!$F$15</f>
        <v>112.76851911999999</v>
      </c>
      <c r="X211" s="36">
        <f>SUMIFS(СВЦЭМ!$E$33:$E$776,СВЦЭМ!$A$33:$A$776,$A211,СВЦЭМ!$B$33:$B$776,X$191)+'СЕТ СН'!$F$15</f>
        <v>111.14396972999999</v>
      </c>
      <c r="Y211" s="36">
        <f>SUMIFS(СВЦЭМ!$E$33:$E$776,СВЦЭМ!$A$33:$A$776,$A211,СВЦЭМ!$B$33:$B$776,Y$191)+'СЕТ СН'!$F$15</f>
        <v>117.73667829999999</v>
      </c>
    </row>
    <row r="212" spans="1:25" ht="15.75" x14ac:dyDescent="0.2">
      <c r="A212" s="35">
        <f t="shared" si="5"/>
        <v>43637</v>
      </c>
      <c r="B212" s="36">
        <f>SUMIFS(СВЦЭМ!$E$33:$E$776,СВЦЭМ!$A$33:$A$776,$A212,СВЦЭМ!$B$33:$B$776,B$191)+'СЕТ СН'!$F$15</f>
        <v>116.27709458</v>
      </c>
      <c r="C212" s="36">
        <f>SUMIFS(СВЦЭМ!$E$33:$E$776,СВЦЭМ!$A$33:$A$776,$A212,СВЦЭМ!$B$33:$B$776,C$191)+'СЕТ СН'!$F$15</f>
        <v>116.87014601</v>
      </c>
      <c r="D212" s="36">
        <f>SUMIFS(СВЦЭМ!$E$33:$E$776,СВЦЭМ!$A$33:$A$776,$A212,СВЦЭМ!$B$33:$B$776,D$191)+'СЕТ СН'!$F$15</f>
        <v>120.82183091</v>
      </c>
      <c r="E212" s="36">
        <f>SUMIFS(СВЦЭМ!$E$33:$E$776,СВЦЭМ!$A$33:$A$776,$A212,СВЦЭМ!$B$33:$B$776,E$191)+'СЕТ СН'!$F$15</f>
        <v>126.75390677</v>
      </c>
      <c r="F212" s="36">
        <f>SUMIFS(СВЦЭМ!$E$33:$E$776,СВЦЭМ!$A$33:$A$776,$A212,СВЦЭМ!$B$33:$B$776,F$191)+'СЕТ СН'!$F$15</f>
        <v>127.93121477</v>
      </c>
      <c r="G212" s="36">
        <f>SUMIFS(СВЦЭМ!$E$33:$E$776,СВЦЭМ!$A$33:$A$776,$A212,СВЦЭМ!$B$33:$B$776,G$191)+'СЕТ СН'!$F$15</f>
        <v>128.63531717999999</v>
      </c>
      <c r="H212" s="36">
        <f>SUMIFS(СВЦЭМ!$E$33:$E$776,СВЦЭМ!$A$33:$A$776,$A212,СВЦЭМ!$B$33:$B$776,H$191)+'СЕТ СН'!$F$15</f>
        <v>119.46221969</v>
      </c>
      <c r="I212" s="36">
        <f>SUMIFS(СВЦЭМ!$E$33:$E$776,СВЦЭМ!$A$33:$A$776,$A212,СВЦЭМ!$B$33:$B$776,I$191)+'СЕТ СН'!$F$15</f>
        <v>117.73138306</v>
      </c>
      <c r="J212" s="36">
        <f>SUMIFS(СВЦЭМ!$E$33:$E$776,СВЦЭМ!$A$33:$A$776,$A212,СВЦЭМ!$B$33:$B$776,J$191)+'СЕТ СН'!$F$15</f>
        <v>118.55763419</v>
      </c>
      <c r="K212" s="36">
        <f>SUMIFS(СВЦЭМ!$E$33:$E$776,СВЦЭМ!$A$33:$A$776,$A212,СВЦЭМ!$B$33:$B$776,K$191)+'СЕТ СН'!$F$15</f>
        <v>118.44274511</v>
      </c>
      <c r="L212" s="36">
        <f>SUMIFS(СВЦЭМ!$E$33:$E$776,СВЦЭМ!$A$33:$A$776,$A212,СВЦЭМ!$B$33:$B$776,L$191)+'СЕТ СН'!$F$15</f>
        <v>120.20681178</v>
      </c>
      <c r="M212" s="36">
        <f>SUMIFS(СВЦЭМ!$E$33:$E$776,СВЦЭМ!$A$33:$A$776,$A212,СВЦЭМ!$B$33:$B$776,M$191)+'СЕТ СН'!$F$15</f>
        <v>118.45502084</v>
      </c>
      <c r="N212" s="36">
        <f>SUMIFS(СВЦЭМ!$E$33:$E$776,СВЦЭМ!$A$33:$A$776,$A212,СВЦЭМ!$B$33:$B$776,N$191)+'СЕТ СН'!$F$15</f>
        <v>118.17823733</v>
      </c>
      <c r="O212" s="36">
        <f>SUMIFS(СВЦЭМ!$E$33:$E$776,СВЦЭМ!$A$33:$A$776,$A212,СВЦЭМ!$B$33:$B$776,O$191)+'СЕТ СН'!$F$15</f>
        <v>118.3275944</v>
      </c>
      <c r="P212" s="36">
        <f>SUMIFS(СВЦЭМ!$E$33:$E$776,СВЦЭМ!$A$33:$A$776,$A212,СВЦЭМ!$B$33:$B$776,P$191)+'СЕТ СН'!$F$15</f>
        <v>119.86842421</v>
      </c>
      <c r="Q212" s="36">
        <f>SUMIFS(СВЦЭМ!$E$33:$E$776,СВЦЭМ!$A$33:$A$776,$A212,СВЦЭМ!$B$33:$B$776,Q$191)+'СЕТ СН'!$F$15</f>
        <v>112.22530820999999</v>
      </c>
      <c r="R212" s="36">
        <f>SUMIFS(СВЦЭМ!$E$33:$E$776,СВЦЭМ!$A$33:$A$776,$A212,СВЦЭМ!$B$33:$B$776,R$191)+'СЕТ СН'!$F$15</f>
        <v>102.71812783</v>
      </c>
      <c r="S212" s="36">
        <f>SUMIFS(СВЦЭМ!$E$33:$E$776,СВЦЭМ!$A$33:$A$776,$A212,СВЦЭМ!$B$33:$B$776,S$191)+'СЕТ СН'!$F$15</f>
        <v>91.122280050000001</v>
      </c>
      <c r="T212" s="36">
        <f>SUMIFS(СВЦЭМ!$E$33:$E$776,СВЦЭМ!$A$33:$A$776,$A212,СВЦЭМ!$B$33:$B$776,T$191)+'СЕТ СН'!$F$15</f>
        <v>91.754229240000001</v>
      </c>
      <c r="U212" s="36">
        <f>SUMIFS(СВЦЭМ!$E$33:$E$776,СВЦЭМ!$A$33:$A$776,$A212,СВЦЭМ!$B$33:$B$776,U$191)+'СЕТ СН'!$F$15</f>
        <v>91.002248059999999</v>
      </c>
      <c r="V212" s="36">
        <f>SUMIFS(СВЦЭМ!$E$33:$E$776,СВЦЭМ!$A$33:$A$776,$A212,СВЦЭМ!$B$33:$B$776,V$191)+'СЕТ СН'!$F$15</f>
        <v>93.387998120000006</v>
      </c>
      <c r="W212" s="36">
        <f>SUMIFS(СВЦЭМ!$E$33:$E$776,СВЦЭМ!$A$33:$A$776,$A212,СВЦЭМ!$B$33:$B$776,W$191)+'СЕТ СН'!$F$15</f>
        <v>95.507855300000003</v>
      </c>
      <c r="X212" s="36">
        <f>SUMIFS(СВЦЭМ!$E$33:$E$776,СВЦЭМ!$A$33:$A$776,$A212,СВЦЭМ!$B$33:$B$776,X$191)+'СЕТ СН'!$F$15</f>
        <v>91.451708719999999</v>
      </c>
      <c r="Y212" s="36">
        <f>SUMIFS(СВЦЭМ!$E$33:$E$776,СВЦЭМ!$A$33:$A$776,$A212,СВЦЭМ!$B$33:$B$776,Y$191)+'СЕТ СН'!$F$15</f>
        <v>94.936407310000007</v>
      </c>
    </row>
    <row r="213" spans="1:25" ht="15.75" x14ac:dyDescent="0.2">
      <c r="A213" s="35">
        <f t="shared" si="5"/>
        <v>43638</v>
      </c>
      <c r="B213" s="36">
        <f>SUMIFS(СВЦЭМ!$E$33:$E$776,СВЦЭМ!$A$33:$A$776,$A213,СВЦЭМ!$B$33:$B$776,B$191)+'СЕТ СН'!$F$15</f>
        <v>120.34378535</v>
      </c>
      <c r="C213" s="36">
        <f>SUMIFS(СВЦЭМ!$E$33:$E$776,СВЦЭМ!$A$33:$A$776,$A213,СВЦЭМ!$B$33:$B$776,C$191)+'СЕТ СН'!$F$15</f>
        <v>126.7729217</v>
      </c>
      <c r="D213" s="36">
        <f>SUMIFS(СВЦЭМ!$E$33:$E$776,СВЦЭМ!$A$33:$A$776,$A213,СВЦЭМ!$B$33:$B$776,D$191)+'СЕТ СН'!$F$15</f>
        <v>130.94707445</v>
      </c>
      <c r="E213" s="36">
        <f>SUMIFS(СВЦЭМ!$E$33:$E$776,СВЦЭМ!$A$33:$A$776,$A213,СВЦЭМ!$B$33:$B$776,E$191)+'СЕТ СН'!$F$15</f>
        <v>136.65556282</v>
      </c>
      <c r="F213" s="36">
        <f>SUMIFS(СВЦЭМ!$E$33:$E$776,СВЦЭМ!$A$33:$A$776,$A213,СВЦЭМ!$B$33:$B$776,F$191)+'СЕТ СН'!$F$15</f>
        <v>136.88465686000001</v>
      </c>
      <c r="G213" s="36">
        <f>SUMIFS(СВЦЭМ!$E$33:$E$776,СВЦЭМ!$A$33:$A$776,$A213,СВЦЭМ!$B$33:$B$776,G$191)+'СЕТ СН'!$F$15</f>
        <v>137.39049492000001</v>
      </c>
      <c r="H213" s="36">
        <f>SUMIFS(СВЦЭМ!$E$33:$E$776,СВЦЭМ!$A$33:$A$776,$A213,СВЦЭМ!$B$33:$B$776,H$191)+'СЕТ СН'!$F$15</f>
        <v>133.32901207</v>
      </c>
      <c r="I213" s="36">
        <f>SUMIFS(СВЦЭМ!$E$33:$E$776,СВЦЭМ!$A$33:$A$776,$A213,СВЦЭМ!$B$33:$B$776,I$191)+'СЕТ СН'!$F$15</f>
        <v>125.74081437</v>
      </c>
      <c r="J213" s="36">
        <f>SUMIFS(СВЦЭМ!$E$33:$E$776,СВЦЭМ!$A$33:$A$776,$A213,СВЦЭМ!$B$33:$B$776,J$191)+'СЕТ СН'!$F$15</f>
        <v>196.55236718</v>
      </c>
      <c r="K213" s="36">
        <f>SUMIFS(СВЦЭМ!$E$33:$E$776,СВЦЭМ!$A$33:$A$776,$A213,СВЦЭМ!$B$33:$B$776,K$191)+'СЕТ СН'!$F$15</f>
        <v>177.34731241</v>
      </c>
      <c r="L213" s="36">
        <f>SUMIFS(СВЦЭМ!$E$33:$E$776,СВЦЭМ!$A$33:$A$776,$A213,СВЦЭМ!$B$33:$B$776,L$191)+'СЕТ СН'!$F$15</f>
        <v>154.01254632000001</v>
      </c>
      <c r="M213" s="36">
        <f>SUMIFS(СВЦЭМ!$E$33:$E$776,СВЦЭМ!$A$33:$A$776,$A213,СВЦЭМ!$B$33:$B$776,M$191)+'СЕТ СН'!$F$15</f>
        <v>153.32722319000001</v>
      </c>
      <c r="N213" s="36">
        <f>SUMIFS(СВЦЭМ!$E$33:$E$776,СВЦЭМ!$A$33:$A$776,$A213,СВЦЭМ!$B$33:$B$776,N$191)+'СЕТ СН'!$F$15</f>
        <v>152.32300698</v>
      </c>
      <c r="O213" s="36">
        <f>SUMIFS(СВЦЭМ!$E$33:$E$776,СВЦЭМ!$A$33:$A$776,$A213,СВЦЭМ!$B$33:$B$776,O$191)+'СЕТ СН'!$F$15</f>
        <v>152.97885176</v>
      </c>
      <c r="P213" s="36">
        <f>SUMIFS(СВЦЭМ!$E$33:$E$776,СВЦЭМ!$A$33:$A$776,$A213,СВЦЭМ!$B$33:$B$776,P$191)+'СЕТ СН'!$F$15</f>
        <v>155.97231876999999</v>
      </c>
      <c r="Q213" s="36">
        <f>SUMIFS(СВЦЭМ!$E$33:$E$776,СВЦЭМ!$A$33:$A$776,$A213,СВЦЭМ!$B$33:$B$776,Q$191)+'СЕТ СН'!$F$15</f>
        <v>153.52867445999999</v>
      </c>
      <c r="R213" s="36">
        <f>SUMIFS(СВЦЭМ!$E$33:$E$776,СВЦЭМ!$A$33:$A$776,$A213,СВЦЭМ!$B$33:$B$776,R$191)+'СЕТ СН'!$F$15</f>
        <v>155.26586395000001</v>
      </c>
      <c r="S213" s="36">
        <f>SUMIFS(СВЦЭМ!$E$33:$E$776,СВЦЭМ!$A$33:$A$776,$A213,СВЦЭМ!$B$33:$B$776,S$191)+'СЕТ СН'!$F$15</f>
        <v>156.78438463000001</v>
      </c>
      <c r="T213" s="36">
        <f>SUMIFS(СВЦЭМ!$E$33:$E$776,СВЦЭМ!$A$33:$A$776,$A213,СВЦЭМ!$B$33:$B$776,T$191)+'СЕТ СН'!$F$15</f>
        <v>154.49412581000001</v>
      </c>
      <c r="U213" s="36">
        <f>SUMIFS(СВЦЭМ!$E$33:$E$776,СВЦЭМ!$A$33:$A$776,$A213,СВЦЭМ!$B$33:$B$776,U$191)+'СЕТ СН'!$F$15</f>
        <v>151.74742615</v>
      </c>
      <c r="V213" s="36">
        <f>SUMIFS(СВЦЭМ!$E$33:$E$776,СВЦЭМ!$A$33:$A$776,$A213,СВЦЭМ!$B$33:$B$776,V$191)+'СЕТ СН'!$F$15</f>
        <v>152.60686654</v>
      </c>
      <c r="W213" s="36">
        <f>SUMIFS(СВЦЭМ!$E$33:$E$776,СВЦЭМ!$A$33:$A$776,$A213,СВЦЭМ!$B$33:$B$776,W$191)+'СЕТ СН'!$F$15</f>
        <v>157.81222170999999</v>
      </c>
      <c r="X213" s="36">
        <f>SUMIFS(СВЦЭМ!$E$33:$E$776,СВЦЭМ!$A$33:$A$776,$A213,СВЦЭМ!$B$33:$B$776,X$191)+'СЕТ СН'!$F$15</f>
        <v>152.50977191999999</v>
      </c>
      <c r="Y213" s="36">
        <f>SUMIFS(СВЦЭМ!$E$33:$E$776,СВЦЭМ!$A$33:$A$776,$A213,СВЦЭМ!$B$33:$B$776,Y$191)+'СЕТ СН'!$F$15</f>
        <v>142.68837923000001</v>
      </c>
    </row>
    <row r="214" spans="1:25" ht="15.75" x14ac:dyDescent="0.2">
      <c r="A214" s="35">
        <f t="shared" si="5"/>
        <v>43639</v>
      </c>
      <c r="B214" s="36">
        <f>SUMIFS(СВЦЭМ!$E$33:$E$776,СВЦЭМ!$A$33:$A$776,$A214,СВЦЭМ!$B$33:$B$776,B$191)+'СЕТ СН'!$F$15</f>
        <v>180.40946271000001</v>
      </c>
      <c r="C214" s="36">
        <f>SUMIFS(СВЦЭМ!$E$33:$E$776,СВЦЭМ!$A$33:$A$776,$A214,СВЦЭМ!$B$33:$B$776,C$191)+'СЕТ СН'!$F$15</f>
        <v>185.71822291000001</v>
      </c>
      <c r="D214" s="36">
        <f>SUMIFS(СВЦЭМ!$E$33:$E$776,СВЦЭМ!$A$33:$A$776,$A214,СВЦЭМ!$B$33:$B$776,D$191)+'СЕТ СН'!$F$15</f>
        <v>196.94568595999999</v>
      </c>
      <c r="E214" s="36">
        <f>SUMIFS(СВЦЭМ!$E$33:$E$776,СВЦЭМ!$A$33:$A$776,$A214,СВЦЭМ!$B$33:$B$776,E$191)+'СЕТ СН'!$F$15</f>
        <v>201.62688466</v>
      </c>
      <c r="F214" s="36">
        <f>SUMIFS(СВЦЭМ!$E$33:$E$776,СВЦЭМ!$A$33:$A$776,$A214,СВЦЭМ!$B$33:$B$776,F$191)+'СЕТ СН'!$F$15</f>
        <v>203.03126266999999</v>
      </c>
      <c r="G214" s="36">
        <f>SUMIFS(СВЦЭМ!$E$33:$E$776,СВЦЭМ!$A$33:$A$776,$A214,СВЦЭМ!$B$33:$B$776,G$191)+'СЕТ СН'!$F$15</f>
        <v>209.70360758000001</v>
      </c>
      <c r="H214" s="36">
        <f>SUMIFS(СВЦЭМ!$E$33:$E$776,СВЦЭМ!$A$33:$A$776,$A214,СВЦЭМ!$B$33:$B$776,H$191)+'СЕТ СН'!$F$15</f>
        <v>203.91096062</v>
      </c>
      <c r="I214" s="36">
        <f>SUMIFS(СВЦЭМ!$E$33:$E$776,СВЦЭМ!$A$33:$A$776,$A214,СВЦЭМ!$B$33:$B$776,I$191)+'СЕТ СН'!$F$15</f>
        <v>195.12982129</v>
      </c>
      <c r="J214" s="36">
        <f>SUMIFS(СВЦЭМ!$E$33:$E$776,СВЦЭМ!$A$33:$A$776,$A214,СВЦЭМ!$B$33:$B$776,J$191)+'СЕТ СН'!$F$15</f>
        <v>189.07415337</v>
      </c>
      <c r="K214" s="36">
        <f>SUMIFS(СВЦЭМ!$E$33:$E$776,СВЦЭМ!$A$33:$A$776,$A214,СВЦЭМ!$B$33:$B$776,K$191)+'СЕТ СН'!$F$15</f>
        <v>180.96367591999999</v>
      </c>
      <c r="L214" s="36">
        <f>SUMIFS(СВЦЭМ!$E$33:$E$776,СВЦЭМ!$A$33:$A$776,$A214,СВЦЭМ!$B$33:$B$776,L$191)+'СЕТ СН'!$F$15</f>
        <v>175.11600476999999</v>
      </c>
      <c r="M214" s="36">
        <f>SUMIFS(СВЦЭМ!$E$33:$E$776,СВЦЭМ!$A$33:$A$776,$A214,СВЦЭМ!$B$33:$B$776,M$191)+'СЕТ СН'!$F$15</f>
        <v>168.2136132</v>
      </c>
      <c r="N214" s="36">
        <f>SUMIFS(СВЦЭМ!$E$33:$E$776,СВЦЭМ!$A$33:$A$776,$A214,СВЦЭМ!$B$33:$B$776,N$191)+'СЕТ СН'!$F$15</f>
        <v>174.66582998999999</v>
      </c>
      <c r="O214" s="36">
        <f>SUMIFS(СВЦЭМ!$E$33:$E$776,СВЦЭМ!$A$33:$A$776,$A214,СВЦЭМ!$B$33:$B$776,O$191)+'СЕТ СН'!$F$15</f>
        <v>176.94605297999999</v>
      </c>
      <c r="P214" s="36">
        <f>SUMIFS(СВЦЭМ!$E$33:$E$776,СВЦЭМ!$A$33:$A$776,$A214,СВЦЭМ!$B$33:$B$776,P$191)+'СЕТ СН'!$F$15</f>
        <v>179.76748816</v>
      </c>
      <c r="Q214" s="36">
        <f>SUMIFS(СВЦЭМ!$E$33:$E$776,СВЦЭМ!$A$33:$A$776,$A214,СВЦЭМ!$B$33:$B$776,Q$191)+'СЕТ СН'!$F$15</f>
        <v>168.26355240000001</v>
      </c>
      <c r="R214" s="36">
        <f>SUMIFS(СВЦЭМ!$E$33:$E$776,СВЦЭМ!$A$33:$A$776,$A214,СВЦЭМ!$B$33:$B$776,R$191)+'СЕТ СН'!$F$15</f>
        <v>154.14003008</v>
      </c>
      <c r="S214" s="36">
        <f>SUMIFS(СВЦЭМ!$E$33:$E$776,СВЦЭМ!$A$33:$A$776,$A214,СВЦЭМ!$B$33:$B$776,S$191)+'СЕТ СН'!$F$15</f>
        <v>154.83240015000001</v>
      </c>
      <c r="T214" s="36">
        <f>SUMIFS(СВЦЭМ!$E$33:$E$776,СВЦЭМ!$A$33:$A$776,$A214,СВЦЭМ!$B$33:$B$776,T$191)+'СЕТ СН'!$F$15</f>
        <v>155.03838919</v>
      </c>
      <c r="U214" s="36">
        <f>SUMIFS(СВЦЭМ!$E$33:$E$776,СВЦЭМ!$A$33:$A$776,$A214,СВЦЭМ!$B$33:$B$776,U$191)+'СЕТ СН'!$F$15</f>
        <v>154.35469370000001</v>
      </c>
      <c r="V214" s="36">
        <f>SUMIFS(СВЦЭМ!$E$33:$E$776,СВЦЭМ!$A$33:$A$776,$A214,СВЦЭМ!$B$33:$B$776,V$191)+'СЕТ СН'!$F$15</f>
        <v>151.72466353999999</v>
      </c>
      <c r="W214" s="36">
        <f>SUMIFS(СВЦЭМ!$E$33:$E$776,СВЦЭМ!$A$33:$A$776,$A214,СВЦЭМ!$B$33:$B$776,W$191)+'СЕТ СН'!$F$15</f>
        <v>149.74362955999999</v>
      </c>
      <c r="X214" s="36">
        <f>SUMIFS(СВЦЭМ!$E$33:$E$776,СВЦЭМ!$A$33:$A$776,$A214,СВЦЭМ!$B$33:$B$776,X$191)+'СЕТ СН'!$F$15</f>
        <v>150.4950547</v>
      </c>
      <c r="Y214" s="36">
        <f>SUMIFS(СВЦЭМ!$E$33:$E$776,СВЦЭМ!$A$33:$A$776,$A214,СВЦЭМ!$B$33:$B$776,Y$191)+'СЕТ СН'!$F$15</f>
        <v>173.45111262</v>
      </c>
    </row>
    <row r="215" spans="1:25" ht="15.75" x14ac:dyDescent="0.2">
      <c r="A215" s="35">
        <f t="shared" si="5"/>
        <v>43640</v>
      </c>
      <c r="B215" s="36">
        <f>SUMIFS(СВЦЭМ!$E$33:$E$776,СВЦЭМ!$A$33:$A$776,$A215,СВЦЭМ!$B$33:$B$776,B$191)+'СЕТ СН'!$F$15</f>
        <v>204.50245856000001</v>
      </c>
      <c r="C215" s="36">
        <f>SUMIFS(СВЦЭМ!$E$33:$E$776,СВЦЭМ!$A$33:$A$776,$A215,СВЦЭМ!$B$33:$B$776,C$191)+'СЕТ СН'!$F$15</f>
        <v>209.44415966</v>
      </c>
      <c r="D215" s="36">
        <f>SUMIFS(СВЦЭМ!$E$33:$E$776,СВЦЭМ!$A$33:$A$776,$A215,СВЦЭМ!$B$33:$B$776,D$191)+'СЕТ СН'!$F$15</f>
        <v>220.54417857999999</v>
      </c>
      <c r="E215" s="36">
        <f>SUMIFS(СВЦЭМ!$E$33:$E$776,СВЦЭМ!$A$33:$A$776,$A215,СВЦЭМ!$B$33:$B$776,E$191)+'СЕТ СН'!$F$15</f>
        <v>221.12572979999999</v>
      </c>
      <c r="F215" s="36">
        <f>SUMIFS(СВЦЭМ!$E$33:$E$776,СВЦЭМ!$A$33:$A$776,$A215,СВЦЭМ!$B$33:$B$776,F$191)+'СЕТ СН'!$F$15</f>
        <v>223.14457089000001</v>
      </c>
      <c r="G215" s="36">
        <f>SUMIFS(СВЦЭМ!$E$33:$E$776,СВЦЭМ!$A$33:$A$776,$A215,СВЦЭМ!$B$33:$B$776,G$191)+'СЕТ СН'!$F$15</f>
        <v>222.96713358</v>
      </c>
      <c r="H215" s="36">
        <f>SUMIFS(СВЦЭМ!$E$33:$E$776,СВЦЭМ!$A$33:$A$776,$A215,СВЦЭМ!$B$33:$B$776,H$191)+'СЕТ СН'!$F$15</f>
        <v>213.71211432000001</v>
      </c>
      <c r="I215" s="36">
        <f>SUMIFS(СВЦЭМ!$E$33:$E$776,СВЦЭМ!$A$33:$A$776,$A215,СВЦЭМ!$B$33:$B$776,I$191)+'СЕТ СН'!$F$15</f>
        <v>197.16699929000001</v>
      </c>
      <c r="J215" s="36">
        <f>SUMIFS(СВЦЭМ!$E$33:$E$776,СВЦЭМ!$A$33:$A$776,$A215,СВЦЭМ!$B$33:$B$776,J$191)+'СЕТ СН'!$F$15</f>
        <v>193.00959093</v>
      </c>
      <c r="K215" s="36">
        <f>SUMIFS(СВЦЭМ!$E$33:$E$776,СВЦЭМ!$A$33:$A$776,$A215,СВЦЭМ!$B$33:$B$776,K$191)+'СЕТ СН'!$F$15</f>
        <v>186.48847978000001</v>
      </c>
      <c r="L215" s="36">
        <f>SUMIFS(СВЦЭМ!$E$33:$E$776,СВЦЭМ!$A$33:$A$776,$A215,СВЦЭМ!$B$33:$B$776,L$191)+'СЕТ СН'!$F$15</f>
        <v>184.49965828000001</v>
      </c>
      <c r="M215" s="36">
        <f>SUMIFS(СВЦЭМ!$E$33:$E$776,СВЦЭМ!$A$33:$A$776,$A215,СВЦЭМ!$B$33:$B$776,M$191)+'СЕТ СН'!$F$15</f>
        <v>181.71135495999999</v>
      </c>
      <c r="N215" s="36">
        <f>SUMIFS(СВЦЭМ!$E$33:$E$776,СВЦЭМ!$A$33:$A$776,$A215,СВЦЭМ!$B$33:$B$776,N$191)+'СЕТ СН'!$F$15</f>
        <v>183.44810885999999</v>
      </c>
      <c r="O215" s="36">
        <f>SUMIFS(СВЦЭМ!$E$33:$E$776,СВЦЭМ!$A$33:$A$776,$A215,СВЦЭМ!$B$33:$B$776,O$191)+'СЕТ СН'!$F$15</f>
        <v>182.00803714</v>
      </c>
      <c r="P215" s="36">
        <f>SUMIFS(СВЦЭМ!$E$33:$E$776,СВЦЭМ!$A$33:$A$776,$A215,СВЦЭМ!$B$33:$B$776,P$191)+'СЕТ СН'!$F$15</f>
        <v>183.58595364999999</v>
      </c>
      <c r="Q215" s="36">
        <f>SUMIFS(СВЦЭМ!$E$33:$E$776,СВЦЭМ!$A$33:$A$776,$A215,СВЦЭМ!$B$33:$B$776,Q$191)+'СЕТ СН'!$F$15</f>
        <v>174.14440876</v>
      </c>
      <c r="R215" s="36">
        <f>SUMIFS(СВЦЭМ!$E$33:$E$776,СВЦЭМ!$A$33:$A$776,$A215,СВЦЭМ!$B$33:$B$776,R$191)+'СЕТ СН'!$F$15</f>
        <v>167.34605479000001</v>
      </c>
      <c r="S215" s="36">
        <f>SUMIFS(СВЦЭМ!$E$33:$E$776,СВЦЭМ!$A$33:$A$776,$A215,СВЦЭМ!$B$33:$B$776,S$191)+'СЕТ СН'!$F$15</f>
        <v>172.24310500000001</v>
      </c>
      <c r="T215" s="36">
        <f>SUMIFS(СВЦЭМ!$E$33:$E$776,СВЦЭМ!$A$33:$A$776,$A215,СВЦЭМ!$B$33:$B$776,T$191)+'СЕТ СН'!$F$15</f>
        <v>174.67432997</v>
      </c>
      <c r="U215" s="36">
        <f>SUMIFS(СВЦЭМ!$E$33:$E$776,СВЦЭМ!$A$33:$A$776,$A215,СВЦЭМ!$B$33:$B$776,U$191)+'СЕТ СН'!$F$15</f>
        <v>178.20399903000001</v>
      </c>
      <c r="V215" s="36">
        <f>SUMIFS(СВЦЭМ!$E$33:$E$776,СВЦЭМ!$A$33:$A$776,$A215,СВЦЭМ!$B$33:$B$776,V$191)+'СЕТ СН'!$F$15</f>
        <v>182.30629551000001</v>
      </c>
      <c r="W215" s="36">
        <f>SUMIFS(СВЦЭМ!$E$33:$E$776,СВЦЭМ!$A$33:$A$776,$A215,СВЦЭМ!$B$33:$B$776,W$191)+'СЕТ СН'!$F$15</f>
        <v>177.79520833999999</v>
      </c>
      <c r="X215" s="36">
        <f>SUMIFS(СВЦЭМ!$E$33:$E$776,СВЦЭМ!$A$33:$A$776,$A215,СВЦЭМ!$B$33:$B$776,X$191)+'СЕТ СН'!$F$15</f>
        <v>182.61493404999999</v>
      </c>
      <c r="Y215" s="36">
        <f>SUMIFS(СВЦЭМ!$E$33:$E$776,СВЦЭМ!$A$33:$A$776,$A215,СВЦЭМ!$B$33:$B$776,Y$191)+'СЕТ СН'!$F$15</f>
        <v>202.62092426999999</v>
      </c>
    </row>
    <row r="216" spans="1:25" ht="15.75" x14ac:dyDescent="0.2">
      <c r="A216" s="35">
        <f t="shared" si="5"/>
        <v>43641</v>
      </c>
      <c r="B216" s="36">
        <f>SUMIFS(СВЦЭМ!$E$33:$E$776,СВЦЭМ!$A$33:$A$776,$A216,СВЦЭМ!$B$33:$B$776,B$191)+'СЕТ СН'!$F$15</f>
        <v>210.36619594000001</v>
      </c>
      <c r="C216" s="36">
        <f>SUMIFS(СВЦЭМ!$E$33:$E$776,СВЦЭМ!$A$33:$A$776,$A216,СВЦЭМ!$B$33:$B$776,C$191)+'СЕТ СН'!$F$15</f>
        <v>223.80186043</v>
      </c>
      <c r="D216" s="36">
        <f>SUMIFS(СВЦЭМ!$E$33:$E$776,СВЦЭМ!$A$33:$A$776,$A216,СВЦЭМ!$B$33:$B$776,D$191)+'СЕТ СН'!$F$15</f>
        <v>221.34157525000001</v>
      </c>
      <c r="E216" s="36">
        <f>SUMIFS(СВЦЭМ!$E$33:$E$776,СВЦЭМ!$A$33:$A$776,$A216,СВЦЭМ!$B$33:$B$776,E$191)+'СЕТ СН'!$F$15</f>
        <v>218.66003595000001</v>
      </c>
      <c r="F216" s="36">
        <f>SUMIFS(СВЦЭМ!$E$33:$E$776,СВЦЭМ!$A$33:$A$776,$A216,СВЦЭМ!$B$33:$B$776,F$191)+'СЕТ СН'!$F$15</f>
        <v>219.87390592</v>
      </c>
      <c r="G216" s="36">
        <f>SUMIFS(СВЦЭМ!$E$33:$E$776,СВЦЭМ!$A$33:$A$776,$A216,СВЦЭМ!$B$33:$B$776,G$191)+'СЕТ СН'!$F$15</f>
        <v>215.37142990000001</v>
      </c>
      <c r="H216" s="36">
        <f>SUMIFS(СВЦЭМ!$E$33:$E$776,СВЦЭМ!$A$33:$A$776,$A216,СВЦЭМ!$B$33:$B$776,H$191)+'СЕТ СН'!$F$15</f>
        <v>212.50454565000001</v>
      </c>
      <c r="I216" s="36">
        <f>SUMIFS(СВЦЭМ!$E$33:$E$776,СВЦЭМ!$A$33:$A$776,$A216,СВЦЭМ!$B$33:$B$776,I$191)+'СЕТ СН'!$F$15</f>
        <v>197.43740421000001</v>
      </c>
      <c r="J216" s="36">
        <f>SUMIFS(СВЦЭМ!$E$33:$E$776,СВЦЭМ!$A$33:$A$776,$A216,СВЦЭМ!$B$33:$B$776,J$191)+'СЕТ СН'!$F$15</f>
        <v>200.67547479999999</v>
      </c>
      <c r="K216" s="36">
        <f>SUMIFS(СВЦЭМ!$E$33:$E$776,СВЦЭМ!$A$33:$A$776,$A216,СВЦЭМ!$B$33:$B$776,K$191)+'СЕТ СН'!$F$15</f>
        <v>196.79866935000001</v>
      </c>
      <c r="L216" s="36">
        <f>SUMIFS(СВЦЭМ!$E$33:$E$776,СВЦЭМ!$A$33:$A$776,$A216,СВЦЭМ!$B$33:$B$776,L$191)+'СЕТ СН'!$F$15</f>
        <v>192.55514008</v>
      </c>
      <c r="M216" s="36">
        <f>SUMIFS(СВЦЭМ!$E$33:$E$776,СВЦЭМ!$A$33:$A$776,$A216,СВЦЭМ!$B$33:$B$776,M$191)+'СЕТ СН'!$F$15</f>
        <v>191.20073169</v>
      </c>
      <c r="N216" s="36">
        <f>SUMIFS(СВЦЭМ!$E$33:$E$776,СВЦЭМ!$A$33:$A$776,$A216,СВЦЭМ!$B$33:$B$776,N$191)+'СЕТ СН'!$F$15</f>
        <v>193.01292454</v>
      </c>
      <c r="O216" s="36">
        <f>SUMIFS(СВЦЭМ!$E$33:$E$776,СВЦЭМ!$A$33:$A$776,$A216,СВЦЭМ!$B$33:$B$776,O$191)+'СЕТ СН'!$F$15</f>
        <v>192.42550173000001</v>
      </c>
      <c r="P216" s="36">
        <f>SUMIFS(СВЦЭМ!$E$33:$E$776,СВЦЭМ!$A$33:$A$776,$A216,СВЦЭМ!$B$33:$B$776,P$191)+'СЕТ СН'!$F$15</f>
        <v>193.71598768999999</v>
      </c>
      <c r="Q216" s="36">
        <f>SUMIFS(СВЦЭМ!$E$33:$E$776,СВЦЭМ!$A$33:$A$776,$A216,СВЦЭМ!$B$33:$B$776,Q$191)+'СЕТ СН'!$F$15</f>
        <v>182.18786808999999</v>
      </c>
      <c r="R216" s="36">
        <f>SUMIFS(СВЦЭМ!$E$33:$E$776,СВЦЭМ!$A$33:$A$776,$A216,СВЦЭМ!$B$33:$B$776,R$191)+'СЕТ СН'!$F$15</f>
        <v>174.03519112999999</v>
      </c>
      <c r="S216" s="36">
        <f>SUMIFS(СВЦЭМ!$E$33:$E$776,СВЦЭМ!$A$33:$A$776,$A216,СВЦЭМ!$B$33:$B$776,S$191)+'СЕТ СН'!$F$15</f>
        <v>173.80502544999999</v>
      </c>
      <c r="T216" s="36">
        <f>SUMIFS(СВЦЭМ!$E$33:$E$776,СВЦЭМ!$A$33:$A$776,$A216,СВЦЭМ!$B$33:$B$776,T$191)+'СЕТ СН'!$F$15</f>
        <v>175.44077343000001</v>
      </c>
      <c r="U216" s="36">
        <f>SUMIFS(СВЦЭМ!$E$33:$E$776,СВЦЭМ!$A$33:$A$776,$A216,СВЦЭМ!$B$33:$B$776,U$191)+'СЕТ СН'!$F$15</f>
        <v>174.85959932</v>
      </c>
      <c r="V216" s="36">
        <f>SUMIFS(СВЦЭМ!$E$33:$E$776,СВЦЭМ!$A$33:$A$776,$A216,СВЦЭМ!$B$33:$B$776,V$191)+'СЕТ СН'!$F$15</f>
        <v>172.87272766000001</v>
      </c>
      <c r="W216" s="36">
        <f>SUMIFS(СВЦЭМ!$E$33:$E$776,СВЦЭМ!$A$33:$A$776,$A216,СВЦЭМ!$B$33:$B$776,W$191)+'СЕТ СН'!$F$15</f>
        <v>172.75507795999999</v>
      </c>
      <c r="X216" s="36">
        <f>SUMIFS(СВЦЭМ!$E$33:$E$776,СВЦЭМ!$A$33:$A$776,$A216,СВЦЭМ!$B$33:$B$776,X$191)+'СЕТ СН'!$F$15</f>
        <v>170.38125522999999</v>
      </c>
      <c r="Y216" s="36">
        <f>SUMIFS(СВЦЭМ!$E$33:$E$776,СВЦЭМ!$A$33:$A$776,$A216,СВЦЭМ!$B$33:$B$776,Y$191)+'СЕТ СН'!$F$15</f>
        <v>180.88623791000001</v>
      </c>
    </row>
    <row r="217" spans="1:25" ht="15.75" x14ac:dyDescent="0.2">
      <c r="A217" s="35">
        <f t="shared" si="5"/>
        <v>43642</v>
      </c>
      <c r="B217" s="36">
        <f>SUMIFS(СВЦЭМ!$E$33:$E$776,СВЦЭМ!$A$33:$A$776,$A217,СВЦЭМ!$B$33:$B$776,B$191)+'СЕТ СН'!$F$15</f>
        <v>195.36782321999999</v>
      </c>
      <c r="C217" s="36">
        <f>SUMIFS(СВЦЭМ!$E$33:$E$776,СВЦЭМ!$A$33:$A$776,$A217,СВЦЭМ!$B$33:$B$776,C$191)+'СЕТ СН'!$F$15</f>
        <v>216.89049434</v>
      </c>
      <c r="D217" s="36">
        <f>SUMIFS(СВЦЭМ!$E$33:$E$776,СВЦЭМ!$A$33:$A$776,$A217,СВЦЭМ!$B$33:$B$776,D$191)+'СЕТ СН'!$F$15</f>
        <v>224.25468825999999</v>
      </c>
      <c r="E217" s="36">
        <f>SUMIFS(СВЦЭМ!$E$33:$E$776,СВЦЭМ!$A$33:$A$776,$A217,СВЦЭМ!$B$33:$B$776,E$191)+'СЕТ СН'!$F$15</f>
        <v>228.12741432999999</v>
      </c>
      <c r="F217" s="36">
        <f>SUMIFS(СВЦЭМ!$E$33:$E$776,СВЦЭМ!$A$33:$A$776,$A217,СВЦЭМ!$B$33:$B$776,F$191)+'СЕТ СН'!$F$15</f>
        <v>230.65842255999999</v>
      </c>
      <c r="G217" s="36">
        <f>SUMIFS(СВЦЭМ!$E$33:$E$776,СВЦЭМ!$A$33:$A$776,$A217,СВЦЭМ!$B$33:$B$776,G$191)+'СЕТ СН'!$F$15</f>
        <v>225.61570046</v>
      </c>
      <c r="H217" s="36">
        <f>SUMIFS(СВЦЭМ!$E$33:$E$776,СВЦЭМ!$A$33:$A$776,$A217,СВЦЭМ!$B$33:$B$776,H$191)+'СЕТ СН'!$F$15</f>
        <v>211.70385561000001</v>
      </c>
      <c r="I217" s="36">
        <f>SUMIFS(СВЦЭМ!$E$33:$E$776,СВЦЭМ!$A$33:$A$776,$A217,СВЦЭМ!$B$33:$B$776,I$191)+'СЕТ СН'!$F$15</f>
        <v>200.28732887000001</v>
      </c>
      <c r="J217" s="36">
        <f>SUMIFS(СВЦЭМ!$E$33:$E$776,СВЦЭМ!$A$33:$A$776,$A217,СВЦЭМ!$B$33:$B$776,J$191)+'СЕТ СН'!$F$15</f>
        <v>189.77184020000001</v>
      </c>
      <c r="K217" s="36">
        <f>SUMIFS(СВЦЭМ!$E$33:$E$776,СВЦЭМ!$A$33:$A$776,$A217,СВЦЭМ!$B$33:$B$776,K$191)+'СЕТ СН'!$F$15</f>
        <v>183.11554903999999</v>
      </c>
      <c r="L217" s="36">
        <f>SUMIFS(СВЦЭМ!$E$33:$E$776,СВЦЭМ!$A$33:$A$776,$A217,СВЦЭМ!$B$33:$B$776,L$191)+'СЕТ СН'!$F$15</f>
        <v>182.78722223</v>
      </c>
      <c r="M217" s="36">
        <f>SUMIFS(СВЦЭМ!$E$33:$E$776,СВЦЭМ!$A$33:$A$776,$A217,СВЦЭМ!$B$33:$B$776,M$191)+'СЕТ СН'!$F$15</f>
        <v>180.43309296999999</v>
      </c>
      <c r="N217" s="36">
        <f>SUMIFS(СВЦЭМ!$E$33:$E$776,СВЦЭМ!$A$33:$A$776,$A217,СВЦЭМ!$B$33:$B$776,N$191)+'СЕТ СН'!$F$15</f>
        <v>183.16836212000001</v>
      </c>
      <c r="O217" s="36">
        <f>SUMIFS(СВЦЭМ!$E$33:$E$776,СВЦЭМ!$A$33:$A$776,$A217,СВЦЭМ!$B$33:$B$776,O$191)+'СЕТ СН'!$F$15</f>
        <v>180.30958426999999</v>
      </c>
      <c r="P217" s="36">
        <f>SUMIFS(СВЦЭМ!$E$33:$E$776,СВЦЭМ!$A$33:$A$776,$A217,СВЦЭМ!$B$33:$B$776,P$191)+'СЕТ СН'!$F$15</f>
        <v>180.08294129999999</v>
      </c>
      <c r="Q217" s="36">
        <f>SUMIFS(СВЦЭМ!$E$33:$E$776,СВЦЭМ!$A$33:$A$776,$A217,СВЦЭМ!$B$33:$B$776,Q$191)+'СЕТ СН'!$F$15</f>
        <v>169.77493135</v>
      </c>
      <c r="R217" s="36">
        <f>SUMIFS(СВЦЭМ!$E$33:$E$776,СВЦЭМ!$A$33:$A$776,$A217,СВЦЭМ!$B$33:$B$776,R$191)+'СЕТ СН'!$F$15</f>
        <v>154.42757281999999</v>
      </c>
      <c r="S217" s="36">
        <f>SUMIFS(СВЦЭМ!$E$33:$E$776,СВЦЭМ!$A$33:$A$776,$A217,СВЦЭМ!$B$33:$B$776,S$191)+'СЕТ СН'!$F$15</f>
        <v>157.17098318999999</v>
      </c>
      <c r="T217" s="36">
        <f>SUMIFS(СВЦЭМ!$E$33:$E$776,СВЦЭМ!$A$33:$A$776,$A217,СВЦЭМ!$B$33:$B$776,T$191)+'СЕТ СН'!$F$15</f>
        <v>157.27155965</v>
      </c>
      <c r="U217" s="36">
        <f>SUMIFS(СВЦЭМ!$E$33:$E$776,СВЦЭМ!$A$33:$A$776,$A217,СВЦЭМ!$B$33:$B$776,U$191)+'СЕТ СН'!$F$15</f>
        <v>156.35593305</v>
      </c>
      <c r="V217" s="36">
        <f>SUMIFS(СВЦЭМ!$E$33:$E$776,СВЦЭМ!$A$33:$A$776,$A217,СВЦЭМ!$B$33:$B$776,V$191)+'СЕТ СН'!$F$15</f>
        <v>154.55317543000001</v>
      </c>
      <c r="W217" s="36">
        <f>SUMIFS(СВЦЭМ!$E$33:$E$776,СВЦЭМ!$A$33:$A$776,$A217,СВЦЭМ!$B$33:$B$776,W$191)+'СЕТ СН'!$F$15</f>
        <v>151.31992116999999</v>
      </c>
      <c r="X217" s="36">
        <f>SUMIFS(СВЦЭМ!$E$33:$E$776,СВЦЭМ!$A$33:$A$776,$A217,СВЦЭМ!$B$33:$B$776,X$191)+'СЕТ СН'!$F$15</f>
        <v>154.79180613</v>
      </c>
      <c r="Y217" s="36">
        <f>SUMIFS(СВЦЭМ!$E$33:$E$776,СВЦЭМ!$A$33:$A$776,$A217,СВЦЭМ!$B$33:$B$776,Y$191)+'СЕТ СН'!$F$15</f>
        <v>173.68524754000001</v>
      </c>
    </row>
    <row r="218" spans="1:25" ht="15.75" x14ac:dyDescent="0.2">
      <c r="A218" s="35">
        <f t="shared" si="5"/>
        <v>43643</v>
      </c>
      <c r="B218" s="36">
        <f>SUMIFS(СВЦЭМ!$E$33:$E$776,СВЦЭМ!$A$33:$A$776,$A218,СВЦЭМ!$B$33:$B$776,B$191)+'СЕТ СН'!$F$15</f>
        <v>203.34525382000001</v>
      </c>
      <c r="C218" s="36">
        <f>SUMIFS(СВЦЭМ!$E$33:$E$776,СВЦЭМ!$A$33:$A$776,$A218,СВЦЭМ!$B$33:$B$776,C$191)+'СЕТ СН'!$F$15</f>
        <v>213.64940154999999</v>
      </c>
      <c r="D218" s="36">
        <f>SUMIFS(СВЦЭМ!$E$33:$E$776,СВЦЭМ!$A$33:$A$776,$A218,СВЦЭМ!$B$33:$B$776,D$191)+'СЕТ СН'!$F$15</f>
        <v>220.76483801000001</v>
      </c>
      <c r="E218" s="36">
        <f>SUMIFS(СВЦЭМ!$E$33:$E$776,СВЦЭМ!$A$33:$A$776,$A218,СВЦЭМ!$B$33:$B$776,E$191)+'СЕТ СН'!$F$15</f>
        <v>230.14996782</v>
      </c>
      <c r="F218" s="36">
        <f>SUMIFS(СВЦЭМ!$E$33:$E$776,СВЦЭМ!$A$33:$A$776,$A218,СВЦЭМ!$B$33:$B$776,F$191)+'СЕТ СН'!$F$15</f>
        <v>233.34635376</v>
      </c>
      <c r="G218" s="36">
        <f>SUMIFS(СВЦЭМ!$E$33:$E$776,СВЦЭМ!$A$33:$A$776,$A218,СВЦЭМ!$B$33:$B$776,G$191)+'СЕТ СН'!$F$15</f>
        <v>230.57558230999999</v>
      </c>
      <c r="H218" s="36">
        <f>SUMIFS(СВЦЭМ!$E$33:$E$776,СВЦЭМ!$A$33:$A$776,$A218,СВЦЭМ!$B$33:$B$776,H$191)+'СЕТ СН'!$F$15</f>
        <v>212.35911292</v>
      </c>
      <c r="I218" s="36">
        <f>SUMIFS(СВЦЭМ!$E$33:$E$776,СВЦЭМ!$A$33:$A$776,$A218,СВЦЭМ!$B$33:$B$776,I$191)+'СЕТ СН'!$F$15</f>
        <v>196.83956927</v>
      </c>
      <c r="J218" s="36">
        <f>SUMIFS(СВЦЭМ!$E$33:$E$776,СВЦЭМ!$A$33:$A$776,$A218,СВЦЭМ!$B$33:$B$776,J$191)+'СЕТ СН'!$F$15</f>
        <v>183.44600453999999</v>
      </c>
      <c r="K218" s="36">
        <f>SUMIFS(СВЦЭМ!$E$33:$E$776,СВЦЭМ!$A$33:$A$776,$A218,СВЦЭМ!$B$33:$B$776,K$191)+'СЕТ СН'!$F$15</f>
        <v>175.44910146000001</v>
      </c>
      <c r="L218" s="36">
        <f>SUMIFS(СВЦЭМ!$E$33:$E$776,СВЦЭМ!$A$33:$A$776,$A218,СВЦЭМ!$B$33:$B$776,L$191)+'СЕТ СН'!$F$15</f>
        <v>169.61927525999999</v>
      </c>
      <c r="M218" s="36">
        <f>SUMIFS(СВЦЭМ!$E$33:$E$776,СВЦЭМ!$A$33:$A$776,$A218,СВЦЭМ!$B$33:$B$776,M$191)+'СЕТ СН'!$F$15</f>
        <v>171.65568834999999</v>
      </c>
      <c r="N218" s="36">
        <f>SUMIFS(СВЦЭМ!$E$33:$E$776,СВЦЭМ!$A$33:$A$776,$A218,СВЦЭМ!$B$33:$B$776,N$191)+'СЕТ СН'!$F$15</f>
        <v>176.04472505000001</v>
      </c>
      <c r="O218" s="36">
        <f>SUMIFS(СВЦЭМ!$E$33:$E$776,СВЦЭМ!$A$33:$A$776,$A218,СВЦЭМ!$B$33:$B$776,O$191)+'СЕТ СН'!$F$15</f>
        <v>176.77547913999999</v>
      </c>
      <c r="P218" s="36">
        <f>SUMIFS(СВЦЭМ!$E$33:$E$776,СВЦЭМ!$A$33:$A$776,$A218,СВЦЭМ!$B$33:$B$776,P$191)+'СЕТ СН'!$F$15</f>
        <v>175.72070772000001</v>
      </c>
      <c r="Q218" s="36">
        <f>SUMIFS(СВЦЭМ!$E$33:$E$776,СВЦЭМ!$A$33:$A$776,$A218,СВЦЭМ!$B$33:$B$776,Q$191)+'СЕТ СН'!$F$15</f>
        <v>167.97894475000001</v>
      </c>
      <c r="R218" s="36">
        <f>SUMIFS(СВЦЭМ!$E$33:$E$776,СВЦЭМ!$A$33:$A$776,$A218,СВЦЭМ!$B$33:$B$776,R$191)+'СЕТ СН'!$F$15</f>
        <v>157.84272159</v>
      </c>
      <c r="S218" s="36">
        <f>SUMIFS(СВЦЭМ!$E$33:$E$776,СВЦЭМ!$A$33:$A$776,$A218,СВЦЭМ!$B$33:$B$776,S$191)+'СЕТ СН'!$F$15</f>
        <v>158.56418012</v>
      </c>
      <c r="T218" s="36">
        <f>SUMIFS(СВЦЭМ!$E$33:$E$776,СВЦЭМ!$A$33:$A$776,$A218,СВЦЭМ!$B$33:$B$776,T$191)+'СЕТ СН'!$F$15</f>
        <v>155.73693549000001</v>
      </c>
      <c r="U218" s="36">
        <f>SUMIFS(СВЦЭМ!$E$33:$E$776,СВЦЭМ!$A$33:$A$776,$A218,СВЦЭМ!$B$33:$B$776,U$191)+'СЕТ СН'!$F$15</f>
        <v>157.34178666</v>
      </c>
      <c r="V218" s="36">
        <f>SUMIFS(СВЦЭМ!$E$33:$E$776,СВЦЭМ!$A$33:$A$776,$A218,СВЦЭМ!$B$33:$B$776,V$191)+'СЕТ СН'!$F$15</f>
        <v>154.02252781000001</v>
      </c>
      <c r="W218" s="36">
        <f>SUMIFS(СВЦЭМ!$E$33:$E$776,СВЦЭМ!$A$33:$A$776,$A218,СВЦЭМ!$B$33:$B$776,W$191)+'СЕТ СН'!$F$15</f>
        <v>151.25340494</v>
      </c>
      <c r="X218" s="36">
        <f>SUMIFS(СВЦЭМ!$E$33:$E$776,СВЦЭМ!$A$33:$A$776,$A218,СВЦЭМ!$B$33:$B$776,X$191)+'СЕТ СН'!$F$15</f>
        <v>93.903035619999997</v>
      </c>
      <c r="Y218" s="36">
        <f>SUMIFS(СВЦЭМ!$E$33:$E$776,СВЦЭМ!$A$33:$A$776,$A218,СВЦЭМ!$B$33:$B$776,Y$191)+'СЕТ СН'!$F$15</f>
        <v>104.30764082</v>
      </c>
    </row>
    <row r="219" spans="1:25" ht="15.75" x14ac:dyDescent="0.2">
      <c r="A219" s="35">
        <f t="shared" si="5"/>
        <v>43644</v>
      </c>
      <c r="B219" s="36">
        <f>SUMIFS(СВЦЭМ!$E$33:$E$776,СВЦЭМ!$A$33:$A$776,$A219,СВЦЭМ!$B$33:$B$776,B$191)+'СЕТ СН'!$F$15</f>
        <v>119.66156607000001</v>
      </c>
      <c r="C219" s="36">
        <f>SUMIFS(СВЦЭМ!$E$33:$E$776,СВЦЭМ!$A$33:$A$776,$A219,СВЦЭМ!$B$33:$B$776,C$191)+'СЕТ СН'!$F$15</f>
        <v>127.26654929</v>
      </c>
      <c r="D219" s="36">
        <f>SUMIFS(СВЦЭМ!$E$33:$E$776,СВЦЭМ!$A$33:$A$776,$A219,СВЦЭМ!$B$33:$B$776,D$191)+'СЕТ СН'!$F$15</f>
        <v>134.29530715000001</v>
      </c>
      <c r="E219" s="36">
        <f>SUMIFS(СВЦЭМ!$E$33:$E$776,СВЦЭМ!$A$33:$A$776,$A219,СВЦЭМ!$B$33:$B$776,E$191)+'СЕТ СН'!$F$15</f>
        <v>135.03085712999999</v>
      </c>
      <c r="F219" s="36">
        <f>SUMIFS(СВЦЭМ!$E$33:$E$776,СВЦЭМ!$A$33:$A$776,$A219,СВЦЭМ!$B$33:$B$776,F$191)+'СЕТ СН'!$F$15</f>
        <v>136.29097709000001</v>
      </c>
      <c r="G219" s="36">
        <f>SUMIFS(СВЦЭМ!$E$33:$E$776,СВЦЭМ!$A$33:$A$776,$A219,СВЦЭМ!$B$33:$B$776,G$191)+'СЕТ СН'!$F$15</f>
        <v>133.99831619</v>
      </c>
      <c r="H219" s="36">
        <f>SUMIFS(СВЦЭМ!$E$33:$E$776,СВЦЭМ!$A$33:$A$776,$A219,СВЦЭМ!$B$33:$B$776,H$191)+'СЕТ СН'!$F$15</f>
        <v>123.96370822</v>
      </c>
      <c r="I219" s="36">
        <f>SUMIFS(СВЦЭМ!$E$33:$E$776,СВЦЭМ!$A$33:$A$776,$A219,СВЦЭМ!$B$33:$B$776,I$191)+'СЕТ СН'!$F$15</f>
        <v>117.89768072</v>
      </c>
      <c r="J219" s="36">
        <f>SUMIFS(СВЦЭМ!$E$33:$E$776,СВЦЭМ!$A$33:$A$776,$A219,СВЦЭМ!$B$33:$B$776,J$191)+'СЕТ СН'!$F$15</f>
        <v>110.31671855</v>
      </c>
      <c r="K219" s="36">
        <f>SUMIFS(СВЦЭМ!$E$33:$E$776,СВЦЭМ!$A$33:$A$776,$A219,СВЦЭМ!$B$33:$B$776,K$191)+'СЕТ СН'!$F$15</f>
        <v>107.93324803</v>
      </c>
      <c r="L219" s="36">
        <f>SUMIFS(СВЦЭМ!$E$33:$E$776,СВЦЭМ!$A$33:$A$776,$A219,СВЦЭМ!$B$33:$B$776,L$191)+'СЕТ СН'!$F$15</f>
        <v>110.48285753</v>
      </c>
      <c r="M219" s="36">
        <f>SUMIFS(СВЦЭМ!$E$33:$E$776,СВЦЭМ!$A$33:$A$776,$A219,СВЦЭМ!$B$33:$B$776,M$191)+'СЕТ СН'!$F$15</f>
        <v>112.1680963</v>
      </c>
      <c r="N219" s="36">
        <f>SUMIFS(СВЦЭМ!$E$33:$E$776,СВЦЭМ!$A$33:$A$776,$A219,СВЦЭМ!$B$33:$B$776,N$191)+'СЕТ СН'!$F$15</f>
        <v>115.32925521</v>
      </c>
      <c r="O219" s="36">
        <f>SUMIFS(СВЦЭМ!$E$33:$E$776,СВЦЭМ!$A$33:$A$776,$A219,СВЦЭМ!$B$33:$B$776,O$191)+'СЕТ СН'!$F$15</f>
        <v>114.00065046</v>
      </c>
      <c r="P219" s="36">
        <f>SUMIFS(СВЦЭМ!$E$33:$E$776,СВЦЭМ!$A$33:$A$776,$A219,СВЦЭМ!$B$33:$B$776,P$191)+'СЕТ СН'!$F$15</f>
        <v>112.55890350999999</v>
      </c>
      <c r="Q219" s="36">
        <f>SUMIFS(СВЦЭМ!$E$33:$E$776,СВЦЭМ!$A$33:$A$776,$A219,СВЦЭМ!$B$33:$B$776,Q$191)+'СЕТ СН'!$F$15</f>
        <v>108.86289626</v>
      </c>
      <c r="R219" s="36">
        <f>SUMIFS(СВЦЭМ!$E$33:$E$776,СВЦЭМ!$A$33:$A$776,$A219,СВЦЭМ!$B$33:$B$776,R$191)+'СЕТ СН'!$F$15</f>
        <v>103.89086288999999</v>
      </c>
      <c r="S219" s="36">
        <f>SUMIFS(СВЦЭМ!$E$33:$E$776,СВЦЭМ!$A$33:$A$776,$A219,СВЦЭМ!$B$33:$B$776,S$191)+'СЕТ СН'!$F$15</f>
        <v>99.157787200000001</v>
      </c>
      <c r="T219" s="36">
        <f>SUMIFS(СВЦЭМ!$E$33:$E$776,СВЦЭМ!$A$33:$A$776,$A219,СВЦЭМ!$B$33:$B$776,T$191)+'СЕТ СН'!$F$15</f>
        <v>101.94882156</v>
      </c>
      <c r="U219" s="36">
        <f>SUMIFS(СВЦЭМ!$E$33:$E$776,СВЦЭМ!$A$33:$A$776,$A219,СВЦЭМ!$B$33:$B$776,U$191)+'СЕТ СН'!$F$15</f>
        <v>103.33498923000001</v>
      </c>
      <c r="V219" s="36">
        <f>SUMIFS(СВЦЭМ!$E$33:$E$776,СВЦЭМ!$A$33:$A$776,$A219,СВЦЭМ!$B$33:$B$776,V$191)+'СЕТ СН'!$F$15</f>
        <v>103.94120577</v>
      </c>
      <c r="W219" s="36">
        <f>SUMIFS(СВЦЭМ!$E$33:$E$776,СВЦЭМ!$A$33:$A$776,$A219,СВЦЭМ!$B$33:$B$776,W$191)+'СЕТ СН'!$F$15</f>
        <v>98.482170319999994</v>
      </c>
      <c r="X219" s="36">
        <f>SUMIFS(СВЦЭМ!$E$33:$E$776,СВЦЭМ!$A$33:$A$776,$A219,СВЦЭМ!$B$33:$B$776,X$191)+'СЕТ СН'!$F$15</f>
        <v>98.126925639999996</v>
      </c>
      <c r="Y219" s="36">
        <f>SUMIFS(СВЦЭМ!$E$33:$E$776,СВЦЭМ!$A$33:$A$776,$A219,СВЦЭМ!$B$33:$B$776,Y$191)+'СЕТ СН'!$F$15</f>
        <v>112.92343043</v>
      </c>
    </row>
    <row r="220" spans="1:25" ht="15.75" x14ac:dyDescent="0.2">
      <c r="A220" s="35">
        <f t="shared" si="5"/>
        <v>43645</v>
      </c>
      <c r="B220" s="36">
        <f>SUMIFS(СВЦЭМ!$E$33:$E$776,СВЦЭМ!$A$33:$A$776,$A220,СВЦЭМ!$B$33:$B$776,B$191)+'СЕТ СН'!$F$15</f>
        <v>118.27907189</v>
      </c>
      <c r="C220" s="36">
        <f>SUMIFS(СВЦЭМ!$E$33:$E$776,СВЦЭМ!$A$33:$A$776,$A220,СВЦЭМ!$B$33:$B$776,C$191)+'СЕТ СН'!$F$15</f>
        <v>126.29699169</v>
      </c>
      <c r="D220" s="36">
        <f>SUMIFS(СВЦЭМ!$E$33:$E$776,СВЦЭМ!$A$33:$A$776,$A220,СВЦЭМ!$B$33:$B$776,D$191)+'СЕТ СН'!$F$15</f>
        <v>130.29323233</v>
      </c>
      <c r="E220" s="36">
        <f>SUMIFS(СВЦЭМ!$E$33:$E$776,СВЦЭМ!$A$33:$A$776,$A220,СВЦЭМ!$B$33:$B$776,E$191)+'СЕТ СН'!$F$15</f>
        <v>133.53104246999999</v>
      </c>
      <c r="F220" s="36">
        <f>SUMIFS(СВЦЭМ!$E$33:$E$776,СВЦЭМ!$A$33:$A$776,$A220,СВЦЭМ!$B$33:$B$776,F$191)+'СЕТ СН'!$F$15</f>
        <v>134.27096245999999</v>
      </c>
      <c r="G220" s="36">
        <f>SUMIFS(СВЦЭМ!$E$33:$E$776,СВЦЭМ!$A$33:$A$776,$A220,СВЦЭМ!$B$33:$B$776,G$191)+'СЕТ СН'!$F$15</f>
        <v>133.88864794</v>
      </c>
      <c r="H220" s="36">
        <f>SUMIFS(СВЦЭМ!$E$33:$E$776,СВЦЭМ!$A$33:$A$776,$A220,СВЦЭМ!$B$33:$B$776,H$191)+'СЕТ СН'!$F$15</f>
        <v>127.70930278</v>
      </c>
      <c r="I220" s="36">
        <f>SUMIFS(СВЦЭМ!$E$33:$E$776,СВЦЭМ!$A$33:$A$776,$A220,СВЦЭМ!$B$33:$B$776,I$191)+'СЕТ СН'!$F$15</f>
        <v>121.39215861</v>
      </c>
      <c r="J220" s="36">
        <f>SUMIFS(СВЦЭМ!$E$33:$E$776,СВЦЭМ!$A$33:$A$776,$A220,СВЦЭМ!$B$33:$B$776,J$191)+'СЕТ СН'!$F$15</f>
        <v>118.78435819000001</v>
      </c>
      <c r="K220" s="36">
        <f>SUMIFS(СВЦЭМ!$E$33:$E$776,СВЦЭМ!$A$33:$A$776,$A220,СВЦЭМ!$B$33:$B$776,K$191)+'СЕТ СН'!$F$15</f>
        <v>110.95260607</v>
      </c>
      <c r="L220" s="36">
        <f>SUMIFS(СВЦЭМ!$E$33:$E$776,СВЦЭМ!$A$33:$A$776,$A220,СВЦЭМ!$B$33:$B$776,L$191)+'СЕТ СН'!$F$15</f>
        <v>107.90161582</v>
      </c>
      <c r="M220" s="36">
        <f>SUMIFS(СВЦЭМ!$E$33:$E$776,СВЦЭМ!$A$33:$A$776,$A220,СВЦЭМ!$B$33:$B$776,M$191)+'СЕТ СН'!$F$15</f>
        <v>107.10422434</v>
      </c>
      <c r="N220" s="36">
        <f>SUMIFS(СВЦЭМ!$E$33:$E$776,СВЦЭМ!$A$33:$A$776,$A220,СВЦЭМ!$B$33:$B$776,N$191)+'СЕТ СН'!$F$15</f>
        <v>108.98613102</v>
      </c>
      <c r="O220" s="36">
        <f>SUMIFS(СВЦЭМ!$E$33:$E$776,СВЦЭМ!$A$33:$A$776,$A220,СВЦЭМ!$B$33:$B$776,O$191)+'СЕТ СН'!$F$15</f>
        <v>109.12403270999999</v>
      </c>
      <c r="P220" s="36">
        <f>SUMIFS(СВЦЭМ!$E$33:$E$776,СВЦЭМ!$A$33:$A$776,$A220,СВЦЭМ!$B$33:$B$776,P$191)+'СЕТ СН'!$F$15</f>
        <v>109.67852688000001</v>
      </c>
      <c r="Q220" s="36">
        <f>SUMIFS(СВЦЭМ!$E$33:$E$776,СВЦЭМ!$A$33:$A$776,$A220,СВЦЭМ!$B$33:$B$776,Q$191)+'СЕТ СН'!$F$15</f>
        <v>104.67011918999999</v>
      </c>
      <c r="R220" s="36">
        <f>SUMIFS(СВЦЭМ!$E$33:$E$776,СВЦЭМ!$A$33:$A$776,$A220,СВЦЭМ!$B$33:$B$776,R$191)+'СЕТ СН'!$F$15</f>
        <v>98.371411109999997</v>
      </c>
      <c r="S220" s="36">
        <f>SUMIFS(СВЦЭМ!$E$33:$E$776,СВЦЭМ!$A$33:$A$776,$A220,СВЦЭМ!$B$33:$B$776,S$191)+'СЕТ СН'!$F$15</f>
        <v>95.996717239999995</v>
      </c>
      <c r="T220" s="36">
        <f>SUMIFS(СВЦЭМ!$E$33:$E$776,СВЦЭМ!$A$33:$A$776,$A220,СВЦЭМ!$B$33:$B$776,T$191)+'СЕТ СН'!$F$15</f>
        <v>95.216255649999994</v>
      </c>
      <c r="U220" s="36">
        <f>SUMIFS(СВЦЭМ!$E$33:$E$776,СВЦЭМ!$A$33:$A$776,$A220,СВЦЭМ!$B$33:$B$776,U$191)+'СЕТ СН'!$F$15</f>
        <v>95.861626979999997</v>
      </c>
      <c r="V220" s="36">
        <f>SUMIFS(СВЦЭМ!$E$33:$E$776,СВЦЭМ!$A$33:$A$776,$A220,СВЦЭМ!$B$33:$B$776,V$191)+'СЕТ СН'!$F$15</f>
        <v>96.068552789999998</v>
      </c>
      <c r="W220" s="36">
        <f>SUMIFS(СВЦЭМ!$E$33:$E$776,СВЦЭМ!$A$33:$A$776,$A220,СВЦЭМ!$B$33:$B$776,W$191)+'СЕТ СН'!$F$15</f>
        <v>92.36666074</v>
      </c>
      <c r="X220" s="36">
        <f>SUMIFS(СВЦЭМ!$E$33:$E$776,СВЦЭМ!$A$33:$A$776,$A220,СВЦЭМ!$B$33:$B$776,X$191)+'СЕТ СН'!$F$15</f>
        <v>94.318728829999998</v>
      </c>
      <c r="Y220" s="36">
        <f>SUMIFS(СВЦЭМ!$E$33:$E$776,СВЦЭМ!$A$33:$A$776,$A220,СВЦЭМ!$B$33:$B$776,Y$191)+'СЕТ СН'!$F$15</f>
        <v>107.73448564</v>
      </c>
    </row>
    <row r="221" spans="1:25" ht="15.75" x14ac:dyDescent="0.2">
      <c r="A221" s="35">
        <f t="shared" si="5"/>
        <v>43646</v>
      </c>
      <c r="B221" s="36">
        <f>SUMIFS(СВЦЭМ!$E$33:$E$776,СВЦЭМ!$A$33:$A$776,$A221,СВЦЭМ!$B$33:$B$776,B$191)+'СЕТ СН'!$F$15</f>
        <v>116.32473945</v>
      </c>
      <c r="C221" s="36">
        <f>SUMIFS(СВЦЭМ!$E$33:$E$776,СВЦЭМ!$A$33:$A$776,$A221,СВЦЭМ!$B$33:$B$776,C$191)+'СЕТ СН'!$F$15</f>
        <v>123.45418426000001</v>
      </c>
      <c r="D221" s="36">
        <f>SUMIFS(СВЦЭМ!$E$33:$E$776,СВЦЭМ!$A$33:$A$776,$A221,СВЦЭМ!$B$33:$B$776,D$191)+'СЕТ СН'!$F$15</f>
        <v>130.14557350000001</v>
      </c>
      <c r="E221" s="36">
        <f>SUMIFS(СВЦЭМ!$E$33:$E$776,СВЦЭМ!$A$33:$A$776,$A221,СВЦЭМ!$B$33:$B$776,E$191)+'СЕТ СН'!$F$15</f>
        <v>133.84620964000001</v>
      </c>
      <c r="F221" s="36">
        <f>SUMIFS(СВЦЭМ!$E$33:$E$776,СВЦЭМ!$A$33:$A$776,$A221,СВЦЭМ!$B$33:$B$776,F$191)+'СЕТ СН'!$F$15</f>
        <v>134.95842440999999</v>
      </c>
      <c r="G221" s="36">
        <f>SUMIFS(СВЦЭМ!$E$33:$E$776,СВЦЭМ!$A$33:$A$776,$A221,СВЦЭМ!$B$33:$B$776,G$191)+'СЕТ СН'!$F$15</f>
        <v>135.93321494</v>
      </c>
      <c r="H221" s="36">
        <f>SUMIFS(СВЦЭМ!$E$33:$E$776,СВЦЭМ!$A$33:$A$776,$A221,СВЦЭМ!$B$33:$B$776,H$191)+'СЕТ СН'!$F$15</f>
        <v>131.79121388999999</v>
      </c>
      <c r="I221" s="36">
        <f>SUMIFS(СВЦЭМ!$E$33:$E$776,СВЦЭМ!$A$33:$A$776,$A221,СВЦЭМ!$B$33:$B$776,I$191)+'СЕТ СН'!$F$15</f>
        <v>126.04166667</v>
      </c>
      <c r="J221" s="36">
        <f>SUMIFS(СВЦЭМ!$E$33:$E$776,СВЦЭМ!$A$33:$A$776,$A221,СВЦЭМ!$B$33:$B$776,J$191)+'СЕТ СН'!$F$15</f>
        <v>116.30034922</v>
      </c>
      <c r="K221" s="36">
        <f>SUMIFS(СВЦЭМ!$E$33:$E$776,СВЦЭМ!$A$33:$A$776,$A221,СВЦЭМ!$B$33:$B$776,K$191)+'СЕТ СН'!$F$15</f>
        <v>112.17011153</v>
      </c>
      <c r="L221" s="36">
        <f>SUMIFS(СВЦЭМ!$E$33:$E$776,СВЦЭМ!$A$33:$A$776,$A221,СВЦЭМ!$B$33:$B$776,L$191)+'СЕТ СН'!$F$15</f>
        <v>107.97372967</v>
      </c>
      <c r="M221" s="36">
        <f>SUMIFS(СВЦЭМ!$E$33:$E$776,СВЦЭМ!$A$33:$A$776,$A221,СВЦЭМ!$B$33:$B$776,M$191)+'СЕТ СН'!$F$15</f>
        <v>105.35368054</v>
      </c>
      <c r="N221" s="36">
        <f>SUMIFS(СВЦЭМ!$E$33:$E$776,СВЦЭМ!$A$33:$A$776,$A221,СВЦЭМ!$B$33:$B$776,N$191)+'СЕТ СН'!$F$15</f>
        <v>107.82413103</v>
      </c>
      <c r="O221" s="36">
        <f>SUMIFS(СВЦЭМ!$E$33:$E$776,СВЦЭМ!$A$33:$A$776,$A221,СВЦЭМ!$B$33:$B$776,O$191)+'СЕТ СН'!$F$15</f>
        <v>111.35574069</v>
      </c>
      <c r="P221" s="36">
        <f>SUMIFS(СВЦЭМ!$E$33:$E$776,СВЦЭМ!$A$33:$A$776,$A221,СВЦЭМ!$B$33:$B$776,P$191)+'СЕТ СН'!$F$15</f>
        <v>112.55318917</v>
      </c>
      <c r="Q221" s="36">
        <f>SUMIFS(СВЦЭМ!$E$33:$E$776,СВЦЭМ!$A$33:$A$776,$A221,СВЦЭМ!$B$33:$B$776,Q$191)+'СЕТ СН'!$F$15</f>
        <v>107.22783139000001</v>
      </c>
      <c r="R221" s="36">
        <f>SUMIFS(СВЦЭМ!$E$33:$E$776,СВЦЭМ!$A$33:$A$776,$A221,СВЦЭМ!$B$33:$B$776,R$191)+'СЕТ СН'!$F$15</f>
        <v>97.137339400000002</v>
      </c>
      <c r="S221" s="36">
        <f>SUMIFS(СВЦЭМ!$E$33:$E$776,СВЦЭМ!$A$33:$A$776,$A221,СВЦЭМ!$B$33:$B$776,S$191)+'СЕТ СН'!$F$15</f>
        <v>96.832000390000005</v>
      </c>
      <c r="T221" s="36">
        <f>SUMIFS(СВЦЭМ!$E$33:$E$776,СВЦЭМ!$A$33:$A$776,$A221,СВЦЭМ!$B$33:$B$776,T$191)+'СЕТ СН'!$F$15</f>
        <v>98.503499500000004</v>
      </c>
      <c r="U221" s="36">
        <f>SUMIFS(СВЦЭМ!$E$33:$E$776,СВЦЭМ!$A$33:$A$776,$A221,СВЦЭМ!$B$33:$B$776,U$191)+'СЕТ СН'!$F$15</f>
        <v>101.1517486</v>
      </c>
      <c r="V221" s="36">
        <f>SUMIFS(СВЦЭМ!$E$33:$E$776,СВЦЭМ!$A$33:$A$776,$A221,СВЦЭМ!$B$33:$B$776,V$191)+'СЕТ СН'!$F$15</f>
        <v>95.86039255</v>
      </c>
      <c r="W221" s="36">
        <f>SUMIFS(СВЦЭМ!$E$33:$E$776,СВЦЭМ!$A$33:$A$776,$A221,СВЦЭМ!$B$33:$B$776,W$191)+'СЕТ СН'!$F$15</f>
        <v>92.269414999999995</v>
      </c>
      <c r="X221" s="36">
        <f>SUMIFS(СВЦЭМ!$E$33:$E$776,СВЦЭМ!$A$33:$A$776,$A221,СВЦЭМ!$B$33:$B$776,X$191)+'СЕТ СН'!$F$15</f>
        <v>95.216905010000005</v>
      </c>
      <c r="Y221" s="36">
        <f>SUMIFS(СВЦЭМ!$E$33:$E$776,СВЦЭМ!$A$33:$A$776,$A221,СВЦЭМ!$B$33:$B$776,Y$191)+'СЕТ СН'!$F$15</f>
        <v>104.85625704</v>
      </c>
    </row>
    <row r="222" spans="1:25" ht="15.75" hidden="1" x14ac:dyDescent="0.2">
      <c r="A222" s="35">
        <f t="shared" si="5"/>
        <v>43647</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150</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01.06.2019</v>
      </c>
      <c r="B227" s="36">
        <f>SUMIFS(СВЦЭМ!$F$33:$F$776,СВЦЭМ!$A$33:$A$776,$A227,СВЦЭМ!$B$33:$B$776,B$226)+'СЕТ СН'!$F$15</f>
        <v>135.26315359</v>
      </c>
      <c r="C227" s="36">
        <f>SUMIFS(СВЦЭМ!$F$33:$F$776,СВЦЭМ!$A$33:$A$776,$A227,СВЦЭМ!$B$33:$B$776,C$226)+'СЕТ СН'!$F$15</f>
        <v>143.74440387999999</v>
      </c>
      <c r="D227" s="36">
        <f>SUMIFS(СВЦЭМ!$F$33:$F$776,СВЦЭМ!$A$33:$A$776,$A227,СВЦЭМ!$B$33:$B$776,D$226)+'СЕТ СН'!$F$15</f>
        <v>151.82201216000001</v>
      </c>
      <c r="E227" s="36">
        <f>SUMIFS(СВЦЭМ!$F$33:$F$776,СВЦЭМ!$A$33:$A$776,$A227,СВЦЭМ!$B$33:$B$776,E$226)+'СЕТ СН'!$F$15</f>
        <v>156.15665221</v>
      </c>
      <c r="F227" s="36">
        <f>SUMIFS(СВЦЭМ!$F$33:$F$776,СВЦЭМ!$A$33:$A$776,$A227,СВЦЭМ!$B$33:$B$776,F$226)+'СЕТ СН'!$F$15</f>
        <v>158.22278126</v>
      </c>
      <c r="G227" s="36">
        <f>SUMIFS(СВЦЭМ!$F$33:$F$776,СВЦЭМ!$A$33:$A$776,$A227,СВЦЭМ!$B$33:$B$776,G$226)+'СЕТ СН'!$F$15</f>
        <v>159.16428805999999</v>
      </c>
      <c r="H227" s="36">
        <f>SUMIFS(СВЦЭМ!$F$33:$F$776,СВЦЭМ!$A$33:$A$776,$A227,СВЦЭМ!$B$33:$B$776,H$226)+'СЕТ СН'!$F$15</f>
        <v>152.82040402999999</v>
      </c>
      <c r="I227" s="36">
        <f>SUMIFS(СВЦЭМ!$F$33:$F$776,СВЦЭМ!$A$33:$A$776,$A227,СВЦЭМ!$B$33:$B$776,I$226)+'СЕТ СН'!$F$15</f>
        <v>148.50130124</v>
      </c>
      <c r="J227" s="36">
        <f>SUMIFS(СВЦЭМ!$F$33:$F$776,СВЦЭМ!$A$33:$A$776,$A227,СВЦЭМ!$B$33:$B$776,J$226)+'СЕТ СН'!$F$15</f>
        <v>141.85510497000001</v>
      </c>
      <c r="K227" s="36">
        <f>SUMIFS(СВЦЭМ!$F$33:$F$776,СВЦЭМ!$A$33:$A$776,$A227,СВЦЭМ!$B$33:$B$776,K$226)+'СЕТ СН'!$F$15</f>
        <v>130.13640581000001</v>
      </c>
      <c r="L227" s="36">
        <f>SUMIFS(СВЦЭМ!$F$33:$F$776,СВЦЭМ!$A$33:$A$776,$A227,СВЦЭМ!$B$33:$B$776,L$226)+'СЕТ СН'!$F$15</f>
        <v>124.77456746</v>
      </c>
      <c r="M227" s="36">
        <f>SUMIFS(СВЦЭМ!$F$33:$F$776,СВЦЭМ!$A$33:$A$776,$A227,СВЦЭМ!$B$33:$B$776,M$226)+'СЕТ СН'!$F$15</f>
        <v>121.49707103</v>
      </c>
      <c r="N227" s="36">
        <f>SUMIFS(СВЦЭМ!$F$33:$F$776,СВЦЭМ!$A$33:$A$776,$A227,СВЦЭМ!$B$33:$B$776,N$226)+'СЕТ СН'!$F$15</f>
        <v>126.27982962</v>
      </c>
      <c r="O227" s="36">
        <f>SUMIFS(СВЦЭМ!$F$33:$F$776,СВЦЭМ!$A$33:$A$776,$A227,СВЦЭМ!$B$33:$B$776,O$226)+'СЕТ СН'!$F$15</f>
        <v>126.31402635000001</v>
      </c>
      <c r="P227" s="36">
        <f>SUMIFS(СВЦЭМ!$F$33:$F$776,СВЦЭМ!$A$33:$A$776,$A227,СВЦЭМ!$B$33:$B$776,P$226)+'СЕТ СН'!$F$15</f>
        <v>129.29139057</v>
      </c>
      <c r="Q227" s="36">
        <f>SUMIFS(СВЦЭМ!$F$33:$F$776,СВЦЭМ!$A$33:$A$776,$A227,СВЦЭМ!$B$33:$B$776,Q$226)+'СЕТ СН'!$F$15</f>
        <v>123.01583678999999</v>
      </c>
      <c r="R227" s="36">
        <f>SUMIFS(СВЦЭМ!$F$33:$F$776,СВЦЭМ!$A$33:$A$776,$A227,СВЦЭМ!$B$33:$B$776,R$226)+'СЕТ СН'!$F$15</f>
        <v>117.0765768</v>
      </c>
      <c r="S227" s="36">
        <f>SUMIFS(СВЦЭМ!$F$33:$F$776,СВЦЭМ!$A$33:$A$776,$A227,СВЦЭМ!$B$33:$B$776,S$226)+'СЕТ СН'!$F$15</f>
        <v>123.16876911</v>
      </c>
      <c r="T227" s="36">
        <f>SUMIFS(СВЦЭМ!$F$33:$F$776,СВЦЭМ!$A$33:$A$776,$A227,СВЦЭМ!$B$33:$B$776,T$226)+'СЕТ СН'!$F$15</f>
        <v>119.71256961</v>
      </c>
      <c r="U227" s="36">
        <f>SUMIFS(СВЦЭМ!$F$33:$F$776,СВЦЭМ!$A$33:$A$776,$A227,СВЦЭМ!$B$33:$B$776,U$226)+'СЕТ СН'!$F$15</f>
        <v>115.76552443</v>
      </c>
      <c r="V227" s="36">
        <f>SUMIFS(СВЦЭМ!$F$33:$F$776,СВЦЭМ!$A$33:$A$776,$A227,СВЦЭМ!$B$33:$B$776,V$226)+'СЕТ СН'!$F$15</f>
        <v>111.97465683</v>
      </c>
      <c r="W227" s="36">
        <f>SUMIFS(СВЦЭМ!$F$33:$F$776,СВЦЭМ!$A$33:$A$776,$A227,СВЦЭМ!$B$33:$B$776,W$226)+'СЕТ СН'!$F$15</f>
        <v>107.24986131</v>
      </c>
      <c r="X227" s="36">
        <f>SUMIFS(СВЦЭМ!$F$33:$F$776,СВЦЭМ!$A$33:$A$776,$A227,СВЦЭМ!$B$33:$B$776,X$226)+'СЕТ СН'!$F$15</f>
        <v>108.95624515999999</v>
      </c>
      <c r="Y227" s="36">
        <f>SUMIFS(СВЦЭМ!$F$33:$F$776,СВЦЭМ!$A$33:$A$776,$A227,СВЦЭМ!$B$33:$B$776,Y$226)+'СЕТ СН'!$F$15</f>
        <v>122.78396895</v>
      </c>
      <c r="AA227" s="45"/>
    </row>
    <row r="228" spans="1:27" ht="15.75" x14ac:dyDescent="0.2">
      <c r="A228" s="35">
        <f>A227+1</f>
        <v>43618</v>
      </c>
      <c r="B228" s="36">
        <f>SUMIFS(СВЦЭМ!$F$33:$F$776,СВЦЭМ!$A$33:$A$776,$A228,СВЦЭМ!$B$33:$B$776,B$226)+'СЕТ СН'!$F$15</f>
        <v>131.61227830000001</v>
      </c>
      <c r="C228" s="36">
        <f>SUMIFS(СВЦЭМ!$F$33:$F$776,СВЦЭМ!$A$33:$A$776,$A228,СВЦЭМ!$B$33:$B$776,C$226)+'СЕТ СН'!$F$15</f>
        <v>140.1402587</v>
      </c>
      <c r="D228" s="36">
        <f>SUMIFS(СВЦЭМ!$F$33:$F$776,СВЦЭМ!$A$33:$A$776,$A228,СВЦЭМ!$B$33:$B$776,D$226)+'СЕТ СН'!$F$15</f>
        <v>145.54659702999999</v>
      </c>
      <c r="E228" s="36">
        <f>SUMIFS(СВЦЭМ!$F$33:$F$776,СВЦЭМ!$A$33:$A$776,$A228,СВЦЭМ!$B$33:$B$776,E$226)+'СЕТ СН'!$F$15</f>
        <v>150.07329845999999</v>
      </c>
      <c r="F228" s="36">
        <f>SUMIFS(СВЦЭМ!$F$33:$F$776,СВЦЭМ!$A$33:$A$776,$A228,СВЦЭМ!$B$33:$B$776,F$226)+'СЕТ СН'!$F$15</f>
        <v>152.13659855</v>
      </c>
      <c r="G228" s="36">
        <f>SUMIFS(СВЦЭМ!$F$33:$F$776,СВЦЭМ!$A$33:$A$776,$A228,СВЦЭМ!$B$33:$B$776,G$226)+'СЕТ СН'!$F$15</f>
        <v>152.80826991999999</v>
      </c>
      <c r="H228" s="36">
        <f>SUMIFS(СВЦЭМ!$F$33:$F$776,СВЦЭМ!$A$33:$A$776,$A228,СВЦЭМ!$B$33:$B$776,H$226)+'СЕТ СН'!$F$15</f>
        <v>148.47034808999999</v>
      </c>
      <c r="I228" s="36">
        <f>SUMIFS(СВЦЭМ!$F$33:$F$776,СВЦЭМ!$A$33:$A$776,$A228,СВЦЭМ!$B$33:$B$776,I$226)+'СЕТ СН'!$F$15</f>
        <v>142.88745541</v>
      </c>
      <c r="J228" s="36">
        <f>SUMIFS(СВЦЭМ!$F$33:$F$776,СВЦЭМ!$A$33:$A$776,$A228,СВЦЭМ!$B$33:$B$776,J$226)+'СЕТ СН'!$F$15</f>
        <v>132.82022541000001</v>
      </c>
      <c r="K228" s="36">
        <f>SUMIFS(СВЦЭМ!$F$33:$F$776,СВЦЭМ!$A$33:$A$776,$A228,СВЦЭМ!$B$33:$B$776,K$226)+'СЕТ СН'!$F$15</f>
        <v>126.04576158</v>
      </c>
      <c r="L228" s="36">
        <f>SUMIFS(СВЦЭМ!$F$33:$F$776,СВЦЭМ!$A$33:$A$776,$A228,СВЦЭМ!$B$33:$B$776,L$226)+'СЕТ СН'!$F$15</f>
        <v>121.88271748</v>
      </c>
      <c r="M228" s="36">
        <f>SUMIFS(СВЦЭМ!$F$33:$F$776,СВЦЭМ!$A$33:$A$776,$A228,СВЦЭМ!$B$33:$B$776,M$226)+'СЕТ СН'!$F$15</f>
        <v>118.90662039</v>
      </c>
      <c r="N228" s="36">
        <f>SUMIFS(СВЦЭМ!$F$33:$F$776,СВЦЭМ!$A$33:$A$776,$A228,СВЦЭМ!$B$33:$B$776,N$226)+'СЕТ СН'!$F$15</f>
        <v>122.30337697</v>
      </c>
      <c r="O228" s="36">
        <f>SUMIFS(СВЦЭМ!$F$33:$F$776,СВЦЭМ!$A$33:$A$776,$A228,СВЦЭМ!$B$33:$B$776,O$226)+'СЕТ СН'!$F$15</f>
        <v>120.79597522</v>
      </c>
      <c r="P228" s="36">
        <f>SUMIFS(СВЦЭМ!$F$33:$F$776,СВЦЭМ!$A$33:$A$776,$A228,СВЦЭМ!$B$33:$B$776,P$226)+'СЕТ СН'!$F$15</f>
        <v>122.56571807</v>
      </c>
      <c r="Q228" s="36">
        <f>SUMIFS(СВЦЭМ!$F$33:$F$776,СВЦЭМ!$A$33:$A$776,$A228,СВЦЭМ!$B$33:$B$776,Q$226)+'СЕТ СН'!$F$15</f>
        <v>118.14727173999999</v>
      </c>
      <c r="R228" s="36">
        <f>SUMIFS(СВЦЭМ!$F$33:$F$776,СВЦЭМ!$A$33:$A$776,$A228,СВЦЭМ!$B$33:$B$776,R$226)+'СЕТ СН'!$F$15</f>
        <v>110.47597539</v>
      </c>
      <c r="S228" s="36">
        <f>SUMIFS(СВЦЭМ!$F$33:$F$776,СВЦЭМ!$A$33:$A$776,$A228,СВЦЭМ!$B$33:$B$776,S$226)+'СЕТ СН'!$F$15</f>
        <v>110.66495406</v>
      </c>
      <c r="T228" s="36">
        <f>SUMIFS(СВЦЭМ!$F$33:$F$776,СВЦЭМ!$A$33:$A$776,$A228,СВЦЭМ!$B$33:$B$776,T$226)+'СЕТ СН'!$F$15</f>
        <v>111.22819131</v>
      </c>
      <c r="U228" s="36">
        <f>SUMIFS(СВЦЭМ!$F$33:$F$776,СВЦЭМ!$A$33:$A$776,$A228,СВЦЭМ!$B$33:$B$776,U$226)+'СЕТ СН'!$F$15</f>
        <v>107.56481225</v>
      </c>
      <c r="V228" s="36">
        <f>SUMIFS(СВЦЭМ!$F$33:$F$776,СВЦЭМ!$A$33:$A$776,$A228,СВЦЭМ!$B$33:$B$776,V$226)+'СЕТ СН'!$F$15</f>
        <v>105.61802643</v>
      </c>
      <c r="W228" s="36">
        <f>SUMIFS(СВЦЭМ!$F$33:$F$776,СВЦЭМ!$A$33:$A$776,$A228,СВЦЭМ!$B$33:$B$776,W$226)+'СЕТ СН'!$F$15</f>
        <v>105.59039645</v>
      </c>
      <c r="X228" s="36">
        <f>SUMIFS(СВЦЭМ!$F$33:$F$776,СВЦЭМ!$A$33:$A$776,$A228,СВЦЭМ!$B$33:$B$776,X$226)+'СЕТ СН'!$F$15</f>
        <v>107.31781499</v>
      </c>
      <c r="Y228" s="36">
        <f>SUMIFS(СВЦЭМ!$F$33:$F$776,СВЦЭМ!$A$33:$A$776,$A228,СВЦЭМ!$B$33:$B$776,Y$226)+'СЕТ СН'!$F$15</f>
        <v>121.56623630999999</v>
      </c>
    </row>
    <row r="229" spans="1:27" ht="15.75" x14ac:dyDescent="0.2">
      <c r="A229" s="35">
        <f t="shared" ref="A229:A257" si="6">A228+1</f>
        <v>43619</v>
      </c>
      <c r="B229" s="36">
        <f>SUMIFS(СВЦЭМ!$F$33:$F$776,СВЦЭМ!$A$33:$A$776,$A229,СВЦЭМ!$B$33:$B$776,B$226)+'СЕТ СН'!$F$15</f>
        <v>144.78229464</v>
      </c>
      <c r="C229" s="36">
        <f>SUMIFS(СВЦЭМ!$F$33:$F$776,СВЦЭМ!$A$33:$A$776,$A229,СВЦЭМ!$B$33:$B$776,C$226)+'СЕТ СН'!$F$15</f>
        <v>152.02761992000001</v>
      </c>
      <c r="D229" s="36">
        <f>SUMIFS(СВЦЭМ!$F$33:$F$776,СВЦЭМ!$A$33:$A$776,$A229,СВЦЭМ!$B$33:$B$776,D$226)+'СЕТ СН'!$F$15</f>
        <v>156.08029716999999</v>
      </c>
      <c r="E229" s="36">
        <f>SUMIFS(СВЦЭМ!$F$33:$F$776,СВЦЭМ!$A$33:$A$776,$A229,СВЦЭМ!$B$33:$B$776,E$226)+'СЕТ СН'!$F$15</f>
        <v>155.85682734</v>
      </c>
      <c r="F229" s="36">
        <f>SUMIFS(СВЦЭМ!$F$33:$F$776,СВЦЭМ!$A$33:$A$776,$A229,СВЦЭМ!$B$33:$B$776,F$226)+'СЕТ СН'!$F$15</f>
        <v>154.88084028</v>
      </c>
      <c r="G229" s="36">
        <f>SUMIFS(СВЦЭМ!$F$33:$F$776,СВЦЭМ!$A$33:$A$776,$A229,СВЦЭМ!$B$33:$B$776,G$226)+'СЕТ СН'!$F$15</f>
        <v>150.21480804000001</v>
      </c>
      <c r="H229" s="36">
        <f>SUMIFS(СВЦЭМ!$F$33:$F$776,СВЦЭМ!$A$33:$A$776,$A229,СВЦЭМ!$B$33:$B$776,H$226)+'СЕТ СН'!$F$15</f>
        <v>147.91036013999999</v>
      </c>
      <c r="I229" s="36">
        <f>SUMIFS(СВЦЭМ!$F$33:$F$776,СВЦЭМ!$A$33:$A$776,$A229,СВЦЭМ!$B$33:$B$776,I$226)+'СЕТ СН'!$F$15</f>
        <v>142.36978440999999</v>
      </c>
      <c r="J229" s="36">
        <f>SUMIFS(СВЦЭМ!$F$33:$F$776,СВЦЭМ!$A$33:$A$776,$A229,СВЦЭМ!$B$33:$B$776,J$226)+'СЕТ СН'!$F$15</f>
        <v>137.70601227</v>
      </c>
      <c r="K229" s="36">
        <f>SUMIFS(СВЦЭМ!$F$33:$F$776,СВЦЭМ!$A$33:$A$776,$A229,СВЦЭМ!$B$33:$B$776,K$226)+'СЕТ СН'!$F$15</f>
        <v>135.05043860000001</v>
      </c>
      <c r="L229" s="36">
        <f>SUMIFS(СВЦЭМ!$F$33:$F$776,СВЦЭМ!$A$33:$A$776,$A229,СВЦЭМ!$B$33:$B$776,L$226)+'СЕТ СН'!$F$15</f>
        <v>129.95154650999999</v>
      </c>
      <c r="M229" s="36">
        <f>SUMIFS(СВЦЭМ!$F$33:$F$776,СВЦЭМ!$A$33:$A$776,$A229,СВЦЭМ!$B$33:$B$776,M$226)+'СЕТ СН'!$F$15</f>
        <v>122.75841247</v>
      </c>
      <c r="N229" s="36">
        <f>SUMIFS(СВЦЭМ!$F$33:$F$776,СВЦЭМ!$A$33:$A$776,$A229,СВЦЭМ!$B$33:$B$776,N$226)+'СЕТ СН'!$F$15</f>
        <v>118.47894397</v>
      </c>
      <c r="O229" s="36">
        <f>SUMIFS(СВЦЭМ!$F$33:$F$776,СВЦЭМ!$A$33:$A$776,$A229,СВЦЭМ!$B$33:$B$776,O$226)+'СЕТ СН'!$F$15</f>
        <v>118.75116663999999</v>
      </c>
      <c r="P229" s="36">
        <f>SUMIFS(СВЦЭМ!$F$33:$F$776,СВЦЭМ!$A$33:$A$776,$A229,СВЦЭМ!$B$33:$B$776,P$226)+'СЕТ СН'!$F$15</f>
        <v>118.87084136999999</v>
      </c>
      <c r="Q229" s="36">
        <f>SUMIFS(СВЦЭМ!$F$33:$F$776,СВЦЭМ!$A$33:$A$776,$A229,СВЦЭМ!$B$33:$B$776,Q$226)+'СЕТ СН'!$F$15</f>
        <v>112.78689958</v>
      </c>
      <c r="R229" s="36">
        <f>SUMIFS(СВЦЭМ!$F$33:$F$776,СВЦЭМ!$A$33:$A$776,$A229,СВЦЭМ!$B$33:$B$776,R$226)+'СЕТ СН'!$F$15</f>
        <v>105.63861833999999</v>
      </c>
      <c r="S229" s="36">
        <f>SUMIFS(СВЦЭМ!$F$33:$F$776,СВЦЭМ!$A$33:$A$776,$A229,СВЦЭМ!$B$33:$B$776,S$226)+'СЕТ СН'!$F$15</f>
        <v>107.64243942</v>
      </c>
      <c r="T229" s="36">
        <f>SUMIFS(СВЦЭМ!$F$33:$F$776,СВЦЭМ!$A$33:$A$776,$A229,СВЦЭМ!$B$33:$B$776,T$226)+'СЕТ СН'!$F$15</f>
        <v>107.63921070000001</v>
      </c>
      <c r="U229" s="36">
        <f>SUMIFS(СВЦЭМ!$F$33:$F$776,СВЦЭМ!$A$33:$A$776,$A229,СВЦЭМ!$B$33:$B$776,U$226)+'СЕТ СН'!$F$15</f>
        <v>109.90319516</v>
      </c>
      <c r="V229" s="36">
        <f>SUMIFS(СВЦЭМ!$F$33:$F$776,СВЦЭМ!$A$33:$A$776,$A229,СВЦЭМ!$B$33:$B$776,V$226)+'СЕТ СН'!$F$15</f>
        <v>119.71522462</v>
      </c>
      <c r="W229" s="36">
        <f>SUMIFS(СВЦЭМ!$F$33:$F$776,СВЦЭМ!$A$33:$A$776,$A229,СВЦЭМ!$B$33:$B$776,W$226)+'СЕТ СН'!$F$15</f>
        <v>106.3033021</v>
      </c>
      <c r="X229" s="36">
        <f>SUMIFS(СВЦЭМ!$F$33:$F$776,СВЦЭМ!$A$33:$A$776,$A229,СВЦЭМ!$B$33:$B$776,X$226)+'СЕТ СН'!$F$15</f>
        <v>101.33662955</v>
      </c>
      <c r="Y229" s="36">
        <f>SUMIFS(СВЦЭМ!$F$33:$F$776,СВЦЭМ!$A$33:$A$776,$A229,СВЦЭМ!$B$33:$B$776,Y$226)+'СЕТ СН'!$F$15</f>
        <v>119.37081215000001</v>
      </c>
    </row>
    <row r="230" spans="1:27" ht="15.75" x14ac:dyDescent="0.2">
      <c r="A230" s="35">
        <f t="shared" si="6"/>
        <v>43620</v>
      </c>
      <c r="B230" s="36">
        <f>SUMIFS(СВЦЭМ!$F$33:$F$776,СВЦЭМ!$A$33:$A$776,$A230,СВЦЭМ!$B$33:$B$776,B$226)+'СЕТ СН'!$F$15</f>
        <v>142.35354398999999</v>
      </c>
      <c r="C230" s="36">
        <f>SUMIFS(СВЦЭМ!$F$33:$F$776,СВЦЭМ!$A$33:$A$776,$A230,СВЦЭМ!$B$33:$B$776,C$226)+'СЕТ СН'!$F$15</f>
        <v>153.65696124999999</v>
      </c>
      <c r="D230" s="36">
        <f>SUMIFS(СВЦЭМ!$F$33:$F$776,СВЦЭМ!$A$33:$A$776,$A230,СВЦЭМ!$B$33:$B$776,D$226)+'СЕТ СН'!$F$15</f>
        <v>155.50530588000001</v>
      </c>
      <c r="E230" s="36">
        <f>SUMIFS(СВЦЭМ!$F$33:$F$776,СВЦЭМ!$A$33:$A$776,$A230,СВЦЭМ!$B$33:$B$776,E$226)+'СЕТ СН'!$F$15</f>
        <v>155.37676970000001</v>
      </c>
      <c r="F230" s="36">
        <f>SUMIFS(СВЦЭМ!$F$33:$F$776,СВЦЭМ!$A$33:$A$776,$A230,СВЦЭМ!$B$33:$B$776,F$226)+'СЕТ СН'!$F$15</f>
        <v>154.42516702</v>
      </c>
      <c r="G230" s="36">
        <f>SUMIFS(СВЦЭМ!$F$33:$F$776,СВЦЭМ!$A$33:$A$776,$A230,СВЦЭМ!$B$33:$B$776,G$226)+'СЕТ СН'!$F$15</f>
        <v>150.71169043</v>
      </c>
      <c r="H230" s="36">
        <f>SUMIFS(СВЦЭМ!$F$33:$F$776,СВЦЭМ!$A$33:$A$776,$A230,СВЦЭМ!$B$33:$B$776,H$226)+'СЕТ СН'!$F$15</f>
        <v>146.56770736999999</v>
      </c>
      <c r="I230" s="36">
        <f>SUMIFS(СВЦЭМ!$F$33:$F$776,СВЦЭМ!$A$33:$A$776,$A230,СВЦЭМ!$B$33:$B$776,I$226)+'СЕТ СН'!$F$15</f>
        <v>136.36226736</v>
      </c>
      <c r="J230" s="36">
        <f>SUMIFS(СВЦЭМ!$F$33:$F$776,СВЦЭМ!$A$33:$A$776,$A230,СВЦЭМ!$B$33:$B$776,J$226)+'СЕТ СН'!$F$15</f>
        <v>129.77413184</v>
      </c>
      <c r="K230" s="36">
        <f>SUMIFS(СВЦЭМ!$F$33:$F$776,СВЦЭМ!$A$33:$A$776,$A230,СВЦЭМ!$B$33:$B$776,K$226)+'СЕТ СН'!$F$15</f>
        <v>127.209368</v>
      </c>
      <c r="L230" s="36">
        <f>SUMIFS(СВЦЭМ!$F$33:$F$776,СВЦЭМ!$A$33:$A$776,$A230,СВЦЭМ!$B$33:$B$776,L$226)+'СЕТ СН'!$F$15</f>
        <v>125.26623539000001</v>
      </c>
      <c r="M230" s="36">
        <f>SUMIFS(СВЦЭМ!$F$33:$F$776,СВЦЭМ!$A$33:$A$776,$A230,СВЦЭМ!$B$33:$B$776,M$226)+'СЕТ СН'!$F$15</f>
        <v>121.84790787999999</v>
      </c>
      <c r="N230" s="36">
        <f>SUMIFS(СВЦЭМ!$F$33:$F$776,СВЦЭМ!$A$33:$A$776,$A230,СВЦЭМ!$B$33:$B$776,N$226)+'СЕТ СН'!$F$15</f>
        <v>122.95671578</v>
      </c>
      <c r="O230" s="36">
        <f>SUMIFS(СВЦЭМ!$F$33:$F$776,СВЦЭМ!$A$33:$A$776,$A230,СВЦЭМ!$B$33:$B$776,O$226)+'СЕТ СН'!$F$15</f>
        <v>122.66465908000001</v>
      </c>
      <c r="P230" s="36">
        <f>SUMIFS(СВЦЭМ!$F$33:$F$776,СВЦЭМ!$A$33:$A$776,$A230,СВЦЭМ!$B$33:$B$776,P$226)+'СЕТ СН'!$F$15</f>
        <v>124.46677991999999</v>
      </c>
      <c r="Q230" s="36">
        <f>SUMIFS(СВЦЭМ!$F$33:$F$776,СВЦЭМ!$A$33:$A$776,$A230,СВЦЭМ!$B$33:$B$776,Q$226)+'СЕТ СН'!$F$15</f>
        <v>117.78642007000001</v>
      </c>
      <c r="R230" s="36">
        <f>SUMIFS(СВЦЭМ!$F$33:$F$776,СВЦЭМ!$A$33:$A$776,$A230,СВЦЭМ!$B$33:$B$776,R$226)+'СЕТ СН'!$F$15</f>
        <v>110.87228713</v>
      </c>
      <c r="S230" s="36">
        <f>SUMIFS(СВЦЭМ!$F$33:$F$776,СВЦЭМ!$A$33:$A$776,$A230,СВЦЭМ!$B$33:$B$776,S$226)+'СЕТ СН'!$F$15</f>
        <v>113.65563852</v>
      </c>
      <c r="T230" s="36">
        <f>SUMIFS(СВЦЭМ!$F$33:$F$776,СВЦЭМ!$A$33:$A$776,$A230,СВЦЭМ!$B$33:$B$776,T$226)+'СЕТ СН'!$F$15</f>
        <v>112.59856277</v>
      </c>
      <c r="U230" s="36">
        <f>SUMIFS(СВЦЭМ!$F$33:$F$776,СВЦЭМ!$A$33:$A$776,$A230,СВЦЭМ!$B$33:$B$776,U$226)+'СЕТ СН'!$F$15</f>
        <v>110.07057506</v>
      </c>
      <c r="V230" s="36">
        <f>SUMIFS(СВЦЭМ!$F$33:$F$776,СВЦЭМ!$A$33:$A$776,$A230,СВЦЭМ!$B$33:$B$776,V$226)+'СЕТ СН'!$F$15</f>
        <v>108.73630635000001</v>
      </c>
      <c r="W230" s="36">
        <f>SUMIFS(СВЦЭМ!$F$33:$F$776,СВЦЭМ!$A$33:$A$776,$A230,СВЦЭМ!$B$33:$B$776,W$226)+'СЕТ СН'!$F$15</f>
        <v>107.11966506</v>
      </c>
      <c r="X230" s="36">
        <f>SUMIFS(СВЦЭМ!$F$33:$F$776,СВЦЭМ!$A$33:$A$776,$A230,СВЦЭМ!$B$33:$B$776,X$226)+'СЕТ СН'!$F$15</f>
        <v>108.11828721000001</v>
      </c>
      <c r="Y230" s="36">
        <f>SUMIFS(СВЦЭМ!$F$33:$F$776,СВЦЭМ!$A$33:$A$776,$A230,СВЦЭМ!$B$33:$B$776,Y$226)+'СЕТ СН'!$F$15</f>
        <v>121.29740123000001</v>
      </c>
    </row>
    <row r="231" spans="1:27" ht="15.75" x14ac:dyDescent="0.2">
      <c r="A231" s="35">
        <f t="shared" si="6"/>
        <v>43621</v>
      </c>
      <c r="B231" s="36">
        <f>SUMIFS(СВЦЭМ!$F$33:$F$776,СВЦЭМ!$A$33:$A$776,$A231,СВЦЭМ!$B$33:$B$776,B$226)+'СЕТ СН'!$F$15</f>
        <v>134.64776031</v>
      </c>
      <c r="C231" s="36">
        <f>SUMIFS(СВЦЭМ!$F$33:$F$776,СВЦЭМ!$A$33:$A$776,$A231,СВЦЭМ!$B$33:$B$776,C$226)+'СЕТ СН'!$F$15</f>
        <v>143.01225645</v>
      </c>
      <c r="D231" s="36">
        <f>SUMIFS(СВЦЭМ!$F$33:$F$776,СВЦЭМ!$A$33:$A$776,$A231,СВЦЭМ!$B$33:$B$776,D$226)+'СЕТ СН'!$F$15</f>
        <v>148.58853178000001</v>
      </c>
      <c r="E231" s="36">
        <f>SUMIFS(СВЦЭМ!$F$33:$F$776,СВЦЭМ!$A$33:$A$776,$A231,СВЦЭМ!$B$33:$B$776,E$226)+'СЕТ СН'!$F$15</f>
        <v>150.34989432</v>
      </c>
      <c r="F231" s="36">
        <f>SUMIFS(СВЦЭМ!$F$33:$F$776,СВЦЭМ!$A$33:$A$776,$A231,СВЦЭМ!$B$33:$B$776,F$226)+'СЕТ СН'!$F$15</f>
        <v>149.51930924000001</v>
      </c>
      <c r="G231" s="36">
        <f>SUMIFS(СВЦЭМ!$F$33:$F$776,СВЦЭМ!$A$33:$A$776,$A231,СВЦЭМ!$B$33:$B$776,G$226)+'СЕТ СН'!$F$15</f>
        <v>148.54086931000001</v>
      </c>
      <c r="H231" s="36">
        <f>SUMIFS(СВЦЭМ!$F$33:$F$776,СВЦЭМ!$A$33:$A$776,$A231,СВЦЭМ!$B$33:$B$776,H$226)+'СЕТ СН'!$F$15</f>
        <v>141.53277191000001</v>
      </c>
      <c r="I231" s="36">
        <f>SUMIFS(СВЦЭМ!$F$33:$F$776,СВЦЭМ!$A$33:$A$776,$A231,СВЦЭМ!$B$33:$B$776,I$226)+'СЕТ СН'!$F$15</f>
        <v>133.60210157</v>
      </c>
      <c r="J231" s="36">
        <f>SUMIFS(СВЦЭМ!$F$33:$F$776,СВЦЭМ!$A$33:$A$776,$A231,СВЦЭМ!$B$33:$B$776,J$226)+'СЕТ СН'!$F$15</f>
        <v>126.4947363</v>
      </c>
      <c r="K231" s="36">
        <f>SUMIFS(СВЦЭМ!$F$33:$F$776,СВЦЭМ!$A$33:$A$776,$A231,СВЦЭМ!$B$33:$B$776,K$226)+'СЕТ СН'!$F$15</f>
        <v>122.66579947</v>
      </c>
      <c r="L231" s="36">
        <f>SUMIFS(СВЦЭМ!$F$33:$F$776,СВЦЭМ!$A$33:$A$776,$A231,СВЦЭМ!$B$33:$B$776,L$226)+'СЕТ СН'!$F$15</f>
        <v>121.56943161</v>
      </c>
      <c r="M231" s="36">
        <f>SUMIFS(СВЦЭМ!$F$33:$F$776,СВЦЭМ!$A$33:$A$776,$A231,СВЦЭМ!$B$33:$B$776,M$226)+'СЕТ СН'!$F$15</f>
        <v>118.72431856999999</v>
      </c>
      <c r="N231" s="36">
        <f>SUMIFS(СВЦЭМ!$F$33:$F$776,СВЦЭМ!$A$33:$A$776,$A231,СВЦЭМ!$B$33:$B$776,N$226)+'СЕТ СН'!$F$15</f>
        <v>123.32719896</v>
      </c>
      <c r="O231" s="36">
        <f>SUMIFS(СВЦЭМ!$F$33:$F$776,СВЦЭМ!$A$33:$A$776,$A231,СВЦЭМ!$B$33:$B$776,O$226)+'СЕТ СН'!$F$15</f>
        <v>125.19234436000001</v>
      </c>
      <c r="P231" s="36">
        <f>SUMIFS(СВЦЭМ!$F$33:$F$776,СВЦЭМ!$A$33:$A$776,$A231,СВЦЭМ!$B$33:$B$776,P$226)+'СЕТ СН'!$F$15</f>
        <v>127.47498596</v>
      </c>
      <c r="Q231" s="36">
        <f>SUMIFS(СВЦЭМ!$F$33:$F$776,СВЦЭМ!$A$33:$A$776,$A231,СВЦЭМ!$B$33:$B$776,Q$226)+'СЕТ СН'!$F$15</f>
        <v>118.17690431</v>
      </c>
      <c r="R231" s="36">
        <f>SUMIFS(СВЦЭМ!$F$33:$F$776,СВЦЭМ!$A$33:$A$776,$A231,СВЦЭМ!$B$33:$B$776,R$226)+'СЕТ СН'!$F$15</f>
        <v>110.59243524</v>
      </c>
      <c r="S231" s="36">
        <f>SUMIFS(СВЦЭМ!$F$33:$F$776,СВЦЭМ!$A$33:$A$776,$A231,СВЦЭМ!$B$33:$B$776,S$226)+'СЕТ СН'!$F$15</f>
        <v>112.01004823</v>
      </c>
      <c r="T231" s="36">
        <f>SUMIFS(СВЦЭМ!$F$33:$F$776,СВЦЭМ!$A$33:$A$776,$A231,СВЦЭМ!$B$33:$B$776,T$226)+'СЕТ СН'!$F$15</f>
        <v>111.97604487</v>
      </c>
      <c r="U231" s="36">
        <f>SUMIFS(СВЦЭМ!$F$33:$F$776,СВЦЭМ!$A$33:$A$776,$A231,СВЦЭМ!$B$33:$B$776,U$226)+'СЕТ СН'!$F$15</f>
        <v>109.26504550999999</v>
      </c>
      <c r="V231" s="36">
        <f>SUMIFS(СВЦЭМ!$F$33:$F$776,СВЦЭМ!$A$33:$A$776,$A231,СВЦЭМ!$B$33:$B$776,V$226)+'СЕТ СН'!$F$15</f>
        <v>108.59899767</v>
      </c>
      <c r="W231" s="36">
        <f>SUMIFS(СВЦЭМ!$F$33:$F$776,СВЦЭМ!$A$33:$A$776,$A231,СВЦЭМ!$B$33:$B$776,W$226)+'СЕТ СН'!$F$15</f>
        <v>104.61987875</v>
      </c>
      <c r="X231" s="36">
        <f>SUMIFS(СВЦЭМ!$F$33:$F$776,СВЦЭМ!$A$33:$A$776,$A231,СВЦЭМ!$B$33:$B$776,X$226)+'СЕТ СН'!$F$15</f>
        <v>109.04235511</v>
      </c>
      <c r="Y231" s="36">
        <f>SUMIFS(СВЦЭМ!$F$33:$F$776,СВЦЭМ!$A$33:$A$776,$A231,СВЦЭМ!$B$33:$B$776,Y$226)+'СЕТ СН'!$F$15</f>
        <v>122.74220235999999</v>
      </c>
    </row>
    <row r="232" spans="1:27" ht="15.75" x14ac:dyDescent="0.2">
      <c r="A232" s="35">
        <f t="shared" si="6"/>
        <v>43622</v>
      </c>
      <c r="B232" s="36">
        <f>SUMIFS(СВЦЭМ!$F$33:$F$776,СВЦЭМ!$A$33:$A$776,$A232,СВЦЭМ!$B$33:$B$776,B$226)+'СЕТ СН'!$F$15</f>
        <v>140.20612168</v>
      </c>
      <c r="C232" s="36">
        <f>SUMIFS(СВЦЭМ!$F$33:$F$776,СВЦЭМ!$A$33:$A$776,$A232,СВЦЭМ!$B$33:$B$776,C$226)+'СЕТ СН'!$F$15</f>
        <v>147.08741907000001</v>
      </c>
      <c r="D232" s="36">
        <f>SUMIFS(СВЦЭМ!$F$33:$F$776,СВЦЭМ!$A$33:$A$776,$A232,СВЦЭМ!$B$33:$B$776,D$226)+'СЕТ СН'!$F$15</f>
        <v>149.02794039</v>
      </c>
      <c r="E232" s="36">
        <f>SUMIFS(СВЦЭМ!$F$33:$F$776,СВЦЭМ!$A$33:$A$776,$A232,СВЦЭМ!$B$33:$B$776,E$226)+'СЕТ СН'!$F$15</f>
        <v>151.12756353</v>
      </c>
      <c r="F232" s="36">
        <f>SUMIFS(СВЦЭМ!$F$33:$F$776,СВЦЭМ!$A$33:$A$776,$A232,СВЦЭМ!$B$33:$B$776,F$226)+'СЕТ СН'!$F$15</f>
        <v>150.30568436999999</v>
      </c>
      <c r="G232" s="36">
        <f>SUMIFS(СВЦЭМ!$F$33:$F$776,СВЦЭМ!$A$33:$A$776,$A232,СВЦЭМ!$B$33:$B$776,G$226)+'СЕТ СН'!$F$15</f>
        <v>149.24449014000001</v>
      </c>
      <c r="H232" s="36">
        <f>SUMIFS(СВЦЭМ!$F$33:$F$776,СВЦЭМ!$A$33:$A$776,$A232,СВЦЭМ!$B$33:$B$776,H$226)+'СЕТ СН'!$F$15</f>
        <v>139.46164761</v>
      </c>
      <c r="I232" s="36">
        <f>SUMIFS(СВЦЭМ!$F$33:$F$776,СВЦЭМ!$A$33:$A$776,$A232,СВЦЭМ!$B$33:$B$776,I$226)+'СЕТ СН'!$F$15</f>
        <v>126.33074361</v>
      </c>
      <c r="J232" s="36">
        <f>SUMIFS(СВЦЭМ!$F$33:$F$776,СВЦЭМ!$A$33:$A$776,$A232,СВЦЭМ!$B$33:$B$776,J$226)+'СЕТ СН'!$F$15</f>
        <v>119.01712657</v>
      </c>
      <c r="K232" s="36">
        <f>SUMIFS(СВЦЭМ!$F$33:$F$776,СВЦЭМ!$A$33:$A$776,$A232,СВЦЭМ!$B$33:$B$776,K$226)+'СЕТ СН'!$F$15</f>
        <v>112.75752025</v>
      </c>
      <c r="L232" s="36">
        <f>SUMIFS(СВЦЭМ!$F$33:$F$776,СВЦЭМ!$A$33:$A$776,$A232,СВЦЭМ!$B$33:$B$776,L$226)+'СЕТ СН'!$F$15</f>
        <v>112.23759764</v>
      </c>
      <c r="M232" s="36">
        <f>SUMIFS(СВЦЭМ!$F$33:$F$776,СВЦЭМ!$A$33:$A$776,$A232,СВЦЭМ!$B$33:$B$776,M$226)+'СЕТ СН'!$F$15</f>
        <v>112.94444776</v>
      </c>
      <c r="N232" s="36">
        <f>SUMIFS(СВЦЭМ!$F$33:$F$776,СВЦЭМ!$A$33:$A$776,$A232,СВЦЭМ!$B$33:$B$776,N$226)+'СЕТ СН'!$F$15</f>
        <v>113.44761821</v>
      </c>
      <c r="O232" s="36">
        <f>SUMIFS(СВЦЭМ!$F$33:$F$776,СВЦЭМ!$A$33:$A$776,$A232,СВЦЭМ!$B$33:$B$776,O$226)+'СЕТ СН'!$F$15</f>
        <v>112.81923464</v>
      </c>
      <c r="P232" s="36">
        <f>SUMIFS(СВЦЭМ!$F$33:$F$776,СВЦЭМ!$A$33:$A$776,$A232,СВЦЭМ!$B$33:$B$776,P$226)+'СЕТ СН'!$F$15</f>
        <v>116.30601799</v>
      </c>
      <c r="Q232" s="36">
        <f>SUMIFS(СВЦЭМ!$F$33:$F$776,СВЦЭМ!$A$33:$A$776,$A232,СВЦЭМ!$B$33:$B$776,Q$226)+'СЕТ СН'!$F$15</f>
        <v>111.8351524</v>
      </c>
      <c r="R232" s="36">
        <f>SUMIFS(СВЦЭМ!$F$33:$F$776,СВЦЭМ!$A$33:$A$776,$A232,СВЦЭМ!$B$33:$B$776,R$226)+'СЕТ СН'!$F$15</f>
        <v>105.64547404</v>
      </c>
      <c r="S232" s="36">
        <f>SUMIFS(СВЦЭМ!$F$33:$F$776,СВЦЭМ!$A$33:$A$776,$A232,СВЦЭМ!$B$33:$B$776,S$226)+'СЕТ СН'!$F$15</f>
        <v>104.00027043999999</v>
      </c>
      <c r="T232" s="36">
        <f>SUMIFS(СВЦЭМ!$F$33:$F$776,СВЦЭМ!$A$33:$A$776,$A232,СВЦЭМ!$B$33:$B$776,T$226)+'СЕТ СН'!$F$15</f>
        <v>103.10635927</v>
      </c>
      <c r="U232" s="36">
        <f>SUMIFS(СВЦЭМ!$F$33:$F$776,СВЦЭМ!$A$33:$A$776,$A232,СВЦЭМ!$B$33:$B$776,U$226)+'СЕТ СН'!$F$15</f>
        <v>100.61294049</v>
      </c>
      <c r="V232" s="36">
        <f>SUMIFS(СВЦЭМ!$F$33:$F$776,СВЦЭМ!$A$33:$A$776,$A232,СВЦЭМ!$B$33:$B$776,V$226)+'СЕТ СН'!$F$15</f>
        <v>99.081680759999998</v>
      </c>
      <c r="W232" s="36">
        <f>SUMIFS(СВЦЭМ!$F$33:$F$776,СВЦЭМ!$A$33:$A$776,$A232,СВЦЭМ!$B$33:$B$776,W$226)+'СЕТ СН'!$F$15</f>
        <v>96.165060780000005</v>
      </c>
      <c r="X232" s="36">
        <f>SUMIFS(СВЦЭМ!$F$33:$F$776,СВЦЭМ!$A$33:$A$776,$A232,СВЦЭМ!$B$33:$B$776,X$226)+'СЕТ СН'!$F$15</f>
        <v>101.81103581000001</v>
      </c>
      <c r="Y232" s="36">
        <f>SUMIFS(СВЦЭМ!$F$33:$F$776,СВЦЭМ!$A$33:$A$776,$A232,СВЦЭМ!$B$33:$B$776,Y$226)+'СЕТ СН'!$F$15</f>
        <v>118.98509903</v>
      </c>
    </row>
    <row r="233" spans="1:27" ht="15.75" x14ac:dyDescent="0.2">
      <c r="A233" s="35">
        <f t="shared" si="6"/>
        <v>43623</v>
      </c>
      <c r="B233" s="36">
        <f>SUMIFS(СВЦЭМ!$F$33:$F$776,СВЦЭМ!$A$33:$A$776,$A233,СВЦЭМ!$B$33:$B$776,B$226)+'СЕТ СН'!$F$15</f>
        <v>129.31327707</v>
      </c>
      <c r="C233" s="36">
        <f>SUMIFS(СВЦЭМ!$F$33:$F$776,СВЦЭМ!$A$33:$A$776,$A233,СВЦЭМ!$B$33:$B$776,C$226)+'СЕТ СН'!$F$15</f>
        <v>138.69241724</v>
      </c>
      <c r="D233" s="36">
        <f>SUMIFS(СВЦЭМ!$F$33:$F$776,СВЦЭМ!$A$33:$A$776,$A233,СВЦЭМ!$B$33:$B$776,D$226)+'СЕТ СН'!$F$15</f>
        <v>144.25449280999999</v>
      </c>
      <c r="E233" s="36">
        <f>SUMIFS(СВЦЭМ!$F$33:$F$776,СВЦЭМ!$A$33:$A$776,$A233,СВЦЭМ!$B$33:$B$776,E$226)+'СЕТ СН'!$F$15</f>
        <v>145.25764405999999</v>
      </c>
      <c r="F233" s="36">
        <f>SUMIFS(СВЦЭМ!$F$33:$F$776,СВЦЭМ!$A$33:$A$776,$A233,СВЦЭМ!$B$33:$B$776,F$226)+'СЕТ СН'!$F$15</f>
        <v>144.22349796</v>
      </c>
      <c r="G233" s="36">
        <f>SUMIFS(СВЦЭМ!$F$33:$F$776,СВЦЭМ!$A$33:$A$776,$A233,СВЦЭМ!$B$33:$B$776,G$226)+'СЕТ СН'!$F$15</f>
        <v>143.8514404</v>
      </c>
      <c r="H233" s="36">
        <f>SUMIFS(СВЦЭМ!$F$33:$F$776,СВЦЭМ!$A$33:$A$776,$A233,СВЦЭМ!$B$33:$B$776,H$226)+'СЕТ СН'!$F$15</f>
        <v>135.24451661000001</v>
      </c>
      <c r="I233" s="36">
        <f>SUMIFS(СВЦЭМ!$F$33:$F$776,СВЦЭМ!$A$33:$A$776,$A233,СВЦЭМ!$B$33:$B$776,I$226)+'СЕТ СН'!$F$15</f>
        <v>123.86350090000001</v>
      </c>
      <c r="J233" s="36">
        <f>SUMIFS(СВЦЭМ!$F$33:$F$776,СВЦЭМ!$A$33:$A$776,$A233,СВЦЭМ!$B$33:$B$776,J$226)+'СЕТ СН'!$F$15</f>
        <v>117.28695786999999</v>
      </c>
      <c r="K233" s="36">
        <f>SUMIFS(СВЦЭМ!$F$33:$F$776,СВЦЭМ!$A$33:$A$776,$A233,СВЦЭМ!$B$33:$B$776,K$226)+'СЕТ СН'!$F$15</f>
        <v>116.65732586</v>
      </c>
      <c r="L233" s="36">
        <f>SUMIFS(СВЦЭМ!$F$33:$F$776,СВЦЭМ!$A$33:$A$776,$A233,СВЦЭМ!$B$33:$B$776,L$226)+'СЕТ СН'!$F$15</f>
        <v>117.53119123</v>
      </c>
      <c r="M233" s="36">
        <f>SUMIFS(СВЦЭМ!$F$33:$F$776,СВЦЭМ!$A$33:$A$776,$A233,СВЦЭМ!$B$33:$B$776,M$226)+'СЕТ СН'!$F$15</f>
        <v>115.56282274</v>
      </c>
      <c r="N233" s="36">
        <f>SUMIFS(СВЦЭМ!$F$33:$F$776,СВЦЭМ!$A$33:$A$776,$A233,СВЦЭМ!$B$33:$B$776,N$226)+'СЕТ СН'!$F$15</f>
        <v>117.66007003</v>
      </c>
      <c r="O233" s="36">
        <f>SUMIFS(СВЦЭМ!$F$33:$F$776,СВЦЭМ!$A$33:$A$776,$A233,СВЦЭМ!$B$33:$B$776,O$226)+'СЕТ СН'!$F$15</f>
        <v>117.21777503</v>
      </c>
      <c r="P233" s="36">
        <f>SUMIFS(СВЦЭМ!$F$33:$F$776,СВЦЭМ!$A$33:$A$776,$A233,СВЦЭМ!$B$33:$B$776,P$226)+'СЕТ СН'!$F$15</f>
        <v>119.49695255</v>
      </c>
      <c r="Q233" s="36">
        <f>SUMIFS(СВЦЭМ!$F$33:$F$776,СВЦЭМ!$A$33:$A$776,$A233,СВЦЭМ!$B$33:$B$776,Q$226)+'СЕТ СН'!$F$15</f>
        <v>111.83197864</v>
      </c>
      <c r="R233" s="36">
        <f>SUMIFS(СВЦЭМ!$F$33:$F$776,СВЦЭМ!$A$33:$A$776,$A233,СВЦЭМ!$B$33:$B$776,R$226)+'СЕТ СН'!$F$15</f>
        <v>104.87875353</v>
      </c>
      <c r="S233" s="36">
        <f>SUMIFS(СВЦЭМ!$F$33:$F$776,СВЦЭМ!$A$33:$A$776,$A233,СВЦЭМ!$B$33:$B$776,S$226)+'СЕТ СН'!$F$15</f>
        <v>106.12483396</v>
      </c>
      <c r="T233" s="36">
        <f>SUMIFS(СВЦЭМ!$F$33:$F$776,СВЦЭМ!$A$33:$A$776,$A233,СВЦЭМ!$B$33:$B$776,T$226)+'СЕТ СН'!$F$15</f>
        <v>105.62243957</v>
      </c>
      <c r="U233" s="36">
        <f>SUMIFS(СВЦЭМ!$F$33:$F$776,СВЦЭМ!$A$33:$A$776,$A233,СВЦЭМ!$B$33:$B$776,U$226)+'СЕТ СН'!$F$15</f>
        <v>103.81640299</v>
      </c>
      <c r="V233" s="36">
        <f>SUMIFS(СВЦЭМ!$F$33:$F$776,СВЦЭМ!$A$33:$A$776,$A233,СВЦЭМ!$B$33:$B$776,V$226)+'СЕТ СН'!$F$15</f>
        <v>100.88549063000001</v>
      </c>
      <c r="W233" s="36">
        <f>SUMIFS(СВЦЭМ!$F$33:$F$776,СВЦЭМ!$A$33:$A$776,$A233,СВЦЭМ!$B$33:$B$776,W$226)+'СЕТ СН'!$F$15</f>
        <v>95.039149379999998</v>
      </c>
      <c r="X233" s="36">
        <f>SUMIFS(СВЦЭМ!$F$33:$F$776,СВЦЭМ!$A$33:$A$776,$A233,СВЦЭМ!$B$33:$B$776,X$226)+'СЕТ СН'!$F$15</f>
        <v>90.892086730000003</v>
      </c>
      <c r="Y233" s="36">
        <f>SUMIFS(СВЦЭМ!$F$33:$F$776,СВЦЭМ!$A$33:$A$776,$A233,СВЦЭМ!$B$33:$B$776,Y$226)+'СЕТ СН'!$F$15</f>
        <v>104.38690754</v>
      </c>
    </row>
    <row r="234" spans="1:27" ht="15.75" x14ac:dyDescent="0.2">
      <c r="A234" s="35">
        <f t="shared" si="6"/>
        <v>43624</v>
      </c>
      <c r="B234" s="36">
        <f>SUMIFS(СВЦЭМ!$F$33:$F$776,СВЦЭМ!$A$33:$A$776,$A234,СВЦЭМ!$B$33:$B$776,B$226)+'СЕТ СН'!$F$15</f>
        <v>112.88778566000001</v>
      </c>
      <c r="C234" s="36">
        <f>SUMIFS(СВЦЭМ!$F$33:$F$776,СВЦЭМ!$A$33:$A$776,$A234,СВЦЭМ!$B$33:$B$776,C$226)+'СЕТ СН'!$F$15</f>
        <v>111.79194056999999</v>
      </c>
      <c r="D234" s="36">
        <f>SUMIFS(СВЦЭМ!$F$33:$F$776,СВЦЭМ!$A$33:$A$776,$A234,СВЦЭМ!$B$33:$B$776,D$226)+'СЕТ СН'!$F$15</f>
        <v>115.73136911</v>
      </c>
      <c r="E234" s="36">
        <f>SUMIFS(СВЦЭМ!$F$33:$F$776,СВЦЭМ!$A$33:$A$776,$A234,СВЦЭМ!$B$33:$B$776,E$226)+'СЕТ СН'!$F$15</f>
        <v>121.54108244</v>
      </c>
      <c r="F234" s="36">
        <f>SUMIFS(СВЦЭМ!$F$33:$F$776,СВЦЭМ!$A$33:$A$776,$A234,СВЦЭМ!$B$33:$B$776,F$226)+'СЕТ СН'!$F$15</f>
        <v>121.85661141</v>
      </c>
      <c r="G234" s="36">
        <f>SUMIFS(СВЦЭМ!$F$33:$F$776,СВЦЭМ!$A$33:$A$776,$A234,СВЦЭМ!$B$33:$B$776,G$226)+'СЕТ СН'!$F$15</f>
        <v>120.1612215</v>
      </c>
      <c r="H234" s="36">
        <f>SUMIFS(СВЦЭМ!$F$33:$F$776,СВЦЭМ!$A$33:$A$776,$A234,СВЦЭМ!$B$33:$B$776,H$226)+'СЕТ СН'!$F$15</f>
        <v>120.71262315</v>
      </c>
      <c r="I234" s="36">
        <f>SUMIFS(СВЦЭМ!$F$33:$F$776,СВЦЭМ!$A$33:$A$776,$A234,СВЦЭМ!$B$33:$B$776,I$226)+'СЕТ СН'!$F$15</f>
        <v>115.64306108</v>
      </c>
      <c r="J234" s="36">
        <f>SUMIFS(СВЦЭМ!$F$33:$F$776,СВЦЭМ!$A$33:$A$776,$A234,СВЦЭМ!$B$33:$B$776,J$226)+'СЕТ СН'!$F$15</f>
        <v>117.34423699</v>
      </c>
      <c r="K234" s="36">
        <f>SUMIFS(СВЦЭМ!$F$33:$F$776,СВЦЭМ!$A$33:$A$776,$A234,СВЦЭМ!$B$33:$B$776,K$226)+'СЕТ СН'!$F$15</f>
        <v>121.16091319</v>
      </c>
      <c r="L234" s="36">
        <f>SUMIFS(СВЦЭМ!$F$33:$F$776,СВЦЭМ!$A$33:$A$776,$A234,СВЦЭМ!$B$33:$B$776,L$226)+'СЕТ СН'!$F$15</f>
        <v>122.3733261</v>
      </c>
      <c r="M234" s="36">
        <f>SUMIFS(СВЦЭМ!$F$33:$F$776,СВЦЭМ!$A$33:$A$776,$A234,СВЦЭМ!$B$33:$B$776,M$226)+'СЕТ СН'!$F$15</f>
        <v>119.94647534000001</v>
      </c>
      <c r="N234" s="36">
        <f>SUMIFS(СВЦЭМ!$F$33:$F$776,СВЦЭМ!$A$33:$A$776,$A234,СВЦЭМ!$B$33:$B$776,N$226)+'СЕТ СН'!$F$15</f>
        <v>120.92078458</v>
      </c>
      <c r="O234" s="36">
        <f>SUMIFS(СВЦЭМ!$F$33:$F$776,СВЦЭМ!$A$33:$A$776,$A234,СВЦЭМ!$B$33:$B$776,O$226)+'СЕТ СН'!$F$15</f>
        <v>118.99766509</v>
      </c>
      <c r="P234" s="36">
        <f>SUMIFS(СВЦЭМ!$F$33:$F$776,СВЦЭМ!$A$33:$A$776,$A234,СВЦЭМ!$B$33:$B$776,P$226)+'СЕТ СН'!$F$15</f>
        <v>120.16667285</v>
      </c>
      <c r="Q234" s="36">
        <f>SUMIFS(СВЦЭМ!$F$33:$F$776,СВЦЭМ!$A$33:$A$776,$A234,СВЦЭМ!$B$33:$B$776,Q$226)+'СЕТ СН'!$F$15</f>
        <v>100.70804695</v>
      </c>
      <c r="R234" s="36">
        <f>SUMIFS(СВЦЭМ!$F$33:$F$776,СВЦЭМ!$A$33:$A$776,$A234,СВЦЭМ!$B$33:$B$776,R$226)+'СЕТ СН'!$F$15</f>
        <v>93.776769209999998</v>
      </c>
      <c r="S234" s="36">
        <f>SUMIFS(СВЦЭМ!$F$33:$F$776,СВЦЭМ!$A$33:$A$776,$A234,СВЦЭМ!$B$33:$B$776,S$226)+'СЕТ СН'!$F$15</f>
        <v>92.15604836</v>
      </c>
      <c r="T234" s="36">
        <f>SUMIFS(СВЦЭМ!$F$33:$F$776,СВЦЭМ!$A$33:$A$776,$A234,СВЦЭМ!$B$33:$B$776,T$226)+'СЕТ СН'!$F$15</f>
        <v>91.572192270000002</v>
      </c>
      <c r="U234" s="36">
        <f>SUMIFS(СВЦЭМ!$F$33:$F$776,СВЦЭМ!$A$33:$A$776,$A234,СВЦЭМ!$B$33:$B$776,U$226)+'СЕТ СН'!$F$15</f>
        <v>90.195812360000005</v>
      </c>
      <c r="V234" s="36">
        <f>SUMIFS(СВЦЭМ!$F$33:$F$776,СВЦЭМ!$A$33:$A$776,$A234,СВЦЭМ!$B$33:$B$776,V$226)+'СЕТ СН'!$F$15</f>
        <v>87.901171980000001</v>
      </c>
      <c r="W234" s="36">
        <f>SUMIFS(СВЦЭМ!$F$33:$F$776,СВЦЭМ!$A$33:$A$776,$A234,СВЦЭМ!$B$33:$B$776,W$226)+'СЕТ СН'!$F$15</f>
        <v>84.41549354</v>
      </c>
      <c r="X234" s="36">
        <f>SUMIFS(СВЦЭМ!$F$33:$F$776,СВЦЭМ!$A$33:$A$776,$A234,СВЦЭМ!$B$33:$B$776,X$226)+'СЕТ СН'!$F$15</f>
        <v>86.444475690000004</v>
      </c>
      <c r="Y234" s="36">
        <f>SUMIFS(СВЦЭМ!$F$33:$F$776,СВЦЭМ!$A$33:$A$776,$A234,СВЦЭМ!$B$33:$B$776,Y$226)+'СЕТ СН'!$F$15</f>
        <v>98.123787429999993</v>
      </c>
    </row>
    <row r="235" spans="1:27" ht="15.75" x14ac:dyDescent="0.2">
      <c r="A235" s="35">
        <f t="shared" si="6"/>
        <v>43625</v>
      </c>
      <c r="B235" s="36">
        <f>SUMIFS(СВЦЭМ!$F$33:$F$776,СВЦЭМ!$A$33:$A$776,$A235,СВЦЭМ!$B$33:$B$776,B$226)+'СЕТ СН'!$F$15</f>
        <v>120.74734001</v>
      </c>
      <c r="C235" s="36">
        <f>SUMIFS(СВЦЭМ!$F$33:$F$776,СВЦЭМ!$A$33:$A$776,$A235,СВЦЭМ!$B$33:$B$776,C$226)+'СЕТ СН'!$F$15</f>
        <v>125.52975308000001</v>
      </c>
      <c r="D235" s="36">
        <f>SUMIFS(СВЦЭМ!$F$33:$F$776,СВЦЭМ!$A$33:$A$776,$A235,СВЦЭМ!$B$33:$B$776,D$226)+'СЕТ СН'!$F$15</f>
        <v>130.46402701</v>
      </c>
      <c r="E235" s="36">
        <f>SUMIFS(СВЦЭМ!$F$33:$F$776,СВЦЭМ!$A$33:$A$776,$A235,СВЦЭМ!$B$33:$B$776,E$226)+'СЕТ СН'!$F$15</f>
        <v>132.13601030999999</v>
      </c>
      <c r="F235" s="36">
        <f>SUMIFS(СВЦЭМ!$F$33:$F$776,СВЦЭМ!$A$33:$A$776,$A235,СВЦЭМ!$B$33:$B$776,F$226)+'СЕТ СН'!$F$15</f>
        <v>131.20227367999999</v>
      </c>
      <c r="G235" s="36">
        <f>SUMIFS(СВЦЭМ!$F$33:$F$776,СВЦЭМ!$A$33:$A$776,$A235,СВЦЭМ!$B$33:$B$776,G$226)+'СЕТ СН'!$F$15</f>
        <v>132.67056636000001</v>
      </c>
      <c r="H235" s="36">
        <f>SUMIFS(СВЦЭМ!$F$33:$F$776,СВЦЭМ!$A$33:$A$776,$A235,СВЦЭМ!$B$33:$B$776,H$226)+'СЕТ СН'!$F$15</f>
        <v>133.83762458000001</v>
      </c>
      <c r="I235" s="36">
        <f>SUMIFS(СВЦЭМ!$F$33:$F$776,СВЦЭМ!$A$33:$A$776,$A235,СВЦЭМ!$B$33:$B$776,I$226)+'СЕТ СН'!$F$15</f>
        <v>126.3617402</v>
      </c>
      <c r="J235" s="36">
        <f>SUMIFS(СВЦЭМ!$F$33:$F$776,СВЦЭМ!$A$33:$A$776,$A235,СВЦЭМ!$B$33:$B$776,J$226)+'СЕТ СН'!$F$15</f>
        <v>117.56370096000001</v>
      </c>
      <c r="K235" s="36">
        <f>SUMIFS(СВЦЭМ!$F$33:$F$776,СВЦЭМ!$A$33:$A$776,$A235,СВЦЭМ!$B$33:$B$776,K$226)+'СЕТ СН'!$F$15</f>
        <v>113.1437097</v>
      </c>
      <c r="L235" s="36">
        <f>SUMIFS(СВЦЭМ!$F$33:$F$776,СВЦЭМ!$A$33:$A$776,$A235,СВЦЭМ!$B$33:$B$776,L$226)+'СЕТ СН'!$F$15</f>
        <v>108.91902972</v>
      </c>
      <c r="M235" s="36">
        <f>SUMIFS(СВЦЭМ!$F$33:$F$776,СВЦЭМ!$A$33:$A$776,$A235,СВЦЭМ!$B$33:$B$776,M$226)+'СЕТ СН'!$F$15</f>
        <v>104.35706937</v>
      </c>
      <c r="N235" s="36">
        <f>SUMIFS(СВЦЭМ!$F$33:$F$776,СВЦЭМ!$A$33:$A$776,$A235,СВЦЭМ!$B$33:$B$776,N$226)+'СЕТ СН'!$F$15</f>
        <v>104.11935796</v>
      </c>
      <c r="O235" s="36">
        <f>SUMIFS(СВЦЭМ!$F$33:$F$776,СВЦЭМ!$A$33:$A$776,$A235,СВЦЭМ!$B$33:$B$776,O$226)+'СЕТ СН'!$F$15</f>
        <v>103.95513808</v>
      </c>
      <c r="P235" s="36">
        <f>SUMIFS(СВЦЭМ!$F$33:$F$776,СВЦЭМ!$A$33:$A$776,$A235,СВЦЭМ!$B$33:$B$776,P$226)+'СЕТ СН'!$F$15</f>
        <v>106.11568497</v>
      </c>
      <c r="Q235" s="36">
        <f>SUMIFS(СВЦЭМ!$F$33:$F$776,СВЦЭМ!$A$33:$A$776,$A235,СВЦЭМ!$B$33:$B$776,Q$226)+'СЕТ СН'!$F$15</f>
        <v>100.04149968</v>
      </c>
      <c r="R235" s="36">
        <f>SUMIFS(СВЦЭМ!$F$33:$F$776,СВЦЭМ!$A$33:$A$776,$A235,СВЦЭМ!$B$33:$B$776,R$226)+'СЕТ СН'!$F$15</f>
        <v>93.422529859999997</v>
      </c>
      <c r="S235" s="36">
        <f>SUMIFS(СВЦЭМ!$F$33:$F$776,СВЦЭМ!$A$33:$A$776,$A235,СВЦЭМ!$B$33:$B$776,S$226)+'СЕТ СН'!$F$15</f>
        <v>94.628100259999997</v>
      </c>
      <c r="T235" s="36">
        <f>SUMIFS(СВЦЭМ!$F$33:$F$776,СВЦЭМ!$A$33:$A$776,$A235,СВЦЭМ!$B$33:$B$776,T$226)+'СЕТ СН'!$F$15</f>
        <v>96.06879601</v>
      </c>
      <c r="U235" s="36">
        <f>SUMIFS(СВЦЭМ!$F$33:$F$776,СВЦЭМ!$A$33:$A$776,$A235,СВЦЭМ!$B$33:$B$776,U$226)+'СЕТ СН'!$F$15</f>
        <v>93.986457849999994</v>
      </c>
      <c r="V235" s="36">
        <f>SUMIFS(СВЦЭМ!$F$33:$F$776,СВЦЭМ!$A$33:$A$776,$A235,СВЦЭМ!$B$33:$B$776,V$226)+'СЕТ СН'!$F$15</f>
        <v>93.46237678</v>
      </c>
      <c r="W235" s="36">
        <f>SUMIFS(СВЦЭМ!$F$33:$F$776,СВЦЭМ!$A$33:$A$776,$A235,СВЦЭМ!$B$33:$B$776,W$226)+'СЕТ СН'!$F$15</f>
        <v>90.395933099999993</v>
      </c>
      <c r="X235" s="36">
        <f>SUMIFS(СВЦЭМ!$F$33:$F$776,СВЦЭМ!$A$33:$A$776,$A235,СВЦЭМ!$B$33:$B$776,X$226)+'СЕТ СН'!$F$15</f>
        <v>91.610013230000007</v>
      </c>
      <c r="Y235" s="36">
        <f>SUMIFS(СВЦЭМ!$F$33:$F$776,СВЦЭМ!$A$33:$A$776,$A235,СВЦЭМ!$B$33:$B$776,Y$226)+'СЕТ СН'!$F$15</f>
        <v>104.88482817000001</v>
      </c>
    </row>
    <row r="236" spans="1:27" ht="15.75" x14ac:dyDescent="0.2">
      <c r="A236" s="35">
        <f t="shared" si="6"/>
        <v>43626</v>
      </c>
      <c r="B236" s="36">
        <f>SUMIFS(СВЦЭМ!$F$33:$F$776,СВЦЭМ!$A$33:$A$776,$A236,СВЦЭМ!$B$33:$B$776,B$226)+'СЕТ СН'!$F$15</f>
        <v>123.76472443</v>
      </c>
      <c r="C236" s="36">
        <f>SUMIFS(СВЦЭМ!$F$33:$F$776,СВЦЭМ!$A$33:$A$776,$A236,СВЦЭМ!$B$33:$B$776,C$226)+'СЕТ СН'!$F$15</f>
        <v>131.08346438999999</v>
      </c>
      <c r="D236" s="36">
        <f>SUMIFS(СВЦЭМ!$F$33:$F$776,СВЦЭМ!$A$33:$A$776,$A236,СВЦЭМ!$B$33:$B$776,D$226)+'СЕТ СН'!$F$15</f>
        <v>134.56897717000001</v>
      </c>
      <c r="E236" s="36">
        <f>SUMIFS(СВЦЭМ!$F$33:$F$776,СВЦЭМ!$A$33:$A$776,$A236,СВЦЭМ!$B$33:$B$776,E$226)+'СЕТ СН'!$F$15</f>
        <v>134.45115468</v>
      </c>
      <c r="F236" s="36">
        <f>SUMIFS(СВЦЭМ!$F$33:$F$776,СВЦЭМ!$A$33:$A$776,$A236,СВЦЭМ!$B$33:$B$776,F$226)+'СЕТ СН'!$F$15</f>
        <v>134.44514509999999</v>
      </c>
      <c r="G236" s="36">
        <f>SUMIFS(СВЦЭМ!$F$33:$F$776,СВЦЭМ!$A$33:$A$776,$A236,СВЦЭМ!$B$33:$B$776,G$226)+'СЕТ СН'!$F$15</f>
        <v>134.42261407999999</v>
      </c>
      <c r="H236" s="36">
        <f>SUMIFS(СВЦЭМ!$F$33:$F$776,СВЦЭМ!$A$33:$A$776,$A236,СВЦЭМ!$B$33:$B$776,H$226)+'СЕТ СН'!$F$15</f>
        <v>133.16307319000001</v>
      </c>
      <c r="I236" s="36">
        <f>SUMIFS(СВЦЭМ!$F$33:$F$776,СВЦЭМ!$A$33:$A$776,$A236,СВЦЭМ!$B$33:$B$776,I$226)+'СЕТ СН'!$F$15</f>
        <v>125.14468402</v>
      </c>
      <c r="J236" s="36">
        <f>SUMIFS(СВЦЭМ!$F$33:$F$776,СВЦЭМ!$A$33:$A$776,$A236,СВЦЭМ!$B$33:$B$776,J$226)+'СЕТ СН'!$F$15</f>
        <v>119.1149935</v>
      </c>
      <c r="K236" s="36">
        <f>SUMIFS(СВЦЭМ!$F$33:$F$776,СВЦЭМ!$A$33:$A$776,$A236,СВЦЭМ!$B$33:$B$776,K$226)+'СЕТ СН'!$F$15</f>
        <v>114.69568018</v>
      </c>
      <c r="L236" s="36">
        <f>SUMIFS(СВЦЭМ!$F$33:$F$776,СВЦЭМ!$A$33:$A$776,$A236,СВЦЭМ!$B$33:$B$776,L$226)+'СЕТ СН'!$F$15</f>
        <v>112.2445046</v>
      </c>
      <c r="M236" s="36">
        <f>SUMIFS(СВЦЭМ!$F$33:$F$776,СВЦЭМ!$A$33:$A$776,$A236,СВЦЭМ!$B$33:$B$776,M$226)+'СЕТ СН'!$F$15</f>
        <v>108.70405266</v>
      </c>
      <c r="N236" s="36">
        <f>SUMIFS(СВЦЭМ!$F$33:$F$776,СВЦЭМ!$A$33:$A$776,$A236,СВЦЭМ!$B$33:$B$776,N$226)+'СЕТ СН'!$F$15</f>
        <v>112.60830301</v>
      </c>
      <c r="O236" s="36">
        <f>SUMIFS(СВЦЭМ!$F$33:$F$776,СВЦЭМ!$A$33:$A$776,$A236,СВЦЭМ!$B$33:$B$776,O$226)+'СЕТ СН'!$F$15</f>
        <v>111.51719616</v>
      </c>
      <c r="P236" s="36">
        <f>SUMIFS(СВЦЭМ!$F$33:$F$776,СВЦЭМ!$A$33:$A$776,$A236,СВЦЭМ!$B$33:$B$776,P$226)+'СЕТ СН'!$F$15</f>
        <v>113.92235165</v>
      </c>
      <c r="Q236" s="36">
        <f>SUMIFS(СВЦЭМ!$F$33:$F$776,СВЦЭМ!$A$33:$A$776,$A236,СВЦЭМ!$B$33:$B$776,Q$226)+'СЕТ СН'!$F$15</f>
        <v>106.62369142</v>
      </c>
      <c r="R236" s="36">
        <f>SUMIFS(СВЦЭМ!$F$33:$F$776,СВЦЭМ!$A$33:$A$776,$A236,СВЦЭМ!$B$33:$B$776,R$226)+'СЕТ СН'!$F$15</f>
        <v>99.719061319999994</v>
      </c>
      <c r="S236" s="36">
        <f>SUMIFS(СВЦЭМ!$F$33:$F$776,СВЦЭМ!$A$33:$A$776,$A236,СВЦЭМ!$B$33:$B$776,S$226)+'СЕТ СН'!$F$15</f>
        <v>103.66802534</v>
      </c>
      <c r="T236" s="36">
        <f>SUMIFS(СВЦЭМ!$F$33:$F$776,СВЦЭМ!$A$33:$A$776,$A236,СВЦЭМ!$B$33:$B$776,T$226)+'СЕТ СН'!$F$15</f>
        <v>104.58011927</v>
      </c>
      <c r="U236" s="36">
        <f>SUMIFS(СВЦЭМ!$F$33:$F$776,СВЦЭМ!$A$33:$A$776,$A236,СВЦЭМ!$B$33:$B$776,U$226)+'СЕТ СН'!$F$15</f>
        <v>101.87171532000001</v>
      </c>
      <c r="V236" s="36">
        <f>SUMIFS(СВЦЭМ!$F$33:$F$776,СВЦЭМ!$A$33:$A$776,$A236,СВЦЭМ!$B$33:$B$776,V$226)+'СЕТ СН'!$F$15</f>
        <v>99.466133400000004</v>
      </c>
      <c r="W236" s="36">
        <f>SUMIFS(СВЦЭМ!$F$33:$F$776,СВЦЭМ!$A$33:$A$776,$A236,СВЦЭМ!$B$33:$B$776,W$226)+'СЕТ СН'!$F$15</f>
        <v>96.783118029999997</v>
      </c>
      <c r="X236" s="36">
        <f>SUMIFS(СВЦЭМ!$F$33:$F$776,СВЦЭМ!$A$33:$A$776,$A236,СВЦЭМ!$B$33:$B$776,X$226)+'СЕТ СН'!$F$15</f>
        <v>97.896753880000006</v>
      </c>
      <c r="Y236" s="36">
        <f>SUMIFS(СВЦЭМ!$F$33:$F$776,СВЦЭМ!$A$33:$A$776,$A236,СВЦЭМ!$B$33:$B$776,Y$226)+'СЕТ СН'!$F$15</f>
        <v>112.03504153</v>
      </c>
    </row>
    <row r="237" spans="1:27" ht="15.75" x14ac:dyDescent="0.2">
      <c r="A237" s="35">
        <f t="shared" si="6"/>
        <v>43627</v>
      </c>
      <c r="B237" s="36">
        <f>SUMIFS(СВЦЭМ!$F$33:$F$776,СВЦЭМ!$A$33:$A$776,$A237,СВЦЭМ!$B$33:$B$776,B$226)+'СЕТ СН'!$F$15</f>
        <v>130.84627732999999</v>
      </c>
      <c r="C237" s="36">
        <f>SUMIFS(СВЦЭМ!$F$33:$F$776,СВЦЭМ!$A$33:$A$776,$A237,СВЦЭМ!$B$33:$B$776,C$226)+'СЕТ СН'!$F$15</f>
        <v>142.28102651</v>
      </c>
      <c r="D237" s="36">
        <f>SUMIFS(СВЦЭМ!$F$33:$F$776,СВЦЭМ!$A$33:$A$776,$A237,СВЦЭМ!$B$33:$B$776,D$226)+'СЕТ СН'!$F$15</f>
        <v>139.29197651000001</v>
      </c>
      <c r="E237" s="36">
        <f>SUMIFS(СВЦЭМ!$F$33:$F$776,СВЦЭМ!$A$33:$A$776,$A237,СВЦЭМ!$B$33:$B$776,E$226)+'СЕТ СН'!$F$15</f>
        <v>138.66744541</v>
      </c>
      <c r="F237" s="36">
        <f>SUMIFS(СВЦЭМ!$F$33:$F$776,СВЦЭМ!$A$33:$A$776,$A237,СВЦЭМ!$B$33:$B$776,F$226)+'СЕТ СН'!$F$15</f>
        <v>138.01554304000001</v>
      </c>
      <c r="G237" s="36">
        <f>SUMIFS(СВЦЭМ!$F$33:$F$776,СВЦЭМ!$A$33:$A$776,$A237,СВЦЭМ!$B$33:$B$776,G$226)+'СЕТ СН'!$F$15</f>
        <v>138.21371085000001</v>
      </c>
      <c r="H237" s="36">
        <f>SUMIFS(СВЦЭМ!$F$33:$F$776,СВЦЭМ!$A$33:$A$776,$A237,СВЦЭМ!$B$33:$B$776,H$226)+'СЕТ СН'!$F$15</f>
        <v>138.56507743</v>
      </c>
      <c r="I237" s="36">
        <f>SUMIFS(СВЦЭМ!$F$33:$F$776,СВЦЭМ!$A$33:$A$776,$A237,СВЦЭМ!$B$33:$B$776,I$226)+'СЕТ СН'!$F$15</f>
        <v>124.1881781</v>
      </c>
      <c r="J237" s="36">
        <f>SUMIFS(СВЦЭМ!$F$33:$F$776,СВЦЭМ!$A$33:$A$776,$A237,СВЦЭМ!$B$33:$B$776,J$226)+'СЕТ СН'!$F$15</f>
        <v>119.50332797999999</v>
      </c>
      <c r="K237" s="36">
        <f>SUMIFS(СВЦЭМ!$F$33:$F$776,СВЦЭМ!$A$33:$A$776,$A237,СВЦЭМ!$B$33:$B$776,K$226)+'СЕТ СН'!$F$15</f>
        <v>115.94768818</v>
      </c>
      <c r="L237" s="36">
        <f>SUMIFS(СВЦЭМ!$F$33:$F$776,СВЦЭМ!$A$33:$A$776,$A237,СВЦЭМ!$B$33:$B$776,L$226)+'СЕТ СН'!$F$15</f>
        <v>115.37209892</v>
      </c>
      <c r="M237" s="36">
        <f>SUMIFS(СВЦЭМ!$F$33:$F$776,СВЦЭМ!$A$33:$A$776,$A237,СВЦЭМ!$B$33:$B$776,M$226)+'СЕТ СН'!$F$15</f>
        <v>114.00339279000001</v>
      </c>
      <c r="N237" s="36">
        <f>SUMIFS(СВЦЭМ!$F$33:$F$776,СВЦЭМ!$A$33:$A$776,$A237,СВЦЭМ!$B$33:$B$776,N$226)+'СЕТ СН'!$F$15</f>
        <v>115.80493923</v>
      </c>
      <c r="O237" s="36">
        <f>SUMIFS(СВЦЭМ!$F$33:$F$776,СВЦЭМ!$A$33:$A$776,$A237,СВЦЭМ!$B$33:$B$776,O$226)+'СЕТ СН'!$F$15</f>
        <v>114.37465704</v>
      </c>
      <c r="P237" s="36">
        <f>SUMIFS(СВЦЭМ!$F$33:$F$776,СВЦЭМ!$A$33:$A$776,$A237,СВЦЭМ!$B$33:$B$776,P$226)+'СЕТ СН'!$F$15</f>
        <v>116.70901746</v>
      </c>
      <c r="Q237" s="36">
        <f>SUMIFS(СВЦЭМ!$F$33:$F$776,СВЦЭМ!$A$33:$A$776,$A237,СВЦЭМ!$B$33:$B$776,Q$226)+'СЕТ СН'!$F$15</f>
        <v>110.53555489</v>
      </c>
      <c r="R237" s="36">
        <f>SUMIFS(СВЦЭМ!$F$33:$F$776,СВЦЭМ!$A$33:$A$776,$A237,СВЦЭМ!$B$33:$B$776,R$226)+'СЕТ СН'!$F$15</f>
        <v>104.42536285</v>
      </c>
      <c r="S237" s="36">
        <f>SUMIFS(СВЦЭМ!$F$33:$F$776,СВЦЭМ!$A$33:$A$776,$A237,СВЦЭМ!$B$33:$B$776,S$226)+'СЕТ СН'!$F$15</f>
        <v>105.40090847</v>
      </c>
      <c r="T237" s="36">
        <f>SUMIFS(СВЦЭМ!$F$33:$F$776,СВЦЭМ!$A$33:$A$776,$A237,СВЦЭМ!$B$33:$B$776,T$226)+'СЕТ СН'!$F$15</f>
        <v>106.27909846</v>
      </c>
      <c r="U237" s="36">
        <f>SUMIFS(СВЦЭМ!$F$33:$F$776,СВЦЭМ!$A$33:$A$776,$A237,СВЦЭМ!$B$33:$B$776,U$226)+'СЕТ СН'!$F$15</f>
        <v>104.80485881</v>
      </c>
      <c r="V237" s="36">
        <f>SUMIFS(СВЦЭМ!$F$33:$F$776,СВЦЭМ!$A$33:$A$776,$A237,СВЦЭМ!$B$33:$B$776,V$226)+'СЕТ СН'!$F$15</f>
        <v>102.46297616</v>
      </c>
      <c r="W237" s="36">
        <f>SUMIFS(СВЦЭМ!$F$33:$F$776,СВЦЭМ!$A$33:$A$776,$A237,СВЦЭМ!$B$33:$B$776,W$226)+'СЕТ СН'!$F$15</f>
        <v>101.85875593</v>
      </c>
      <c r="X237" s="36">
        <f>SUMIFS(СВЦЭМ!$F$33:$F$776,СВЦЭМ!$A$33:$A$776,$A237,СВЦЭМ!$B$33:$B$776,X$226)+'СЕТ СН'!$F$15</f>
        <v>102.45835491</v>
      </c>
      <c r="Y237" s="36">
        <f>SUMIFS(СВЦЭМ!$F$33:$F$776,СВЦЭМ!$A$33:$A$776,$A237,СВЦЭМ!$B$33:$B$776,Y$226)+'СЕТ СН'!$F$15</f>
        <v>115.1478687</v>
      </c>
    </row>
    <row r="238" spans="1:27" ht="15.75" x14ac:dyDescent="0.2">
      <c r="A238" s="35">
        <f t="shared" si="6"/>
        <v>43628</v>
      </c>
      <c r="B238" s="36">
        <f>SUMIFS(СВЦЭМ!$F$33:$F$776,СВЦЭМ!$A$33:$A$776,$A238,СВЦЭМ!$B$33:$B$776,B$226)+'СЕТ СН'!$F$15</f>
        <v>122.29182494</v>
      </c>
      <c r="C238" s="36">
        <f>SUMIFS(СВЦЭМ!$F$33:$F$776,СВЦЭМ!$A$33:$A$776,$A238,СВЦЭМ!$B$33:$B$776,C$226)+'СЕТ СН'!$F$15</f>
        <v>130.78517171999999</v>
      </c>
      <c r="D238" s="36">
        <f>SUMIFS(СВЦЭМ!$F$33:$F$776,СВЦЭМ!$A$33:$A$776,$A238,СВЦЭМ!$B$33:$B$776,D$226)+'СЕТ СН'!$F$15</f>
        <v>136.98591714</v>
      </c>
      <c r="E238" s="36">
        <f>SUMIFS(СВЦЭМ!$F$33:$F$776,СВЦЭМ!$A$33:$A$776,$A238,СВЦЭМ!$B$33:$B$776,E$226)+'СЕТ СН'!$F$15</f>
        <v>138.44321909000001</v>
      </c>
      <c r="F238" s="36">
        <f>SUMIFS(СВЦЭМ!$F$33:$F$776,СВЦЭМ!$A$33:$A$776,$A238,СВЦЭМ!$B$33:$B$776,F$226)+'СЕТ СН'!$F$15</f>
        <v>140.4745455</v>
      </c>
      <c r="G238" s="36">
        <f>SUMIFS(СВЦЭМ!$F$33:$F$776,СВЦЭМ!$A$33:$A$776,$A238,СВЦЭМ!$B$33:$B$776,G$226)+'СЕТ СН'!$F$15</f>
        <v>141.68265937999999</v>
      </c>
      <c r="H238" s="36">
        <f>SUMIFS(СВЦЭМ!$F$33:$F$776,СВЦЭМ!$A$33:$A$776,$A238,СВЦЭМ!$B$33:$B$776,H$226)+'СЕТ СН'!$F$15</f>
        <v>139.12413849000001</v>
      </c>
      <c r="I238" s="36">
        <f>SUMIFS(СВЦЭМ!$F$33:$F$776,СВЦЭМ!$A$33:$A$776,$A238,СВЦЭМ!$B$33:$B$776,I$226)+'СЕТ СН'!$F$15</f>
        <v>133.71153809</v>
      </c>
      <c r="J238" s="36">
        <f>SUMIFS(СВЦЭМ!$F$33:$F$776,СВЦЭМ!$A$33:$A$776,$A238,СВЦЭМ!$B$33:$B$776,J$226)+'СЕТ СН'!$F$15</f>
        <v>124.97593354</v>
      </c>
      <c r="K238" s="36">
        <f>SUMIFS(СВЦЭМ!$F$33:$F$776,СВЦЭМ!$A$33:$A$776,$A238,СВЦЭМ!$B$33:$B$776,K$226)+'СЕТ СН'!$F$15</f>
        <v>116.62109427</v>
      </c>
      <c r="L238" s="36">
        <f>SUMIFS(СВЦЭМ!$F$33:$F$776,СВЦЭМ!$A$33:$A$776,$A238,СВЦЭМ!$B$33:$B$776,L$226)+'СЕТ СН'!$F$15</f>
        <v>111.87430627000001</v>
      </c>
      <c r="M238" s="36">
        <f>SUMIFS(СВЦЭМ!$F$33:$F$776,СВЦЭМ!$A$33:$A$776,$A238,СВЦЭМ!$B$33:$B$776,M$226)+'СЕТ СН'!$F$15</f>
        <v>107.76131393999999</v>
      </c>
      <c r="N238" s="36">
        <f>SUMIFS(СВЦЭМ!$F$33:$F$776,СВЦЭМ!$A$33:$A$776,$A238,СВЦЭМ!$B$33:$B$776,N$226)+'СЕТ СН'!$F$15</f>
        <v>111.21498627</v>
      </c>
      <c r="O238" s="36">
        <f>SUMIFS(СВЦЭМ!$F$33:$F$776,СВЦЭМ!$A$33:$A$776,$A238,СВЦЭМ!$B$33:$B$776,O$226)+'СЕТ СН'!$F$15</f>
        <v>109.42019316</v>
      </c>
      <c r="P238" s="36">
        <f>SUMIFS(СВЦЭМ!$F$33:$F$776,СВЦЭМ!$A$33:$A$776,$A238,СВЦЭМ!$B$33:$B$776,P$226)+'СЕТ СН'!$F$15</f>
        <v>110.31631165</v>
      </c>
      <c r="Q238" s="36">
        <f>SUMIFS(СВЦЭМ!$F$33:$F$776,СВЦЭМ!$A$33:$A$776,$A238,СВЦЭМ!$B$33:$B$776,Q$226)+'СЕТ СН'!$F$15</f>
        <v>105.08927856</v>
      </c>
      <c r="R238" s="36">
        <f>SUMIFS(СВЦЭМ!$F$33:$F$776,СВЦЭМ!$A$33:$A$776,$A238,СВЦЭМ!$B$33:$B$776,R$226)+'СЕТ СН'!$F$15</f>
        <v>98.444531799999993</v>
      </c>
      <c r="S238" s="36">
        <f>SUMIFS(СВЦЭМ!$F$33:$F$776,СВЦЭМ!$A$33:$A$776,$A238,СВЦЭМ!$B$33:$B$776,S$226)+'СЕТ СН'!$F$15</f>
        <v>101.21661673</v>
      </c>
      <c r="T238" s="36">
        <f>SUMIFS(СВЦЭМ!$F$33:$F$776,СВЦЭМ!$A$33:$A$776,$A238,СВЦЭМ!$B$33:$B$776,T$226)+'СЕТ СН'!$F$15</f>
        <v>100.50600038</v>
      </c>
      <c r="U238" s="36">
        <f>SUMIFS(СВЦЭМ!$F$33:$F$776,СВЦЭМ!$A$33:$A$776,$A238,СВЦЭМ!$B$33:$B$776,U$226)+'СЕТ СН'!$F$15</f>
        <v>98.238305179999998</v>
      </c>
      <c r="V238" s="36">
        <f>SUMIFS(СВЦЭМ!$F$33:$F$776,СВЦЭМ!$A$33:$A$776,$A238,СВЦЭМ!$B$33:$B$776,V$226)+'СЕТ СН'!$F$15</f>
        <v>96.25483079</v>
      </c>
      <c r="W238" s="36">
        <f>SUMIFS(СВЦЭМ!$F$33:$F$776,СВЦЭМ!$A$33:$A$776,$A238,СВЦЭМ!$B$33:$B$776,W$226)+'СЕТ СН'!$F$15</f>
        <v>92.925073459999993</v>
      </c>
      <c r="X238" s="36">
        <f>SUMIFS(СВЦЭМ!$F$33:$F$776,СВЦЭМ!$A$33:$A$776,$A238,СВЦЭМ!$B$33:$B$776,X$226)+'СЕТ СН'!$F$15</f>
        <v>96.537062289999994</v>
      </c>
      <c r="Y238" s="36">
        <f>SUMIFS(СВЦЭМ!$F$33:$F$776,СВЦЭМ!$A$33:$A$776,$A238,СВЦЭМ!$B$33:$B$776,Y$226)+'СЕТ СН'!$F$15</f>
        <v>110.53510393000001</v>
      </c>
    </row>
    <row r="239" spans="1:27" ht="15.75" x14ac:dyDescent="0.2">
      <c r="A239" s="35">
        <f t="shared" si="6"/>
        <v>43629</v>
      </c>
      <c r="B239" s="36">
        <f>SUMIFS(СВЦЭМ!$F$33:$F$776,СВЦЭМ!$A$33:$A$776,$A239,СВЦЭМ!$B$33:$B$776,B$226)+'СЕТ СН'!$F$15</f>
        <v>123.19851242</v>
      </c>
      <c r="C239" s="36">
        <f>SUMIFS(СВЦЭМ!$F$33:$F$776,СВЦЭМ!$A$33:$A$776,$A239,СВЦЭМ!$B$33:$B$776,C$226)+'СЕТ СН'!$F$15</f>
        <v>133.03456492999999</v>
      </c>
      <c r="D239" s="36">
        <f>SUMIFS(СВЦЭМ!$F$33:$F$776,СВЦЭМ!$A$33:$A$776,$A239,СВЦЭМ!$B$33:$B$776,D$226)+'СЕТ СН'!$F$15</f>
        <v>136.62269692999999</v>
      </c>
      <c r="E239" s="36">
        <f>SUMIFS(СВЦЭМ!$F$33:$F$776,СВЦЭМ!$A$33:$A$776,$A239,СВЦЭМ!$B$33:$B$776,E$226)+'СЕТ СН'!$F$15</f>
        <v>138.55632585000001</v>
      </c>
      <c r="F239" s="36">
        <f>SUMIFS(СВЦЭМ!$F$33:$F$776,СВЦЭМ!$A$33:$A$776,$A239,СВЦЭМ!$B$33:$B$776,F$226)+'СЕТ СН'!$F$15</f>
        <v>138.94359919999999</v>
      </c>
      <c r="G239" s="36">
        <f>SUMIFS(СВЦЭМ!$F$33:$F$776,СВЦЭМ!$A$33:$A$776,$A239,СВЦЭМ!$B$33:$B$776,G$226)+'СЕТ СН'!$F$15</f>
        <v>140.60099312</v>
      </c>
      <c r="H239" s="36">
        <f>SUMIFS(СВЦЭМ!$F$33:$F$776,СВЦЭМ!$A$33:$A$776,$A239,СВЦЭМ!$B$33:$B$776,H$226)+'СЕТ СН'!$F$15</f>
        <v>129.14238578000001</v>
      </c>
      <c r="I239" s="36">
        <f>SUMIFS(СВЦЭМ!$F$33:$F$776,СВЦЭМ!$A$33:$A$776,$A239,СВЦЭМ!$B$33:$B$776,I$226)+'СЕТ СН'!$F$15</f>
        <v>121.07111043</v>
      </c>
      <c r="J239" s="36">
        <f>SUMIFS(СВЦЭМ!$F$33:$F$776,СВЦЭМ!$A$33:$A$776,$A239,СВЦЭМ!$B$33:$B$776,J$226)+'СЕТ СН'!$F$15</f>
        <v>118.57874855999999</v>
      </c>
      <c r="K239" s="36">
        <f>SUMIFS(СВЦЭМ!$F$33:$F$776,СВЦЭМ!$A$33:$A$776,$A239,СВЦЭМ!$B$33:$B$776,K$226)+'СЕТ СН'!$F$15</f>
        <v>113.57267834</v>
      </c>
      <c r="L239" s="36">
        <f>SUMIFS(СВЦЭМ!$F$33:$F$776,СВЦЭМ!$A$33:$A$776,$A239,СВЦЭМ!$B$33:$B$776,L$226)+'СЕТ СН'!$F$15</f>
        <v>111.99054979</v>
      </c>
      <c r="M239" s="36">
        <f>SUMIFS(СВЦЭМ!$F$33:$F$776,СВЦЭМ!$A$33:$A$776,$A239,СВЦЭМ!$B$33:$B$776,M$226)+'СЕТ СН'!$F$15</f>
        <v>110.73691204000001</v>
      </c>
      <c r="N239" s="36">
        <f>SUMIFS(СВЦЭМ!$F$33:$F$776,СВЦЭМ!$A$33:$A$776,$A239,СВЦЭМ!$B$33:$B$776,N$226)+'СЕТ СН'!$F$15</f>
        <v>114.92921902000001</v>
      </c>
      <c r="O239" s="36">
        <f>SUMIFS(СВЦЭМ!$F$33:$F$776,СВЦЭМ!$A$33:$A$776,$A239,СВЦЭМ!$B$33:$B$776,O$226)+'СЕТ СН'!$F$15</f>
        <v>112.68592302</v>
      </c>
      <c r="P239" s="36">
        <f>SUMIFS(СВЦЭМ!$F$33:$F$776,СВЦЭМ!$A$33:$A$776,$A239,СВЦЭМ!$B$33:$B$776,P$226)+'СЕТ СН'!$F$15</f>
        <v>114.27757583</v>
      </c>
      <c r="Q239" s="36">
        <f>SUMIFS(СВЦЭМ!$F$33:$F$776,СВЦЭМ!$A$33:$A$776,$A239,СВЦЭМ!$B$33:$B$776,Q$226)+'СЕТ СН'!$F$15</f>
        <v>109.21835519</v>
      </c>
      <c r="R239" s="36">
        <f>SUMIFS(СВЦЭМ!$F$33:$F$776,СВЦЭМ!$A$33:$A$776,$A239,СВЦЭМ!$B$33:$B$776,R$226)+'СЕТ СН'!$F$15</f>
        <v>103.70981463</v>
      </c>
      <c r="S239" s="36">
        <f>SUMIFS(СВЦЭМ!$F$33:$F$776,СВЦЭМ!$A$33:$A$776,$A239,СВЦЭМ!$B$33:$B$776,S$226)+'СЕТ СН'!$F$15</f>
        <v>107.10724358</v>
      </c>
      <c r="T239" s="36">
        <f>SUMIFS(СВЦЭМ!$F$33:$F$776,СВЦЭМ!$A$33:$A$776,$A239,СВЦЭМ!$B$33:$B$776,T$226)+'СЕТ СН'!$F$15</f>
        <v>106.23766257</v>
      </c>
      <c r="U239" s="36">
        <f>SUMIFS(СВЦЭМ!$F$33:$F$776,СВЦЭМ!$A$33:$A$776,$A239,СВЦЭМ!$B$33:$B$776,U$226)+'СЕТ СН'!$F$15</f>
        <v>101.11193131</v>
      </c>
      <c r="V239" s="36">
        <f>SUMIFS(СВЦЭМ!$F$33:$F$776,СВЦЭМ!$A$33:$A$776,$A239,СВЦЭМ!$B$33:$B$776,V$226)+'СЕТ СН'!$F$15</f>
        <v>99.986848300000005</v>
      </c>
      <c r="W239" s="36">
        <f>SUMIFS(СВЦЭМ!$F$33:$F$776,СВЦЭМ!$A$33:$A$776,$A239,СВЦЭМ!$B$33:$B$776,W$226)+'СЕТ СН'!$F$15</f>
        <v>99.142595709999995</v>
      </c>
      <c r="X239" s="36">
        <f>SUMIFS(СВЦЭМ!$F$33:$F$776,СВЦЭМ!$A$33:$A$776,$A239,СВЦЭМ!$B$33:$B$776,X$226)+'СЕТ СН'!$F$15</f>
        <v>98.645882220000004</v>
      </c>
      <c r="Y239" s="36">
        <f>SUMIFS(СВЦЭМ!$F$33:$F$776,СВЦЭМ!$A$33:$A$776,$A239,СВЦЭМ!$B$33:$B$776,Y$226)+'СЕТ СН'!$F$15</f>
        <v>111.57714227</v>
      </c>
    </row>
    <row r="240" spans="1:27" ht="15.75" x14ac:dyDescent="0.2">
      <c r="A240" s="35">
        <f t="shared" si="6"/>
        <v>43630</v>
      </c>
      <c r="B240" s="36">
        <f>SUMIFS(СВЦЭМ!$F$33:$F$776,СВЦЭМ!$A$33:$A$776,$A240,СВЦЭМ!$B$33:$B$776,B$226)+'СЕТ СН'!$F$15</f>
        <v>125.82795528</v>
      </c>
      <c r="C240" s="36">
        <f>SUMIFS(СВЦЭМ!$F$33:$F$776,СВЦЭМ!$A$33:$A$776,$A240,СВЦЭМ!$B$33:$B$776,C$226)+'СЕТ СН'!$F$15</f>
        <v>133.056577</v>
      </c>
      <c r="D240" s="36">
        <f>SUMIFS(СВЦЭМ!$F$33:$F$776,СВЦЭМ!$A$33:$A$776,$A240,СВЦЭМ!$B$33:$B$776,D$226)+'СЕТ СН'!$F$15</f>
        <v>137.45850375000001</v>
      </c>
      <c r="E240" s="36">
        <f>SUMIFS(СВЦЭМ!$F$33:$F$776,СВЦЭМ!$A$33:$A$776,$A240,СВЦЭМ!$B$33:$B$776,E$226)+'СЕТ СН'!$F$15</f>
        <v>138.29978410999999</v>
      </c>
      <c r="F240" s="36">
        <f>SUMIFS(СВЦЭМ!$F$33:$F$776,СВЦЭМ!$A$33:$A$776,$A240,СВЦЭМ!$B$33:$B$776,F$226)+'СЕТ СН'!$F$15</f>
        <v>136.58035748</v>
      </c>
      <c r="G240" s="36">
        <f>SUMIFS(СВЦЭМ!$F$33:$F$776,СВЦЭМ!$A$33:$A$776,$A240,СВЦЭМ!$B$33:$B$776,G$226)+'СЕТ СН'!$F$15</f>
        <v>141.00554363000001</v>
      </c>
      <c r="H240" s="36">
        <f>SUMIFS(СВЦЭМ!$F$33:$F$776,СВЦЭМ!$A$33:$A$776,$A240,СВЦЭМ!$B$33:$B$776,H$226)+'СЕТ СН'!$F$15</f>
        <v>130.81175253999999</v>
      </c>
      <c r="I240" s="36">
        <f>SUMIFS(СВЦЭМ!$F$33:$F$776,СВЦЭМ!$A$33:$A$776,$A240,СВЦЭМ!$B$33:$B$776,I$226)+'СЕТ СН'!$F$15</f>
        <v>122.64213073000001</v>
      </c>
      <c r="J240" s="36">
        <f>SUMIFS(СВЦЭМ!$F$33:$F$776,СВЦЭМ!$A$33:$A$776,$A240,СВЦЭМ!$B$33:$B$776,J$226)+'СЕТ СН'!$F$15</f>
        <v>114.66949939</v>
      </c>
      <c r="K240" s="36">
        <f>SUMIFS(СВЦЭМ!$F$33:$F$776,СВЦЭМ!$A$33:$A$776,$A240,СВЦЭМ!$B$33:$B$776,K$226)+'СЕТ СН'!$F$15</f>
        <v>112.88835134</v>
      </c>
      <c r="L240" s="36">
        <f>SUMIFS(СВЦЭМ!$F$33:$F$776,СВЦЭМ!$A$33:$A$776,$A240,СВЦЭМ!$B$33:$B$776,L$226)+'СЕТ СН'!$F$15</f>
        <v>111.32456977</v>
      </c>
      <c r="M240" s="36">
        <f>SUMIFS(СВЦЭМ!$F$33:$F$776,СВЦЭМ!$A$33:$A$776,$A240,СВЦЭМ!$B$33:$B$776,M$226)+'СЕТ СН'!$F$15</f>
        <v>108.16186098999999</v>
      </c>
      <c r="N240" s="36">
        <f>SUMIFS(СВЦЭМ!$F$33:$F$776,СВЦЭМ!$A$33:$A$776,$A240,СВЦЭМ!$B$33:$B$776,N$226)+'СЕТ СН'!$F$15</f>
        <v>112.60036793</v>
      </c>
      <c r="O240" s="36">
        <f>SUMIFS(СВЦЭМ!$F$33:$F$776,СВЦЭМ!$A$33:$A$776,$A240,СВЦЭМ!$B$33:$B$776,O$226)+'СЕТ СН'!$F$15</f>
        <v>110.58249948</v>
      </c>
      <c r="P240" s="36">
        <f>SUMIFS(СВЦЭМ!$F$33:$F$776,СВЦЭМ!$A$33:$A$776,$A240,СВЦЭМ!$B$33:$B$776,P$226)+'СЕТ СН'!$F$15</f>
        <v>110.29223657999999</v>
      </c>
      <c r="Q240" s="36">
        <f>SUMIFS(СВЦЭМ!$F$33:$F$776,СВЦЭМ!$A$33:$A$776,$A240,СВЦЭМ!$B$33:$B$776,Q$226)+'СЕТ СН'!$F$15</f>
        <v>105.49841249000001</v>
      </c>
      <c r="R240" s="36">
        <f>SUMIFS(СВЦЭМ!$F$33:$F$776,СВЦЭМ!$A$33:$A$776,$A240,СВЦЭМ!$B$33:$B$776,R$226)+'СЕТ СН'!$F$15</f>
        <v>99.422305289999997</v>
      </c>
      <c r="S240" s="36">
        <f>SUMIFS(СВЦЭМ!$F$33:$F$776,СВЦЭМ!$A$33:$A$776,$A240,СВЦЭМ!$B$33:$B$776,S$226)+'СЕТ СН'!$F$15</f>
        <v>102.61570358</v>
      </c>
      <c r="T240" s="36">
        <f>SUMIFS(СВЦЭМ!$F$33:$F$776,СВЦЭМ!$A$33:$A$776,$A240,СВЦЭМ!$B$33:$B$776,T$226)+'СЕТ СН'!$F$15</f>
        <v>101.26211557000001</v>
      </c>
      <c r="U240" s="36">
        <f>SUMIFS(СВЦЭМ!$F$33:$F$776,СВЦЭМ!$A$33:$A$776,$A240,СВЦЭМ!$B$33:$B$776,U$226)+'СЕТ СН'!$F$15</f>
        <v>100.539766</v>
      </c>
      <c r="V240" s="36">
        <f>SUMIFS(СВЦЭМ!$F$33:$F$776,СВЦЭМ!$A$33:$A$776,$A240,СВЦЭМ!$B$33:$B$776,V$226)+'СЕТ СН'!$F$15</f>
        <v>99.673179009999998</v>
      </c>
      <c r="W240" s="36">
        <f>SUMIFS(СВЦЭМ!$F$33:$F$776,СВЦЭМ!$A$33:$A$776,$A240,СВЦЭМ!$B$33:$B$776,W$226)+'СЕТ СН'!$F$15</f>
        <v>98.646615209999993</v>
      </c>
      <c r="X240" s="36">
        <f>SUMIFS(СВЦЭМ!$F$33:$F$776,СВЦЭМ!$A$33:$A$776,$A240,СВЦЭМ!$B$33:$B$776,X$226)+'СЕТ СН'!$F$15</f>
        <v>101.52862445</v>
      </c>
      <c r="Y240" s="36">
        <f>SUMIFS(СВЦЭМ!$F$33:$F$776,СВЦЭМ!$A$33:$A$776,$A240,СВЦЭМ!$B$33:$B$776,Y$226)+'СЕТ СН'!$F$15</f>
        <v>107.38349165</v>
      </c>
    </row>
    <row r="241" spans="1:25" ht="15.75" x14ac:dyDescent="0.2">
      <c r="A241" s="35">
        <f t="shared" si="6"/>
        <v>43631</v>
      </c>
      <c r="B241" s="36">
        <f>SUMIFS(СВЦЭМ!$F$33:$F$776,СВЦЭМ!$A$33:$A$776,$A241,СВЦЭМ!$B$33:$B$776,B$226)+'СЕТ СН'!$F$15</f>
        <v>106.09218060000001</v>
      </c>
      <c r="C241" s="36">
        <f>SUMIFS(СВЦЭМ!$F$33:$F$776,СВЦЭМ!$A$33:$A$776,$A241,СВЦЭМ!$B$33:$B$776,C$226)+'СЕТ СН'!$F$15</f>
        <v>112.99180475</v>
      </c>
      <c r="D241" s="36">
        <f>SUMIFS(СВЦЭМ!$F$33:$F$776,СВЦЭМ!$A$33:$A$776,$A241,СВЦЭМ!$B$33:$B$776,D$226)+'СЕТ СН'!$F$15</f>
        <v>118.75569941000001</v>
      </c>
      <c r="E241" s="36">
        <f>SUMIFS(СВЦЭМ!$F$33:$F$776,СВЦЭМ!$A$33:$A$776,$A241,СВЦЭМ!$B$33:$B$776,E$226)+'СЕТ СН'!$F$15</f>
        <v>122.2335739</v>
      </c>
      <c r="F241" s="36">
        <f>SUMIFS(СВЦЭМ!$F$33:$F$776,СВЦЭМ!$A$33:$A$776,$A241,СВЦЭМ!$B$33:$B$776,F$226)+'СЕТ СН'!$F$15</f>
        <v>123.25793339000001</v>
      </c>
      <c r="G241" s="36">
        <f>SUMIFS(СВЦЭМ!$F$33:$F$776,СВЦЭМ!$A$33:$A$776,$A241,СВЦЭМ!$B$33:$B$776,G$226)+'СЕТ СН'!$F$15</f>
        <v>124.79538755999999</v>
      </c>
      <c r="H241" s="36">
        <f>SUMIFS(СВЦЭМ!$F$33:$F$776,СВЦЭМ!$A$33:$A$776,$A241,СВЦЭМ!$B$33:$B$776,H$226)+'СЕТ СН'!$F$15</f>
        <v>125.05645469</v>
      </c>
      <c r="I241" s="36">
        <f>SUMIFS(СВЦЭМ!$F$33:$F$776,СВЦЭМ!$A$33:$A$776,$A241,СВЦЭМ!$B$33:$B$776,I$226)+'СЕТ СН'!$F$15</f>
        <v>117.02906176</v>
      </c>
      <c r="J241" s="36">
        <f>SUMIFS(СВЦЭМ!$F$33:$F$776,СВЦЭМ!$A$33:$A$776,$A241,СВЦЭМ!$B$33:$B$776,J$226)+'СЕТ СН'!$F$15</f>
        <v>108.75541649</v>
      </c>
      <c r="K241" s="36">
        <f>SUMIFS(СВЦЭМ!$F$33:$F$776,СВЦЭМ!$A$33:$A$776,$A241,СВЦЭМ!$B$33:$B$776,K$226)+'СЕТ СН'!$F$15</f>
        <v>98.986165360000001</v>
      </c>
      <c r="L241" s="36">
        <f>SUMIFS(СВЦЭМ!$F$33:$F$776,СВЦЭМ!$A$33:$A$776,$A241,СВЦЭМ!$B$33:$B$776,L$226)+'СЕТ СН'!$F$15</f>
        <v>99.222697299999993</v>
      </c>
      <c r="M241" s="36">
        <f>SUMIFS(СВЦЭМ!$F$33:$F$776,СВЦЭМ!$A$33:$A$776,$A241,СВЦЭМ!$B$33:$B$776,M$226)+'СЕТ СН'!$F$15</f>
        <v>98.462378549999997</v>
      </c>
      <c r="N241" s="36">
        <f>SUMIFS(СВЦЭМ!$F$33:$F$776,СВЦЭМ!$A$33:$A$776,$A241,СВЦЭМ!$B$33:$B$776,N$226)+'СЕТ СН'!$F$15</f>
        <v>97.712026019999996</v>
      </c>
      <c r="O241" s="36">
        <f>SUMIFS(СВЦЭМ!$F$33:$F$776,СВЦЭМ!$A$33:$A$776,$A241,СВЦЭМ!$B$33:$B$776,O$226)+'СЕТ СН'!$F$15</f>
        <v>96.959035159999999</v>
      </c>
      <c r="P241" s="36">
        <f>SUMIFS(СВЦЭМ!$F$33:$F$776,СВЦЭМ!$A$33:$A$776,$A241,СВЦЭМ!$B$33:$B$776,P$226)+'СЕТ СН'!$F$15</f>
        <v>98.634131719999999</v>
      </c>
      <c r="Q241" s="36">
        <f>SUMIFS(СВЦЭМ!$F$33:$F$776,СВЦЭМ!$A$33:$A$776,$A241,СВЦЭМ!$B$33:$B$776,Q$226)+'СЕТ СН'!$F$15</f>
        <v>93.100628319999998</v>
      </c>
      <c r="R241" s="36">
        <f>SUMIFS(СВЦЭМ!$F$33:$F$776,СВЦЭМ!$A$33:$A$776,$A241,СВЦЭМ!$B$33:$B$776,R$226)+'СЕТ СН'!$F$15</f>
        <v>87.496783890000003</v>
      </c>
      <c r="S241" s="36">
        <f>SUMIFS(СВЦЭМ!$F$33:$F$776,СВЦЭМ!$A$33:$A$776,$A241,СВЦЭМ!$B$33:$B$776,S$226)+'СЕТ СН'!$F$15</f>
        <v>88.817452160000002</v>
      </c>
      <c r="T241" s="36">
        <f>SUMIFS(СВЦЭМ!$F$33:$F$776,СВЦЭМ!$A$33:$A$776,$A241,СВЦЭМ!$B$33:$B$776,T$226)+'СЕТ СН'!$F$15</f>
        <v>103.62012935</v>
      </c>
      <c r="U241" s="36">
        <f>SUMIFS(СВЦЭМ!$F$33:$F$776,СВЦЭМ!$A$33:$A$776,$A241,СВЦЭМ!$B$33:$B$776,U$226)+'СЕТ СН'!$F$15</f>
        <v>94.745340679999998</v>
      </c>
      <c r="V241" s="36">
        <f>SUMIFS(СВЦЭМ!$F$33:$F$776,СВЦЭМ!$A$33:$A$776,$A241,СВЦЭМ!$B$33:$B$776,V$226)+'СЕТ СН'!$F$15</f>
        <v>90.358393550000002</v>
      </c>
      <c r="W241" s="36">
        <f>SUMIFS(СВЦЭМ!$F$33:$F$776,СВЦЭМ!$A$33:$A$776,$A241,СВЦЭМ!$B$33:$B$776,W$226)+'СЕТ СН'!$F$15</f>
        <v>91.733557250000004</v>
      </c>
      <c r="X241" s="36">
        <f>SUMIFS(СВЦЭМ!$F$33:$F$776,СВЦЭМ!$A$33:$A$776,$A241,СВЦЭМ!$B$33:$B$776,X$226)+'СЕТ СН'!$F$15</f>
        <v>87.355962379999994</v>
      </c>
      <c r="Y241" s="36">
        <f>SUMIFS(СВЦЭМ!$F$33:$F$776,СВЦЭМ!$A$33:$A$776,$A241,СВЦЭМ!$B$33:$B$776,Y$226)+'СЕТ СН'!$F$15</f>
        <v>89.123526139999996</v>
      </c>
    </row>
    <row r="242" spans="1:25" ht="15.75" x14ac:dyDescent="0.2">
      <c r="A242" s="35">
        <f t="shared" si="6"/>
        <v>43632</v>
      </c>
      <c r="B242" s="36">
        <f>SUMIFS(СВЦЭМ!$F$33:$F$776,СВЦЭМ!$A$33:$A$776,$A242,СВЦЭМ!$B$33:$B$776,B$226)+'СЕТ СН'!$F$15</f>
        <v>99.623847429999998</v>
      </c>
      <c r="C242" s="36">
        <f>SUMIFS(СВЦЭМ!$F$33:$F$776,СВЦЭМ!$A$33:$A$776,$A242,СВЦЭМ!$B$33:$B$776,C$226)+'СЕТ СН'!$F$15</f>
        <v>103.82160146</v>
      </c>
      <c r="D242" s="36">
        <f>SUMIFS(СВЦЭМ!$F$33:$F$776,СВЦЭМ!$A$33:$A$776,$A242,СВЦЭМ!$B$33:$B$776,D$226)+'СЕТ СН'!$F$15</f>
        <v>107.10922705999999</v>
      </c>
      <c r="E242" s="36">
        <f>SUMIFS(СВЦЭМ!$F$33:$F$776,СВЦЭМ!$A$33:$A$776,$A242,СВЦЭМ!$B$33:$B$776,E$226)+'СЕТ СН'!$F$15</f>
        <v>108.74208507</v>
      </c>
      <c r="F242" s="36">
        <f>SUMIFS(СВЦЭМ!$F$33:$F$776,СВЦЭМ!$A$33:$A$776,$A242,СВЦЭМ!$B$33:$B$776,F$226)+'СЕТ СН'!$F$15</f>
        <v>110.30799834</v>
      </c>
      <c r="G242" s="36">
        <f>SUMIFS(СВЦЭМ!$F$33:$F$776,СВЦЭМ!$A$33:$A$776,$A242,СВЦЭМ!$B$33:$B$776,G$226)+'СЕТ СН'!$F$15</f>
        <v>109.57706879</v>
      </c>
      <c r="H242" s="36">
        <f>SUMIFS(СВЦЭМ!$F$33:$F$776,СВЦЭМ!$A$33:$A$776,$A242,СВЦЭМ!$B$33:$B$776,H$226)+'СЕТ СН'!$F$15</f>
        <v>108.06190118000001</v>
      </c>
      <c r="I242" s="36">
        <f>SUMIFS(СВЦЭМ!$F$33:$F$776,СВЦЭМ!$A$33:$A$776,$A242,СВЦЭМ!$B$33:$B$776,I$226)+'СЕТ СН'!$F$15</f>
        <v>103.18730732</v>
      </c>
      <c r="J242" s="36">
        <f>SUMIFS(СВЦЭМ!$F$33:$F$776,СВЦЭМ!$A$33:$A$776,$A242,СВЦЭМ!$B$33:$B$776,J$226)+'СЕТ СН'!$F$15</f>
        <v>98.800264110000001</v>
      </c>
      <c r="K242" s="36">
        <f>SUMIFS(СВЦЭМ!$F$33:$F$776,СВЦЭМ!$A$33:$A$776,$A242,СВЦЭМ!$B$33:$B$776,K$226)+'СЕТ СН'!$F$15</f>
        <v>94.908758469999995</v>
      </c>
      <c r="L242" s="36">
        <f>SUMIFS(СВЦЭМ!$F$33:$F$776,СВЦЭМ!$A$33:$A$776,$A242,СВЦЭМ!$B$33:$B$776,L$226)+'СЕТ СН'!$F$15</f>
        <v>91.535594340000003</v>
      </c>
      <c r="M242" s="36">
        <f>SUMIFS(СВЦЭМ!$F$33:$F$776,СВЦЭМ!$A$33:$A$776,$A242,СВЦЭМ!$B$33:$B$776,M$226)+'СЕТ СН'!$F$15</f>
        <v>91.315511409999999</v>
      </c>
      <c r="N242" s="36">
        <f>SUMIFS(СВЦЭМ!$F$33:$F$776,СВЦЭМ!$A$33:$A$776,$A242,СВЦЭМ!$B$33:$B$776,N$226)+'СЕТ СН'!$F$15</f>
        <v>90.159739689999995</v>
      </c>
      <c r="O242" s="36">
        <f>SUMIFS(СВЦЭМ!$F$33:$F$776,СВЦЭМ!$A$33:$A$776,$A242,СВЦЭМ!$B$33:$B$776,O$226)+'СЕТ СН'!$F$15</f>
        <v>91.637651239999997</v>
      </c>
      <c r="P242" s="36">
        <f>SUMIFS(СВЦЭМ!$F$33:$F$776,СВЦЭМ!$A$33:$A$776,$A242,СВЦЭМ!$B$33:$B$776,P$226)+'СЕТ СН'!$F$15</f>
        <v>97.281424749999999</v>
      </c>
      <c r="Q242" s="36">
        <f>SUMIFS(СВЦЭМ!$F$33:$F$776,СВЦЭМ!$A$33:$A$776,$A242,СВЦЭМ!$B$33:$B$776,Q$226)+'СЕТ СН'!$F$15</f>
        <v>92.849531659999997</v>
      </c>
      <c r="R242" s="36">
        <f>SUMIFS(СВЦЭМ!$F$33:$F$776,СВЦЭМ!$A$33:$A$776,$A242,СВЦЭМ!$B$33:$B$776,R$226)+'СЕТ СН'!$F$15</f>
        <v>97.794519600000001</v>
      </c>
      <c r="S242" s="36">
        <f>SUMIFS(СВЦЭМ!$F$33:$F$776,СВЦЭМ!$A$33:$A$776,$A242,СВЦЭМ!$B$33:$B$776,S$226)+'СЕТ СН'!$F$15</f>
        <v>99.810574650000007</v>
      </c>
      <c r="T242" s="36">
        <f>SUMIFS(СВЦЭМ!$F$33:$F$776,СВЦЭМ!$A$33:$A$776,$A242,СВЦЭМ!$B$33:$B$776,T$226)+'СЕТ СН'!$F$15</f>
        <v>100.7721221</v>
      </c>
      <c r="U242" s="36">
        <f>SUMIFS(СВЦЭМ!$F$33:$F$776,СВЦЭМ!$A$33:$A$776,$A242,СВЦЭМ!$B$33:$B$776,U$226)+'СЕТ СН'!$F$15</f>
        <v>100.72894768</v>
      </c>
      <c r="V242" s="36">
        <f>SUMIFS(СВЦЭМ!$F$33:$F$776,СВЦЭМ!$A$33:$A$776,$A242,СВЦЭМ!$B$33:$B$776,V$226)+'СЕТ СН'!$F$15</f>
        <v>102.72075954</v>
      </c>
      <c r="W242" s="36">
        <f>SUMIFS(СВЦЭМ!$F$33:$F$776,СВЦЭМ!$A$33:$A$776,$A242,СВЦЭМ!$B$33:$B$776,W$226)+'СЕТ СН'!$F$15</f>
        <v>107.74940290000001</v>
      </c>
      <c r="X242" s="36">
        <f>SUMIFS(СВЦЭМ!$F$33:$F$776,СВЦЭМ!$A$33:$A$776,$A242,СВЦЭМ!$B$33:$B$776,X$226)+'СЕТ СН'!$F$15</f>
        <v>102.03179595</v>
      </c>
      <c r="Y242" s="36">
        <f>SUMIFS(СВЦЭМ!$F$33:$F$776,СВЦЭМ!$A$33:$A$776,$A242,СВЦЭМ!$B$33:$B$776,Y$226)+'СЕТ СН'!$F$15</f>
        <v>97.393763079999999</v>
      </c>
    </row>
    <row r="243" spans="1:25" ht="15.75" x14ac:dyDescent="0.2">
      <c r="A243" s="35">
        <f t="shared" si="6"/>
        <v>43633</v>
      </c>
      <c r="B243" s="36">
        <f>SUMIFS(СВЦЭМ!$F$33:$F$776,СВЦЭМ!$A$33:$A$776,$A243,СВЦЭМ!$B$33:$B$776,B$226)+'СЕТ СН'!$F$15</f>
        <v>108.02980986999999</v>
      </c>
      <c r="C243" s="36">
        <f>SUMIFS(СВЦЭМ!$F$33:$F$776,СВЦЭМ!$A$33:$A$776,$A243,СВЦЭМ!$B$33:$B$776,C$226)+'СЕТ СН'!$F$15</f>
        <v>113.50279951</v>
      </c>
      <c r="D243" s="36">
        <f>SUMIFS(СВЦЭМ!$F$33:$F$776,СВЦЭМ!$A$33:$A$776,$A243,СВЦЭМ!$B$33:$B$776,D$226)+'СЕТ СН'!$F$15</f>
        <v>119.41124910000001</v>
      </c>
      <c r="E243" s="36">
        <f>SUMIFS(СВЦЭМ!$F$33:$F$776,СВЦЭМ!$A$33:$A$776,$A243,СВЦЭМ!$B$33:$B$776,E$226)+'СЕТ СН'!$F$15</f>
        <v>122.08733951000001</v>
      </c>
      <c r="F243" s="36">
        <f>SUMIFS(СВЦЭМ!$F$33:$F$776,СВЦЭМ!$A$33:$A$776,$A243,СВЦЭМ!$B$33:$B$776,F$226)+'СЕТ СН'!$F$15</f>
        <v>124.88642196000001</v>
      </c>
      <c r="G243" s="36">
        <f>SUMIFS(СВЦЭМ!$F$33:$F$776,СВЦЭМ!$A$33:$A$776,$A243,СВЦЭМ!$B$33:$B$776,G$226)+'СЕТ СН'!$F$15</f>
        <v>123.82858126000001</v>
      </c>
      <c r="H243" s="36">
        <f>SUMIFS(СВЦЭМ!$F$33:$F$776,СВЦЭМ!$A$33:$A$776,$A243,СВЦЭМ!$B$33:$B$776,H$226)+'СЕТ СН'!$F$15</f>
        <v>112.94151458</v>
      </c>
      <c r="I243" s="36">
        <f>SUMIFS(СВЦЭМ!$F$33:$F$776,СВЦЭМ!$A$33:$A$776,$A243,СВЦЭМ!$B$33:$B$776,I$226)+'СЕТ СН'!$F$15</f>
        <v>107.77014398</v>
      </c>
      <c r="J243" s="36">
        <f>SUMIFS(СВЦЭМ!$F$33:$F$776,СВЦЭМ!$A$33:$A$776,$A243,СВЦЭМ!$B$33:$B$776,J$226)+'СЕТ СН'!$F$15</f>
        <v>105.38396222</v>
      </c>
      <c r="K243" s="36">
        <f>SUMIFS(СВЦЭМ!$F$33:$F$776,СВЦЭМ!$A$33:$A$776,$A243,СВЦЭМ!$B$33:$B$776,K$226)+'СЕТ СН'!$F$15</f>
        <v>102.45106024</v>
      </c>
      <c r="L243" s="36">
        <f>SUMIFS(СВЦЭМ!$F$33:$F$776,СВЦЭМ!$A$33:$A$776,$A243,СВЦЭМ!$B$33:$B$776,L$226)+'СЕТ СН'!$F$15</f>
        <v>100.47684162</v>
      </c>
      <c r="M243" s="36">
        <f>SUMIFS(СВЦЭМ!$F$33:$F$776,СВЦЭМ!$A$33:$A$776,$A243,СВЦЭМ!$B$33:$B$776,M$226)+'СЕТ СН'!$F$15</f>
        <v>100.93998797</v>
      </c>
      <c r="N243" s="36">
        <f>SUMIFS(СВЦЭМ!$F$33:$F$776,СВЦЭМ!$A$33:$A$776,$A243,СВЦЭМ!$B$33:$B$776,N$226)+'СЕТ СН'!$F$15</f>
        <v>101.70505196000001</v>
      </c>
      <c r="O243" s="36">
        <f>SUMIFS(СВЦЭМ!$F$33:$F$776,СВЦЭМ!$A$33:$A$776,$A243,СВЦЭМ!$B$33:$B$776,O$226)+'СЕТ СН'!$F$15</f>
        <v>101.81112735000001</v>
      </c>
      <c r="P243" s="36">
        <f>SUMIFS(СВЦЭМ!$F$33:$F$776,СВЦЭМ!$A$33:$A$776,$A243,СВЦЭМ!$B$33:$B$776,P$226)+'СЕТ СН'!$F$15</f>
        <v>104.90375751000001</v>
      </c>
      <c r="Q243" s="36">
        <f>SUMIFS(СВЦЭМ!$F$33:$F$776,СВЦЭМ!$A$33:$A$776,$A243,СВЦЭМ!$B$33:$B$776,Q$226)+'СЕТ СН'!$F$15</f>
        <v>103.53837466</v>
      </c>
      <c r="R243" s="36">
        <f>SUMIFS(СВЦЭМ!$F$33:$F$776,СВЦЭМ!$A$33:$A$776,$A243,СВЦЭМ!$B$33:$B$776,R$226)+'СЕТ СН'!$F$15</f>
        <v>109.97743893000001</v>
      </c>
      <c r="S243" s="36">
        <f>SUMIFS(СВЦЭМ!$F$33:$F$776,СВЦЭМ!$A$33:$A$776,$A243,СВЦЭМ!$B$33:$B$776,S$226)+'СЕТ СН'!$F$15</f>
        <v>111.53604807000001</v>
      </c>
      <c r="T243" s="36">
        <f>SUMIFS(СВЦЭМ!$F$33:$F$776,СВЦЭМ!$A$33:$A$776,$A243,СВЦЭМ!$B$33:$B$776,T$226)+'СЕТ СН'!$F$15</f>
        <v>112.61521804</v>
      </c>
      <c r="U243" s="36">
        <f>SUMIFS(СВЦЭМ!$F$33:$F$776,СВЦЭМ!$A$33:$A$776,$A243,СВЦЭМ!$B$33:$B$776,U$226)+'СЕТ СН'!$F$15</f>
        <v>111.92750891999999</v>
      </c>
      <c r="V243" s="36">
        <f>SUMIFS(СВЦЭМ!$F$33:$F$776,СВЦЭМ!$A$33:$A$776,$A243,СВЦЭМ!$B$33:$B$776,V$226)+'СЕТ СН'!$F$15</f>
        <v>112.52693834</v>
      </c>
      <c r="W243" s="36">
        <f>SUMIFS(СВЦЭМ!$F$33:$F$776,СВЦЭМ!$A$33:$A$776,$A243,СВЦЭМ!$B$33:$B$776,W$226)+'СЕТ СН'!$F$15</f>
        <v>115.38622673</v>
      </c>
      <c r="X243" s="36">
        <f>SUMIFS(СВЦЭМ!$F$33:$F$776,СВЦЭМ!$A$33:$A$776,$A243,СВЦЭМ!$B$33:$B$776,X$226)+'СЕТ СН'!$F$15</f>
        <v>111.7424446</v>
      </c>
      <c r="Y243" s="36">
        <f>SUMIFS(СВЦЭМ!$F$33:$F$776,СВЦЭМ!$A$33:$A$776,$A243,СВЦЭМ!$B$33:$B$776,Y$226)+'СЕТ СН'!$F$15</f>
        <v>96.072053080000003</v>
      </c>
    </row>
    <row r="244" spans="1:25" ht="15.75" x14ac:dyDescent="0.2">
      <c r="A244" s="35">
        <f t="shared" si="6"/>
        <v>43634</v>
      </c>
      <c r="B244" s="36">
        <f>SUMIFS(СВЦЭМ!$F$33:$F$776,СВЦЭМ!$A$33:$A$776,$A244,СВЦЭМ!$B$33:$B$776,B$226)+'СЕТ СН'!$F$15</f>
        <v>130.98174452999999</v>
      </c>
      <c r="C244" s="36">
        <f>SUMIFS(СВЦЭМ!$F$33:$F$776,СВЦЭМ!$A$33:$A$776,$A244,СВЦЭМ!$B$33:$B$776,C$226)+'СЕТ СН'!$F$15</f>
        <v>139.02438685999999</v>
      </c>
      <c r="D244" s="36">
        <f>SUMIFS(СВЦЭМ!$F$33:$F$776,СВЦЭМ!$A$33:$A$776,$A244,СВЦЭМ!$B$33:$B$776,D$226)+'СЕТ СН'!$F$15</f>
        <v>141.83021349000001</v>
      </c>
      <c r="E244" s="36">
        <f>SUMIFS(СВЦЭМ!$F$33:$F$776,СВЦЭМ!$A$33:$A$776,$A244,СВЦЭМ!$B$33:$B$776,E$226)+'СЕТ СН'!$F$15</f>
        <v>145.20045546</v>
      </c>
      <c r="F244" s="36">
        <f>SUMIFS(СВЦЭМ!$F$33:$F$776,СВЦЭМ!$A$33:$A$776,$A244,СВЦЭМ!$B$33:$B$776,F$226)+'СЕТ СН'!$F$15</f>
        <v>144.27296677000001</v>
      </c>
      <c r="G244" s="36">
        <f>SUMIFS(СВЦЭМ!$F$33:$F$776,СВЦЭМ!$A$33:$A$776,$A244,СВЦЭМ!$B$33:$B$776,G$226)+'СЕТ СН'!$F$15</f>
        <v>140.67884831999999</v>
      </c>
      <c r="H244" s="36">
        <f>SUMIFS(СВЦЭМ!$F$33:$F$776,СВЦЭМ!$A$33:$A$776,$A244,СВЦЭМ!$B$33:$B$776,H$226)+'СЕТ СН'!$F$15</f>
        <v>134.50011064</v>
      </c>
      <c r="I244" s="36">
        <f>SUMIFS(СВЦЭМ!$F$33:$F$776,СВЦЭМ!$A$33:$A$776,$A244,СВЦЭМ!$B$33:$B$776,I$226)+'СЕТ СН'!$F$15</f>
        <v>125.89165169</v>
      </c>
      <c r="J244" s="36">
        <f>SUMIFS(СВЦЭМ!$F$33:$F$776,СВЦЭМ!$A$33:$A$776,$A244,СВЦЭМ!$B$33:$B$776,J$226)+'СЕТ СН'!$F$15</f>
        <v>115.46574852000001</v>
      </c>
      <c r="K244" s="36">
        <f>SUMIFS(СВЦЭМ!$F$33:$F$776,СВЦЭМ!$A$33:$A$776,$A244,СВЦЭМ!$B$33:$B$776,K$226)+'СЕТ СН'!$F$15</f>
        <v>109.77337597</v>
      </c>
      <c r="L244" s="36">
        <f>SUMIFS(СВЦЭМ!$F$33:$F$776,СВЦЭМ!$A$33:$A$776,$A244,СВЦЭМ!$B$33:$B$776,L$226)+'СЕТ СН'!$F$15</f>
        <v>109.34528853</v>
      </c>
      <c r="M244" s="36">
        <f>SUMIFS(СВЦЭМ!$F$33:$F$776,СВЦЭМ!$A$33:$A$776,$A244,СВЦЭМ!$B$33:$B$776,M$226)+'СЕТ СН'!$F$15</f>
        <v>110.56551936</v>
      </c>
      <c r="N244" s="36">
        <f>SUMIFS(СВЦЭМ!$F$33:$F$776,СВЦЭМ!$A$33:$A$776,$A244,СВЦЭМ!$B$33:$B$776,N$226)+'СЕТ СН'!$F$15</f>
        <v>110.70704679000001</v>
      </c>
      <c r="O244" s="36">
        <f>SUMIFS(СВЦЭМ!$F$33:$F$776,СВЦЭМ!$A$33:$A$776,$A244,СВЦЭМ!$B$33:$B$776,O$226)+'СЕТ СН'!$F$15</f>
        <v>111.37198352999999</v>
      </c>
      <c r="P244" s="36">
        <f>SUMIFS(СВЦЭМ!$F$33:$F$776,СВЦЭМ!$A$33:$A$776,$A244,СВЦЭМ!$B$33:$B$776,P$226)+'СЕТ СН'!$F$15</f>
        <v>113.83098802000001</v>
      </c>
      <c r="Q244" s="36">
        <f>SUMIFS(СВЦЭМ!$F$33:$F$776,СВЦЭМ!$A$33:$A$776,$A244,СВЦЭМ!$B$33:$B$776,Q$226)+'СЕТ СН'!$F$15</f>
        <v>108.90137476</v>
      </c>
      <c r="R244" s="36">
        <f>SUMIFS(СВЦЭМ!$F$33:$F$776,СВЦЭМ!$A$33:$A$776,$A244,СВЦЭМ!$B$33:$B$776,R$226)+'СЕТ СН'!$F$15</f>
        <v>110.31395529</v>
      </c>
      <c r="S244" s="36">
        <f>SUMIFS(СВЦЭМ!$F$33:$F$776,СВЦЭМ!$A$33:$A$776,$A244,СВЦЭМ!$B$33:$B$776,S$226)+'СЕТ СН'!$F$15</f>
        <v>110.67480564</v>
      </c>
      <c r="T244" s="36">
        <f>SUMIFS(СВЦЭМ!$F$33:$F$776,СВЦЭМ!$A$33:$A$776,$A244,СВЦЭМ!$B$33:$B$776,T$226)+'СЕТ СН'!$F$15</f>
        <v>111.24614704</v>
      </c>
      <c r="U244" s="36">
        <f>SUMIFS(СВЦЭМ!$F$33:$F$776,СВЦЭМ!$A$33:$A$776,$A244,СВЦЭМ!$B$33:$B$776,U$226)+'СЕТ СН'!$F$15</f>
        <v>111.39290529</v>
      </c>
      <c r="V244" s="36">
        <f>SUMIFS(СВЦЭМ!$F$33:$F$776,СВЦЭМ!$A$33:$A$776,$A244,СВЦЭМ!$B$33:$B$776,V$226)+'СЕТ СН'!$F$15</f>
        <v>111.94065369</v>
      </c>
      <c r="W244" s="36">
        <f>SUMIFS(СВЦЭМ!$F$33:$F$776,СВЦЭМ!$A$33:$A$776,$A244,СВЦЭМ!$B$33:$B$776,W$226)+'СЕТ СН'!$F$15</f>
        <v>111.77907681000001</v>
      </c>
      <c r="X244" s="36">
        <f>SUMIFS(СВЦЭМ!$F$33:$F$776,СВЦЭМ!$A$33:$A$776,$A244,СВЦЭМ!$B$33:$B$776,X$226)+'СЕТ СН'!$F$15</f>
        <v>94.895850420000002</v>
      </c>
      <c r="Y244" s="36">
        <f>SUMIFS(СВЦЭМ!$F$33:$F$776,СВЦЭМ!$A$33:$A$776,$A244,СВЦЭМ!$B$33:$B$776,Y$226)+'СЕТ СН'!$F$15</f>
        <v>99.187650509999997</v>
      </c>
    </row>
    <row r="245" spans="1:25" ht="15.75" x14ac:dyDescent="0.2">
      <c r="A245" s="35">
        <f t="shared" si="6"/>
        <v>43635</v>
      </c>
      <c r="B245" s="36">
        <f>SUMIFS(СВЦЭМ!$F$33:$F$776,СВЦЭМ!$A$33:$A$776,$A245,СВЦЭМ!$B$33:$B$776,B$226)+'СЕТ СН'!$F$15</f>
        <v>120.7717959</v>
      </c>
      <c r="C245" s="36">
        <f>SUMIFS(СВЦЭМ!$F$33:$F$776,СВЦЭМ!$A$33:$A$776,$A245,СВЦЭМ!$B$33:$B$776,C$226)+'СЕТ СН'!$F$15</f>
        <v>129.31674729</v>
      </c>
      <c r="D245" s="36">
        <f>SUMIFS(СВЦЭМ!$F$33:$F$776,СВЦЭМ!$A$33:$A$776,$A245,СВЦЭМ!$B$33:$B$776,D$226)+'СЕТ СН'!$F$15</f>
        <v>135.41614856000001</v>
      </c>
      <c r="E245" s="36">
        <f>SUMIFS(СВЦЭМ!$F$33:$F$776,СВЦЭМ!$A$33:$A$776,$A245,СВЦЭМ!$B$33:$B$776,E$226)+'СЕТ СН'!$F$15</f>
        <v>136.94327852000001</v>
      </c>
      <c r="F245" s="36">
        <f>SUMIFS(СВЦЭМ!$F$33:$F$776,СВЦЭМ!$A$33:$A$776,$A245,СВЦЭМ!$B$33:$B$776,F$226)+'СЕТ СН'!$F$15</f>
        <v>135.54949629999999</v>
      </c>
      <c r="G245" s="36">
        <f>SUMIFS(СВЦЭМ!$F$33:$F$776,СВЦЭМ!$A$33:$A$776,$A245,СВЦЭМ!$B$33:$B$776,G$226)+'СЕТ СН'!$F$15</f>
        <v>135.92286399</v>
      </c>
      <c r="H245" s="36">
        <f>SUMIFS(СВЦЭМ!$F$33:$F$776,СВЦЭМ!$A$33:$A$776,$A245,СВЦЭМ!$B$33:$B$776,H$226)+'СЕТ СН'!$F$15</f>
        <v>125.87459176</v>
      </c>
      <c r="I245" s="36">
        <f>SUMIFS(СВЦЭМ!$F$33:$F$776,СВЦЭМ!$A$33:$A$776,$A245,СВЦЭМ!$B$33:$B$776,I$226)+'СЕТ СН'!$F$15</f>
        <v>116.24436424</v>
      </c>
      <c r="J245" s="36">
        <f>SUMIFS(СВЦЭМ!$F$33:$F$776,СВЦЭМ!$A$33:$A$776,$A245,СВЦЭМ!$B$33:$B$776,J$226)+'СЕТ СН'!$F$15</f>
        <v>112.10383044</v>
      </c>
      <c r="K245" s="36">
        <f>SUMIFS(СВЦЭМ!$F$33:$F$776,СВЦЭМ!$A$33:$A$776,$A245,СВЦЭМ!$B$33:$B$776,K$226)+'СЕТ СН'!$F$15</f>
        <v>104.34455093</v>
      </c>
      <c r="L245" s="36">
        <f>SUMIFS(СВЦЭМ!$F$33:$F$776,СВЦЭМ!$A$33:$A$776,$A245,СВЦЭМ!$B$33:$B$776,L$226)+'СЕТ СН'!$F$15</f>
        <v>105.18211288000001</v>
      </c>
      <c r="M245" s="36">
        <f>SUMIFS(СВЦЭМ!$F$33:$F$776,СВЦЭМ!$A$33:$A$776,$A245,СВЦЭМ!$B$33:$B$776,M$226)+'СЕТ СН'!$F$15</f>
        <v>104.73724910999999</v>
      </c>
      <c r="N245" s="36">
        <f>SUMIFS(СВЦЭМ!$F$33:$F$776,СВЦЭМ!$A$33:$A$776,$A245,СВЦЭМ!$B$33:$B$776,N$226)+'СЕТ СН'!$F$15</f>
        <v>109.46018478000001</v>
      </c>
      <c r="O245" s="36">
        <f>SUMIFS(СВЦЭМ!$F$33:$F$776,СВЦЭМ!$A$33:$A$776,$A245,СВЦЭМ!$B$33:$B$776,O$226)+'СЕТ СН'!$F$15</f>
        <v>106.63276482000001</v>
      </c>
      <c r="P245" s="36">
        <f>SUMIFS(СВЦЭМ!$F$33:$F$776,СВЦЭМ!$A$33:$A$776,$A245,СВЦЭМ!$B$33:$B$776,P$226)+'СЕТ СН'!$F$15</f>
        <v>107.65484343999999</v>
      </c>
      <c r="Q245" s="36">
        <f>SUMIFS(СВЦЭМ!$F$33:$F$776,СВЦЭМ!$A$33:$A$776,$A245,СВЦЭМ!$B$33:$B$776,Q$226)+'СЕТ СН'!$F$15</f>
        <v>101.04951907</v>
      </c>
      <c r="R245" s="36">
        <f>SUMIFS(СВЦЭМ!$F$33:$F$776,СВЦЭМ!$A$33:$A$776,$A245,СВЦЭМ!$B$33:$B$776,R$226)+'СЕТ СН'!$F$15</f>
        <v>93.900954209999995</v>
      </c>
      <c r="S245" s="36">
        <f>SUMIFS(СВЦЭМ!$F$33:$F$776,СВЦЭМ!$A$33:$A$776,$A245,СВЦЭМ!$B$33:$B$776,S$226)+'СЕТ СН'!$F$15</f>
        <v>98.70361656</v>
      </c>
      <c r="T245" s="36">
        <f>SUMIFS(СВЦЭМ!$F$33:$F$776,СВЦЭМ!$A$33:$A$776,$A245,СВЦЭМ!$B$33:$B$776,T$226)+'СЕТ СН'!$F$15</f>
        <v>96.648378460000004</v>
      </c>
      <c r="U245" s="36">
        <f>SUMIFS(СВЦЭМ!$F$33:$F$776,СВЦЭМ!$A$33:$A$776,$A245,СВЦЭМ!$B$33:$B$776,U$226)+'СЕТ СН'!$F$15</f>
        <v>95.524126600000002</v>
      </c>
      <c r="V245" s="36">
        <f>SUMIFS(СВЦЭМ!$F$33:$F$776,СВЦЭМ!$A$33:$A$776,$A245,СВЦЭМ!$B$33:$B$776,V$226)+'СЕТ СН'!$F$15</f>
        <v>94.053122380000005</v>
      </c>
      <c r="W245" s="36">
        <f>SUMIFS(СВЦЭМ!$F$33:$F$776,СВЦЭМ!$A$33:$A$776,$A245,СВЦЭМ!$B$33:$B$776,W$226)+'СЕТ СН'!$F$15</f>
        <v>92.162866930000007</v>
      </c>
      <c r="X245" s="36">
        <f>SUMIFS(СВЦЭМ!$F$33:$F$776,СВЦЭМ!$A$33:$A$776,$A245,СВЦЭМ!$B$33:$B$776,X$226)+'СЕТ СН'!$F$15</f>
        <v>94.080011389999996</v>
      </c>
      <c r="Y245" s="36">
        <f>SUMIFS(СВЦЭМ!$F$33:$F$776,СВЦЭМ!$A$33:$A$776,$A245,СВЦЭМ!$B$33:$B$776,Y$226)+'СЕТ СН'!$F$15</f>
        <v>106.24365211999999</v>
      </c>
    </row>
    <row r="246" spans="1:25" ht="15.75" x14ac:dyDescent="0.2">
      <c r="A246" s="35">
        <f t="shared" si="6"/>
        <v>43636</v>
      </c>
      <c r="B246" s="36">
        <f>SUMIFS(СВЦЭМ!$F$33:$F$776,СВЦЭМ!$A$33:$A$776,$A246,СВЦЭМ!$B$33:$B$776,B$226)+'СЕТ СН'!$F$15</f>
        <v>113.44901557</v>
      </c>
      <c r="C246" s="36">
        <f>SUMIFS(СВЦЭМ!$F$33:$F$776,СВЦЭМ!$A$33:$A$776,$A246,СВЦЭМ!$B$33:$B$776,C$226)+'СЕТ СН'!$F$15</f>
        <v>121.39483575</v>
      </c>
      <c r="D246" s="36">
        <f>SUMIFS(СВЦЭМ!$F$33:$F$776,СВЦЭМ!$A$33:$A$776,$A246,СВЦЭМ!$B$33:$B$776,D$226)+'СЕТ СН'!$F$15</f>
        <v>126.84915361</v>
      </c>
      <c r="E246" s="36">
        <f>SUMIFS(СВЦЭМ!$F$33:$F$776,СВЦЭМ!$A$33:$A$776,$A246,СВЦЭМ!$B$33:$B$776,E$226)+'СЕТ СН'!$F$15</f>
        <v>127.52196120000001</v>
      </c>
      <c r="F246" s="36">
        <f>SUMIFS(СВЦЭМ!$F$33:$F$776,СВЦЭМ!$A$33:$A$776,$A246,СВЦЭМ!$B$33:$B$776,F$226)+'СЕТ СН'!$F$15</f>
        <v>127.63225968</v>
      </c>
      <c r="G246" s="36">
        <f>SUMIFS(СВЦЭМ!$F$33:$F$776,СВЦЭМ!$A$33:$A$776,$A246,СВЦЭМ!$B$33:$B$776,G$226)+'СЕТ СН'!$F$15</f>
        <v>129.75534296999999</v>
      </c>
      <c r="H246" s="36">
        <f>SUMIFS(СВЦЭМ!$F$33:$F$776,СВЦЭМ!$A$33:$A$776,$A246,СВЦЭМ!$B$33:$B$776,H$226)+'СЕТ СН'!$F$15</f>
        <v>128.39564028000001</v>
      </c>
      <c r="I246" s="36">
        <f>SUMIFS(СВЦЭМ!$F$33:$F$776,СВЦЭМ!$A$33:$A$776,$A246,СВЦЭМ!$B$33:$B$776,I$226)+'СЕТ СН'!$F$15</f>
        <v>124.50739985</v>
      </c>
      <c r="J246" s="36">
        <f>SUMIFS(СВЦЭМ!$F$33:$F$776,СВЦЭМ!$A$33:$A$776,$A246,СВЦЭМ!$B$33:$B$776,J$226)+'СЕТ СН'!$F$15</f>
        <v>120.23293386</v>
      </c>
      <c r="K246" s="36">
        <f>SUMIFS(СВЦЭМ!$F$33:$F$776,СВЦЭМ!$A$33:$A$776,$A246,СВЦЭМ!$B$33:$B$776,K$226)+'СЕТ СН'!$F$15</f>
        <v>115.87501078</v>
      </c>
      <c r="L246" s="36">
        <f>SUMIFS(СВЦЭМ!$F$33:$F$776,СВЦЭМ!$A$33:$A$776,$A246,СВЦЭМ!$B$33:$B$776,L$226)+'СЕТ СН'!$F$15</f>
        <v>116.41405448</v>
      </c>
      <c r="M246" s="36">
        <f>SUMIFS(СВЦЭМ!$F$33:$F$776,СВЦЭМ!$A$33:$A$776,$A246,СВЦЭМ!$B$33:$B$776,M$226)+'СЕТ СН'!$F$15</f>
        <v>116.84804299</v>
      </c>
      <c r="N246" s="36">
        <f>SUMIFS(СВЦЭМ!$F$33:$F$776,СВЦЭМ!$A$33:$A$776,$A246,СВЦЭМ!$B$33:$B$776,N$226)+'СЕТ СН'!$F$15</f>
        <v>117.47803768</v>
      </c>
      <c r="O246" s="36">
        <f>SUMIFS(СВЦЭМ!$F$33:$F$776,СВЦЭМ!$A$33:$A$776,$A246,СВЦЭМ!$B$33:$B$776,O$226)+'СЕТ СН'!$F$15</f>
        <v>117.91087838</v>
      </c>
      <c r="P246" s="36">
        <f>SUMIFS(СВЦЭМ!$F$33:$F$776,СВЦЭМ!$A$33:$A$776,$A246,СВЦЭМ!$B$33:$B$776,P$226)+'СЕТ СН'!$F$15</f>
        <v>119.65973304000001</v>
      </c>
      <c r="Q246" s="36">
        <f>SUMIFS(СВЦЭМ!$F$33:$F$776,СВЦЭМ!$A$33:$A$776,$A246,СВЦЭМ!$B$33:$B$776,Q$226)+'СЕТ СН'!$F$15</f>
        <v>113.57221713</v>
      </c>
      <c r="R246" s="36">
        <f>SUMIFS(СВЦЭМ!$F$33:$F$776,СВЦЭМ!$A$33:$A$776,$A246,СВЦЭМ!$B$33:$B$776,R$226)+'СЕТ СН'!$F$15</f>
        <v>105.16559119</v>
      </c>
      <c r="S246" s="36">
        <f>SUMIFS(СВЦЭМ!$F$33:$F$776,СВЦЭМ!$A$33:$A$776,$A246,СВЦЭМ!$B$33:$B$776,S$226)+'СЕТ СН'!$F$15</f>
        <v>105.86755667</v>
      </c>
      <c r="T246" s="36">
        <f>SUMIFS(СВЦЭМ!$F$33:$F$776,СВЦЭМ!$A$33:$A$776,$A246,СВЦЭМ!$B$33:$B$776,T$226)+'СЕТ СН'!$F$15</f>
        <v>106.90107537</v>
      </c>
      <c r="U246" s="36">
        <f>SUMIFS(СВЦЭМ!$F$33:$F$776,СВЦЭМ!$A$33:$A$776,$A246,СВЦЭМ!$B$33:$B$776,U$226)+'СЕТ СН'!$F$15</f>
        <v>109.03971211</v>
      </c>
      <c r="V246" s="36">
        <f>SUMIFS(СВЦЭМ!$F$33:$F$776,СВЦЭМ!$A$33:$A$776,$A246,СВЦЭМ!$B$33:$B$776,V$226)+'СЕТ СН'!$F$15</f>
        <v>112.11520757</v>
      </c>
      <c r="W246" s="36">
        <f>SUMIFS(СВЦЭМ!$F$33:$F$776,СВЦЭМ!$A$33:$A$776,$A246,СВЦЭМ!$B$33:$B$776,W$226)+'СЕТ СН'!$F$15</f>
        <v>112.76851911999999</v>
      </c>
      <c r="X246" s="36">
        <f>SUMIFS(СВЦЭМ!$F$33:$F$776,СВЦЭМ!$A$33:$A$776,$A246,СВЦЭМ!$B$33:$B$776,X$226)+'СЕТ СН'!$F$15</f>
        <v>111.14396972999999</v>
      </c>
      <c r="Y246" s="36">
        <f>SUMIFS(СВЦЭМ!$F$33:$F$776,СВЦЭМ!$A$33:$A$776,$A246,СВЦЭМ!$B$33:$B$776,Y$226)+'СЕТ СН'!$F$15</f>
        <v>117.73667829999999</v>
      </c>
    </row>
    <row r="247" spans="1:25" ht="15.75" x14ac:dyDescent="0.2">
      <c r="A247" s="35">
        <f t="shared" si="6"/>
        <v>43637</v>
      </c>
      <c r="B247" s="36">
        <f>SUMIFS(СВЦЭМ!$F$33:$F$776,СВЦЭМ!$A$33:$A$776,$A247,СВЦЭМ!$B$33:$B$776,B$226)+'СЕТ СН'!$F$15</f>
        <v>116.27709458</v>
      </c>
      <c r="C247" s="36">
        <f>SUMIFS(СВЦЭМ!$F$33:$F$776,СВЦЭМ!$A$33:$A$776,$A247,СВЦЭМ!$B$33:$B$776,C$226)+'СЕТ СН'!$F$15</f>
        <v>116.87014601</v>
      </c>
      <c r="D247" s="36">
        <f>SUMIFS(СВЦЭМ!$F$33:$F$776,СВЦЭМ!$A$33:$A$776,$A247,СВЦЭМ!$B$33:$B$776,D$226)+'СЕТ СН'!$F$15</f>
        <v>120.82183091</v>
      </c>
      <c r="E247" s="36">
        <f>SUMIFS(СВЦЭМ!$F$33:$F$776,СВЦЭМ!$A$33:$A$776,$A247,СВЦЭМ!$B$33:$B$776,E$226)+'СЕТ СН'!$F$15</f>
        <v>126.75390677</v>
      </c>
      <c r="F247" s="36">
        <f>SUMIFS(СВЦЭМ!$F$33:$F$776,СВЦЭМ!$A$33:$A$776,$A247,СВЦЭМ!$B$33:$B$776,F$226)+'СЕТ СН'!$F$15</f>
        <v>127.93121477</v>
      </c>
      <c r="G247" s="36">
        <f>SUMIFS(СВЦЭМ!$F$33:$F$776,СВЦЭМ!$A$33:$A$776,$A247,СВЦЭМ!$B$33:$B$776,G$226)+'СЕТ СН'!$F$15</f>
        <v>128.63531717999999</v>
      </c>
      <c r="H247" s="36">
        <f>SUMIFS(СВЦЭМ!$F$33:$F$776,СВЦЭМ!$A$33:$A$776,$A247,СВЦЭМ!$B$33:$B$776,H$226)+'СЕТ СН'!$F$15</f>
        <v>119.46221969</v>
      </c>
      <c r="I247" s="36">
        <f>SUMIFS(СВЦЭМ!$F$33:$F$776,СВЦЭМ!$A$33:$A$776,$A247,СВЦЭМ!$B$33:$B$776,I$226)+'СЕТ СН'!$F$15</f>
        <v>117.73138306</v>
      </c>
      <c r="J247" s="36">
        <f>SUMIFS(СВЦЭМ!$F$33:$F$776,СВЦЭМ!$A$33:$A$776,$A247,СВЦЭМ!$B$33:$B$776,J$226)+'СЕТ СН'!$F$15</f>
        <v>118.55763419</v>
      </c>
      <c r="K247" s="36">
        <f>SUMIFS(СВЦЭМ!$F$33:$F$776,СВЦЭМ!$A$33:$A$776,$A247,СВЦЭМ!$B$33:$B$776,K$226)+'СЕТ СН'!$F$15</f>
        <v>118.44274511</v>
      </c>
      <c r="L247" s="36">
        <f>SUMIFS(СВЦЭМ!$F$33:$F$776,СВЦЭМ!$A$33:$A$776,$A247,СВЦЭМ!$B$33:$B$776,L$226)+'СЕТ СН'!$F$15</f>
        <v>120.20681178</v>
      </c>
      <c r="M247" s="36">
        <f>SUMIFS(СВЦЭМ!$F$33:$F$776,СВЦЭМ!$A$33:$A$776,$A247,СВЦЭМ!$B$33:$B$776,M$226)+'СЕТ СН'!$F$15</f>
        <v>118.45502084</v>
      </c>
      <c r="N247" s="36">
        <f>SUMIFS(СВЦЭМ!$F$33:$F$776,СВЦЭМ!$A$33:$A$776,$A247,СВЦЭМ!$B$33:$B$776,N$226)+'СЕТ СН'!$F$15</f>
        <v>118.17823733</v>
      </c>
      <c r="O247" s="36">
        <f>SUMIFS(СВЦЭМ!$F$33:$F$776,СВЦЭМ!$A$33:$A$776,$A247,СВЦЭМ!$B$33:$B$776,O$226)+'СЕТ СН'!$F$15</f>
        <v>118.3275944</v>
      </c>
      <c r="P247" s="36">
        <f>SUMIFS(СВЦЭМ!$F$33:$F$776,СВЦЭМ!$A$33:$A$776,$A247,СВЦЭМ!$B$33:$B$776,P$226)+'СЕТ СН'!$F$15</f>
        <v>119.86842421</v>
      </c>
      <c r="Q247" s="36">
        <f>SUMIFS(СВЦЭМ!$F$33:$F$776,СВЦЭМ!$A$33:$A$776,$A247,СВЦЭМ!$B$33:$B$776,Q$226)+'СЕТ СН'!$F$15</f>
        <v>112.22530820999999</v>
      </c>
      <c r="R247" s="36">
        <f>SUMIFS(СВЦЭМ!$F$33:$F$776,СВЦЭМ!$A$33:$A$776,$A247,СВЦЭМ!$B$33:$B$776,R$226)+'СЕТ СН'!$F$15</f>
        <v>102.71812783</v>
      </c>
      <c r="S247" s="36">
        <f>SUMIFS(СВЦЭМ!$F$33:$F$776,СВЦЭМ!$A$33:$A$776,$A247,СВЦЭМ!$B$33:$B$776,S$226)+'СЕТ СН'!$F$15</f>
        <v>91.122280050000001</v>
      </c>
      <c r="T247" s="36">
        <f>SUMIFS(СВЦЭМ!$F$33:$F$776,СВЦЭМ!$A$33:$A$776,$A247,СВЦЭМ!$B$33:$B$776,T$226)+'СЕТ СН'!$F$15</f>
        <v>91.754229240000001</v>
      </c>
      <c r="U247" s="36">
        <f>SUMIFS(СВЦЭМ!$F$33:$F$776,СВЦЭМ!$A$33:$A$776,$A247,СВЦЭМ!$B$33:$B$776,U$226)+'СЕТ СН'!$F$15</f>
        <v>91.002248059999999</v>
      </c>
      <c r="V247" s="36">
        <f>SUMIFS(СВЦЭМ!$F$33:$F$776,СВЦЭМ!$A$33:$A$776,$A247,СВЦЭМ!$B$33:$B$776,V$226)+'СЕТ СН'!$F$15</f>
        <v>93.387998120000006</v>
      </c>
      <c r="W247" s="36">
        <f>SUMIFS(СВЦЭМ!$F$33:$F$776,СВЦЭМ!$A$33:$A$776,$A247,СВЦЭМ!$B$33:$B$776,W$226)+'СЕТ СН'!$F$15</f>
        <v>95.507855300000003</v>
      </c>
      <c r="X247" s="36">
        <f>SUMIFS(СВЦЭМ!$F$33:$F$776,СВЦЭМ!$A$33:$A$776,$A247,СВЦЭМ!$B$33:$B$776,X$226)+'СЕТ СН'!$F$15</f>
        <v>91.451708719999999</v>
      </c>
      <c r="Y247" s="36">
        <f>SUMIFS(СВЦЭМ!$F$33:$F$776,СВЦЭМ!$A$33:$A$776,$A247,СВЦЭМ!$B$33:$B$776,Y$226)+'СЕТ СН'!$F$15</f>
        <v>94.936407310000007</v>
      </c>
    </row>
    <row r="248" spans="1:25" ht="15.75" x14ac:dyDescent="0.2">
      <c r="A248" s="35">
        <f t="shared" si="6"/>
        <v>43638</v>
      </c>
      <c r="B248" s="36">
        <f>SUMIFS(СВЦЭМ!$F$33:$F$776,СВЦЭМ!$A$33:$A$776,$A248,СВЦЭМ!$B$33:$B$776,B$226)+'СЕТ СН'!$F$15</f>
        <v>120.34378535</v>
      </c>
      <c r="C248" s="36">
        <f>SUMIFS(СВЦЭМ!$F$33:$F$776,СВЦЭМ!$A$33:$A$776,$A248,СВЦЭМ!$B$33:$B$776,C$226)+'СЕТ СН'!$F$15</f>
        <v>126.7729217</v>
      </c>
      <c r="D248" s="36">
        <f>SUMIFS(СВЦЭМ!$F$33:$F$776,СВЦЭМ!$A$33:$A$776,$A248,СВЦЭМ!$B$33:$B$776,D$226)+'СЕТ СН'!$F$15</f>
        <v>130.94707445</v>
      </c>
      <c r="E248" s="36">
        <f>SUMIFS(СВЦЭМ!$F$33:$F$776,СВЦЭМ!$A$33:$A$776,$A248,СВЦЭМ!$B$33:$B$776,E$226)+'СЕТ СН'!$F$15</f>
        <v>136.65556282</v>
      </c>
      <c r="F248" s="36">
        <f>SUMIFS(СВЦЭМ!$F$33:$F$776,СВЦЭМ!$A$33:$A$776,$A248,СВЦЭМ!$B$33:$B$776,F$226)+'СЕТ СН'!$F$15</f>
        <v>136.88465686000001</v>
      </c>
      <c r="G248" s="36">
        <f>SUMIFS(СВЦЭМ!$F$33:$F$776,СВЦЭМ!$A$33:$A$776,$A248,СВЦЭМ!$B$33:$B$776,G$226)+'СЕТ СН'!$F$15</f>
        <v>137.39049492000001</v>
      </c>
      <c r="H248" s="36">
        <f>SUMIFS(СВЦЭМ!$F$33:$F$776,СВЦЭМ!$A$33:$A$776,$A248,СВЦЭМ!$B$33:$B$776,H$226)+'СЕТ СН'!$F$15</f>
        <v>133.32901207</v>
      </c>
      <c r="I248" s="36">
        <f>SUMIFS(СВЦЭМ!$F$33:$F$776,СВЦЭМ!$A$33:$A$776,$A248,СВЦЭМ!$B$33:$B$776,I$226)+'СЕТ СН'!$F$15</f>
        <v>125.74081437</v>
      </c>
      <c r="J248" s="36">
        <f>SUMIFS(СВЦЭМ!$F$33:$F$776,СВЦЭМ!$A$33:$A$776,$A248,СВЦЭМ!$B$33:$B$776,J$226)+'СЕТ СН'!$F$15</f>
        <v>196.55236718</v>
      </c>
      <c r="K248" s="36">
        <f>SUMIFS(СВЦЭМ!$F$33:$F$776,СВЦЭМ!$A$33:$A$776,$A248,СВЦЭМ!$B$33:$B$776,K$226)+'СЕТ СН'!$F$15</f>
        <v>177.34731241</v>
      </c>
      <c r="L248" s="36">
        <f>SUMIFS(СВЦЭМ!$F$33:$F$776,СВЦЭМ!$A$33:$A$776,$A248,СВЦЭМ!$B$33:$B$776,L$226)+'СЕТ СН'!$F$15</f>
        <v>154.01254632000001</v>
      </c>
      <c r="M248" s="36">
        <f>SUMIFS(СВЦЭМ!$F$33:$F$776,СВЦЭМ!$A$33:$A$776,$A248,СВЦЭМ!$B$33:$B$776,M$226)+'СЕТ СН'!$F$15</f>
        <v>153.32722319000001</v>
      </c>
      <c r="N248" s="36">
        <f>SUMIFS(СВЦЭМ!$F$33:$F$776,СВЦЭМ!$A$33:$A$776,$A248,СВЦЭМ!$B$33:$B$776,N$226)+'СЕТ СН'!$F$15</f>
        <v>152.32300698</v>
      </c>
      <c r="O248" s="36">
        <f>SUMIFS(СВЦЭМ!$F$33:$F$776,СВЦЭМ!$A$33:$A$776,$A248,СВЦЭМ!$B$33:$B$776,O$226)+'СЕТ СН'!$F$15</f>
        <v>152.97885176</v>
      </c>
      <c r="P248" s="36">
        <f>SUMIFS(СВЦЭМ!$F$33:$F$776,СВЦЭМ!$A$33:$A$776,$A248,СВЦЭМ!$B$33:$B$776,P$226)+'СЕТ СН'!$F$15</f>
        <v>155.97231876999999</v>
      </c>
      <c r="Q248" s="36">
        <f>SUMIFS(СВЦЭМ!$F$33:$F$776,СВЦЭМ!$A$33:$A$776,$A248,СВЦЭМ!$B$33:$B$776,Q$226)+'СЕТ СН'!$F$15</f>
        <v>153.52867445999999</v>
      </c>
      <c r="R248" s="36">
        <f>SUMIFS(СВЦЭМ!$F$33:$F$776,СВЦЭМ!$A$33:$A$776,$A248,СВЦЭМ!$B$33:$B$776,R$226)+'СЕТ СН'!$F$15</f>
        <v>155.26586395000001</v>
      </c>
      <c r="S248" s="36">
        <f>SUMIFS(СВЦЭМ!$F$33:$F$776,СВЦЭМ!$A$33:$A$776,$A248,СВЦЭМ!$B$33:$B$776,S$226)+'СЕТ СН'!$F$15</f>
        <v>156.78438463000001</v>
      </c>
      <c r="T248" s="36">
        <f>SUMIFS(СВЦЭМ!$F$33:$F$776,СВЦЭМ!$A$33:$A$776,$A248,СВЦЭМ!$B$33:$B$776,T$226)+'СЕТ СН'!$F$15</f>
        <v>154.49412581000001</v>
      </c>
      <c r="U248" s="36">
        <f>SUMIFS(СВЦЭМ!$F$33:$F$776,СВЦЭМ!$A$33:$A$776,$A248,СВЦЭМ!$B$33:$B$776,U$226)+'СЕТ СН'!$F$15</f>
        <v>151.74742615</v>
      </c>
      <c r="V248" s="36">
        <f>SUMIFS(СВЦЭМ!$F$33:$F$776,СВЦЭМ!$A$33:$A$776,$A248,СВЦЭМ!$B$33:$B$776,V$226)+'СЕТ СН'!$F$15</f>
        <v>152.60686654</v>
      </c>
      <c r="W248" s="36">
        <f>SUMIFS(СВЦЭМ!$F$33:$F$776,СВЦЭМ!$A$33:$A$776,$A248,СВЦЭМ!$B$33:$B$776,W$226)+'СЕТ СН'!$F$15</f>
        <v>157.81222170999999</v>
      </c>
      <c r="X248" s="36">
        <f>SUMIFS(СВЦЭМ!$F$33:$F$776,СВЦЭМ!$A$33:$A$776,$A248,СВЦЭМ!$B$33:$B$776,X$226)+'СЕТ СН'!$F$15</f>
        <v>152.50977191999999</v>
      </c>
      <c r="Y248" s="36">
        <f>SUMIFS(СВЦЭМ!$F$33:$F$776,СВЦЭМ!$A$33:$A$776,$A248,СВЦЭМ!$B$33:$B$776,Y$226)+'СЕТ СН'!$F$15</f>
        <v>142.68837923000001</v>
      </c>
    </row>
    <row r="249" spans="1:25" ht="15.75" x14ac:dyDescent="0.2">
      <c r="A249" s="35">
        <f t="shared" si="6"/>
        <v>43639</v>
      </c>
      <c r="B249" s="36">
        <f>SUMIFS(СВЦЭМ!$F$33:$F$776,СВЦЭМ!$A$33:$A$776,$A249,СВЦЭМ!$B$33:$B$776,B$226)+'СЕТ СН'!$F$15</f>
        <v>180.40946271000001</v>
      </c>
      <c r="C249" s="36">
        <f>SUMIFS(СВЦЭМ!$F$33:$F$776,СВЦЭМ!$A$33:$A$776,$A249,СВЦЭМ!$B$33:$B$776,C$226)+'СЕТ СН'!$F$15</f>
        <v>185.71822291000001</v>
      </c>
      <c r="D249" s="36">
        <f>SUMIFS(СВЦЭМ!$F$33:$F$776,СВЦЭМ!$A$33:$A$776,$A249,СВЦЭМ!$B$33:$B$776,D$226)+'СЕТ СН'!$F$15</f>
        <v>196.94568595999999</v>
      </c>
      <c r="E249" s="36">
        <f>SUMIFS(СВЦЭМ!$F$33:$F$776,СВЦЭМ!$A$33:$A$776,$A249,СВЦЭМ!$B$33:$B$776,E$226)+'СЕТ СН'!$F$15</f>
        <v>201.62688466</v>
      </c>
      <c r="F249" s="36">
        <f>SUMIFS(СВЦЭМ!$F$33:$F$776,СВЦЭМ!$A$33:$A$776,$A249,СВЦЭМ!$B$33:$B$776,F$226)+'СЕТ СН'!$F$15</f>
        <v>203.03126266999999</v>
      </c>
      <c r="G249" s="36">
        <f>SUMIFS(СВЦЭМ!$F$33:$F$776,СВЦЭМ!$A$33:$A$776,$A249,СВЦЭМ!$B$33:$B$776,G$226)+'СЕТ СН'!$F$15</f>
        <v>209.70360758000001</v>
      </c>
      <c r="H249" s="36">
        <f>SUMIFS(СВЦЭМ!$F$33:$F$776,СВЦЭМ!$A$33:$A$776,$A249,СВЦЭМ!$B$33:$B$776,H$226)+'СЕТ СН'!$F$15</f>
        <v>203.91096062</v>
      </c>
      <c r="I249" s="36">
        <f>SUMIFS(СВЦЭМ!$F$33:$F$776,СВЦЭМ!$A$33:$A$776,$A249,СВЦЭМ!$B$33:$B$776,I$226)+'СЕТ СН'!$F$15</f>
        <v>195.12982129</v>
      </c>
      <c r="J249" s="36">
        <f>SUMIFS(СВЦЭМ!$F$33:$F$776,СВЦЭМ!$A$33:$A$776,$A249,СВЦЭМ!$B$33:$B$776,J$226)+'СЕТ СН'!$F$15</f>
        <v>189.07415337</v>
      </c>
      <c r="K249" s="36">
        <f>SUMIFS(СВЦЭМ!$F$33:$F$776,СВЦЭМ!$A$33:$A$776,$A249,СВЦЭМ!$B$33:$B$776,K$226)+'СЕТ СН'!$F$15</f>
        <v>180.96367591999999</v>
      </c>
      <c r="L249" s="36">
        <f>SUMIFS(СВЦЭМ!$F$33:$F$776,СВЦЭМ!$A$33:$A$776,$A249,СВЦЭМ!$B$33:$B$776,L$226)+'СЕТ СН'!$F$15</f>
        <v>175.11600476999999</v>
      </c>
      <c r="M249" s="36">
        <f>SUMIFS(СВЦЭМ!$F$33:$F$776,СВЦЭМ!$A$33:$A$776,$A249,СВЦЭМ!$B$33:$B$776,M$226)+'СЕТ СН'!$F$15</f>
        <v>168.2136132</v>
      </c>
      <c r="N249" s="36">
        <f>SUMIFS(СВЦЭМ!$F$33:$F$776,СВЦЭМ!$A$33:$A$776,$A249,СВЦЭМ!$B$33:$B$776,N$226)+'СЕТ СН'!$F$15</f>
        <v>174.66582998999999</v>
      </c>
      <c r="O249" s="36">
        <f>SUMIFS(СВЦЭМ!$F$33:$F$776,СВЦЭМ!$A$33:$A$776,$A249,СВЦЭМ!$B$33:$B$776,O$226)+'СЕТ СН'!$F$15</f>
        <v>176.94605297999999</v>
      </c>
      <c r="P249" s="36">
        <f>SUMIFS(СВЦЭМ!$F$33:$F$776,СВЦЭМ!$A$33:$A$776,$A249,СВЦЭМ!$B$33:$B$776,P$226)+'СЕТ СН'!$F$15</f>
        <v>179.76748816</v>
      </c>
      <c r="Q249" s="36">
        <f>SUMIFS(СВЦЭМ!$F$33:$F$776,СВЦЭМ!$A$33:$A$776,$A249,СВЦЭМ!$B$33:$B$776,Q$226)+'СЕТ СН'!$F$15</f>
        <v>168.26355240000001</v>
      </c>
      <c r="R249" s="36">
        <f>SUMIFS(СВЦЭМ!$F$33:$F$776,СВЦЭМ!$A$33:$A$776,$A249,СВЦЭМ!$B$33:$B$776,R$226)+'СЕТ СН'!$F$15</f>
        <v>154.14003008</v>
      </c>
      <c r="S249" s="36">
        <f>SUMIFS(СВЦЭМ!$F$33:$F$776,СВЦЭМ!$A$33:$A$776,$A249,СВЦЭМ!$B$33:$B$776,S$226)+'СЕТ СН'!$F$15</f>
        <v>154.83240015000001</v>
      </c>
      <c r="T249" s="36">
        <f>SUMIFS(СВЦЭМ!$F$33:$F$776,СВЦЭМ!$A$33:$A$776,$A249,СВЦЭМ!$B$33:$B$776,T$226)+'СЕТ СН'!$F$15</f>
        <v>155.03838919</v>
      </c>
      <c r="U249" s="36">
        <f>SUMIFS(СВЦЭМ!$F$33:$F$776,СВЦЭМ!$A$33:$A$776,$A249,СВЦЭМ!$B$33:$B$776,U$226)+'СЕТ СН'!$F$15</f>
        <v>154.35469370000001</v>
      </c>
      <c r="V249" s="36">
        <f>SUMIFS(СВЦЭМ!$F$33:$F$776,СВЦЭМ!$A$33:$A$776,$A249,СВЦЭМ!$B$33:$B$776,V$226)+'СЕТ СН'!$F$15</f>
        <v>151.72466353999999</v>
      </c>
      <c r="W249" s="36">
        <f>SUMIFS(СВЦЭМ!$F$33:$F$776,СВЦЭМ!$A$33:$A$776,$A249,СВЦЭМ!$B$33:$B$776,W$226)+'СЕТ СН'!$F$15</f>
        <v>149.74362955999999</v>
      </c>
      <c r="X249" s="36">
        <f>SUMIFS(СВЦЭМ!$F$33:$F$776,СВЦЭМ!$A$33:$A$776,$A249,СВЦЭМ!$B$33:$B$776,X$226)+'СЕТ СН'!$F$15</f>
        <v>150.4950547</v>
      </c>
      <c r="Y249" s="36">
        <f>SUMIFS(СВЦЭМ!$F$33:$F$776,СВЦЭМ!$A$33:$A$776,$A249,СВЦЭМ!$B$33:$B$776,Y$226)+'СЕТ СН'!$F$15</f>
        <v>173.45111262</v>
      </c>
    </row>
    <row r="250" spans="1:25" ht="15.75" x14ac:dyDescent="0.2">
      <c r="A250" s="35">
        <f t="shared" si="6"/>
        <v>43640</v>
      </c>
      <c r="B250" s="36">
        <f>SUMIFS(СВЦЭМ!$F$33:$F$776,СВЦЭМ!$A$33:$A$776,$A250,СВЦЭМ!$B$33:$B$776,B$226)+'СЕТ СН'!$F$15</f>
        <v>204.50245856000001</v>
      </c>
      <c r="C250" s="36">
        <f>SUMIFS(СВЦЭМ!$F$33:$F$776,СВЦЭМ!$A$33:$A$776,$A250,СВЦЭМ!$B$33:$B$776,C$226)+'СЕТ СН'!$F$15</f>
        <v>209.44415966</v>
      </c>
      <c r="D250" s="36">
        <f>SUMIFS(СВЦЭМ!$F$33:$F$776,СВЦЭМ!$A$33:$A$776,$A250,СВЦЭМ!$B$33:$B$776,D$226)+'СЕТ СН'!$F$15</f>
        <v>220.54417857999999</v>
      </c>
      <c r="E250" s="36">
        <f>SUMIFS(СВЦЭМ!$F$33:$F$776,СВЦЭМ!$A$33:$A$776,$A250,СВЦЭМ!$B$33:$B$776,E$226)+'СЕТ СН'!$F$15</f>
        <v>221.12572979999999</v>
      </c>
      <c r="F250" s="36">
        <f>SUMIFS(СВЦЭМ!$F$33:$F$776,СВЦЭМ!$A$33:$A$776,$A250,СВЦЭМ!$B$33:$B$776,F$226)+'СЕТ СН'!$F$15</f>
        <v>223.14457089000001</v>
      </c>
      <c r="G250" s="36">
        <f>SUMIFS(СВЦЭМ!$F$33:$F$776,СВЦЭМ!$A$33:$A$776,$A250,СВЦЭМ!$B$33:$B$776,G$226)+'СЕТ СН'!$F$15</f>
        <v>222.96713358</v>
      </c>
      <c r="H250" s="36">
        <f>SUMIFS(СВЦЭМ!$F$33:$F$776,СВЦЭМ!$A$33:$A$776,$A250,СВЦЭМ!$B$33:$B$776,H$226)+'СЕТ СН'!$F$15</f>
        <v>213.71211432000001</v>
      </c>
      <c r="I250" s="36">
        <f>SUMIFS(СВЦЭМ!$F$33:$F$776,СВЦЭМ!$A$33:$A$776,$A250,СВЦЭМ!$B$33:$B$776,I$226)+'СЕТ СН'!$F$15</f>
        <v>197.16699929000001</v>
      </c>
      <c r="J250" s="36">
        <f>SUMIFS(СВЦЭМ!$F$33:$F$776,СВЦЭМ!$A$33:$A$776,$A250,СВЦЭМ!$B$33:$B$776,J$226)+'СЕТ СН'!$F$15</f>
        <v>193.00959093</v>
      </c>
      <c r="K250" s="36">
        <f>SUMIFS(СВЦЭМ!$F$33:$F$776,СВЦЭМ!$A$33:$A$776,$A250,СВЦЭМ!$B$33:$B$776,K$226)+'СЕТ СН'!$F$15</f>
        <v>186.48847978000001</v>
      </c>
      <c r="L250" s="36">
        <f>SUMIFS(СВЦЭМ!$F$33:$F$776,СВЦЭМ!$A$33:$A$776,$A250,СВЦЭМ!$B$33:$B$776,L$226)+'СЕТ СН'!$F$15</f>
        <v>184.49965828000001</v>
      </c>
      <c r="M250" s="36">
        <f>SUMIFS(СВЦЭМ!$F$33:$F$776,СВЦЭМ!$A$33:$A$776,$A250,СВЦЭМ!$B$33:$B$776,M$226)+'СЕТ СН'!$F$15</f>
        <v>181.71135495999999</v>
      </c>
      <c r="N250" s="36">
        <f>SUMIFS(СВЦЭМ!$F$33:$F$776,СВЦЭМ!$A$33:$A$776,$A250,СВЦЭМ!$B$33:$B$776,N$226)+'СЕТ СН'!$F$15</f>
        <v>183.44810885999999</v>
      </c>
      <c r="O250" s="36">
        <f>SUMIFS(СВЦЭМ!$F$33:$F$776,СВЦЭМ!$A$33:$A$776,$A250,СВЦЭМ!$B$33:$B$776,O$226)+'СЕТ СН'!$F$15</f>
        <v>182.00803714</v>
      </c>
      <c r="P250" s="36">
        <f>SUMIFS(СВЦЭМ!$F$33:$F$776,СВЦЭМ!$A$33:$A$776,$A250,СВЦЭМ!$B$33:$B$776,P$226)+'СЕТ СН'!$F$15</f>
        <v>183.58595364999999</v>
      </c>
      <c r="Q250" s="36">
        <f>SUMIFS(СВЦЭМ!$F$33:$F$776,СВЦЭМ!$A$33:$A$776,$A250,СВЦЭМ!$B$33:$B$776,Q$226)+'СЕТ СН'!$F$15</f>
        <v>174.14440876</v>
      </c>
      <c r="R250" s="36">
        <f>SUMIFS(СВЦЭМ!$F$33:$F$776,СВЦЭМ!$A$33:$A$776,$A250,СВЦЭМ!$B$33:$B$776,R$226)+'СЕТ СН'!$F$15</f>
        <v>167.34605479000001</v>
      </c>
      <c r="S250" s="36">
        <f>SUMIFS(СВЦЭМ!$F$33:$F$776,СВЦЭМ!$A$33:$A$776,$A250,СВЦЭМ!$B$33:$B$776,S$226)+'СЕТ СН'!$F$15</f>
        <v>172.24310500000001</v>
      </c>
      <c r="T250" s="36">
        <f>SUMIFS(СВЦЭМ!$F$33:$F$776,СВЦЭМ!$A$33:$A$776,$A250,СВЦЭМ!$B$33:$B$776,T$226)+'СЕТ СН'!$F$15</f>
        <v>174.67432997</v>
      </c>
      <c r="U250" s="36">
        <f>SUMIFS(СВЦЭМ!$F$33:$F$776,СВЦЭМ!$A$33:$A$776,$A250,СВЦЭМ!$B$33:$B$776,U$226)+'СЕТ СН'!$F$15</f>
        <v>178.20399903000001</v>
      </c>
      <c r="V250" s="36">
        <f>SUMIFS(СВЦЭМ!$F$33:$F$776,СВЦЭМ!$A$33:$A$776,$A250,СВЦЭМ!$B$33:$B$776,V$226)+'СЕТ СН'!$F$15</f>
        <v>182.30629551000001</v>
      </c>
      <c r="W250" s="36">
        <f>SUMIFS(СВЦЭМ!$F$33:$F$776,СВЦЭМ!$A$33:$A$776,$A250,СВЦЭМ!$B$33:$B$776,W$226)+'СЕТ СН'!$F$15</f>
        <v>177.79520833999999</v>
      </c>
      <c r="X250" s="36">
        <f>SUMIFS(СВЦЭМ!$F$33:$F$776,СВЦЭМ!$A$33:$A$776,$A250,СВЦЭМ!$B$33:$B$776,X$226)+'СЕТ СН'!$F$15</f>
        <v>182.61493404999999</v>
      </c>
      <c r="Y250" s="36">
        <f>SUMIFS(СВЦЭМ!$F$33:$F$776,СВЦЭМ!$A$33:$A$776,$A250,СВЦЭМ!$B$33:$B$776,Y$226)+'СЕТ СН'!$F$15</f>
        <v>202.62092426999999</v>
      </c>
    </row>
    <row r="251" spans="1:25" ht="15.75" x14ac:dyDescent="0.2">
      <c r="A251" s="35">
        <f t="shared" si="6"/>
        <v>43641</v>
      </c>
      <c r="B251" s="36">
        <f>SUMIFS(СВЦЭМ!$F$33:$F$776,СВЦЭМ!$A$33:$A$776,$A251,СВЦЭМ!$B$33:$B$776,B$226)+'СЕТ СН'!$F$15</f>
        <v>210.36619594000001</v>
      </c>
      <c r="C251" s="36">
        <f>SUMIFS(СВЦЭМ!$F$33:$F$776,СВЦЭМ!$A$33:$A$776,$A251,СВЦЭМ!$B$33:$B$776,C$226)+'СЕТ СН'!$F$15</f>
        <v>223.80186043</v>
      </c>
      <c r="D251" s="36">
        <f>SUMIFS(СВЦЭМ!$F$33:$F$776,СВЦЭМ!$A$33:$A$776,$A251,СВЦЭМ!$B$33:$B$776,D$226)+'СЕТ СН'!$F$15</f>
        <v>221.34157525000001</v>
      </c>
      <c r="E251" s="36">
        <f>SUMIFS(СВЦЭМ!$F$33:$F$776,СВЦЭМ!$A$33:$A$776,$A251,СВЦЭМ!$B$33:$B$776,E$226)+'СЕТ СН'!$F$15</f>
        <v>218.66003595000001</v>
      </c>
      <c r="F251" s="36">
        <f>SUMIFS(СВЦЭМ!$F$33:$F$776,СВЦЭМ!$A$33:$A$776,$A251,СВЦЭМ!$B$33:$B$776,F$226)+'СЕТ СН'!$F$15</f>
        <v>219.87390592</v>
      </c>
      <c r="G251" s="36">
        <f>SUMIFS(СВЦЭМ!$F$33:$F$776,СВЦЭМ!$A$33:$A$776,$A251,СВЦЭМ!$B$33:$B$776,G$226)+'СЕТ СН'!$F$15</f>
        <v>215.37142990000001</v>
      </c>
      <c r="H251" s="36">
        <f>SUMIFS(СВЦЭМ!$F$33:$F$776,СВЦЭМ!$A$33:$A$776,$A251,СВЦЭМ!$B$33:$B$776,H$226)+'СЕТ СН'!$F$15</f>
        <v>212.50454565000001</v>
      </c>
      <c r="I251" s="36">
        <f>SUMIFS(СВЦЭМ!$F$33:$F$776,СВЦЭМ!$A$33:$A$776,$A251,СВЦЭМ!$B$33:$B$776,I$226)+'СЕТ СН'!$F$15</f>
        <v>197.43740421000001</v>
      </c>
      <c r="J251" s="36">
        <f>SUMIFS(СВЦЭМ!$F$33:$F$776,СВЦЭМ!$A$33:$A$776,$A251,СВЦЭМ!$B$33:$B$776,J$226)+'СЕТ СН'!$F$15</f>
        <v>200.67547479999999</v>
      </c>
      <c r="K251" s="36">
        <f>SUMIFS(СВЦЭМ!$F$33:$F$776,СВЦЭМ!$A$33:$A$776,$A251,СВЦЭМ!$B$33:$B$776,K$226)+'СЕТ СН'!$F$15</f>
        <v>196.79866935000001</v>
      </c>
      <c r="L251" s="36">
        <f>SUMIFS(СВЦЭМ!$F$33:$F$776,СВЦЭМ!$A$33:$A$776,$A251,СВЦЭМ!$B$33:$B$776,L$226)+'СЕТ СН'!$F$15</f>
        <v>192.55514008</v>
      </c>
      <c r="M251" s="36">
        <f>SUMIFS(СВЦЭМ!$F$33:$F$776,СВЦЭМ!$A$33:$A$776,$A251,СВЦЭМ!$B$33:$B$776,M$226)+'СЕТ СН'!$F$15</f>
        <v>191.20073169</v>
      </c>
      <c r="N251" s="36">
        <f>SUMIFS(СВЦЭМ!$F$33:$F$776,СВЦЭМ!$A$33:$A$776,$A251,СВЦЭМ!$B$33:$B$776,N$226)+'СЕТ СН'!$F$15</f>
        <v>193.01292454</v>
      </c>
      <c r="O251" s="36">
        <f>SUMIFS(СВЦЭМ!$F$33:$F$776,СВЦЭМ!$A$33:$A$776,$A251,СВЦЭМ!$B$33:$B$776,O$226)+'СЕТ СН'!$F$15</f>
        <v>192.42550173000001</v>
      </c>
      <c r="P251" s="36">
        <f>SUMIFS(СВЦЭМ!$F$33:$F$776,СВЦЭМ!$A$33:$A$776,$A251,СВЦЭМ!$B$33:$B$776,P$226)+'СЕТ СН'!$F$15</f>
        <v>193.71598768999999</v>
      </c>
      <c r="Q251" s="36">
        <f>SUMIFS(СВЦЭМ!$F$33:$F$776,СВЦЭМ!$A$33:$A$776,$A251,СВЦЭМ!$B$33:$B$776,Q$226)+'СЕТ СН'!$F$15</f>
        <v>182.18786808999999</v>
      </c>
      <c r="R251" s="36">
        <f>SUMIFS(СВЦЭМ!$F$33:$F$776,СВЦЭМ!$A$33:$A$776,$A251,СВЦЭМ!$B$33:$B$776,R$226)+'СЕТ СН'!$F$15</f>
        <v>174.03519112999999</v>
      </c>
      <c r="S251" s="36">
        <f>SUMIFS(СВЦЭМ!$F$33:$F$776,СВЦЭМ!$A$33:$A$776,$A251,СВЦЭМ!$B$33:$B$776,S$226)+'СЕТ СН'!$F$15</f>
        <v>173.80502544999999</v>
      </c>
      <c r="T251" s="36">
        <f>SUMIFS(СВЦЭМ!$F$33:$F$776,СВЦЭМ!$A$33:$A$776,$A251,СВЦЭМ!$B$33:$B$776,T$226)+'СЕТ СН'!$F$15</f>
        <v>175.44077343000001</v>
      </c>
      <c r="U251" s="36">
        <f>SUMIFS(СВЦЭМ!$F$33:$F$776,СВЦЭМ!$A$33:$A$776,$A251,СВЦЭМ!$B$33:$B$776,U$226)+'СЕТ СН'!$F$15</f>
        <v>174.85959932</v>
      </c>
      <c r="V251" s="36">
        <f>SUMIFS(СВЦЭМ!$F$33:$F$776,СВЦЭМ!$A$33:$A$776,$A251,СВЦЭМ!$B$33:$B$776,V$226)+'СЕТ СН'!$F$15</f>
        <v>172.87272766000001</v>
      </c>
      <c r="W251" s="36">
        <f>SUMIFS(СВЦЭМ!$F$33:$F$776,СВЦЭМ!$A$33:$A$776,$A251,СВЦЭМ!$B$33:$B$776,W$226)+'СЕТ СН'!$F$15</f>
        <v>172.75507795999999</v>
      </c>
      <c r="X251" s="36">
        <f>SUMIFS(СВЦЭМ!$F$33:$F$776,СВЦЭМ!$A$33:$A$776,$A251,СВЦЭМ!$B$33:$B$776,X$226)+'СЕТ СН'!$F$15</f>
        <v>170.38125522999999</v>
      </c>
      <c r="Y251" s="36">
        <f>SUMIFS(СВЦЭМ!$F$33:$F$776,СВЦЭМ!$A$33:$A$776,$A251,СВЦЭМ!$B$33:$B$776,Y$226)+'СЕТ СН'!$F$15</f>
        <v>180.88623791000001</v>
      </c>
    </row>
    <row r="252" spans="1:25" ht="15.75" x14ac:dyDescent="0.2">
      <c r="A252" s="35">
        <f t="shared" si="6"/>
        <v>43642</v>
      </c>
      <c r="B252" s="36">
        <f>SUMIFS(СВЦЭМ!$F$33:$F$776,СВЦЭМ!$A$33:$A$776,$A252,СВЦЭМ!$B$33:$B$776,B$226)+'СЕТ СН'!$F$15</f>
        <v>195.36782321999999</v>
      </c>
      <c r="C252" s="36">
        <f>SUMIFS(СВЦЭМ!$F$33:$F$776,СВЦЭМ!$A$33:$A$776,$A252,СВЦЭМ!$B$33:$B$776,C$226)+'СЕТ СН'!$F$15</f>
        <v>216.89049434</v>
      </c>
      <c r="D252" s="36">
        <f>SUMIFS(СВЦЭМ!$F$33:$F$776,СВЦЭМ!$A$33:$A$776,$A252,СВЦЭМ!$B$33:$B$776,D$226)+'СЕТ СН'!$F$15</f>
        <v>224.25468825999999</v>
      </c>
      <c r="E252" s="36">
        <f>SUMIFS(СВЦЭМ!$F$33:$F$776,СВЦЭМ!$A$33:$A$776,$A252,СВЦЭМ!$B$33:$B$776,E$226)+'СЕТ СН'!$F$15</f>
        <v>228.12741432999999</v>
      </c>
      <c r="F252" s="36">
        <f>SUMIFS(СВЦЭМ!$F$33:$F$776,СВЦЭМ!$A$33:$A$776,$A252,СВЦЭМ!$B$33:$B$776,F$226)+'СЕТ СН'!$F$15</f>
        <v>230.65842255999999</v>
      </c>
      <c r="G252" s="36">
        <f>SUMIFS(СВЦЭМ!$F$33:$F$776,СВЦЭМ!$A$33:$A$776,$A252,СВЦЭМ!$B$33:$B$776,G$226)+'СЕТ СН'!$F$15</f>
        <v>225.61570046</v>
      </c>
      <c r="H252" s="36">
        <f>SUMIFS(СВЦЭМ!$F$33:$F$776,СВЦЭМ!$A$33:$A$776,$A252,СВЦЭМ!$B$33:$B$776,H$226)+'СЕТ СН'!$F$15</f>
        <v>211.70385561000001</v>
      </c>
      <c r="I252" s="36">
        <f>SUMIFS(СВЦЭМ!$F$33:$F$776,СВЦЭМ!$A$33:$A$776,$A252,СВЦЭМ!$B$33:$B$776,I$226)+'СЕТ СН'!$F$15</f>
        <v>200.28732887000001</v>
      </c>
      <c r="J252" s="36">
        <f>SUMIFS(СВЦЭМ!$F$33:$F$776,СВЦЭМ!$A$33:$A$776,$A252,СВЦЭМ!$B$33:$B$776,J$226)+'СЕТ СН'!$F$15</f>
        <v>189.77184020000001</v>
      </c>
      <c r="K252" s="36">
        <f>SUMIFS(СВЦЭМ!$F$33:$F$776,СВЦЭМ!$A$33:$A$776,$A252,СВЦЭМ!$B$33:$B$776,K$226)+'СЕТ СН'!$F$15</f>
        <v>183.11554903999999</v>
      </c>
      <c r="L252" s="36">
        <f>SUMIFS(СВЦЭМ!$F$33:$F$776,СВЦЭМ!$A$33:$A$776,$A252,СВЦЭМ!$B$33:$B$776,L$226)+'СЕТ СН'!$F$15</f>
        <v>182.78722223</v>
      </c>
      <c r="M252" s="36">
        <f>SUMIFS(СВЦЭМ!$F$33:$F$776,СВЦЭМ!$A$33:$A$776,$A252,СВЦЭМ!$B$33:$B$776,M$226)+'СЕТ СН'!$F$15</f>
        <v>180.43309296999999</v>
      </c>
      <c r="N252" s="36">
        <f>SUMIFS(СВЦЭМ!$F$33:$F$776,СВЦЭМ!$A$33:$A$776,$A252,СВЦЭМ!$B$33:$B$776,N$226)+'СЕТ СН'!$F$15</f>
        <v>183.16836212000001</v>
      </c>
      <c r="O252" s="36">
        <f>SUMIFS(СВЦЭМ!$F$33:$F$776,СВЦЭМ!$A$33:$A$776,$A252,СВЦЭМ!$B$33:$B$776,O$226)+'СЕТ СН'!$F$15</f>
        <v>180.30958426999999</v>
      </c>
      <c r="P252" s="36">
        <f>SUMIFS(СВЦЭМ!$F$33:$F$776,СВЦЭМ!$A$33:$A$776,$A252,СВЦЭМ!$B$33:$B$776,P$226)+'СЕТ СН'!$F$15</f>
        <v>180.08294129999999</v>
      </c>
      <c r="Q252" s="36">
        <f>SUMIFS(СВЦЭМ!$F$33:$F$776,СВЦЭМ!$A$33:$A$776,$A252,СВЦЭМ!$B$33:$B$776,Q$226)+'СЕТ СН'!$F$15</f>
        <v>169.77493135</v>
      </c>
      <c r="R252" s="36">
        <f>SUMIFS(СВЦЭМ!$F$33:$F$776,СВЦЭМ!$A$33:$A$776,$A252,СВЦЭМ!$B$33:$B$776,R$226)+'СЕТ СН'!$F$15</f>
        <v>154.42757281999999</v>
      </c>
      <c r="S252" s="36">
        <f>SUMIFS(СВЦЭМ!$F$33:$F$776,СВЦЭМ!$A$33:$A$776,$A252,СВЦЭМ!$B$33:$B$776,S$226)+'СЕТ СН'!$F$15</f>
        <v>157.17098318999999</v>
      </c>
      <c r="T252" s="36">
        <f>SUMIFS(СВЦЭМ!$F$33:$F$776,СВЦЭМ!$A$33:$A$776,$A252,СВЦЭМ!$B$33:$B$776,T$226)+'СЕТ СН'!$F$15</f>
        <v>157.27155965</v>
      </c>
      <c r="U252" s="36">
        <f>SUMIFS(СВЦЭМ!$F$33:$F$776,СВЦЭМ!$A$33:$A$776,$A252,СВЦЭМ!$B$33:$B$776,U$226)+'СЕТ СН'!$F$15</f>
        <v>156.35593305</v>
      </c>
      <c r="V252" s="36">
        <f>SUMIFS(СВЦЭМ!$F$33:$F$776,СВЦЭМ!$A$33:$A$776,$A252,СВЦЭМ!$B$33:$B$776,V$226)+'СЕТ СН'!$F$15</f>
        <v>154.55317543000001</v>
      </c>
      <c r="W252" s="36">
        <f>SUMIFS(СВЦЭМ!$F$33:$F$776,СВЦЭМ!$A$33:$A$776,$A252,СВЦЭМ!$B$33:$B$776,W$226)+'СЕТ СН'!$F$15</f>
        <v>151.31992116999999</v>
      </c>
      <c r="X252" s="36">
        <f>SUMIFS(СВЦЭМ!$F$33:$F$776,СВЦЭМ!$A$33:$A$776,$A252,СВЦЭМ!$B$33:$B$776,X$226)+'СЕТ СН'!$F$15</f>
        <v>154.79180613</v>
      </c>
      <c r="Y252" s="36">
        <f>SUMIFS(СВЦЭМ!$F$33:$F$776,СВЦЭМ!$A$33:$A$776,$A252,СВЦЭМ!$B$33:$B$776,Y$226)+'СЕТ СН'!$F$15</f>
        <v>173.68524754000001</v>
      </c>
    </row>
    <row r="253" spans="1:25" ht="15.75" x14ac:dyDescent="0.2">
      <c r="A253" s="35">
        <f t="shared" si="6"/>
        <v>43643</v>
      </c>
      <c r="B253" s="36">
        <f>SUMIFS(СВЦЭМ!$F$33:$F$776,СВЦЭМ!$A$33:$A$776,$A253,СВЦЭМ!$B$33:$B$776,B$226)+'СЕТ СН'!$F$15</f>
        <v>203.34525382000001</v>
      </c>
      <c r="C253" s="36">
        <f>SUMIFS(СВЦЭМ!$F$33:$F$776,СВЦЭМ!$A$33:$A$776,$A253,СВЦЭМ!$B$33:$B$776,C$226)+'СЕТ СН'!$F$15</f>
        <v>213.64940154999999</v>
      </c>
      <c r="D253" s="36">
        <f>SUMIFS(СВЦЭМ!$F$33:$F$776,СВЦЭМ!$A$33:$A$776,$A253,СВЦЭМ!$B$33:$B$776,D$226)+'СЕТ СН'!$F$15</f>
        <v>220.76483801000001</v>
      </c>
      <c r="E253" s="36">
        <f>SUMIFS(СВЦЭМ!$F$33:$F$776,СВЦЭМ!$A$33:$A$776,$A253,СВЦЭМ!$B$33:$B$776,E$226)+'СЕТ СН'!$F$15</f>
        <v>230.14996782</v>
      </c>
      <c r="F253" s="36">
        <f>SUMIFS(СВЦЭМ!$F$33:$F$776,СВЦЭМ!$A$33:$A$776,$A253,СВЦЭМ!$B$33:$B$776,F$226)+'СЕТ СН'!$F$15</f>
        <v>233.34635376</v>
      </c>
      <c r="G253" s="36">
        <f>SUMIFS(СВЦЭМ!$F$33:$F$776,СВЦЭМ!$A$33:$A$776,$A253,СВЦЭМ!$B$33:$B$776,G$226)+'СЕТ СН'!$F$15</f>
        <v>230.57558230999999</v>
      </c>
      <c r="H253" s="36">
        <f>SUMIFS(СВЦЭМ!$F$33:$F$776,СВЦЭМ!$A$33:$A$776,$A253,СВЦЭМ!$B$33:$B$776,H$226)+'СЕТ СН'!$F$15</f>
        <v>212.35911292</v>
      </c>
      <c r="I253" s="36">
        <f>SUMIFS(СВЦЭМ!$F$33:$F$776,СВЦЭМ!$A$33:$A$776,$A253,СВЦЭМ!$B$33:$B$776,I$226)+'СЕТ СН'!$F$15</f>
        <v>196.83956927</v>
      </c>
      <c r="J253" s="36">
        <f>SUMIFS(СВЦЭМ!$F$33:$F$776,СВЦЭМ!$A$33:$A$776,$A253,СВЦЭМ!$B$33:$B$776,J$226)+'СЕТ СН'!$F$15</f>
        <v>183.44600453999999</v>
      </c>
      <c r="K253" s="36">
        <f>SUMIFS(СВЦЭМ!$F$33:$F$776,СВЦЭМ!$A$33:$A$776,$A253,СВЦЭМ!$B$33:$B$776,K$226)+'СЕТ СН'!$F$15</f>
        <v>175.44910146000001</v>
      </c>
      <c r="L253" s="36">
        <f>SUMIFS(СВЦЭМ!$F$33:$F$776,СВЦЭМ!$A$33:$A$776,$A253,СВЦЭМ!$B$33:$B$776,L$226)+'СЕТ СН'!$F$15</f>
        <v>169.61927525999999</v>
      </c>
      <c r="M253" s="36">
        <f>SUMIFS(СВЦЭМ!$F$33:$F$776,СВЦЭМ!$A$33:$A$776,$A253,СВЦЭМ!$B$33:$B$776,M$226)+'СЕТ СН'!$F$15</f>
        <v>171.65568834999999</v>
      </c>
      <c r="N253" s="36">
        <f>SUMIFS(СВЦЭМ!$F$33:$F$776,СВЦЭМ!$A$33:$A$776,$A253,СВЦЭМ!$B$33:$B$776,N$226)+'СЕТ СН'!$F$15</f>
        <v>176.04472505000001</v>
      </c>
      <c r="O253" s="36">
        <f>SUMIFS(СВЦЭМ!$F$33:$F$776,СВЦЭМ!$A$33:$A$776,$A253,СВЦЭМ!$B$33:$B$776,O$226)+'СЕТ СН'!$F$15</f>
        <v>176.77547913999999</v>
      </c>
      <c r="P253" s="36">
        <f>SUMIFS(СВЦЭМ!$F$33:$F$776,СВЦЭМ!$A$33:$A$776,$A253,СВЦЭМ!$B$33:$B$776,P$226)+'СЕТ СН'!$F$15</f>
        <v>175.72070772000001</v>
      </c>
      <c r="Q253" s="36">
        <f>SUMIFS(СВЦЭМ!$F$33:$F$776,СВЦЭМ!$A$33:$A$776,$A253,СВЦЭМ!$B$33:$B$776,Q$226)+'СЕТ СН'!$F$15</f>
        <v>167.97894475000001</v>
      </c>
      <c r="R253" s="36">
        <f>SUMIFS(СВЦЭМ!$F$33:$F$776,СВЦЭМ!$A$33:$A$776,$A253,СВЦЭМ!$B$33:$B$776,R$226)+'СЕТ СН'!$F$15</f>
        <v>157.84272159</v>
      </c>
      <c r="S253" s="36">
        <f>SUMIFS(СВЦЭМ!$F$33:$F$776,СВЦЭМ!$A$33:$A$776,$A253,СВЦЭМ!$B$33:$B$776,S$226)+'СЕТ СН'!$F$15</f>
        <v>158.56418012</v>
      </c>
      <c r="T253" s="36">
        <f>SUMIFS(СВЦЭМ!$F$33:$F$776,СВЦЭМ!$A$33:$A$776,$A253,СВЦЭМ!$B$33:$B$776,T$226)+'СЕТ СН'!$F$15</f>
        <v>155.73693549000001</v>
      </c>
      <c r="U253" s="36">
        <f>SUMIFS(СВЦЭМ!$F$33:$F$776,СВЦЭМ!$A$33:$A$776,$A253,СВЦЭМ!$B$33:$B$776,U$226)+'СЕТ СН'!$F$15</f>
        <v>157.34178666</v>
      </c>
      <c r="V253" s="36">
        <f>SUMIFS(СВЦЭМ!$F$33:$F$776,СВЦЭМ!$A$33:$A$776,$A253,СВЦЭМ!$B$33:$B$776,V$226)+'СЕТ СН'!$F$15</f>
        <v>154.02252781000001</v>
      </c>
      <c r="W253" s="36">
        <f>SUMIFS(СВЦЭМ!$F$33:$F$776,СВЦЭМ!$A$33:$A$776,$A253,СВЦЭМ!$B$33:$B$776,W$226)+'СЕТ СН'!$F$15</f>
        <v>151.25340494</v>
      </c>
      <c r="X253" s="36">
        <f>SUMIFS(СВЦЭМ!$F$33:$F$776,СВЦЭМ!$A$33:$A$776,$A253,СВЦЭМ!$B$33:$B$776,X$226)+'СЕТ СН'!$F$15</f>
        <v>93.903035619999997</v>
      </c>
      <c r="Y253" s="36">
        <f>SUMIFS(СВЦЭМ!$F$33:$F$776,СВЦЭМ!$A$33:$A$776,$A253,СВЦЭМ!$B$33:$B$776,Y$226)+'СЕТ СН'!$F$15</f>
        <v>104.30764082</v>
      </c>
    </row>
    <row r="254" spans="1:25" ht="15.75" x14ac:dyDescent="0.2">
      <c r="A254" s="35">
        <f t="shared" si="6"/>
        <v>43644</v>
      </c>
      <c r="B254" s="36">
        <f>SUMIFS(СВЦЭМ!$F$33:$F$776,СВЦЭМ!$A$33:$A$776,$A254,СВЦЭМ!$B$33:$B$776,B$226)+'СЕТ СН'!$F$15</f>
        <v>119.66156607000001</v>
      </c>
      <c r="C254" s="36">
        <f>SUMIFS(СВЦЭМ!$F$33:$F$776,СВЦЭМ!$A$33:$A$776,$A254,СВЦЭМ!$B$33:$B$776,C$226)+'СЕТ СН'!$F$15</f>
        <v>127.26654929</v>
      </c>
      <c r="D254" s="36">
        <f>SUMIFS(СВЦЭМ!$F$33:$F$776,СВЦЭМ!$A$33:$A$776,$A254,СВЦЭМ!$B$33:$B$776,D$226)+'СЕТ СН'!$F$15</f>
        <v>134.29530715000001</v>
      </c>
      <c r="E254" s="36">
        <f>SUMIFS(СВЦЭМ!$F$33:$F$776,СВЦЭМ!$A$33:$A$776,$A254,СВЦЭМ!$B$33:$B$776,E$226)+'СЕТ СН'!$F$15</f>
        <v>135.03085712999999</v>
      </c>
      <c r="F254" s="36">
        <f>SUMIFS(СВЦЭМ!$F$33:$F$776,СВЦЭМ!$A$33:$A$776,$A254,СВЦЭМ!$B$33:$B$776,F$226)+'СЕТ СН'!$F$15</f>
        <v>136.29097709000001</v>
      </c>
      <c r="G254" s="36">
        <f>SUMIFS(СВЦЭМ!$F$33:$F$776,СВЦЭМ!$A$33:$A$776,$A254,СВЦЭМ!$B$33:$B$776,G$226)+'СЕТ СН'!$F$15</f>
        <v>133.99831619</v>
      </c>
      <c r="H254" s="36">
        <f>SUMIFS(СВЦЭМ!$F$33:$F$776,СВЦЭМ!$A$33:$A$776,$A254,СВЦЭМ!$B$33:$B$776,H$226)+'СЕТ СН'!$F$15</f>
        <v>123.96370822</v>
      </c>
      <c r="I254" s="36">
        <f>SUMIFS(СВЦЭМ!$F$33:$F$776,СВЦЭМ!$A$33:$A$776,$A254,СВЦЭМ!$B$33:$B$776,I$226)+'СЕТ СН'!$F$15</f>
        <v>117.89768072</v>
      </c>
      <c r="J254" s="36">
        <f>SUMIFS(СВЦЭМ!$F$33:$F$776,СВЦЭМ!$A$33:$A$776,$A254,СВЦЭМ!$B$33:$B$776,J$226)+'СЕТ СН'!$F$15</f>
        <v>110.31671855</v>
      </c>
      <c r="K254" s="36">
        <f>SUMIFS(СВЦЭМ!$F$33:$F$776,СВЦЭМ!$A$33:$A$776,$A254,СВЦЭМ!$B$33:$B$776,K$226)+'СЕТ СН'!$F$15</f>
        <v>107.93324803</v>
      </c>
      <c r="L254" s="36">
        <f>SUMIFS(СВЦЭМ!$F$33:$F$776,СВЦЭМ!$A$33:$A$776,$A254,СВЦЭМ!$B$33:$B$776,L$226)+'СЕТ СН'!$F$15</f>
        <v>110.48285753</v>
      </c>
      <c r="M254" s="36">
        <f>SUMIFS(СВЦЭМ!$F$33:$F$776,СВЦЭМ!$A$33:$A$776,$A254,СВЦЭМ!$B$33:$B$776,M$226)+'СЕТ СН'!$F$15</f>
        <v>112.1680963</v>
      </c>
      <c r="N254" s="36">
        <f>SUMIFS(СВЦЭМ!$F$33:$F$776,СВЦЭМ!$A$33:$A$776,$A254,СВЦЭМ!$B$33:$B$776,N$226)+'СЕТ СН'!$F$15</f>
        <v>115.32925521</v>
      </c>
      <c r="O254" s="36">
        <f>SUMIFS(СВЦЭМ!$F$33:$F$776,СВЦЭМ!$A$33:$A$776,$A254,СВЦЭМ!$B$33:$B$776,O$226)+'СЕТ СН'!$F$15</f>
        <v>114.00065046</v>
      </c>
      <c r="P254" s="36">
        <f>SUMIFS(СВЦЭМ!$F$33:$F$776,СВЦЭМ!$A$33:$A$776,$A254,СВЦЭМ!$B$33:$B$776,P$226)+'СЕТ СН'!$F$15</f>
        <v>112.55890350999999</v>
      </c>
      <c r="Q254" s="36">
        <f>SUMIFS(СВЦЭМ!$F$33:$F$776,СВЦЭМ!$A$33:$A$776,$A254,СВЦЭМ!$B$33:$B$776,Q$226)+'СЕТ СН'!$F$15</f>
        <v>108.86289626</v>
      </c>
      <c r="R254" s="36">
        <f>SUMIFS(СВЦЭМ!$F$33:$F$776,СВЦЭМ!$A$33:$A$776,$A254,СВЦЭМ!$B$33:$B$776,R$226)+'СЕТ СН'!$F$15</f>
        <v>103.89086288999999</v>
      </c>
      <c r="S254" s="36">
        <f>SUMIFS(СВЦЭМ!$F$33:$F$776,СВЦЭМ!$A$33:$A$776,$A254,СВЦЭМ!$B$33:$B$776,S$226)+'СЕТ СН'!$F$15</f>
        <v>99.157787200000001</v>
      </c>
      <c r="T254" s="36">
        <f>SUMIFS(СВЦЭМ!$F$33:$F$776,СВЦЭМ!$A$33:$A$776,$A254,СВЦЭМ!$B$33:$B$776,T$226)+'СЕТ СН'!$F$15</f>
        <v>101.94882156</v>
      </c>
      <c r="U254" s="36">
        <f>SUMIFS(СВЦЭМ!$F$33:$F$776,СВЦЭМ!$A$33:$A$776,$A254,СВЦЭМ!$B$33:$B$776,U$226)+'СЕТ СН'!$F$15</f>
        <v>103.33498923000001</v>
      </c>
      <c r="V254" s="36">
        <f>SUMIFS(СВЦЭМ!$F$33:$F$776,СВЦЭМ!$A$33:$A$776,$A254,СВЦЭМ!$B$33:$B$776,V$226)+'СЕТ СН'!$F$15</f>
        <v>103.94120577</v>
      </c>
      <c r="W254" s="36">
        <f>SUMIFS(СВЦЭМ!$F$33:$F$776,СВЦЭМ!$A$33:$A$776,$A254,СВЦЭМ!$B$33:$B$776,W$226)+'СЕТ СН'!$F$15</f>
        <v>98.482170319999994</v>
      </c>
      <c r="X254" s="36">
        <f>SUMIFS(СВЦЭМ!$F$33:$F$776,СВЦЭМ!$A$33:$A$776,$A254,СВЦЭМ!$B$33:$B$776,X$226)+'СЕТ СН'!$F$15</f>
        <v>98.126925639999996</v>
      </c>
      <c r="Y254" s="36">
        <f>SUMIFS(СВЦЭМ!$F$33:$F$776,СВЦЭМ!$A$33:$A$776,$A254,СВЦЭМ!$B$33:$B$776,Y$226)+'СЕТ СН'!$F$15</f>
        <v>112.92343043</v>
      </c>
    </row>
    <row r="255" spans="1:25" ht="15.75" x14ac:dyDescent="0.2">
      <c r="A255" s="35">
        <f t="shared" si="6"/>
        <v>43645</v>
      </c>
      <c r="B255" s="36">
        <f>SUMIFS(СВЦЭМ!$F$33:$F$776,СВЦЭМ!$A$33:$A$776,$A255,СВЦЭМ!$B$33:$B$776,B$226)+'СЕТ СН'!$F$15</f>
        <v>118.27907189</v>
      </c>
      <c r="C255" s="36">
        <f>SUMIFS(СВЦЭМ!$F$33:$F$776,СВЦЭМ!$A$33:$A$776,$A255,СВЦЭМ!$B$33:$B$776,C$226)+'СЕТ СН'!$F$15</f>
        <v>126.29699169</v>
      </c>
      <c r="D255" s="36">
        <f>SUMIFS(СВЦЭМ!$F$33:$F$776,СВЦЭМ!$A$33:$A$776,$A255,СВЦЭМ!$B$33:$B$776,D$226)+'СЕТ СН'!$F$15</f>
        <v>130.29323233</v>
      </c>
      <c r="E255" s="36">
        <f>SUMIFS(СВЦЭМ!$F$33:$F$776,СВЦЭМ!$A$33:$A$776,$A255,СВЦЭМ!$B$33:$B$776,E$226)+'СЕТ СН'!$F$15</f>
        <v>133.53104246999999</v>
      </c>
      <c r="F255" s="36">
        <f>SUMIFS(СВЦЭМ!$F$33:$F$776,СВЦЭМ!$A$33:$A$776,$A255,СВЦЭМ!$B$33:$B$776,F$226)+'СЕТ СН'!$F$15</f>
        <v>134.27096245999999</v>
      </c>
      <c r="G255" s="36">
        <f>SUMIFS(СВЦЭМ!$F$33:$F$776,СВЦЭМ!$A$33:$A$776,$A255,СВЦЭМ!$B$33:$B$776,G$226)+'СЕТ СН'!$F$15</f>
        <v>133.88864794</v>
      </c>
      <c r="H255" s="36">
        <f>SUMIFS(СВЦЭМ!$F$33:$F$776,СВЦЭМ!$A$33:$A$776,$A255,СВЦЭМ!$B$33:$B$776,H$226)+'СЕТ СН'!$F$15</f>
        <v>127.70930278</v>
      </c>
      <c r="I255" s="36">
        <f>SUMIFS(СВЦЭМ!$F$33:$F$776,СВЦЭМ!$A$33:$A$776,$A255,СВЦЭМ!$B$33:$B$776,I$226)+'СЕТ СН'!$F$15</f>
        <v>121.39215861</v>
      </c>
      <c r="J255" s="36">
        <f>SUMIFS(СВЦЭМ!$F$33:$F$776,СВЦЭМ!$A$33:$A$776,$A255,СВЦЭМ!$B$33:$B$776,J$226)+'СЕТ СН'!$F$15</f>
        <v>118.78435819000001</v>
      </c>
      <c r="K255" s="36">
        <f>SUMIFS(СВЦЭМ!$F$33:$F$776,СВЦЭМ!$A$33:$A$776,$A255,СВЦЭМ!$B$33:$B$776,K$226)+'СЕТ СН'!$F$15</f>
        <v>110.95260607</v>
      </c>
      <c r="L255" s="36">
        <f>SUMIFS(СВЦЭМ!$F$33:$F$776,СВЦЭМ!$A$33:$A$776,$A255,СВЦЭМ!$B$33:$B$776,L$226)+'СЕТ СН'!$F$15</f>
        <v>107.90161582</v>
      </c>
      <c r="M255" s="36">
        <f>SUMIFS(СВЦЭМ!$F$33:$F$776,СВЦЭМ!$A$33:$A$776,$A255,СВЦЭМ!$B$33:$B$776,M$226)+'СЕТ СН'!$F$15</f>
        <v>107.10422434</v>
      </c>
      <c r="N255" s="36">
        <f>SUMIFS(СВЦЭМ!$F$33:$F$776,СВЦЭМ!$A$33:$A$776,$A255,СВЦЭМ!$B$33:$B$776,N$226)+'СЕТ СН'!$F$15</f>
        <v>108.98613102</v>
      </c>
      <c r="O255" s="36">
        <f>SUMIFS(СВЦЭМ!$F$33:$F$776,СВЦЭМ!$A$33:$A$776,$A255,СВЦЭМ!$B$33:$B$776,O$226)+'СЕТ СН'!$F$15</f>
        <v>109.12403270999999</v>
      </c>
      <c r="P255" s="36">
        <f>SUMIFS(СВЦЭМ!$F$33:$F$776,СВЦЭМ!$A$33:$A$776,$A255,СВЦЭМ!$B$33:$B$776,P$226)+'СЕТ СН'!$F$15</f>
        <v>109.67852688000001</v>
      </c>
      <c r="Q255" s="36">
        <f>SUMIFS(СВЦЭМ!$F$33:$F$776,СВЦЭМ!$A$33:$A$776,$A255,СВЦЭМ!$B$33:$B$776,Q$226)+'СЕТ СН'!$F$15</f>
        <v>104.67011918999999</v>
      </c>
      <c r="R255" s="36">
        <f>SUMIFS(СВЦЭМ!$F$33:$F$776,СВЦЭМ!$A$33:$A$776,$A255,СВЦЭМ!$B$33:$B$776,R$226)+'СЕТ СН'!$F$15</f>
        <v>98.371411109999997</v>
      </c>
      <c r="S255" s="36">
        <f>SUMIFS(СВЦЭМ!$F$33:$F$776,СВЦЭМ!$A$33:$A$776,$A255,СВЦЭМ!$B$33:$B$776,S$226)+'СЕТ СН'!$F$15</f>
        <v>95.996717239999995</v>
      </c>
      <c r="T255" s="36">
        <f>SUMIFS(СВЦЭМ!$F$33:$F$776,СВЦЭМ!$A$33:$A$776,$A255,СВЦЭМ!$B$33:$B$776,T$226)+'СЕТ СН'!$F$15</f>
        <v>95.216255649999994</v>
      </c>
      <c r="U255" s="36">
        <f>SUMIFS(СВЦЭМ!$F$33:$F$776,СВЦЭМ!$A$33:$A$776,$A255,СВЦЭМ!$B$33:$B$776,U$226)+'СЕТ СН'!$F$15</f>
        <v>95.861626979999997</v>
      </c>
      <c r="V255" s="36">
        <f>SUMIFS(СВЦЭМ!$F$33:$F$776,СВЦЭМ!$A$33:$A$776,$A255,СВЦЭМ!$B$33:$B$776,V$226)+'СЕТ СН'!$F$15</f>
        <v>96.068552789999998</v>
      </c>
      <c r="W255" s="36">
        <f>SUMIFS(СВЦЭМ!$F$33:$F$776,СВЦЭМ!$A$33:$A$776,$A255,СВЦЭМ!$B$33:$B$776,W$226)+'СЕТ СН'!$F$15</f>
        <v>92.36666074</v>
      </c>
      <c r="X255" s="36">
        <f>SUMIFS(СВЦЭМ!$F$33:$F$776,СВЦЭМ!$A$33:$A$776,$A255,СВЦЭМ!$B$33:$B$776,X$226)+'СЕТ СН'!$F$15</f>
        <v>94.318728829999998</v>
      </c>
      <c r="Y255" s="36">
        <f>SUMIFS(СВЦЭМ!$F$33:$F$776,СВЦЭМ!$A$33:$A$776,$A255,СВЦЭМ!$B$33:$B$776,Y$226)+'СЕТ СН'!$F$15</f>
        <v>107.73448564</v>
      </c>
    </row>
    <row r="256" spans="1:25" ht="15.75" x14ac:dyDescent="0.2">
      <c r="A256" s="35">
        <f t="shared" si="6"/>
        <v>43646</v>
      </c>
      <c r="B256" s="36">
        <f>SUMIFS(СВЦЭМ!$F$33:$F$776,СВЦЭМ!$A$33:$A$776,$A256,СВЦЭМ!$B$33:$B$776,B$226)+'СЕТ СН'!$F$15</f>
        <v>116.32473945</v>
      </c>
      <c r="C256" s="36">
        <f>SUMIFS(СВЦЭМ!$F$33:$F$776,СВЦЭМ!$A$33:$A$776,$A256,СВЦЭМ!$B$33:$B$776,C$226)+'СЕТ СН'!$F$15</f>
        <v>123.45418426000001</v>
      </c>
      <c r="D256" s="36">
        <f>SUMIFS(СВЦЭМ!$F$33:$F$776,СВЦЭМ!$A$33:$A$776,$A256,СВЦЭМ!$B$33:$B$776,D$226)+'СЕТ СН'!$F$15</f>
        <v>130.14557350000001</v>
      </c>
      <c r="E256" s="36">
        <f>SUMIFS(СВЦЭМ!$F$33:$F$776,СВЦЭМ!$A$33:$A$776,$A256,СВЦЭМ!$B$33:$B$776,E$226)+'СЕТ СН'!$F$15</f>
        <v>133.84620964000001</v>
      </c>
      <c r="F256" s="36">
        <f>SUMIFS(СВЦЭМ!$F$33:$F$776,СВЦЭМ!$A$33:$A$776,$A256,СВЦЭМ!$B$33:$B$776,F$226)+'СЕТ СН'!$F$15</f>
        <v>134.95842440999999</v>
      </c>
      <c r="G256" s="36">
        <f>SUMIFS(СВЦЭМ!$F$33:$F$776,СВЦЭМ!$A$33:$A$776,$A256,СВЦЭМ!$B$33:$B$776,G$226)+'СЕТ СН'!$F$15</f>
        <v>135.93321494</v>
      </c>
      <c r="H256" s="36">
        <f>SUMIFS(СВЦЭМ!$F$33:$F$776,СВЦЭМ!$A$33:$A$776,$A256,СВЦЭМ!$B$33:$B$776,H$226)+'СЕТ СН'!$F$15</f>
        <v>131.79121388999999</v>
      </c>
      <c r="I256" s="36">
        <f>SUMIFS(СВЦЭМ!$F$33:$F$776,СВЦЭМ!$A$33:$A$776,$A256,СВЦЭМ!$B$33:$B$776,I$226)+'СЕТ СН'!$F$15</f>
        <v>126.04166667</v>
      </c>
      <c r="J256" s="36">
        <f>SUMIFS(СВЦЭМ!$F$33:$F$776,СВЦЭМ!$A$33:$A$776,$A256,СВЦЭМ!$B$33:$B$776,J$226)+'СЕТ СН'!$F$15</f>
        <v>116.30034922</v>
      </c>
      <c r="K256" s="36">
        <f>SUMIFS(СВЦЭМ!$F$33:$F$776,СВЦЭМ!$A$33:$A$776,$A256,СВЦЭМ!$B$33:$B$776,K$226)+'СЕТ СН'!$F$15</f>
        <v>112.17011153</v>
      </c>
      <c r="L256" s="36">
        <f>SUMIFS(СВЦЭМ!$F$33:$F$776,СВЦЭМ!$A$33:$A$776,$A256,СВЦЭМ!$B$33:$B$776,L$226)+'СЕТ СН'!$F$15</f>
        <v>107.97372967</v>
      </c>
      <c r="M256" s="36">
        <f>SUMIFS(СВЦЭМ!$F$33:$F$776,СВЦЭМ!$A$33:$A$776,$A256,СВЦЭМ!$B$33:$B$776,M$226)+'СЕТ СН'!$F$15</f>
        <v>105.35368054</v>
      </c>
      <c r="N256" s="36">
        <f>SUMIFS(СВЦЭМ!$F$33:$F$776,СВЦЭМ!$A$33:$A$776,$A256,СВЦЭМ!$B$33:$B$776,N$226)+'СЕТ СН'!$F$15</f>
        <v>107.82413103</v>
      </c>
      <c r="O256" s="36">
        <f>SUMIFS(СВЦЭМ!$F$33:$F$776,СВЦЭМ!$A$33:$A$776,$A256,СВЦЭМ!$B$33:$B$776,O$226)+'СЕТ СН'!$F$15</f>
        <v>111.35574069</v>
      </c>
      <c r="P256" s="36">
        <f>SUMIFS(СВЦЭМ!$F$33:$F$776,СВЦЭМ!$A$33:$A$776,$A256,СВЦЭМ!$B$33:$B$776,P$226)+'СЕТ СН'!$F$15</f>
        <v>112.55318917</v>
      </c>
      <c r="Q256" s="36">
        <f>SUMIFS(СВЦЭМ!$F$33:$F$776,СВЦЭМ!$A$33:$A$776,$A256,СВЦЭМ!$B$33:$B$776,Q$226)+'СЕТ СН'!$F$15</f>
        <v>107.22783139000001</v>
      </c>
      <c r="R256" s="36">
        <f>SUMIFS(СВЦЭМ!$F$33:$F$776,СВЦЭМ!$A$33:$A$776,$A256,СВЦЭМ!$B$33:$B$776,R$226)+'СЕТ СН'!$F$15</f>
        <v>97.137339400000002</v>
      </c>
      <c r="S256" s="36">
        <f>SUMIFS(СВЦЭМ!$F$33:$F$776,СВЦЭМ!$A$33:$A$776,$A256,СВЦЭМ!$B$33:$B$776,S$226)+'СЕТ СН'!$F$15</f>
        <v>96.832000390000005</v>
      </c>
      <c r="T256" s="36">
        <f>SUMIFS(СВЦЭМ!$F$33:$F$776,СВЦЭМ!$A$33:$A$776,$A256,СВЦЭМ!$B$33:$B$776,T$226)+'СЕТ СН'!$F$15</f>
        <v>98.503499500000004</v>
      </c>
      <c r="U256" s="36">
        <f>SUMIFS(СВЦЭМ!$F$33:$F$776,СВЦЭМ!$A$33:$A$776,$A256,СВЦЭМ!$B$33:$B$776,U$226)+'СЕТ СН'!$F$15</f>
        <v>101.1517486</v>
      </c>
      <c r="V256" s="36">
        <f>SUMIFS(СВЦЭМ!$F$33:$F$776,СВЦЭМ!$A$33:$A$776,$A256,СВЦЭМ!$B$33:$B$776,V$226)+'СЕТ СН'!$F$15</f>
        <v>95.86039255</v>
      </c>
      <c r="W256" s="36">
        <f>SUMIFS(СВЦЭМ!$F$33:$F$776,СВЦЭМ!$A$33:$A$776,$A256,СВЦЭМ!$B$33:$B$776,W$226)+'СЕТ СН'!$F$15</f>
        <v>92.269414999999995</v>
      </c>
      <c r="X256" s="36">
        <f>SUMIFS(СВЦЭМ!$F$33:$F$776,СВЦЭМ!$A$33:$A$776,$A256,СВЦЭМ!$B$33:$B$776,X$226)+'СЕТ СН'!$F$15</f>
        <v>95.216905010000005</v>
      </c>
      <c r="Y256" s="36">
        <f>SUMIFS(СВЦЭМ!$F$33:$F$776,СВЦЭМ!$A$33:$A$776,$A256,СВЦЭМ!$B$33:$B$776,Y$226)+'СЕТ СН'!$F$15</f>
        <v>104.85625704</v>
      </c>
    </row>
    <row r="257" spans="1:27" ht="15.75" hidden="1" x14ac:dyDescent="0.2">
      <c r="A257" s="35">
        <f t="shared" si="6"/>
        <v>43647</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01.06.2019</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43618</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43619</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43620</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43621</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43622</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43623</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43624</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43625</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43626</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43627</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43628</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43629</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43630</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43631</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43632</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43633</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43634</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43635</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43636</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43637</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43638</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43639</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43640</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43641</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43642</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43643</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43644</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43645</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43646</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43647</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01.06.2019</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43618</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43619</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43620</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43621</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43622</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43623</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43624</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43625</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43626</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43627</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43628</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43629</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43630</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43631</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43632</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43633</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43634</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43635</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43636</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43637</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43638</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43639</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43640</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43641</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43642</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43643</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43644</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43645</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43646</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43647</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01.06.2019</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43618</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43619</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43620</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43621</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43622</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43623</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43624</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43625</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43626</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43627</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43628</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43629</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43630</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43631</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43632</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43633</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43634</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43635</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43636</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43637</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43638</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43639</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43640</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43641</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43642</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43643</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43644</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43645</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43646</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43647</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01.06.2019</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43618</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43619</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43620</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43621</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43622</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43623</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43624</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43625</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43626</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43627</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43628</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43629</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43630</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43631</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43632</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43633</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43634</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43635</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43636</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43637</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43638</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43639</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43640</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43641</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43642</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43643</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43644</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43645</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43646</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43647</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01.06.2019</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43618</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43619</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43620</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43621</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43622</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43623</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43624</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43625</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43626</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43627</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43628</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43629</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43630</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43631</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43632</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43633</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43634</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43635</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43636</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43637</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43638</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43639</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43640</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43641</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43642</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43643</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43644</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43645</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43646</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43647</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01.06.2019</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43618</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43619</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43620</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43621</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43622</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43623</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43624</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43625</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43626</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43627</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43628</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43629</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43630</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43631</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43632</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43633</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43634</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43635</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43636</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43637</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43638</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43639</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43640</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43641</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43642</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43643</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43644</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43645</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43646</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43647</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452687.7108433735</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135</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1215910.51</v>
      </c>
      <c r="O479" s="147"/>
      <c r="P479" s="147">
        <f>'СЕТ СН'!$G$7</f>
        <v>917622.47</v>
      </c>
      <c r="Q479" s="147"/>
      <c r="R479" s="147">
        <f>'СЕТ СН'!$H$7</f>
        <v>995119.34</v>
      </c>
      <c r="S479" s="147"/>
      <c r="T479" s="147">
        <f>'СЕТ СН'!$I$7</f>
        <v>1001130.64</v>
      </c>
      <c r="U479" s="147"/>
    </row>
    <row r="482" spans="1:25" ht="15.75" x14ac:dyDescent="0.25">
      <c r="A482" s="148" t="s">
        <v>136</v>
      </c>
      <c r="B482" s="149"/>
      <c r="C482" s="149"/>
      <c r="D482" s="149"/>
      <c r="E482" s="149"/>
      <c r="F482" s="149"/>
      <c r="G482" s="149"/>
      <c r="H482" s="149"/>
      <c r="I482" s="149"/>
      <c r="J482" s="149"/>
      <c r="K482" s="149"/>
      <c r="L482" s="149"/>
      <c r="M482" s="150"/>
      <c r="N482" s="94" t="s">
        <v>137</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144</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173164.15</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75" x14ac:dyDescent="0.2">
      <c r="A5" s="53" t="s">
        <v>146</v>
      </c>
      <c r="B5" s="90" t="s">
        <v>147</v>
      </c>
      <c r="C5" s="54">
        <v>43466</v>
      </c>
      <c r="D5" s="54">
        <v>43646</v>
      </c>
      <c r="E5" s="52" t="s">
        <v>20</v>
      </c>
      <c r="F5" s="52">
        <v>2473.96</v>
      </c>
      <c r="G5" s="52">
        <v>2536.65</v>
      </c>
      <c r="H5" s="52">
        <v>2600</v>
      </c>
      <c r="I5" s="52">
        <v>2668.56</v>
      </c>
    </row>
    <row r="6" spans="1:9" ht="75" x14ac:dyDescent="0.2">
      <c r="A6" s="53" t="s">
        <v>148</v>
      </c>
      <c r="B6" s="92" t="s">
        <v>147</v>
      </c>
      <c r="C6" s="54">
        <v>43466</v>
      </c>
      <c r="D6" s="54">
        <v>43646</v>
      </c>
      <c r="E6" s="52" t="s">
        <v>20</v>
      </c>
      <c r="F6" s="52">
        <v>71.08</v>
      </c>
      <c r="G6" s="52">
        <v>432.12</v>
      </c>
      <c r="H6" s="52">
        <v>359.75</v>
      </c>
      <c r="I6" s="52">
        <v>554.83000000000004</v>
      </c>
    </row>
    <row r="7" spans="1:9" ht="75" x14ac:dyDescent="0.2">
      <c r="A7" s="53" t="s">
        <v>149</v>
      </c>
      <c r="B7" s="92" t="s">
        <v>147</v>
      </c>
      <c r="C7" s="54">
        <v>43466</v>
      </c>
      <c r="D7" s="54">
        <v>43646</v>
      </c>
      <c r="E7" s="52" t="s">
        <v>21</v>
      </c>
      <c r="F7" s="52">
        <v>1215910.51</v>
      </c>
      <c r="G7" s="52">
        <v>917622.47</v>
      </c>
      <c r="H7" s="52">
        <v>995119.34</v>
      </c>
      <c r="I7" s="52">
        <v>1001130.64</v>
      </c>
    </row>
    <row r="8" spans="1:9" ht="90" x14ac:dyDescent="0.2">
      <c r="A8" s="53" t="s">
        <v>143</v>
      </c>
      <c r="B8" s="93" t="s">
        <v>141</v>
      </c>
      <c r="C8" s="96">
        <v>43466</v>
      </c>
      <c r="D8" s="96">
        <v>43830</v>
      </c>
      <c r="E8" s="93" t="s">
        <v>142</v>
      </c>
      <c r="F8" s="98">
        <v>7.7100000000000002E-2</v>
      </c>
      <c r="G8" s="93"/>
      <c r="H8" s="93"/>
      <c r="I8" s="93"/>
    </row>
    <row r="9" spans="1:9" ht="75" x14ac:dyDescent="0.2">
      <c r="A9" s="53" t="s">
        <v>133</v>
      </c>
      <c r="B9" s="93" t="s">
        <v>138</v>
      </c>
      <c r="C9" s="54">
        <v>43617</v>
      </c>
      <c r="D9" s="54">
        <v>43646</v>
      </c>
      <c r="E9" s="93" t="s">
        <v>20</v>
      </c>
      <c r="F9" s="97" t="s">
        <v>152</v>
      </c>
      <c r="G9" s="93"/>
      <c r="H9" s="93"/>
      <c r="I9" s="93"/>
    </row>
    <row r="10" spans="1:9" ht="45" x14ac:dyDescent="0.2">
      <c r="A10" s="53" t="s">
        <v>139</v>
      </c>
      <c r="B10" s="93" t="s">
        <v>140</v>
      </c>
      <c r="C10" s="54">
        <v>43466</v>
      </c>
      <c r="D10" s="54">
        <v>43646</v>
      </c>
      <c r="E10" s="93" t="s">
        <v>21</v>
      </c>
      <c r="F10" s="93">
        <v>173164.15</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3"/>
  <sheetViews>
    <sheetView zoomScale="55" zoomScaleNormal="55"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145</v>
      </c>
    </row>
    <row r="7" spans="1:4" ht="15" customHeight="1" x14ac:dyDescent="0.2">
      <c r="A7" s="169" t="s">
        <v>89</v>
      </c>
      <c r="B7" s="170"/>
      <c r="C7" s="67"/>
      <c r="D7" s="64" t="s">
        <v>153</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3.22720991</v>
      </c>
    </row>
    <row r="11" spans="1:4" ht="66" customHeight="1" x14ac:dyDescent="0.2">
      <c r="A11" s="174" t="s">
        <v>93</v>
      </c>
      <c r="B11" s="175"/>
      <c r="C11" s="73"/>
      <c r="D11" s="74">
        <v>695.30833627000004</v>
      </c>
    </row>
    <row r="12" spans="1:4" ht="30" customHeight="1" x14ac:dyDescent="0.2">
      <c r="A12" s="174" t="s">
        <v>94</v>
      </c>
      <c r="B12" s="175"/>
      <c r="C12" s="73"/>
      <c r="D12" s="75">
        <v>452687.7108433735</v>
      </c>
    </row>
    <row r="13" spans="1:4" ht="30" customHeight="1" x14ac:dyDescent="0.2">
      <c r="A13" s="174" t="s">
        <v>95</v>
      </c>
      <c r="B13" s="175"/>
      <c r="C13" s="73"/>
      <c r="D13" s="76"/>
    </row>
    <row r="14" spans="1:4" ht="15" customHeight="1" x14ac:dyDescent="0.2">
      <c r="A14" s="176" t="s">
        <v>96</v>
      </c>
      <c r="B14" s="177"/>
      <c r="C14" s="73"/>
      <c r="D14" s="74">
        <v>789.26189816999999</v>
      </c>
    </row>
    <row r="15" spans="1:4" ht="15" customHeight="1" x14ac:dyDescent="0.2">
      <c r="A15" s="176" t="s">
        <v>97</v>
      </c>
      <c r="B15" s="177"/>
      <c r="C15" s="73"/>
      <c r="D15" s="74">
        <v>1203.50715218</v>
      </c>
    </row>
    <row r="16" spans="1:4" ht="15" customHeight="1" x14ac:dyDescent="0.2">
      <c r="A16" s="176" t="s">
        <v>98</v>
      </c>
      <c r="B16" s="177"/>
      <c r="C16" s="73"/>
      <c r="D16" s="74">
        <v>2044.6396671299999</v>
      </c>
    </row>
    <row r="17" spans="1:6" ht="15" customHeight="1" x14ac:dyDescent="0.2">
      <c r="A17" s="176" t="s">
        <v>99</v>
      </c>
      <c r="B17" s="177"/>
      <c r="C17" s="73"/>
      <c r="D17" s="74">
        <v>1553.5702116099999</v>
      </c>
    </row>
    <row r="18" spans="1:6" ht="52.5" customHeight="1" x14ac:dyDescent="0.2">
      <c r="A18" s="174" t="s">
        <v>100</v>
      </c>
      <c r="B18" s="175"/>
      <c r="C18" s="73"/>
      <c r="D18" s="74">
        <v>0</v>
      </c>
    </row>
    <row r="19" spans="1:6" ht="15" customHeight="1" x14ac:dyDescent="0.2">
      <c r="A19" s="69" t="s">
        <v>101</v>
      </c>
      <c r="B19" s="70"/>
      <c r="C19" s="77"/>
      <c r="D19" s="78"/>
    </row>
    <row r="20" spans="1:6" ht="30" customHeight="1" x14ac:dyDescent="0.2">
      <c r="A20" s="174" t="s">
        <v>102</v>
      </c>
      <c r="B20" s="175"/>
      <c r="C20" s="73"/>
      <c r="D20" s="79">
        <v>1489.556</v>
      </c>
    </row>
    <row r="21" spans="1:6" ht="30" customHeight="1" x14ac:dyDescent="0.2">
      <c r="A21" s="174" t="s">
        <v>103</v>
      </c>
      <c r="B21" s="175"/>
      <c r="C21" s="80"/>
      <c r="D21" s="79">
        <v>1.909</v>
      </c>
    </row>
    <row r="22" spans="1:6" ht="15" customHeight="1" x14ac:dyDescent="0.2">
      <c r="A22" s="69" t="s">
        <v>104</v>
      </c>
      <c r="B22" s="70"/>
      <c r="C22" s="77"/>
      <c r="D22" s="78"/>
    </row>
    <row r="23" spans="1:6" ht="15" customHeight="1" x14ac:dyDescent="0.25">
      <c r="A23" s="174" t="s">
        <v>105</v>
      </c>
      <c r="B23" s="175"/>
      <c r="C23" s="81"/>
      <c r="D23" s="76"/>
    </row>
    <row r="24" spans="1:6" ht="15" customHeight="1" x14ac:dyDescent="0.25">
      <c r="A24" s="176" t="s">
        <v>96</v>
      </c>
      <c r="B24" s="177"/>
      <c r="C24" s="81"/>
      <c r="D24" s="82">
        <v>0</v>
      </c>
    </row>
    <row r="25" spans="1:6" ht="15" customHeight="1" x14ac:dyDescent="0.25">
      <c r="A25" s="176" t="s">
        <v>97</v>
      </c>
      <c r="B25" s="177"/>
      <c r="C25" s="81"/>
      <c r="D25" s="82">
        <v>1.2383685175399999E-3</v>
      </c>
    </row>
    <row r="26" spans="1:6" ht="15" customHeight="1" x14ac:dyDescent="0.25">
      <c r="A26" s="176" t="s">
        <v>98</v>
      </c>
      <c r="B26" s="177"/>
      <c r="C26" s="81"/>
      <c r="D26" s="82">
        <v>3.1116768487220001E-3</v>
      </c>
    </row>
    <row r="27" spans="1:6" ht="15" customHeight="1" x14ac:dyDescent="0.25">
      <c r="A27" s="176" t="s">
        <v>99</v>
      </c>
      <c r="B27" s="177"/>
      <c r="C27" s="81"/>
      <c r="D27" s="82">
        <v>2.0182242797980002E-3</v>
      </c>
    </row>
    <row r="29" spans="1:6" x14ac:dyDescent="0.2">
      <c r="A29" s="58" t="s">
        <v>106</v>
      </c>
      <c r="B29" s="59"/>
      <c r="C29" s="59"/>
      <c r="D29" s="56"/>
      <c r="E29" s="56"/>
      <c r="F29" s="60"/>
    </row>
    <row r="30" spans="1:6" ht="280.5" customHeight="1" x14ac:dyDescent="0.2">
      <c r="A30" s="178" t="s">
        <v>7</v>
      </c>
      <c r="B30" s="178" t="s">
        <v>107</v>
      </c>
      <c r="C30" s="57" t="s">
        <v>108</v>
      </c>
      <c r="D30" s="57" t="s">
        <v>109</v>
      </c>
      <c r="E30" s="57" t="s">
        <v>110</v>
      </c>
      <c r="F30" s="57" t="s">
        <v>111</v>
      </c>
    </row>
    <row r="31" spans="1:6" x14ac:dyDescent="0.2">
      <c r="A31" s="179"/>
      <c r="B31" s="179"/>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154</v>
      </c>
      <c r="B33" s="83">
        <v>1</v>
      </c>
      <c r="C33" s="84">
        <v>804.87488582000003</v>
      </c>
      <c r="D33" s="84">
        <v>797.41676708</v>
      </c>
      <c r="E33" s="84">
        <v>135.26315359</v>
      </c>
      <c r="F33" s="84">
        <v>135.26315359</v>
      </c>
    </row>
    <row r="34" spans="1:6" ht="12.75" customHeight="1" x14ac:dyDescent="0.2">
      <c r="A34" s="83" t="s">
        <v>154</v>
      </c>
      <c r="B34" s="83">
        <v>2</v>
      </c>
      <c r="C34" s="84">
        <v>855.55414707</v>
      </c>
      <c r="D34" s="84">
        <v>847.41627552</v>
      </c>
      <c r="E34" s="84">
        <v>143.74440387999999</v>
      </c>
      <c r="F34" s="84">
        <v>143.74440387999999</v>
      </c>
    </row>
    <row r="35" spans="1:6" ht="12.75" customHeight="1" x14ac:dyDescent="0.2">
      <c r="A35" s="83" t="s">
        <v>154</v>
      </c>
      <c r="B35" s="83">
        <v>3</v>
      </c>
      <c r="C35" s="84">
        <v>906.3970243</v>
      </c>
      <c r="D35" s="84">
        <v>895.03619346000005</v>
      </c>
      <c r="E35" s="84">
        <v>151.82201216000001</v>
      </c>
      <c r="F35" s="84">
        <v>151.82201216000001</v>
      </c>
    </row>
    <row r="36" spans="1:6" ht="12.75" customHeight="1" x14ac:dyDescent="0.2">
      <c r="A36" s="83" t="s">
        <v>154</v>
      </c>
      <c r="B36" s="83">
        <v>4</v>
      </c>
      <c r="C36" s="84">
        <v>929.76606536999998</v>
      </c>
      <c r="D36" s="84">
        <v>920.59019370999999</v>
      </c>
      <c r="E36" s="84">
        <v>156.15665221</v>
      </c>
      <c r="F36" s="84">
        <v>156.15665221</v>
      </c>
    </row>
    <row r="37" spans="1:6" ht="12.75" customHeight="1" x14ac:dyDescent="0.2">
      <c r="A37" s="83" t="s">
        <v>154</v>
      </c>
      <c r="B37" s="83">
        <v>5</v>
      </c>
      <c r="C37" s="84">
        <v>942.06295770999998</v>
      </c>
      <c r="D37" s="84">
        <v>932.77064273999997</v>
      </c>
      <c r="E37" s="84">
        <v>158.22278126</v>
      </c>
      <c r="F37" s="84">
        <v>158.22278126</v>
      </c>
    </row>
    <row r="38" spans="1:6" ht="12.75" customHeight="1" x14ac:dyDescent="0.2">
      <c r="A38" s="83" t="s">
        <v>154</v>
      </c>
      <c r="B38" s="83">
        <v>6</v>
      </c>
      <c r="C38" s="84">
        <v>948.22946678999995</v>
      </c>
      <c r="D38" s="84">
        <v>938.32110704000002</v>
      </c>
      <c r="E38" s="84">
        <v>159.16428805999999</v>
      </c>
      <c r="F38" s="84">
        <v>159.16428805999999</v>
      </c>
    </row>
    <row r="39" spans="1:6" ht="12.75" customHeight="1" x14ac:dyDescent="0.2">
      <c r="A39" s="83" t="s">
        <v>154</v>
      </c>
      <c r="B39" s="83">
        <v>7</v>
      </c>
      <c r="C39" s="84">
        <v>909.81632156000001</v>
      </c>
      <c r="D39" s="84">
        <v>900.92201233000003</v>
      </c>
      <c r="E39" s="84">
        <v>152.82040402999999</v>
      </c>
      <c r="F39" s="84">
        <v>152.82040402999999</v>
      </c>
    </row>
    <row r="40" spans="1:6" ht="12.75" customHeight="1" x14ac:dyDescent="0.2">
      <c r="A40" s="83" t="s">
        <v>154</v>
      </c>
      <c r="B40" s="83">
        <v>8</v>
      </c>
      <c r="C40" s="84">
        <v>884.10254179000003</v>
      </c>
      <c r="D40" s="84">
        <v>875.45960891000004</v>
      </c>
      <c r="E40" s="84">
        <v>148.50130124</v>
      </c>
      <c r="F40" s="84">
        <v>148.50130124</v>
      </c>
    </row>
    <row r="41" spans="1:6" ht="12.75" customHeight="1" x14ac:dyDescent="0.2">
      <c r="A41" s="83" t="s">
        <v>154</v>
      </c>
      <c r="B41" s="83">
        <v>9</v>
      </c>
      <c r="C41" s="84">
        <v>845.46796414000005</v>
      </c>
      <c r="D41" s="84">
        <v>836.27829302999999</v>
      </c>
      <c r="E41" s="84">
        <v>141.85510497000001</v>
      </c>
      <c r="F41" s="84">
        <v>141.85510497000001</v>
      </c>
    </row>
    <row r="42" spans="1:6" ht="12.75" customHeight="1" x14ac:dyDescent="0.2">
      <c r="A42" s="83" t="s">
        <v>154</v>
      </c>
      <c r="B42" s="83">
        <v>10</v>
      </c>
      <c r="C42" s="84">
        <v>775.71389085999999</v>
      </c>
      <c r="D42" s="84">
        <v>767.19305477</v>
      </c>
      <c r="E42" s="84">
        <v>130.13640581000001</v>
      </c>
      <c r="F42" s="84">
        <v>130.13640581000001</v>
      </c>
    </row>
    <row r="43" spans="1:6" ht="12.75" customHeight="1" x14ac:dyDescent="0.2">
      <c r="A43" s="83" t="s">
        <v>154</v>
      </c>
      <c r="B43" s="83">
        <v>11</v>
      </c>
      <c r="C43" s="84">
        <v>741.52505928000005</v>
      </c>
      <c r="D43" s="84">
        <v>735.58341321</v>
      </c>
      <c r="E43" s="84">
        <v>124.77456746</v>
      </c>
      <c r="F43" s="84">
        <v>124.77456746</v>
      </c>
    </row>
    <row r="44" spans="1:6" ht="12.75" customHeight="1" x14ac:dyDescent="0.2">
      <c r="A44" s="83" t="s">
        <v>154</v>
      </c>
      <c r="B44" s="83">
        <v>12</v>
      </c>
      <c r="C44" s="84">
        <v>718.88923102000001</v>
      </c>
      <c r="D44" s="84">
        <v>716.26159097000004</v>
      </c>
      <c r="E44" s="84">
        <v>121.49707103</v>
      </c>
      <c r="F44" s="84">
        <v>121.49707103</v>
      </c>
    </row>
    <row r="45" spans="1:6" ht="12.75" customHeight="1" x14ac:dyDescent="0.2">
      <c r="A45" s="83" t="s">
        <v>154</v>
      </c>
      <c r="B45" s="83">
        <v>13</v>
      </c>
      <c r="C45" s="84">
        <v>747.25204831999997</v>
      </c>
      <c r="D45" s="84">
        <v>744.45738404999997</v>
      </c>
      <c r="E45" s="84">
        <v>126.27982962</v>
      </c>
      <c r="F45" s="84">
        <v>126.27982962</v>
      </c>
    </row>
    <row r="46" spans="1:6" ht="12.75" customHeight="1" x14ac:dyDescent="0.2">
      <c r="A46" s="83" t="s">
        <v>154</v>
      </c>
      <c r="B46" s="83">
        <v>14</v>
      </c>
      <c r="C46" s="84">
        <v>746.54829640000003</v>
      </c>
      <c r="D46" s="84">
        <v>744.65898403999995</v>
      </c>
      <c r="E46" s="84">
        <v>126.31402635000001</v>
      </c>
      <c r="F46" s="84">
        <v>126.31402635000001</v>
      </c>
    </row>
    <row r="47" spans="1:6" ht="12.75" customHeight="1" x14ac:dyDescent="0.2">
      <c r="A47" s="83" t="s">
        <v>154</v>
      </c>
      <c r="B47" s="83">
        <v>15</v>
      </c>
      <c r="C47" s="84">
        <v>770.27623160999997</v>
      </c>
      <c r="D47" s="84">
        <v>762.21143705999998</v>
      </c>
      <c r="E47" s="84">
        <v>129.29139057</v>
      </c>
      <c r="F47" s="84">
        <v>129.29139057</v>
      </c>
    </row>
    <row r="48" spans="1:6" ht="12.75" customHeight="1" x14ac:dyDescent="0.2">
      <c r="A48" s="83" t="s">
        <v>154</v>
      </c>
      <c r="B48" s="83">
        <v>16</v>
      </c>
      <c r="C48" s="84">
        <v>731.96257403000004</v>
      </c>
      <c r="D48" s="84">
        <v>725.21516958999996</v>
      </c>
      <c r="E48" s="84">
        <v>123.01583678999999</v>
      </c>
      <c r="F48" s="84">
        <v>123.01583678999999</v>
      </c>
    </row>
    <row r="49" spans="1:6" ht="12.75" customHeight="1" x14ac:dyDescent="0.2">
      <c r="A49" s="83" t="s">
        <v>154</v>
      </c>
      <c r="B49" s="83">
        <v>17</v>
      </c>
      <c r="C49" s="84">
        <v>695.34767784999997</v>
      </c>
      <c r="D49" s="84">
        <v>690.20145468999999</v>
      </c>
      <c r="E49" s="84">
        <v>117.0765768</v>
      </c>
      <c r="F49" s="84">
        <v>117.0765768</v>
      </c>
    </row>
    <row r="50" spans="1:6" ht="12.75" customHeight="1" x14ac:dyDescent="0.2">
      <c r="A50" s="83" t="s">
        <v>154</v>
      </c>
      <c r="B50" s="83">
        <v>18</v>
      </c>
      <c r="C50" s="84">
        <v>727.89227554000001</v>
      </c>
      <c r="D50" s="84">
        <v>726.11675136999997</v>
      </c>
      <c r="E50" s="84">
        <v>123.16876911</v>
      </c>
      <c r="F50" s="84">
        <v>123.16876911</v>
      </c>
    </row>
    <row r="51" spans="1:6" ht="12.75" customHeight="1" x14ac:dyDescent="0.2">
      <c r="A51" s="83" t="s">
        <v>154</v>
      </c>
      <c r="B51" s="83">
        <v>19</v>
      </c>
      <c r="C51" s="84">
        <v>711.39385353</v>
      </c>
      <c r="D51" s="84">
        <v>705.74142107</v>
      </c>
      <c r="E51" s="84">
        <v>119.71256961</v>
      </c>
      <c r="F51" s="84">
        <v>119.71256961</v>
      </c>
    </row>
    <row r="52" spans="1:6" ht="12.75" customHeight="1" x14ac:dyDescent="0.2">
      <c r="A52" s="83" t="s">
        <v>154</v>
      </c>
      <c r="B52" s="83">
        <v>20</v>
      </c>
      <c r="C52" s="84">
        <v>685.28073672999994</v>
      </c>
      <c r="D52" s="84">
        <v>682.47240864000003</v>
      </c>
      <c r="E52" s="84">
        <v>115.76552443</v>
      </c>
      <c r="F52" s="84">
        <v>115.76552443</v>
      </c>
    </row>
    <row r="53" spans="1:6" ht="12.75" customHeight="1" x14ac:dyDescent="0.2">
      <c r="A53" s="83" t="s">
        <v>154</v>
      </c>
      <c r="B53" s="83">
        <v>21</v>
      </c>
      <c r="C53" s="84">
        <v>671.75784034000003</v>
      </c>
      <c r="D53" s="84">
        <v>660.12410976000001</v>
      </c>
      <c r="E53" s="84">
        <v>111.97465683</v>
      </c>
      <c r="F53" s="84">
        <v>111.97465683</v>
      </c>
    </row>
    <row r="54" spans="1:6" ht="12.75" customHeight="1" x14ac:dyDescent="0.2">
      <c r="A54" s="83" t="s">
        <v>154</v>
      </c>
      <c r="B54" s="83">
        <v>22</v>
      </c>
      <c r="C54" s="84">
        <v>638.15526719000002</v>
      </c>
      <c r="D54" s="84">
        <v>632.27002625</v>
      </c>
      <c r="E54" s="84">
        <v>107.24986131</v>
      </c>
      <c r="F54" s="84">
        <v>107.24986131</v>
      </c>
    </row>
    <row r="55" spans="1:6" ht="12.75" customHeight="1" x14ac:dyDescent="0.2">
      <c r="A55" s="83" t="s">
        <v>154</v>
      </c>
      <c r="B55" s="83">
        <v>23</v>
      </c>
      <c r="C55" s="84">
        <v>650.00264468</v>
      </c>
      <c r="D55" s="84">
        <v>642.32966967000004</v>
      </c>
      <c r="E55" s="84">
        <v>108.95624515999999</v>
      </c>
      <c r="F55" s="84">
        <v>108.95624515999999</v>
      </c>
    </row>
    <row r="56" spans="1:6" ht="12.75" customHeight="1" x14ac:dyDescent="0.2">
      <c r="A56" s="83" t="s">
        <v>154</v>
      </c>
      <c r="B56" s="83">
        <v>24</v>
      </c>
      <c r="C56" s="84">
        <v>730.78288207000003</v>
      </c>
      <c r="D56" s="84">
        <v>723.84823931000005</v>
      </c>
      <c r="E56" s="84">
        <v>122.78396895</v>
      </c>
      <c r="F56" s="84">
        <v>122.78396895</v>
      </c>
    </row>
    <row r="57" spans="1:6" ht="12.75" customHeight="1" x14ac:dyDescent="0.2">
      <c r="A57" s="83" t="s">
        <v>155</v>
      </c>
      <c r="B57" s="83">
        <v>1</v>
      </c>
      <c r="C57" s="84">
        <v>782.04049204</v>
      </c>
      <c r="D57" s="84">
        <v>775.89376475999995</v>
      </c>
      <c r="E57" s="84">
        <v>131.61227830000001</v>
      </c>
      <c r="F57" s="84">
        <v>131.61227830000001</v>
      </c>
    </row>
    <row r="58" spans="1:6" ht="12.75" customHeight="1" x14ac:dyDescent="0.2">
      <c r="A58" s="83" t="s">
        <v>155</v>
      </c>
      <c r="B58" s="83">
        <v>2</v>
      </c>
      <c r="C58" s="84">
        <v>832.67263276999995</v>
      </c>
      <c r="D58" s="84">
        <v>826.16876115000002</v>
      </c>
      <c r="E58" s="84">
        <v>140.1402587</v>
      </c>
      <c r="F58" s="84">
        <v>140.1402587</v>
      </c>
    </row>
    <row r="59" spans="1:6" ht="12.75" customHeight="1" x14ac:dyDescent="0.2">
      <c r="A59" s="83" t="s">
        <v>155</v>
      </c>
      <c r="B59" s="83">
        <v>3</v>
      </c>
      <c r="C59" s="84">
        <v>865.96164664000003</v>
      </c>
      <c r="D59" s="84">
        <v>858.0407434</v>
      </c>
      <c r="E59" s="84">
        <v>145.54659702999999</v>
      </c>
      <c r="F59" s="84">
        <v>145.54659702999999</v>
      </c>
    </row>
    <row r="60" spans="1:6" ht="12.75" customHeight="1" x14ac:dyDescent="0.2">
      <c r="A60" s="83" t="s">
        <v>155</v>
      </c>
      <c r="B60" s="83">
        <v>4</v>
      </c>
      <c r="C60" s="84">
        <v>890.94673705000002</v>
      </c>
      <c r="D60" s="84">
        <v>884.72700295000004</v>
      </c>
      <c r="E60" s="84">
        <v>150.07329845999999</v>
      </c>
      <c r="F60" s="84">
        <v>150.07329845999999</v>
      </c>
    </row>
    <row r="61" spans="1:6" ht="12.75" customHeight="1" x14ac:dyDescent="0.2">
      <c r="A61" s="83" t="s">
        <v>155</v>
      </c>
      <c r="B61" s="83">
        <v>5</v>
      </c>
      <c r="C61" s="84">
        <v>899.24526934999994</v>
      </c>
      <c r="D61" s="84">
        <v>896.89077437000003</v>
      </c>
      <c r="E61" s="84">
        <v>152.13659855</v>
      </c>
      <c r="F61" s="84">
        <v>152.13659855</v>
      </c>
    </row>
    <row r="62" spans="1:6" ht="12.75" customHeight="1" x14ac:dyDescent="0.2">
      <c r="A62" s="83" t="s">
        <v>155</v>
      </c>
      <c r="B62" s="83">
        <v>6</v>
      </c>
      <c r="C62" s="84">
        <v>903.26084664999996</v>
      </c>
      <c r="D62" s="84">
        <v>900.85047811000004</v>
      </c>
      <c r="E62" s="84">
        <v>152.80826991999999</v>
      </c>
      <c r="F62" s="84">
        <v>152.80826991999999</v>
      </c>
    </row>
    <row r="63" spans="1:6" ht="12.75" customHeight="1" x14ac:dyDescent="0.2">
      <c r="A63" s="83" t="s">
        <v>155</v>
      </c>
      <c r="B63" s="83">
        <v>7</v>
      </c>
      <c r="C63" s="84">
        <v>884.25198637999995</v>
      </c>
      <c r="D63" s="84">
        <v>875.27713084000004</v>
      </c>
      <c r="E63" s="84">
        <v>148.47034808999999</v>
      </c>
      <c r="F63" s="84">
        <v>148.47034808999999</v>
      </c>
    </row>
    <row r="64" spans="1:6" ht="12.75" customHeight="1" x14ac:dyDescent="0.2">
      <c r="A64" s="83" t="s">
        <v>155</v>
      </c>
      <c r="B64" s="83">
        <v>8</v>
      </c>
      <c r="C64" s="84">
        <v>844.53859294999995</v>
      </c>
      <c r="D64" s="84">
        <v>842.36430781000001</v>
      </c>
      <c r="E64" s="84">
        <v>142.88745541</v>
      </c>
      <c r="F64" s="84">
        <v>142.88745541</v>
      </c>
    </row>
    <row r="65" spans="1:6" ht="12.75" customHeight="1" x14ac:dyDescent="0.2">
      <c r="A65" s="83" t="s">
        <v>155</v>
      </c>
      <c r="B65" s="83">
        <v>9</v>
      </c>
      <c r="C65" s="84">
        <v>790.20289249999996</v>
      </c>
      <c r="D65" s="84">
        <v>783.01497442000004</v>
      </c>
      <c r="E65" s="84">
        <v>132.82022541000001</v>
      </c>
      <c r="F65" s="84">
        <v>132.82022541000001</v>
      </c>
    </row>
    <row r="66" spans="1:6" ht="12.75" customHeight="1" x14ac:dyDescent="0.2">
      <c r="A66" s="83" t="s">
        <v>155</v>
      </c>
      <c r="B66" s="83">
        <v>10</v>
      </c>
      <c r="C66" s="84">
        <v>754.58165956000005</v>
      </c>
      <c r="D66" s="84">
        <v>743.07748290999996</v>
      </c>
      <c r="E66" s="84">
        <v>126.04576158</v>
      </c>
      <c r="F66" s="84">
        <v>126.04576158</v>
      </c>
    </row>
    <row r="67" spans="1:6" ht="12.75" customHeight="1" x14ac:dyDescent="0.2">
      <c r="A67" s="83" t="s">
        <v>155</v>
      </c>
      <c r="B67" s="83">
        <v>11</v>
      </c>
      <c r="C67" s="84">
        <v>725.33813774999999</v>
      </c>
      <c r="D67" s="84">
        <v>718.53509219</v>
      </c>
      <c r="E67" s="84">
        <v>121.88271748</v>
      </c>
      <c r="F67" s="84">
        <v>121.88271748</v>
      </c>
    </row>
    <row r="68" spans="1:6" ht="12.75" customHeight="1" x14ac:dyDescent="0.2">
      <c r="A68" s="83" t="s">
        <v>155</v>
      </c>
      <c r="B68" s="83">
        <v>12</v>
      </c>
      <c r="C68" s="84">
        <v>704.63010786999996</v>
      </c>
      <c r="D68" s="84">
        <v>700.99010928999996</v>
      </c>
      <c r="E68" s="84">
        <v>118.90662039</v>
      </c>
      <c r="F68" s="84">
        <v>118.90662039</v>
      </c>
    </row>
    <row r="69" spans="1:6" ht="12.75" customHeight="1" x14ac:dyDescent="0.2">
      <c r="A69" s="83" t="s">
        <v>155</v>
      </c>
      <c r="B69" s="83">
        <v>13</v>
      </c>
      <c r="C69" s="84">
        <v>724.97854114999996</v>
      </c>
      <c r="D69" s="84">
        <v>721.01500579000003</v>
      </c>
      <c r="E69" s="84">
        <v>122.30337697</v>
      </c>
      <c r="F69" s="84">
        <v>122.30337697</v>
      </c>
    </row>
    <row r="70" spans="1:6" ht="12.75" customHeight="1" x14ac:dyDescent="0.2">
      <c r="A70" s="83" t="s">
        <v>155</v>
      </c>
      <c r="B70" s="83">
        <v>14</v>
      </c>
      <c r="C70" s="84">
        <v>717.69305799999995</v>
      </c>
      <c r="D70" s="84">
        <v>712.12842138999997</v>
      </c>
      <c r="E70" s="84">
        <v>120.79597522</v>
      </c>
      <c r="F70" s="84">
        <v>120.79597522</v>
      </c>
    </row>
    <row r="71" spans="1:6" ht="12.75" customHeight="1" x14ac:dyDescent="0.2">
      <c r="A71" s="83" t="s">
        <v>155</v>
      </c>
      <c r="B71" s="83">
        <v>15</v>
      </c>
      <c r="C71" s="84">
        <v>730.01304960000004</v>
      </c>
      <c r="D71" s="84">
        <v>722.56158503999995</v>
      </c>
      <c r="E71" s="84">
        <v>122.56571807</v>
      </c>
      <c r="F71" s="84">
        <v>122.56571807</v>
      </c>
    </row>
    <row r="72" spans="1:6" ht="12.75" customHeight="1" x14ac:dyDescent="0.2">
      <c r="A72" s="83" t="s">
        <v>155</v>
      </c>
      <c r="B72" s="83">
        <v>16</v>
      </c>
      <c r="C72" s="84">
        <v>699.11016508</v>
      </c>
      <c r="D72" s="84">
        <v>696.51352175</v>
      </c>
      <c r="E72" s="84">
        <v>118.14727173999999</v>
      </c>
      <c r="F72" s="84">
        <v>118.14727173999999</v>
      </c>
    </row>
    <row r="73" spans="1:6" ht="12.75" customHeight="1" x14ac:dyDescent="0.2">
      <c r="A73" s="83" t="s">
        <v>155</v>
      </c>
      <c r="B73" s="83">
        <v>17</v>
      </c>
      <c r="C73" s="84">
        <v>655.38561171000003</v>
      </c>
      <c r="D73" s="84">
        <v>651.28893419999997</v>
      </c>
      <c r="E73" s="84">
        <v>110.47597539</v>
      </c>
      <c r="F73" s="84">
        <v>110.47597539</v>
      </c>
    </row>
    <row r="74" spans="1:6" ht="12.75" customHeight="1" x14ac:dyDescent="0.2">
      <c r="A74" s="83" t="s">
        <v>155</v>
      </c>
      <c r="B74" s="83">
        <v>18</v>
      </c>
      <c r="C74" s="84">
        <v>658.52911562999998</v>
      </c>
      <c r="D74" s="84">
        <v>652.40301996000005</v>
      </c>
      <c r="E74" s="84">
        <v>110.66495406</v>
      </c>
      <c r="F74" s="84">
        <v>110.66495406</v>
      </c>
    </row>
    <row r="75" spans="1:6" ht="12.75" customHeight="1" x14ac:dyDescent="0.2">
      <c r="A75" s="83" t="s">
        <v>155</v>
      </c>
      <c r="B75" s="83">
        <v>19</v>
      </c>
      <c r="C75" s="84">
        <v>655.75540669999998</v>
      </c>
      <c r="D75" s="84">
        <v>655.72347210999999</v>
      </c>
      <c r="E75" s="84">
        <v>111.22819131</v>
      </c>
      <c r="F75" s="84">
        <v>111.22819131</v>
      </c>
    </row>
    <row r="76" spans="1:6" ht="12.75" customHeight="1" x14ac:dyDescent="0.2">
      <c r="A76" s="83" t="s">
        <v>155</v>
      </c>
      <c r="B76" s="83">
        <v>20</v>
      </c>
      <c r="C76" s="84">
        <v>638.01272227000004</v>
      </c>
      <c r="D76" s="84">
        <v>634.12675630000001</v>
      </c>
      <c r="E76" s="84">
        <v>107.56481225</v>
      </c>
      <c r="F76" s="84">
        <v>107.56481225</v>
      </c>
    </row>
    <row r="77" spans="1:6" ht="12.75" customHeight="1" x14ac:dyDescent="0.2">
      <c r="A77" s="83" t="s">
        <v>155</v>
      </c>
      <c r="B77" s="83">
        <v>21</v>
      </c>
      <c r="C77" s="84">
        <v>628.60185676000003</v>
      </c>
      <c r="D77" s="84">
        <v>622.64987137000003</v>
      </c>
      <c r="E77" s="84">
        <v>105.61802643</v>
      </c>
      <c r="F77" s="84">
        <v>105.61802643</v>
      </c>
    </row>
    <row r="78" spans="1:6" ht="12.75" customHeight="1" x14ac:dyDescent="0.2">
      <c r="A78" s="83" t="s">
        <v>155</v>
      </c>
      <c r="B78" s="83">
        <v>22</v>
      </c>
      <c r="C78" s="84">
        <v>628.11256246000005</v>
      </c>
      <c r="D78" s="84">
        <v>622.48698434999994</v>
      </c>
      <c r="E78" s="84">
        <v>105.59039645</v>
      </c>
      <c r="F78" s="84">
        <v>105.59039645</v>
      </c>
    </row>
    <row r="79" spans="1:6" ht="12.75" customHeight="1" x14ac:dyDescent="0.2">
      <c r="A79" s="83" t="s">
        <v>155</v>
      </c>
      <c r="B79" s="83">
        <v>23</v>
      </c>
      <c r="C79" s="84">
        <v>633.19443566999996</v>
      </c>
      <c r="D79" s="84">
        <v>632.67063353000003</v>
      </c>
      <c r="E79" s="84">
        <v>107.31781499</v>
      </c>
      <c r="F79" s="84">
        <v>107.31781499</v>
      </c>
    </row>
    <row r="80" spans="1:6" ht="12.75" customHeight="1" x14ac:dyDescent="0.2">
      <c r="A80" s="83" t="s">
        <v>155</v>
      </c>
      <c r="B80" s="83">
        <v>24</v>
      </c>
      <c r="C80" s="84">
        <v>719.53218744000003</v>
      </c>
      <c r="D80" s="84">
        <v>716.66934098000002</v>
      </c>
      <c r="E80" s="84">
        <v>121.56623630999999</v>
      </c>
      <c r="F80" s="84">
        <v>121.56623630999999</v>
      </c>
    </row>
    <row r="81" spans="1:6" ht="12.75" customHeight="1" x14ac:dyDescent="0.2">
      <c r="A81" s="83" t="s">
        <v>156</v>
      </c>
      <c r="B81" s="83">
        <v>1</v>
      </c>
      <c r="C81" s="84">
        <v>857.67158912000002</v>
      </c>
      <c r="D81" s="84">
        <v>853.53495212999997</v>
      </c>
      <c r="E81" s="84">
        <v>144.78229464</v>
      </c>
      <c r="F81" s="84">
        <v>144.78229464</v>
      </c>
    </row>
    <row r="82" spans="1:6" ht="12.75" customHeight="1" x14ac:dyDescent="0.2">
      <c r="A82" s="83" t="s">
        <v>156</v>
      </c>
      <c r="B82" s="83">
        <v>2</v>
      </c>
      <c r="C82" s="84">
        <v>903.33920336999995</v>
      </c>
      <c r="D82" s="84">
        <v>896.24831275999998</v>
      </c>
      <c r="E82" s="84">
        <v>152.02761992000001</v>
      </c>
      <c r="F82" s="84">
        <v>152.02761992000001</v>
      </c>
    </row>
    <row r="83" spans="1:6" ht="12.75" customHeight="1" x14ac:dyDescent="0.2">
      <c r="A83" s="83" t="s">
        <v>156</v>
      </c>
      <c r="B83" s="83">
        <v>3</v>
      </c>
      <c r="C83" s="84">
        <v>929.05893201000004</v>
      </c>
      <c r="D83" s="84">
        <v>920.14005788999998</v>
      </c>
      <c r="E83" s="84">
        <v>156.08029716999999</v>
      </c>
      <c r="F83" s="84">
        <v>156.08029716999999</v>
      </c>
    </row>
    <row r="84" spans="1:6" ht="12.75" customHeight="1" x14ac:dyDescent="0.2">
      <c r="A84" s="83" t="s">
        <v>156</v>
      </c>
      <c r="B84" s="83">
        <v>4</v>
      </c>
      <c r="C84" s="84">
        <v>927.15552876000004</v>
      </c>
      <c r="D84" s="84">
        <v>918.82263637999995</v>
      </c>
      <c r="E84" s="84">
        <v>155.85682734</v>
      </c>
      <c r="F84" s="84">
        <v>155.85682734</v>
      </c>
    </row>
    <row r="85" spans="1:6" ht="12.75" customHeight="1" x14ac:dyDescent="0.2">
      <c r="A85" s="83" t="s">
        <v>156</v>
      </c>
      <c r="B85" s="83">
        <v>5</v>
      </c>
      <c r="C85" s="84">
        <v>919.64648591000002</v>
      </c>
      <c r="D85" s="84">
        <v>913.06890057999999</v>
      </c>
      <c r="E85" s="84">
        <v>154.88084028</v>
      </c>
      <c r="F85" s="84">
        <v>154.88084028</v>
      </c>
    </row>
    <row r="86" spans="1:6" ht="12.75" customHeight="1" x14ac:dyDescent="0.2">
      <c r="A86" s="83" t="s">
        <v>156</v>
      </c>
      <c r="B86" s="83">
        <v>6</v>
      </c>
      <c r="C86" s="84">
        <v>886.37443719999999</v>
      </c>
      <c r="D86" s="84">
        <v>885.56124424999996</v>
      </c>
      <c r="E86" s="84">
        <v>150.21480804000001</v>
      </c>
      <c r="F86" s="84">
        <v>150.21480804000001</v>
      </c>
    </row>
    <row r="87" spans="1:6" ht="12.75" customHeight="1" x14ac:dyDescent="0.2">
      <c r="A87" s="83" t="s">
        <v>156</v>
      </c>
      <c r="B87" s="83">
        <v>7</v>
      </c>
      <c r="C87" s="84">
        <v>879.07912820000001</v>
      </c>
      <c r="D87" s="84">
        <v>871.97583430999998</v>
      </c>
      <c r="E87" s="84">
        <v>147.91036013999999</v>
      </c>
      <c r="F87" s="84">
        <v>147.91036013999999</v>
      </c>
    </row>
    <row r="88" spans="1:6" ht="12.75" customHeight="1" x14ac:dyDescent="0.2">
      <c r="A88" s="83" t="s">
        <v>156</v>
      </c>
      <c r="B88" s="83">
        <v>8</v>
      </c>
      <c r="C88" s="84">
        <v>843.06129778000002</v>
      </c>
      <c r="D88" s="84">
        <v>839.31248239000001</v>
      </c>
      <c r="E88" s="84">
        <v>142.36978440999999</v>
      </c>
      <c r="F88" s="84">
        <v>142.36978440999999</v>
      </c>
    </row>
    <row r="89" spans="1:6" ht="12.75" customHeight="1" x14ac:dyDescent="0.2">
      <c r="A89" s="83" t="s">
        <v>156</v>
      </c>
      <c r="B89" s="83">
        <v>9</v>
      </c>
      <c r="C89" s="84">
        <v>819.78461355000002</v>
      </c>
      <c r="D89" s="84">
        <v>811.81815002999997</v>
      </c>
      <c r="E89" s="84">
        <v>137.70601227</v>
      </c>
      <c r="F89" s="84">
        <v>137.70601227</v>
      </c>
    </row>
    <row r="90" spans="1:6" ht="12.75" customHeight="1" x14ac:dyDescent="0.2">
      <c r="A90" s="83" t="s">
        <v>156</v>
      </c>
      <c r="B90" s="83">
        <v>10</v>
      </c>
      <c r="C90" s="84">
        <v>803.94891184999994</v>
      </c>
      <c r="D90" s="84">
        <v>796.16274853000004</v>
      </c>
      <c r="E90" s="84">
        <v>135.05043860000001</v>
      </c>
      <c r="F90" s="84">
        <v>135.05043860000001</v>
      </c>
    </row>
    <row r="91" spans="1:6" ht="12.75" customHeight="1" x14ac:dyDescent="0.2">
      <c r="A91" s="83" t="s">
        <v>156</v>
      </c>
      <c r="B91" s="83">
        <v>11</v>
      </c>
      <c r="C91" s="84">
        <v>767.18119296999998</v>
      </c>
      <c r="D91" s="84">
        <v>766.10325387</v>
      </c>
      <c r="E91" s="84">
        <v>129.95154650999999</v>
      </c>
      <c r="F91" s="84">
        <v>129.95154650999999</v>
      </c>
    </row>
    <row r="92" spans="1:6" ht="12.75" customHeight="1" x14ac:dyDescent="0.2">
      <c r="A92" s="83" t="s">
        <v>156</v>
      </c>
      <c r="B92" s="83">
        <v>12</v>
      </c>
      <c r="C92" s="84">
        <v>724.2122865</v>
      </c>
      <c r="D92" s="84">
        <v>723.69757618000006</v>
      </c>
      <c r="E92" s="84">
        <v>122.75841247</v>
      </c>
      <c r="F92" s="84">
        <v>122.75841247</v>
      </c>
    </row>
    <row r="93" spans="1:6" ht="12.75" customHeight="1" x14ac:dyDescent="0.2">
      <c r="A93" s="83" t="s">
        <v>156</v>
      </c>
      <c r="B93" s="83">
        <v>13</v>
      </c>
      <c r="C93" s="84">
        <v>704.89276724000001</v>
      </c>
      <c r="D93" s="84">
        <v>698.46882876999996</v>
      </c>
      <c r="E93" s="84">
        <v>118.47894397</v>
      </c>
      <c r="F93" s="84">
        <v>118.47894397</v>
      </c>
    </row>
    <row r="94" spans="1:6" ht="12.75" customHeight="1" x14ac:dyDescent="0.2">
      <c r="A94" s="83" t="s">
        <v>156</v>
      </c>
      <c r="B94" s="83">
        <v>14</v>
      </c>
      <c r="C94" s="84">
        <v>709.93225034</v>
      </c>
      <c r="D94" s="84">
        <v>700.07366291999995</v>
      </c>
      <c r="E94" s="84">
        <v>118.75116663999999</v>
      </c>
      <c r="F94" s="84">
        <v>118.75116663999999</v>
      </c>
    </row>
    <row r="95" spans="1:6" ht="12.75" customHeight="1" x14ac:dyDescent="0.2">
      <c r="A95" s="83" t="s">
        <v>156</v>
      </c>
      <c r="B95" s="83">
        <v>15</v>
      </c>
      <c r="C95" s="84">
        <v>707.56019401000003</v>
      </c>
      <c r="D95" s="84">
        <v>700.77918123999996</v>
      </c>
      <c r="E95" s="84">
        <v>118.87084136999999</v>
      </c>
      <c r="F95" s="84">
        <v>118.87084136999999</v>
      </c>
    </row>
    <row r="96" spans="1:6" ht="12.75" customHeight="1" x14ac:dyDescent="0.2">
      <c r="A96" s="83" t="s">
        <v>156</v>
      </c>
      <c r="B96" s="83">
        <v>16</v>
      </c>
      <c r="C96" s="84">
        <v>667.39135673999999</v>
      </c>
      <c r="D96" s="84">
        <v>664.91252378000001</v>
      </c>
      <c r="E96" s="84">
        <v>112.78689958</v>
      </c>
      <c r="F96" s="84">
        <v>112.78689958</v>
      </c>
    </row>
    <row r="97" spans="1:6" ht="12.75" customHeight="1" x14ac:dyDescent="0.2">
      <c r="A97" s="83" t="s">
        <v>156</v>
      </c>
      <c r="B97" s="83">
        <v>17</v>
      </c>
      <c r="C97" s="84">
        <v>626.12538079000001</v>
      </c>
      <c r="D97" s="84">
        <v>622.77126681000004</v>
      </c>
      <c r="E97" s="84">
        <v>105.63861833999999</v>
      </c>
      <c r="F97" s="84">
        <v>105.63861833999999</v>
      </c>
    </row>
    <row r="98" spans="1:6" ht="12.75" customHeight="1" x14ac:dyDescent="0.2">
      <c r="A98" s="83" t="s">
        <v>156</v>
      </c>
      <c r="B98" s="83">
        <v>18</v>
      </c>
      <c r="C98" s="84">
        <v>636.30901360999997</v>
      </c>
      <c r="D98" s="84">
        <v>634.58439169999997</v>
      </c>
      <c r="E98" s="84">
        <v>107.64243942</v>
      </c>
      <c r="F98" s="84">
        <v>107.64243942</v>
      </c>
    </row>
    <row r="99" spans="1:6" ht="12.75" customHeight="1" x14ac:dyDescent="0.2">
      <c r="A99" s="83" t="s">
        <v>156</v>
      </c>
      <c r="B99" s="83">
        <v>19</v>
      </c>
      <c r="C99" s="84">
        <v>640.23212083999999</v>
      </c>
      <c r="D99" s="84">
        <v>634.56535742999995</v>
      </c>
      <c r="E99" s="84">
        <v>107.63921070000001</v>
      </c>
      <c r="F99" s="84">
        <v>107.63921070000001</v>
      </c>
    </row>
    <row r="100" spans="1:6" ht="12.75" customHeight="1" x14ac:dyDescent="0.2">
      <c r="A100" s="83" t="s">
        <v>156</v>
      </c>
      <c r="B100" s="83">
        <v>20</v>
      </c>
      <c r="C100" s="84">
        <v>650.93039821000002</v>
      </c>
      <c r="D100" s="84">
        <v>647.91222333999997</v>
      </c>
      <c r="E100" s="84">
        <v>109.90319516</v>
      </c>
      <c r="F100" s="84">
        <v>109.90319516</v>
      </c>
    </row>
    <row r="101" spans="1:6" ht="12.75" customHeight="1" x14ac:dyDescent="0.2">
      <c r="A101" s="83" t="s">
        <v>156</v>
      </c>
      <c r="B101" s="83">
        <v>21</v>
      </c>
      <c r="C101" s="84">
        <v>712.84977531000004</v>
      </c>
      <c r="D101" s="84">
        <v>705.75707316</v>
      </c>
      <c r="E101" s="84">
        <v>119.71522462</v>
      </c>
      <c r="F101" s="84">
        <v>119.71522462</v>
      </c>
    </row>
    <row r="102" spans="1:6" ht="12.75" customHeight="1" x14ac:dyDescent="0.2">
      <c r="A102" s="83" t="s">
        <v>156</v>
      </c>
      <c r="B102" s="83">
        <v>22</v>
      </c>
      <c r="C102" s="84">
        <v>632.45005395999999</v>
      </c>
      <c r="D102" s="84">
        <v>626.68977651</v>
      </c>
      <c r="E102" s="84">
        <v>106.3033021</v>
      </c>
      <c r="F102" s="84">
        <v>106.3033021</v>
      </c>
    </row>
    <row r="103" spans="1:6" ht="12.75" customHeight="1" x14ac:dyDescent="0.2">
      <c r="A103" s="83" t="s">
        <v>156</v>
      </c>
      <c r="B103" s="83">
        <v>23</v>
      </c>
      <c r="C103" s="84">
        <v>602.74326236000002</v>
      </c>
      <c r="D103" s="84">
        <v>597.40975553999999</v>
      </c>
      <c r="E103" s="84">
        <v>101.33662955</v>
      </c>
      <c r="F103" s="84">
        <v>101.33662955</v>
      </c>
    </row>
    <row r="104" spans="1:6" ht="12.75" customHeight="1" x14ac:dyDescent="0.2">
      <c r="A104" s="83" t="s">
        <v>156</v>
      </c>
      <c r="B104" s="83">
        <v>24</v>
      </c>
      <c r="C104" s="84">
        <v>706.41923329999997</v>
      </c>
      <c r="D104" s="84">
        <v>703.72665859000006</v>
      </c>
      <c r="E104" s="84">
        <v>119.37081215000001</v>
      </c>
      <c r="F104" s="84">
        <v>119.37081215000001</v>
      </c>
    </row>
    <row r="105" spans="1:6" ht="12.75" customHeight="1" x14ac:dyDescent="0.2">
      <c r="A105" s="83" t="s">
        <v>157</v>
      </c>
      <c r="B105" s="83">
        <v>1</v>
      </c>
      <c r="C105" s="84">
        <v>843.17578680999998</v>
      </c>
      <c r="D105" s="84">
        <v>839.21674024000004</v>
      </c>
      <c r="E105" s="84">
        <v>142.35354398999999</v>
      </c>
      <c r="F105" s="84">
        <v>142.35354398999999</v>
      </c>
    </row>
    <row r="106" spans="1:6" ht="12.75" customHeight="1" x14ac:dyDescent="0.2">
      <c r="A106" s="83" t="s">
        <v>157</v>
      </c>
      <c r="B106" s="83">
        <v>2</v>
      </c>
      <c r="C106" s="84">
        <v>906.68302725000001</v>
      </c>
      <c r="D106" s="84">
        <v>905.85376745999997</v>
      </c>
      <c r="E106" s="84">
        <v>153.65696124999999</v>
      </c>
      <c r="F106" s="84">
        <v>153.65696124999999</v>
      </c>
    </row>
    <row r="107" spans="1:6" ht="12.75" customHeight="1" x14ac:dyDescent="0.2">
      <c r="A107" s="83" t="s">
        <v>157</v>
      </c>
      <c r="B107" s="83">
        <v>3</v>
      </c>
      <c r="C107" s="84">
        <v>926.04461506999996</v>
      </c>
      <c r="D107" s="84">
        <v>916.75031214000001</v>
      </c>
      <c r="E107" s="84">
        <v>155.50530588000001</v>
      </c>
      <c r="F107" s="84">
        <v>155.50530588000001</v>
      </c>
    </row>
    <row r="108" spans="1:6" ht="12.75" customHeight="1" x14ac:dyDescent="0.2">
      <c r="A108" s="83" t="s">
        <v>157</v>
      </c>
      <c r="B108" s="83">
        <v>4</v>
      </c>
      <c r="C108" s="84">
        <v>924.48037083999998</v>
      </c>
      <c r="D108" s="84">
        <v>915.99255288999996</v>
      </c>
      <c r="E108" s="84">
        <v>155.37676970000001</v>
      </c>
      <c r="F108" s="84">
        <v>155.37676970000001</v>
      </c>
    </row>
    <row r="109" spans="1:6" ht="12.75" customHeight="1" x14ac:dyDescent="0.2">
      <c r="A109" s="83" t="s">
        <v>157</v>
      </c>
      <c r="B109" s="83">
        <v>5</v>
      </c>
      <c r="C109" s="84">
        <v>919.13503992999995</v>
      </c>
      <c r="D109" s="84">
        <v>910.38257033000002</v>
      </c>
      <c r="E109" s="84">
        <v>154.42516702</v>
      </c>
      <c r="F109" s="84">
        <v>154.42516702</v>
      </c>
    </row>
    <row r="110" spans="1:6" ht="12.75" customHeight="1" x14ac:dyDescent="0.2">
      <c r="A110" s="83" t="s">
        <v>157</v>
      </c>
      <c r="B110" s="83">
        <v>6</v>
      </c>
      <c r="C110" s="84">
        <v>895.10318032999999</v>
      </c>
      <c r="D110" s="84">
        <v>888.49051462</v>
      </c>
      <c r="E110" s="84">
        <v>150.71169043</v>
      </c>
      <c r="F110" s="84">
        <v>150.71169043</v>
      </c>
    </row>
    <row r="111" spans="1:6" ht="12.75" customHeight="1" x14ac:dyDescent="0.2">
      <c r="A111" s="83" t="s">
        <v>157</v>
      </c>
      <c r="B111" s="83">
        <v>7</v>
      </c>
      <c r="C111" s="84">
        <v>872.08216832000005</v>
      </c>
      <c r="D111" s="84">
        <v>864.06049442999995</v>
      </c>
      <c r="E111" s="84">
        <v>146.56770736999999</v>
      </c>
      <c r="F111" s="84">
        <v>146.56770736999999</v>
      </c>
    </row>
    <row r="112" spans="1:6" ht="12.75" customHeight="1" x14ac:dyDescent="0.2">
      <c r="A112" s="83" t="s">
        <v>157</v>
      </c>
      <c r="B112" s="83">
        <v>8</v>
      </c>
      <c r="C112" s="84">
        <v>811.44759183999997</v>
      </c>
      <c r="D112" s="84">
        <v>803.89637167000001</v>
      </c>
      <c r="E112" s="84">
        <v>136.36226736</v>
      </c>
      <c r="F112" s="84">
        <v>136.36226736</v>
      </c>
    </row>
    <row r="113" spans="1:6" ht="12.75" customHeight="1" x14ac:dyDescent="0.2">
      <c r="A113" s="83" t="s">
        <v>157</v>
      </c>
      <c r="B113" s="83">
        <v>9</v>
      </c>
      <c r="C113" s="84">
        <v>772.96261379999999</v>
      </c>
      <c r="D113" s="84">
        <v>765.05734129999996</v>
      </c>
      <c r="E113" s="84">
        <v>129.77413184</v>
      </c>
      <c r="F113" s="84">
        <v>129.77413184</v>
      </c>
    </row>
    <row r="114" spans="1:6" ht="12.75" customHeight="1" x14ac:dyDescent="0.2">
      <c r="A114" s="83" t="s">
        <v>157</v>
      </c>
      <c r="B114" s="83">
        <v>10</v>
      </c>
      <c r="C114" s="84">
        <v>757.87349927000002</v>
      </c>
      <c r="D114" s="84">
        <v>749.93729096000004</v>
      </c>
      <c r="E114" s="84">
        <v>127.209368</v>
      </c>
      <c r="F114" s="84">
        <v>127.209368</v>
      </c>
    </row>
    <row r="115" spans="1:6" ht="12.75" customHeight="1" x14ac:dyDescent="0.2">
      <c r="A115" s="83" t="s">
        <v>157</v>
      </c>
      <c r="B115" s="83">
        <v>11</v>
      </c>
      <c r="C115" s="84">
        <v>746.63916073999997</v>
      </c>
      <c r="D115" s="84">
        <v>738.48194278999995</v>
      </c>
      <c r="E115" s="84">
        <v>125.26623539000001</v>
      </c>
      <c r="F115" s="84">
        <v>125.26623539000001</v>
      </c>
    </row>
    <row r="116" spans="1:6" ht="12.75" customHeight="1" x14ac:dyDescent="0.2">
      <c r="A116" s="83" t="s">
        <v>157</v>
      </c>
      <c r="B116" s="83">
        <v>12</v>
      </c>
      <c r="C116" s="84">
        <v>725.22008824</v>
      </c>
      <c r="D116" s="84">
        <v>718.32987916000002</v>
      </c>
      <c r="E116" s="84">
        <v>121.84790787999999</v>
      </c>
      <c r="F116" s="84">
        <v>121.84790787999999</v>
      </c>
    </row>
    <row r="117" spans="1:6" ht="12.75" customHeight="1" x14ac:dyDescent="0.2">
      <c r="A117" s="83" t="s">
        <v>157</v>
      </c>
      <c r="B117" s="83">
        <v>13</v>
      </c>
      <c r="C117" s="84">
        <v>732.07223785999997</v>
      </c>
      <c r="D117" s="84">
        <v>724.86663355999997</v>
      </c>
      <c r="E117" s="84">
        <v>122.95671578</v>
      </c>
      <c r="F117" s="84">
        <v>122.95671578</v>
      </c>
    </row>
    <row r="118" spans="1:6" ht="12.75" customHeight="1" x14ac:dyDescent="0.2">
      <c r="A118" s="83" t="s">
        <v>157</v>
      </c>
      <c r="B118" s="83">
        <v>14</v>
      </c>
      <c r="C118" s="84">
        <v>735.26961996</v>
      </c>
      <c r="D118" s="84">
        <v>723.14487188999999</v>
      </c>
      <c r="E118" s="84">
        <v>122.66465908000001</v>
      </c>
      <c r="F118" s="84">
        <v>122.66465908000001</v>
      </c>
    </row>
    <row r="119" spans="1:6" ht="12.75" customHeight="1" x14ac:dyDescent="0.2">
      <c r="A119" s="83" t="s">
        <v>157</v>
      </c>
      <c r="B119" s="83">
        <v>15</v>
      </c>
      <c r="C119" s="84">
        <v>751.85549252999999</v>
      </c>
      <c r="D119" s="84">
        <v>733.76891357</v>
      </c>
      <c r="E119" s="84">
        <v>124.46677991999999</v>
      </c>
      <c r="F119" s="84">
        <v>124.46677991999999</v>
      </c>
    </row>
    <row r="120" spans="1:6" ht="12.75" customHeight="1" x14ac:dyDescent="0.2">
      <c r="A120" s="83" t="s">
        <v>157</v>
      </c>
      <c r="B120" s="83">
        <v>16</v>
      </c>
      <c r="C120" s="84">
        <v>707.58849332</v>
      </c>
      <c r="D120" s="84">
        <v>694.38619314000005</v>
      </c>
      <c r="E120" s="84">
        <v>117.78642007000001</v>
      </c>
      <c r="F120" s="84">
        <v>117.78642007000001</v>
      </c>
    </row>
    <row r="121" spans="1:6" ht="12.75" customHeight="1" x14ac:dyDescent="0.2">
      <c r="A121" s="83" t="s">
        <v>157</v>
      </c>
      <c r="B121" s="83">
        <v>17</v>
      </c>
      <c r="C121" s="84">
        <v>664.99922040000001</v>
      </c>
      <c r="D121" s="84">
        <v>653.62531048999995</v>
      </c>
      <c r="E121" s="84">
        <v>110.87228713</v>
      </c>
      <c r="F121" s="84">
        <v>110.87228713</v>
      </c>
    </row>
    <row r="122" spans="1:6" ht="12.75" customHeight="1" x14ac:dyDescent="0.2">
      <c r="A122" s="83" t="s">
        <v>157</v>
      </c>
      <c r="B122" s="83">
        <v>18</v>
      </c>
      <c r="C122" s="84">
        <v>676.32565124999996</v>
      </c>
      <c r="D122" s="84">
        <v>670.03399982999997</v>
      </c>
      <c r="E122" s="84">
        <v>113.65563852</v>
      </c>
      <c r="F122" s="84">
        <v>113.65563852</v>
      </c>
    </row>
    <row r="123" spans="1:6" ht="12.75" customHeight="1" x14ac:dyDescent="0.2">
      <c r="A123" s="83" t="s">
        <v>157</v>
      </c>
      <c r="B123" s="83">
        <v>19</v>
      </c>
      <c r="C123" s="84">
        <v>670.51112332000002</v>
      </c>
      <c r="D123" s="84">
        <v>663.80222196</v>
      </c>
      <c r="E123" s="84">
        <v>112.59856277</v>
      </c>
      <c r="F123" s="84">
        <v>112.59856277</v>
      </c>
    </row>
    <row r="124" spans="1:6" ht="12.75" customHeight="1" x14ac:dyDescent="0.2">
      <c r="A124" s="83" t="s">
        <v>157</v>
      </c>
      <c r="B124" s="83">
        <v>20</v>
      </c>
      <c r="C124" s="84">
        <v>654.88427231000003</v>
      </c>
      <c r="D124" s="84">
        <v>648.89897793</v>
      </c>
      <c r="E124" s="84">
        <v>110.07057506</v>
      </c>
      <c r="F124" s="84">
        <v>110.07057506</v>
      </c>
    </row>
    <row r="125" spans="1:6" ht="12.75" customHeight="1" x14ac:dyDescent="0.2">
      <c r="A125" s="83" t="s">
        <v>157</v>
      </c>
      <c r="B125" s="83">
        <v>21</v>
      </c>
      <c r="C125" s="84">
        <v>648.00856080999995</v>
      </c>
      <c r="D125" s="84">
        <v>641.03306461</v>
      </c>
      <c r="E125" s="84">
        <v>108.73630635000001</v>
      </c>
      <c r="F125" s="84">
        <v>108.73630635000001</v>
      </c>
    </row>
    <row r="126" spans="1:6" ht="12.75" customHeight="1" x14ac:dyDescent="0.2">
      <c r="A126" s="83" t="s">
        <v>157</v>
      </c>
      <c r="B126" s="83">
        <v>22</v>
      </c>
      <c r="C126" s="84">
        <v>637.40784116999998</v>
      </c>
      <c r="D126" s="84">
        <v>631.50248041999998</v>
      </c>
      <c r="E126" s="84">
        <v>107.11966506</v>
      </c>
      <c r="F126" s="84">
        <v>107.11966506</v>
      </c>
    </row>
    <row r="127" spans="1:6" ht="12.75" customHeight="1" x14ac:dyDescent="0.2">
      <c r="A127" s="83" t="s">
        <v>157</v>
      </c>
      <c r="B127" s="83">
        <v>23</v>
      </c>
      <c r="C127" s="84">
        <v>643.46371791000001</v>
      </c>
      <c r="D127" s="84">
        <v>637.38965683000004</v>
      </c>
      <c r="E127" s="84">
        <v>108.11828721000001</v>
      </c>
      <c r="F127" s="84">
        <v>108.11828721000001</v>
      </c>
    </row>
    <row r="128" spans="1:6" ht="12.75" customHeight="1" x14ac:dyDescent="0.2">
      <c r="A128" s="83" t="s">
        <v>157</v>
      </c>
      <c r="B128" s="83">
        <v>24</v>
      </c>
      <c r="C128" s="84">
        <v>721.19244080999999</v>
      </c>
      <c r="D128" s="84">
        <v>715.08447776000003</v>
      </c>
      <c r="E128" s="84">
        <v>121.29740123000001</v>
      </c>
      <c r="F128" s="84">
        <v>121.29740123000001</v>
      </c>
    </row>
    <row r="129" spans="1:6" ht="12.75" customHeight="1" x14ac:dyDescent="0.2">
      <c r="A129" s="83" t="s">
        <v>158</v>
      </c>
      <c r="B129" s="83">
        <v>1</v>
      </c>
      <c r="C129" s="84">
        <v>798.22204531</v>
      </c>
      <c r="D129" s="84">
        <v>793.78883952000001</v>
      </c>
      <c r="E129" s="84">
        <v>134.64776031</v>
      </c>
      <c r="F129" s="84">
        <v>134.64776031</v>
      </c>
    </row>
    <row r="130" spans="1:6" ht="12.75" customHeight="1" x14ac:dyDescent="0.2">
      <c r="A130" s="83" t="s">
        <v>158</v>
      </c>
      <c r="B130" s="83">
        <v>2</v>
      </c>
      <c r="C130" s="84">
        <v>844.78254444000004</v>
      </c>
      <c r="D130" s="84">
        <v>843.10004731000004</v>
      </c>
      <c r="E130" s="84">
        <v>143.01225645</v>
      </c>
      <c r="F130" s="84">
        <v>143.01225645</v>
      </c>
    </row>
    <row r="131" spans="1:6" ht="12.75" customHeight="1" x14ac:dyDescent="0.2">
      <c r="A131" s="83" t="s">
        <v>158</v>
      </c>
      <c r="B131" s="83">
        <v>3</v>
      </c>
      <c r="C131" s="84">
        <v>885.79640426000003</v>
      </c>
      <c r="D131" s="84">
        <v>875.97385904999999</v>
      </c>
      <c r="E131" s="84">
        <v>148.58853178000001</v>
      </c>
      <c r="F131" s="84">
        <v>148.58853178000001</v>
      </c>
    </row>
    <row r="132" spans="1:6" ht="12.75" customHeight="1" x14ac:dyDescent="0.2">
      <c r="A132" s="83" t="s">
        <v>158</v>
      </c>
      <c r="B132" s="83">
        <v>4</v>
      </c>
      <c r="C132" s="84">
        <v>895.10676350999995</v>
      </c>
      <c r="D132" s="84">
        <v>886.35761829</v>
      </c>
      <c r="E132" s="84">
        <v>150.34989432</v>
      </c>
      <c r="F132" s="84">
        <v>150.34989432</v>
      </c>
    </row>
    <row r="133" spans="1:6" ht="12.75" customHeight="1" x14ac:dyDescent="0.2">
      <c r="A133" s="83" t="s">
        <v>158</v>
      </c>
      <c r="B133" s="83">
        <v>5</v>
      </c>
      <c r="C133" s="84">
        <v>889.85373488000005</v>
      </c>
      <c r="D133" s="84">
        <v>881.46107068000003</v>
      </c>
      <c r="E133" s="84">
        <v>149.51930924000001</v>
      </c>
      <c r="F133" s="84">
        <v>149.51930924000001</v>
      </c>
    </row>
    <row r="134" spans="1:6" ht="12.75" customHeight="1" x14ac:dyDescent="0.2">
      <c r="A134" s="83" t="s">
        <v>158</v>
      </c>
      <c r="B134" s="83">
        <v>6</v>
      </c>
      <c r="C134" s="84">
        <v>884.25079533999997</v>
      </c>
      <c r="D134" s="84">
        <v>875.69287452000003</v>
      </c>
      <c r="E134" s="84">
        <v>148.54086931000001</v>
      </c>
      <c r="F134" s="84">
        <v>148.54086931000001</v>
      </c>
    </row>
    <row r="135" spans="1:6" ht="12.75" customHeight="1" x14ac:dyDescent="0.2">
      <c r="A135" s="83" t="s">
        <v>158</v>
      </c>
      <c r="B135" s="83">
        <v>7</v>
      </c>
      <c r="C135" s="84">
        <v>837.76862983000001</v>
      </c>
      <c r="D135" s="84">
        <v>834.37804323</v>
      </c>
      <c r="E135" s="84">
        <v>141.53277191000001</v>
      </c>
      <c r="F135" s="84">
        <v>141.53277191000001</v>
      </c>
    </row>
    <row r="136" spans="1:6" ht="12.75" customHeight="1" x14ac:dyDescent="0.2">
      <c r="A136" s="83" t="s">
        <v>158</v>
      </c>
      <c r="B136" s="83">
        <v>8</v>
      </c>
      <c r="C136" s="84">
        <v>795.30825405999997</v>
      </c>
      <c r="D136" s="84">
        <v>787.62436833000004</v>
      </c>
      <c r="E136" s="84">
        <v>133.60210157</v>
      </c>
      <c r="F136" s="84">
        <v>133.60210157</v>
      </c>
    </row>
    <row r="137" spans="1:6" ht="12.75" customHeight="1" x14ac:dyDescent="0.2">
      <c r="A137" s="83" t="s">
        <v>158</v>
      </c>
      <c r="B137" s="83">
        <v>9</v>
      </c>
      <c r="C137" s="84">
        <v>752.98922364999999</v>
      </c>
      <c r="D137" s="84">
        <v>745.72432325</v>
      </c>
      <c r="E137" s="84">
        <v>126.4947363</v>
      </c>
      <c r="F137" s="84">
        <v>126.4947363</v>
      </c>
    </row>
    <row r="138" spans="1:6" ht="12.75" customHeight="1" x14ac:dyDescent="0.2">
      <c r="A138" s="83" t="s">
        <v>158</v>
      </c>
      <c r="B138" s="83">
        <v>10</v>
      </c>
      <c r="C138" s="84">
        <v>727.11871259999998</v>
      </c>
      <c r="D138" s="84">
        <v>723.15159486000005</v>
      </c>
      <c r="E138" s="84">
        <v>122.66579947</v>
      </c>
      <c r="F138" s="84">
        <v>122.66579947</v>
      </c>
    </row>
    <row r="139" spans="1:6" ht="12.75" customHeight="1" x14ac:dyDescent="0.2">
      <c r="A139" s="83" t="s">
        <v>158</v>
      </c>
      <c r="B139" s="83">
        <v>11</v>
      </c>
      <c r="C139" s="84">
        <v>723.42675532999999</v>
      </c>
      <c r="D139" s="84">
        <v>716.68817823999996</v>
      </c>
      <c r="E139" s="84">
        <v>121.56943161</v>
      </c>
      <c r="F139" s="84">
        <v>121.56943161</v>
      </c>
    </row>
    <row r="140" spans="1:6" ht="12.75" customHeight="1" x14ac:dyDescent="0.2">
      <c r="A140" s="83" t="s">
        <v>158</v>
      </c>
      <c r="B140" s="83">
        <v>12</v>
      </c>
      <c r="C140" s="84">
        <v>706.84097075</v>
      </c>
      <c r="D140" s="84">
        <v>699.91538549999996</v>
      </c>
      <c r="E140" s="84">
        <v>118.72431856999999</v>
      </c>
      <c r="F140" s="84">
        <v>118.72431856999999</v>
      </c>
    </row>
    <row r="141" spans="1:6" ht="12.75" customHeight="1" x14ac:dyDescent="0.2">
      <c r="A141" s="83" t="s">
        <v>158</v>
      </c>
      <c r="B141" s="83">
        <v>13</v>
      </c>
      <c r="C141" s="84">
        <v>738.92108040000005</v>
      </c>
      <c r="D141" s="84">
        <v>727.05074275000004</v>
      </c>
      <c r="E141" s="84">
        <v>123.32719896</v>
      </c>
      <c r="F141" s="84">
        <v>123.32719896</v>
      </c>
    </row>
    <row r="142" spans="1:6" ht="12.75" customHeight="1" x14ac:dyDescent="0.2">
      <c r="A142" s="83" t="s">
        <v>158</v>
      </c>
      <c r="B142" s="83">
        <v>14</v>
      </c>
      <c r="C142" s="84">
        <v>751.18249143000003</v>
      </c>
      <c r="D142" s="84">
        <v>738.04633301000001</v>
      </c>
      <c r="E142" s="84">
        <v>125.19234436000001</v>
      </c>
      <c r="F142" s="84">
        <v>125.19234436000001</v>
      </c>
    </row>
    <row r="143" spans="1:6" ht="12.75" customHeight="1" x14ac:dyDescent="0.2">
      <c r="A143" s="83" t="s">
        <v>158</v>
      </c>
      <c r="B143" s="83">
        <v>15</v>
      </c>
      <c r="C143" s="84">
        <v>758.4194943</v>
      </c>
      <c r="D143" s="84">
        <v>751.50318831000004</v>
      </c>
      <c r="E143" s="84">
        <v>127.47498596</v>
      </c>
      <c r="F143" s="84">
        <v>127.47498596</v>
      </c>
    </row>
    <row r="144" spans="1:6" ht="12.75" customHeight="1" x14ac:dyDescent="0.2">
      <c r="A144" s="83" t="s">
        <v>158</v>
      </c>
      <c r="B144" s="83">
        <v>16</v>
      </c>
      <c r="C144" s="84">
        <v>704.36971337</v>
      </c>
      <c r="D144" s="84">
        <v>696.68821459000003</v>
      </c>
      <c r="E144" s="84">
        <v>118.17690431</v>
      </c>
      <c r="F144" s="84">
        <v>118.17690431</v>
      </c>
    </row>
    <row r="145" spans="1:6" ht="12.75" customHeight="1" x14ac:dyDescent="0.2">
      <c r="A145" s="83" t="s">
        <v>158</v>
      </c>
      <c r="B145" s="83">
        <v>17</v>
      </c>
      <c r="C145" s="84">
        <v>659.40099190000001</v>
      </c>
      <c r="D145" s="84">
        <v>651.97549981999998</v>
      </c>
      <c r="E145" s="84">
        <v>110.59243524</v>
      </c>
      <c r="F145" s="84">
        <v>110.59243524</v>
      </c>
    </row>
    <row r="146" spans="1:6" ht="12.75" customHeight="1" x14ac:dyDescent="0.2">
      <c r="A146" s="83" t="s">
        <v>158</v>
      </c>
      <c r="B146" s="83">
        <v>18</v>
      </c>
      <c r="C146" s="84">
        <v>667.52278205000005</v>
      </c>
      <c r="D146" s="84">
        <v>660.33275260000005</v>
      </c>
      <c r="E146" s="84">
        <v>112.01004823</v>
      </c>
      <c r="F146" s="84">
        <v>112.01004823</v>
      </c>
    </row>
    <row r="147" spans="1:6" ht="12.75" customHeight="1" x14ac:dyDescent="0.2">
      <c r="A147" s="83" t="s">
        <v>158</v>
      </c>
      <c r="B147" s="83">
        <v>19</v>
      </c>
      <c r="C147" s="84">
        <v>666.84409784000002</v>
      </c>
      <c r="D147" s="84">
        <v>660.13229266999997</v>
      </c>
      <c r="E147" s="84">
        <v>111.97604487</v>
      </c>
      <c r="F147" s="84">
        <v>111.97604487</v>
      </c>
    </row>
    <row r="148" spans="1:6" ht="12.75" customHeight="1" x14ac:dyDescent="0.2">
      <c r="A148" s="83" t="s">
        <v>158</v>
      </c>
      <c r="B148" s="83">
        <v>20</v>
      </c>
      <c r="C148" s="84">
        <v>649.39867946000004</v>
      </c>
      <c r="D148" s="84">
        <v>644.15014015999998</v>
      </c>
      <c r="E148" s="84">
        <v>109.26504550999999</v>
      </c>
      <c r="F148" s="84">
        <v>109.26504550999999</v>
      </c>
    </row>
    <row r="149" spans="1:6" ht="12.75" customHeight="1" x14ac:dyDescent="0.2">
      <c r="A149" s="83" t="s">
        <v>158</v>
      </c>
      <c r="B149" s="83">
        <v>21</v>
      </c>
      <c r="C149" s="84">
        <v>646.62989542000003</v>
      </c>
      <c r="D149" s="84">
        <v>640.22358883000004</v>
      </c>
      <c r="E149" s="84">
        <v>108.59899767</v>
      </c>
      <c r="F149" s="84">
        <v>108.59899767</v>
      </c>
    </row>
    <row r="150" spans="1:6" ht="12.75" customHeight="1" x14ac:dyDescent="0.2">
      <c r="A150" s="83" t="s">
        <v>158</v>
      </c>
      <c r="B150" s="83">
        <v>22</v>
      </c>
      <c r="C150" s="84">
        <v>625.89809954999998</v>
      </c>
      <c r="D150" s="84">
        <v>616.76549208999995</v>
      </c>
      <c r="E150" s="84">
        <v>104.61987875</v>
      </c>
      <c r="F150" s="84">
        <v>104.61987875</v>
      </c>
    </row>
    <row r="151" spans="1:6" ht="12.75" customHeight="1" x14ac:dyDescent="0.2">
      <c r="A151" s="83" t="s">
        <v>158</v>
      </c>
      <c r="B151" s="83">
        <v>23</v>
      </c>
      <c r="C151" s="84">
        <v>651.65900231000001</v>
      </c>
      <c r="D151" s="84">
        <v>642.83731364000005</v>
      </c>
      <c r="E151" s="84">
        <v>109.04235511</v>
      </c>
      <c r="F151" s="84">
        <v>109.04235511</v>
      </c>
    </row>
    <row r="152" spans="1:6" ht="12.75" customHeight="1" x14ac:dyDescent="0.2">
      <c r="A152" s="83" t="s">
        <v>158</v>
      </c>
      <c r="B152" s="83">
        <v>24</v>
      </c>
      <c r="C152" s="84">
        <v>730.15340190999996</v>
      </c>
      <c r="D152" s="84">
        <v>723.60201276999999</v>
      </c>
      <c r="E152" s="84">
        <v>122.74220235999999</v>
      </c>
      <c r="F152" s="84">
        <v>122.74220235999999</v>
      </c>
    </row>
    <row r="153" spans="1:6" ht="12.75" customHeight="1" x14ac:dyDescent="0.2">
      <c r="A153" s="83" t="s">
        <v>159</v>
      </c>
      <c r="B153" s="83">
        <v>1</v>
      </c>
      <c r="C153" s="84">
        <v>828.78253709000001</v>
      </c>
      <c r="D153" s="84">
        <v>826.55704309999999</v>
      </c>
      <c r="E153" s="84">
        <v>140.20612168</v>
      </c>
      <c r="F153" s="84">
        <v>140.20612168</v>
      </c>
    </row>
    <row r="154" spans="1:6" ht="12.75" customHeight="1" x14ac:dyDescent="0.2">
      <c r="A154" s="83" t="s">
        <v>159</v>
      </c>
      <c r="B154" s="83">
        <v>2</v>
      </c>
      <c r="C154" s="84">
        <v>869.72897223999996</v>
      </c>
      <c r="D154" s="84">
        <v>867.12435039000002</v>
      </c>
      <c r="E154" s="84">
        <v>147.08741907000001</v>
      </c>
      <c r="F154" s="84">
        <v>147.08741907000001</v>
      </c>
    </row>
    <row r="155" spans="1:6" ht="12.75" customHeight="1" x14ac:dyDescent="0.2">
      <c r="A155" s="83" t="s">
        <v>159</v>
      </c>
      <c r="B155" s="83">
        <v>3</v>
      </c>
      <c r="C155" s="84">
        <v>888.62458371000002</v>
      </c>
      <c r="D155" s="84">
        <v>878.56430427999999</v>
      </c>
      <c r="E155" s="84">
        <v>149.02794039</v>
      </c>
      <c r="F155" s="84">
        <v>149.02794039</v>
      </c>
    </row>
    <row r="156" spans="1:6" ht="12.75" customHeight="1" x14ac:dyDescent="0.2">
      <c r="A156" s="83" t="s">
        <v>159</v>
      </c>
      <c r="B156" s="83">
        <v>4</v>
      </c>
      <c r="C156" s="84">
        <v>899.62829741999997</v>
      </c>
      <c r="D156" s="84">
        <v>890.94221098000003</v>
      </c>
      <c r="E156" s="84">
        <v>151.12756353</v>
      </c>
      <c r="F156" s="84">
        <v>151.12756353</v>
      </c>
    </row>
    <row r="157" spans="1:6" ht="12.75" customHeight="1" x14ac:dyDescent="0.2">
      <c r="A157" s="83" t="s">
        <v>159</v>
      </c>
      <c r="B157" s="83">
        <v>5</v>
      </c>
      <c r="C157" s="84">
        <v>894.53661141999999</v>
      </c>
      <c r="D157" s="84">
        <v>886.09698743000001</v>
      </c>
      <c r="E157" s="84">
        <v>150.30568436999999</v>
      </c>
      <c r="F157" s="84">
        <v>150.30568436999999</v>
      </c>
    </row>
    <row r="158" spans="1:6" ht="12.75" customHeight="1" x14ac:dyDescent="0.2">
      <c r="A158" s="83" t="s">
        <v>159</v>
      </c>
      <c r="B158" s="83">
        <v>6</v>
      </c>
      <c r="C158" s="84">
        <v>888.13591355000005</v>
      </c>
      <c r="D158" s="84">
        <v>879.84092986999997</v>
      </c>
      <c r="E158" s="84">
        <v>149.24449014000001</v>
      </c>
      <c r="F158" s="84">
        <v>149.24449014000001</v>
      </c>
    </row>
    <row r="159" spans="1:6" ht="12.75" customHeight="1" x14ac:dyDescent="0.2">
      <c r="A159" s="83" t="s">
        <v>159</v>
      </c>
      <c r="B159" s="83">
        <v>7</v>
      </c>
      <c r="C159" s="84">
        <v>828.66087532999995</v>
      </c>
      <c r="D159" s="84">
        <v>822.16814566999994</v>
      </c>
      <c r="E159" s="84">
        <v>139.46164761</v>
      </c>
      <c r="F159" s="84">
        <v>139.46164761</v>
      </c>
    </row>
    <row r="160" spans="1:6" ht="12.75" customHeight="1" x14ac:dyDescent="0.2">
      <c r="A160" s="83" t="s">
        <v>159</v>
      </c>
      <c r="B160" s="83">
        <v>8</v>
      </c>
      <c r="C160" s="84">
        <v>752.28679772999999</v>
      </c>
      <c r="D160" s="84">
        <v>744.75753728999996</v>
      </c>
      <c r="E160" s="84">
        <v>126.33074361</v>
      </c>
      <c r="F160" s="84">
        <v>126.33074361</v>
      </c>
    </row>
    <row r="161" spans="1:6" ht="12.75" customHeight="1" x14ac:dyDescent="0.2">
      <c r="A161" s="83" t="s">
        <v>159</v>
      </c>
      <c r="B161" s="83">
        <v>9</v>
      </c>
      <c r="C161" s="84">
        <v>711.36893757999997</v>
      </c>
      <c r="D161" s="84">
        <v>701.64157626999997</v>
      </c>
      <c r="E161" s="84">
        <v>119.01712657</v>
      </c>
      <c r="F161" s="84">
        <v>119.01712657</v>
      </c>
    </row>
    <row r="162" spans="1:6" ht="12.75" customHeight="1" x14ac:dyDescent="0.2">
      <c r="A162" s="83" t="s">
        <v>159</v>
      </c>
      <c r="B162" s="83">
        <v>10</v>
      </c>
      <c r="C162" s="84">
        <v>671.90033572000004</v>
      </c>
      <c r="D162" s="84">
        <v>664.73932385000001</v>
      </c>
      <c r="E162" s="84">
        <v>112.75752025</v>
      </c>
      <c r="F162" s="84">
        <v>112.75752025</v>
      </c>
    </row>
    <row r="163" spans="1:6" ht="12.75" customHeight="1" x14ac:dyDescent="0.2">
      <c r="A163" s="83" t="s">
        <v>159</v>
      </c>
      <c r="B163" s="83">
        <v>11</v>
      </c>
      <c r="C163" s="84">
        <v>668.36071967999999</v>
      </c>
      <c r="D163" s="84">
        <v>661.67422450000004</v>
      </c>
      <c r="E163" s="84">
        <v>112.23759764</v>
      </c>
      <c r="F163" s="84">
        <v>112.23759764</v>
      </c>
    </row>
    <row r="164" spans="1:6" ht="12.75" customHeight="1" x14ac:dyDescent="0.2">
      <c r="A164" s="83" t="s">
        <v>159</v>
      </c>
      <c r="B164" s="83">
        <v>12</v>
      </c>
      <c r="C164" s="84">
        <v>672.79392793</v>
      </c>
      <c r="D164" s="84">
        <v>665.84131745000002</v>
      </c>
      <c r="E164" s="84">
        <v>112.94444776</v>
      </c>
      <c r="F164" s="84">
        <v>112.94444776</v>
      </c>
    </row>
    <row r="165" spans="1:6" ht="12.75" customHeight="1" x14ac:dyDescent="0.2">
      <c r="A165" s="83" t="s">
        <v>159</v>
      </c>
      <c r="B165" s="83">
        <v>13</v>
      </c>
      <c r="C165" s="84">
        <v>680.08759244999999</v>
      </c>
      <c r="D165" s="84">
        <v>668.80765784000005</v>
      </c>
      <c r="E165" s="84">
        <v>113.44761821</v>
      </c>
      <c r="F165" s="84">
        <v>113.44761821</v>
      </c>
    </row>
    <row r="166" spans="1:6" ht="12.75" customHeight="1" x14ac:dyDescent="0.2">
      <c r="A166" s="83" t="s">
        <v>159</v>
      </c>
      <c r="B166" s="83">
        <v>14</v>
      </c>
      <c r="C166" s="84">
        <v>675.26904356</v>
      </c>
      <c r="D166" s="84">
        <v>665.10314863999997</v>
      </c>
      <c r="E166" s="84">
        <v>112.81923464</v>
      </c>
      <c r="F166" s="84">
        <v>112.81923464</v>
      </c>
    </row>
    <row r="167" spans="1:6" ht="12.75" customHeight="1" x14ac:dyDescent="0.2">
      <c r="A167" s="83" t="s">
        <v>159</v>
      </c>
      <c r="B167" s="83">
        <v>15</v>
      </c>
      <c r="C167" s="84">
        <v>692.05728399999998</v>
      </c>
      <c r="D167" s="84">
        <v>685.65877989000001</v>
      </c>
      <c r="E167" s="84">
        <v>116.30601799</v>
      </c>
      <c r="F167" s="84">
        <v>116.30601799</v>
      </c>
    </row>
    <row r="168" spans="1:6" ht="12.75" customHeight="1" x14ac:dyDescent="0.2">
      <c r="A168" s="83" t="s">
        <v>159</v>
      </c>
      <c r="B168" s="83">
        <v>16</v>
      </c>
      <c r="C168" s="84">
        <v>665.95456498999999</v>
      </c>
      <c r="D168" s="84">
        <v>659.30168937999997</v>
      </c>
      <c r="E168" s="84">
        <v>111.8351524</v>
      </c>
      <c r="F168" s="84">
        <v>111.8351524</v>
      </c>
    </row>
    <row r="169" spans="1:6" ht="12.75" customHeight="1" x14ac:dyDescent="0.2">
      <c r="A169" s="83" t="s">
        <v>159</v>
      </c>
      <c r="B169" s="83">
        <v>17</v>
      </c>
      <c r="C169" s="84">
        <v>629.90502217000005</v>
      </c>
      <c r="D169" s="84">
        <v>622.81168319999995</v>
      </c>
      <c r="E169" s="84">
        <v>105.64547404</v>
      </c>
      <c r="F169" s="84">
        <v>105.64547404</v>
      </c>
    </row>
    <row r="170" spans="1:6" ht="12.75" customHeight="1" x14ac:dyDescent="0.2">
      <c r="A170" s="83" t="s">
        <v>159</v>
      </c>
      <c r="B170" s="83">
        <v>18</v>
      </c>
      <c r="C170" s="84">
        <v>619.46099716000003</v>
      </c>
      <c r="D170" s="84">
        <v>613.11271566999994</v>
      </c>
      <c r="E170" s="84">
        <v>104.00027043999999</v>
      </c>
      <c r="F170" s="84">
        <v>104.00027043999999</v>
      </c>
    </row>
    <row r="171" spans="1:6" ht="12.75" customHeight="1" x14ac:dyDescent="0.2">
      <c r="A171" s="83" t="s">
        <v>159</v>
      </c>
      <c r="B171" s="83">
        <v>19</v>
      </c>
      <c r="C171" s="84">
        <v>613.69477753000001</v>
      </c>
      <c r="D171" s="84">
        <v>607.84284180999998</v>
      </c>
      <c r="E171" s="84">
        <v>103.10635927</v>
      </c>
      <c r="F171" s="84">
        <v>103.10635927</v>
      </c>
    </row>
    <row r="172" spans="1:6" ht="12.75" customHeight="1" x14ac:dyDescent="0.2">
      <c r="A172" s="83" t="s">
        <v>159</v>
      </c>
      <c r="B172" s="83">
        <v>20</v>
      </c>
      <c r="C172" s="84">
        <v>594.74042278000002</v>
      </c>
      <c r="D172" s="84">
        <v>593.14339198000005</v>
      </c>
      <c r="E172" s="84">
        <v>100.61294049</v>
      </c>
      <c r="F172" s="84">
        <v>100.61294049</v>
      </c>
    </row>
    <row r="173" spans="1:6" ht="12.75" customHeight="1" x14ac:dyDescent="0.2">
      <c r="A173" s="83" t="s">
        <v>159</v>
      </c>
      <c r="B173" s="83">
        <v>21</v>
      </c>
      <c r="C173" s="84">
        <v>591.80678336000005</v>
      </c>
      <c r="D173" s="84">
        <v>584.11615766</v>
      </c>
      <c r="E173" s="84">
        <v>99.081680759999998</v>
      </c>
      <c r="F173" s="84">
        <v>99.081680759999998</v>
      </c>
    </row>
    <row r="174" spans="1:6" ht="12.75" customHeight="1" x14ac:dyDescent="0.2">
      <c r="A174" s="83" t="s">
        <v>159</v>
      </c>
      <c r="B174" s="83">
        <v>22</v>
      </c>
      <c r="C174" s="84">
        <v>574.57939825999995</v>
      </c>
      <c r="D174" s="84">
        <v>566.92181009000001</v>
      </c>
      <c r="E174" s="84">
        <v>96.165060780000005</v>
      </c>
      <c r="F174" s="84">
        <v>96.165060780000005</v>
      </c>
    </row>
    <row r="175" spans="1:6" ht="12.75" customHeight="1" x14ac:dyDescent="0.2">
      <c r="A175" s="83" t="s">
        <v>159</v>
      </c>
      <c r="B175" s="83">
        <v>23</v>
      </c>
      <c r="C175" s="84">
        <v>605.62213541000006</v>
      </c>
      <c r="D175" s="84">
        <v>600.20652241000005</v>
      </c>
      <c r="E175" s="84">
        <v>101.81103581000001</v>
      </c>
      <c r="F175" s="84">
        <v>101.81103581000001</v>
      </c>
    </row>
    <row r="176" spans="1:6" ht="12.75" customHeight="1" x14ac:dyDescent="0.2">
      <c r="A176" s="83" t="s">
        <v>159</v>
      </c>
      <c r="B176" s="83">
        <v>24</v>
      </c>
      <c r="C176" s="84">
        <v>707.91108710000003</v>
      </c>
      <c r="D176" s="84">
        <v>701.45276435999995</v>
      </c>
      <c r="E176" s="84">
        <v>118.98509903</v>
      </c>
      <c r="F176" s="84">
        <v>118.98509903</v>
      </c>
    </row>
    <row r="177" spans="1:6" ht="12.75" customHeight="1" x14ac:dyDescent="0.2">
      <c r="A177" s="83" t="s">
        <v>160</v>
      </c>
      <c r="B177" s="83">
        <v>1</v>
      </c>
      <c r="C177" s="84">
        <v>769.61433637000005</v>
      </c>
      <c r="D177" s="84">
        <v>762.34046452999996</v>
      </c>
      <c r="E177" s="84">
        <v>129.31327707</v>
      </c>
      <c r="F177" s="84">
        <v>129.31327707</v>
      </c>
    </row>
    <row r="178" spans="1:6" ht="12.75" customHeight="1" x14ac:dyDescent="0.2">
      <c r="A178" s="83" t="s">
        <v>160</v>
      </c>
      <c r="B178" s="83">
        <v>2</v>
      </c>
      <c r="C178" s="84">
        <v>825.58237657999996</v>
      </c>
      <c r="D178" s="84">
        <v>817.63330244999997</v>
      </c>
      <c r="E178" s="84">
        <v>138.69241724</v>
      </c>
      <c r="F178" s="84">
        <v>138.69241724</v>
      </c>
    </row>
    <row r="179" spans="1:6" ht="12.75" customHeight="1" x14ac:dyDescent="0.2">
      <c r="A179" s="83" t="s">
        <v>160</v>
      </c>
      <c r="B179" s="83">
        <v>3</v>
      </c>
      <c r="C179" s="84">
        <v>858.25010030999999</v>
      </c>
      <c r="D179" s="84">
        <v>850.42340234999995</v>
      </c>
      <c r="E179" s="84">
        <v>144.25449280999999</v>
      </c>
      <c r="F179" s="84">
        <v>144.25449280999999</v>
      </c>
    </row>
    <row r="180" spans="1:6" ht="12.75" customHeight="1" x14ac:dyDescent="0.2">
      <c r="A180" s="83" t="s">
        <v>160</v>
      </c>
      <c r="B180" s="83">
        <v>4</v>
      </c>
      <c r="C180" s="84">
        <v>864.24345927000002</v>
      </c>
      <c r="D180" s="84">
        <v>856.33727918</v>
      </c>
      <c r="E180" s="84">
        <v>145.25764405999999</v>
      </c>
      <c r="F180" s="84">
        <v>145.25764405999999</v>
      </c>
    </row>
    <row r="181" spans="1:6" ht="12.75" customHeight="1" x14ac:dyDescent="0.2">
      <c r="A181" s="83" t="s">
        <v>160</v>
      </c>
      <c r="B181" s="83">
        <v>5</v>
      </c>
      <c r="C181" s="84">
        <v>850.24067846000003</v>
      </c>
      <c r="D181" s="84">
        <v>850.24067846000003</v>
      </c>
      <c r="E181" s="84">
        <v>144.22349796</v>
      </c>
      <c r="F181" s="84">
        <v>144.22349796</v>
      </c>
    </row>
    <row r="182" spans="1:6" ht="12.75" customHeight="1" x14ac:dyDescent="0.2">
      <c r="A182" s="83" t="s">
        <v>160</v>
      </c>
      <c r="B182" s="83">
        <v>6</v>
      </c>
      <c r="C182" s="84">
        <v>848.09270978999996</v>
      </c>
      <c r="D182" s="84">
        <v>848.04728780000005</v>
      </c>
      <c r="E182" s="84">
        <v>143.8514404</v>
      </c>
      <c r="F182" s="84">
        <v>143.8514404</v>
      </c>
    </row>
    <row r="183" spans="1:6" ht="12.75" customHeight="1" x14ac:dyDescent="0.2">
      <c r="A183" s="83" t="s">
        <v>160</v>
      </c>
      <c r="B183" s="83">
        <v>7</v>
      </c>
      <c r="C183" s="84">
        <v>805.26097092999998</v>
      </c>
      <c r="D183" s="84">
        <v>797.30689647999998</v>
      </c>
      <c r="E183" s="84">
        <v>135.24451661000001</v>
      </c>
      <c r="F183" s="84">
        <v>135.24451661000001</v>
      </c>
    </row>
    <row r="184" spans="1:6" ht="12.75" customHeight="1" x14ac:dyDescent="0.2">
      <c r="A184" s="83" t="s">
        <v>160</v>
      </c>
      <c r="B184" s="83">
        <v>8</v>
      </c>
      <c r="C184" s="84">
        <v>737.56961955999998</v>
      </c>
      <c r="D184" s="84">
        <v>730.21240318000002</v>
      </c>
      <c r="E184" s="84">
        <v>123.86350090000001</v>
      </c>
      <c r="F184" s="84">
        <v>123.86350090000001</v>
      </c>
    </row>
    <row r="185" spans="1:6" ht="12.75" customHeight="1" x14ac:dyDescent="0.2">
      <c r="A185" s="83" t="s">
        <v>160</v>
      </c>
      <c r="B185" s="83">
        <v>9</v>
      </c>
      <c r="C185" s="84">
        <v>696.29401134</v>
      </c>
      <c r="D185" s="84">
        <v>691.44171402999996</v>
      </c>
      <c r="E185" s="84">
        <v>117.28695786999999</v>
      </c>
      <c r="F185" s="84">
        <v>117.28695786999999</v>
      </c>
    </row>
    <row r="186" spans="1:6" ht="12.75" customHeight="1" x14ac:dyDescent="0.2">
      <c r="A186" s="83" t="s">
        <v>160</v>
      </c>
      <c r="B186" s="83">
        <v>10</v>
      </c>
      <c r="C186" s="84">
        <v>693.08655885999997</v>
      </c>
      <c r="D186" s="84">
        <v>687.72984492000001</v>
      </c>
      <c r="E186" s="84">
        <v>116.65732586</v>
      </c>
      <c r="F186" s="84">
        <v>116.65732586</v>
      </c>
    </row>
    <row r="187" spans="1:6" ht="12.75" customHeight="1" x14ac:dyDescent="0.2">
      <c r="A187" s="83" t="s">
        <v>160</v>
      </c>
      <c r="B187" s="83">
        <v>11</v>
      </c>
      <c r="C187" s="84">
        <v>698.31983962000004</v>
      </c>
      <c r="D187" s="84">
        <v>692.88154280000003</v>
      </c>
      <c r="E187" s="84">
        <v>117.53119123</v>
      </c>
      <c r="F187" s="84">
        <v>117.53119123</v>
      </c>
    </row>
    <row r="188" spans="1:6" ht="12.75" customHeight="1" x14ac:dyDescent="0.2">
      <c r="A188" s="83" t="s">
        <v>160</v>
      </c>
      <c r="B188" s="83">
        <v>12</v>
      </c>
      <c r="C188" s="84">
        <v>683.47798307999994</v>
      </c>
      <c r="D188" s="84">
        <v>681.27742153999998</v>
      </c>
      <c r="E188" s="84">
        <v>115.56282274</v>
      </c>
      <c r="F188" s="84">
        <v>115.56282274</v>
      </c>
    </row>
    <row r="189" spans="1:6" ht="12.75" customHeight="1" x14ac:dyDescent="0.2">
      <c r="A189" s="83" t="s">
        <v>160</v>
      </c>
      <c r="B189" s="83">
        <v>13</v>
      </c>
      <c r="C189" s="84">
        <v>699.06511120000005</v>
      </c>
      <c r="D189" s="84">
        <v>693.64132185999995</v>
      </c>
      <c r="E189" s="84">
        <v>117.66007003</v>
      </c>
      <c r="F189" s="84">
        <v>117.66007003</v>
      </c>
    </row>
    <row r="190" spans="1:6" ht="12.75" customHeight="1" x14ac:dyDescent="0.2">
      <c r="A190" s="83" t="s">
        <v>160</v>
      </c>
      <c r="B190" s="83">
        <v>14</v>
      </c>
      <c r="C190" s="84">
        <v>694.21264764</v>
      </c>
      <c r="D190" s="84">
        <v>691.03386051999996</v>
      </c>
      <c r="E190" s="84">
        <v>117.21777503</v>
      </c>
      <c r="F190" s="84">
        <v>117.21777503</v>
      </c>
    </row>
    <row r="191" spans="1:6" ht="12.75" customHeight="1" x14ac:dyDescent="0.2">
      <c r="A191" s="83" t="s">
        <v>160</v>
      </c>
      <c r="B191" s="83">
        <v>15</v>
      </c>
      <c r="C191" s="84">
        <v>707.86578469999995</v>
      </c>
      <c r="D191" s="84">
        <v>704.47029398999996</v>
      </c>
      <c r="E191" s="84">
        <v>119.49695255</v>
      </c>
      <c r="F191" s="84">
        <v>119.49695255</v>
      </c>
    </row>
    <row r="192" spans="1:6" ht="12.75" customHeight="1" x14ac:dyDescent="0.2">
      <c r="A192" s="83" t="s">
        <v>160</v>
      </c>
      <c r="B192" s="83">
        <v>16</v>
      </c>
      <c r="C192" s="84">
        <v>662.77877950000004</v>
      </c>
      <c r="D192" s="84">
        <v>659.28297912000005</v>
      </c>
      <c r="E192" s="84">
        <v>111.83197864</v>
      </c>
      <c r="F192" s="84">
        <v>111.83197864</v>
      </c>
    </row>
    <row r="193" spans="1:6" ht="12.75" customHeight="1" x14ac:dyDescent="0.2">
      <c r="A193" s="83" t="s">
        <v>160</v>
      </c>
      <c r="B193" s="83">
        <v>17</v>
      </c>
      <c r="C193" s="84">
        <v>622.17603464000001</v>
      </c>
      <c r="D193" s="84">
        <v>618.29163635999998</v>
      </c>
      <c r="E193" s="84">
        <v>104.87875353</v>
      </c>
      <c r="F193" s="84">
        <v>104.87875353</v>
      </c>
    </row>
    <row r="194" spans="1:6" ht="12.75" customHeight="1" x14ac:dyDescent="0.2">
      <c r="A194" s="83" t="s">
        <v>160</v>
      </c>
      <c r="B194" s="83">
        <v>18</v>
      </c>
      <c r="C194" s="84">
        <v>631.80798965999998</v>
      </c>
      <c r="D194" s="84">
        <v>625.63765340999998</v>
      </c>
      <c r="E194" s="84">
        <v>106.12483396</v>
      </c>
      <c r="F194" s="84">
        <v>106.12483396</v>
      </c>
    </row>
    <row r="195" spans="1:6" ht="12.75" customHeight="1" x14ac:dyDescent="0.2">
      <c r="A195" s="83" t="s">
        <v>160</v>
      </c>
      <c r="B195" s="83">
        <v>19</v>
      </c>
      <c r="C195" s="84">
        <v>627.27889631000005</v>
      </c>
      <c r="D195" s="84">
        <v>622.67588814999999</v>
      </c>
      <c r="E195" s="84">
        <v>105.62243957</v>
      </c>
      <c r="F195" s="84">
        <v>105.62243957</v>
      </c>
    </row>
    <row r="196" spans="1:6" ht="12.75" customHeight="1" x14ac:dyDescent="0.2">
      <c r="A196" s="83" t="s">
        <v>160</v>
      </c>
      <c r="B196" s="83">
        <v>20</v>
      </c>
      <c r="C196" s="84">
        <v>616.47233228000005</v>
      </c>
      <c r="D196" s="84">
        <v>612.02876205999996</v>
      </c>
      <c r="E196" s="84">
        <v>103.81640299</v>
      </c>
      <c r="F196" s="84">
        <v>103.81640299</v>
      </c>
    </row>
    <row r="197" spans="1:6" ht="12.75" customHeight="1" x14ac:dyDescent="0.2">
      <c r="A197" s="83" t="s">
        <v>160</v>
      </c>
      <c r="B197" s="83">
        <v>21</v>
      </c>
      <c r="C197" s="84">
        <v>600.95801586000005</v>
      </c>
      <c r="D197" s="84">
        <v>594.75015661999998</v>
      </c>
      <c r="E197" s="84">
        <v>100.88549063000001</v>
      </c>
      <c r="F197" s="84">
        <v>100.88549063000001</v>
      </c>
    </row>
    <row r="198" spans="1:6" ht="12.75" customHeight="1" x14ac:dyDescent="0.2">
      <c r="A198" s="83" t="s">
        <v>160</v>
      </c>
      <c r="B198" s="83">
        <v>22</v>
      </c>
      <c r="C198" s="84">
        <v>562.37299798000004</v>
      </c>
      <c r="D198" s="84">
        <v>560.28422547000002</v>
      </c>
      <c r="E198" s="84">
        <v>95.039149379999998</v>
      </c>
      <c r="F198" s="84">
        <v>95.039149379999998</v>
      </c>
    </row>
    <row r="199" spans="1:6" ht="12.75" customHeight="1" x14ac:dyDescent="0.2">
      <c r="A199" s="83" t="s">
        <v>160</v>
      </c>
      <c r="B199" s="83">
        <v>23</v>
      </c>
      <c r="C199" s="84">
        <v>536.80087408999998</v>
      </c>
      <c r="D199" s="84">
        <v>535.83605019000004</v>
      </c>
      <c r="E199" s="84">
        <v>90.892086730000003</v>
      </c>
      <c r="F199" s="84">
        <v>90.892086730000003</v>
      </c>
    </row>
    <row r="200" spans="1:6" ht="12.75" customHeight="1" x14ac:dyDescent="0.2">
      <c r="A200" s="83" t="s">
        <v>160</v>
      </c>
      <c r="B200" s="83">
        <v>24</v>
      </c>
      <c r="C200" s="84">
        <v>620.99539600000003</v>
      </c>
      <c r="D200" s="84">
        <v>615.39205709999999</v>
      </c>
      <c r="E200" s="84">
        <v>104.38690754</v>
      </c>
      <c r="F200" s="84">
        <v>104.38690754</v>
      </c>
    </row>
    <row r="201" spans="1:6" ht="12.75" customHeight="1" x14ac:dyDescent="0.2">
      <c r="A201" s="83" t="s">
        <v>161</v>
      </c>
      <c r="B201" s="83">
        <v>1</v>
      </c>
      <c r="C201" s="84">
        <v>671.42888863999997</v>
      </c>
      <c r="D201" s="84">
        <v>665.50727743000004</v>
      </c>
      <c r="E201" s="84">
        <v>112.88778566000001</v>
      </c>
      <c r="F201" s="84">
        <v>112.88778566000001</v>
      </c>
    </row>
    <row r="202" spans="1:6" ht="12.75" customHeight="1" x14ac:dyDescent="0.2">
      <c r="A202" s="83" t="s">
        <v>161</v>
      </c>
      <c r="B202" s="83">
        <v>2</v>
      </c>
      <c r="C202" s="84">
        <v>665.10795153000004</v>
      </c>
      <c r="D202" s="84">
        <v>659.04694270000005</v>
      </c>
      <c r="E202" s="84">
        <v>111.79194056999999</v>
      </c>
      <c r="F202" s="84">
        <v>111.79194056999999</v>
      </c>
    </row>
    <row r="203" spans="1:6" ht="12.75" customHeight="1" x14ac:dyDescent="0.2">
      <c r="A203" s="83" t="s">
        <v>161</v>
      </c>
      <c r="B203" s="83">
        <v>3</v>
      </c>
      <c r="C203" s="84">
        <v>700.34648306999998</v>
      </c>
      <c r="D203" s="84">
        <v>682.27105277999999</v>
      </c>
      <c r="E203" s="84">
        <v>115.73136911</v>
      </c>
      <c r="F203" s="84">
        <v>115.73136911</v>
      </c>
    </row>
    <row r="204" spans="1:6" ht="12.75" customHeight="1" x14ac:dyDescent="0.2">
      <c r="A204" s="83" t="s">
        <v>161</v>
      </c>
      <c r="B204" s="83">
        <v>4</v>
      </c>
      <c r="C204" s="84">
        <v>786.40717383000003</v>
      </c>
      <c r="D204" s="84">
        <v>716.52105142000005</v>
      </c>
      <c r="E204" s="84">
        <v>121.54108244</v>
      </c>
      <c r="F204" s="84">
        <v>121.54108244</v>
      </c>
    </row>
    <row r="205" spans="1:6" ht="12.75" customHeight="1" x14ac:dyDescent="0.2">
      <c r="A205" s="83" t="s">
        <v>161</v>
      </c>
      <c r="B205" s="83">
        <v>5</v>
      </c>
      <c r="C205" s="84">
        <v>743.14879301999997</v>
      </c>
      <c r="D205" s="84">
        <v>718.38118908000001</v>
      </c>
      <c r="E205" s="84">
        <v>121.85661141</v>
      </c>
      <c r="F205" s="84">
        <v>121.85661141</v>
      </c>
    </row>
    <row r="206" spans="1:6" ht="12.75" customHeight="1" x14ac:dyDescent="0.2">
      <c r="A206" s="83" t="s">
        <v>161</v>
      </c>
      <c r="B206" s="83">
        <v>6</v>
      </c>
      <c r="C206" s="84">
        <v>708.38635824999994</v>
      </c>
      <c r="D206" s="84">
        <v>708.38635824999994</v>
      </c>
      <c r="E206" s="84">
        <v>120.1612215</v>
      </c>
      <c r="F206" s="84">
        <v>120.1612215</v>
      </c>
    </row>
    <row r="207" spans="1:6" ht="12.75" customHeight="1" x14ac:dyDescent="0.2">
      <c r="A207" s="83" t="s">
        <v>161</v>
      </c>
      <c r="B207" s="83">
        <v>7</v>
      </c>
      <c r="C207" s="84">
        <v>711.63703595000004</v>
      </c>
      <c r="D207" s="84">
        <v>711.63703595000004</v>
      </c>
      <c r="E207" s="84">
        <v>120.71262315</v>
      </c>
      <c r="F207" s="84">
        <v>120.71262315</v>
      </c>
    </row>
    <row r="208" spans="1:6" ht="12.75" customHeight="1" x14ac:dyDescent="0.2">
      <c r="A208" s="83" t="s">
        <v>161</v>
      </c>
      <c r="B208" s="83">
        <v>8</v>
      </c>
      <c r="C208" s="84">
        <v>681.75045053999997</v>
      </c>
      <c r="D208" s="84">
        <v>681.75045053999997</v>
      </c>
      <c r="E208" s="84">
        <v>115.64306108</v>
      </c>
      <c r="F208" s="84">
        <v>115.64306108</v>
      </c>
    </row>
    <row r="209" spans="1:6" ht="12.75" customHeight="1" x14ac:dyDescent="0.2">
      <c r="A209" s="83" t="s">
        <v>161</v>
      </c>
      <c r="B209" s="83">
        <v>9</v>
      </c>
      <c r="C209" s="84">
        <v>691.77939159000005</v>
      </c>
      <c r="D209" s="84">
        <v>691.77939159000005</v>
      </c>
      <c r="E209" s="84">
        <v>117.34423699</v>
      </c>
      <c r="F209" s="84">
        <v>117.34423699</v>
      </c>
    </row>
    <row r="210" spans="1:6" ht="12.75" customHeight="1" x14ac:dyDescent="0.2">
      <c r="A210" s="83" t="s">
        <v>161</v>
      </c>
      <c r="B210" s="83">
        <v>10</v>
      </c>
      <c r="C210" s="84">
        <v>714.27983988000005</v>
      </c>
      <c r="D210" s="84">
        <v>714.27983988000005</v>
      </c>
      <c r="E210" s="84">
        <v>121.16091319</v>
      </c>
      <c r="F210" s="84">
        <v>121.16091319</v>
      </c>
    </row>
    <row r="211" spans="1:6" ht="12.75" customHeight="1" x14ac:dyDescent="0.2">
      <c r="A211" s="83" t="s">
        <v>161</v>
      </c>
      <c r="B211" s="83">
        <v>11</v>
      </c>
      <c r="C211" s="84">
        <v>721.42737681000006</v>
      </c>
      <c r="D211" s="84">
        <v>721.42737681000006</v>
      </c>
      <c r="E211" s="84">
        <v>122.3733261</v>
      </c>
      <c r="F211" s="84">
        <v>122.3733261</v>
      </c>
    </row>
    <row r="212" spans="1:6" ht="12.75" customHeight="1" x14ac:dyDescent="0.2">
      <c r="A212" s="83" t="s">
        <v>161</v>
      </c>
      <c r="B212" s="83">
        <v>12</v>
      </c>
      <c r="C212" s="84">
        <v>707.12036534000003</v>
      </c>
      <c r="D212" s="84">
        <v>707.12036534000003</v>
      </c>
      <c r="E212" s="84">
        <v>119.94647534000001</v>
      </c>
      <c r="F212" s="84">
        <v>119.94647534000001</v>
      </c>
    </row>
    <row r="213" spans="1:6" ht="12.75" customHeight="1" x14ac:dyDescent="0.2">
      <c r="A213" s="83" t="s">
        <v>161</v>
      </c>
      <c r="B213" s="83">
        <v>13</v>
      </c>
      <c r="C213" s="84">
        <v>712.86420992000001</v>
      </c>
      <c r="D213" s="84">
        <v>712.86420992000001</v>
      </c>
      <c r="E213" s="84">
        <v>120.92078458</v>
      </c>
      <c r="F213" s="84">
        <v>120.92078458</v>
      </c>
    </row>
    <row r="214" spans="1:6" ht="12.75" customHeight="1" x14ac:dyDescent="0.2">
      <c r="A214" s="83" t="s">
        <v>161</v>
      </c>
      <c r="B214" s="83">
        <v>14</v>
      </c>
      <c r="C214" s="84">
        <v>701.52684500999999</v>
      </c>
      <c r="D214" s="84">
        <v>701.52684500999999</v>
      </c>
      <c r="E214" s="84">
        <v>118.99766509</v>
      </c>
      <c r="F214" s="84">
        <v>118.99766509</v>
      </c>
    </row>
    <row r="215" spans="1:6" ht="12.75" customHeight="1" x14ac:dyDescent="0.2">
      <c r="A215" s="83" t="s">
        <v>161</v>
      </c>
      <c r="B215" s="83">
        <v>15</v>
      </c>
      <c r="C215" s="84">
        <v>708.41849557</v>
      </c>
      <c r="D215" s="84">
        <v>708.41849557</v>
      </c>
      <c r="E215" s="84">
        <v>120.16667285</v>
      </c>
      <c r="F215" s="84">
        <v>120.16667285</v>
      </c>
    </row>
    <row r="216" spans="1:6" ht="12.75" customHeight="1" x14ac:dyDescent="0.2">
      <c r="A216" s="83" t="s">
        <v>161</v>
      </c>
      <c r="B216" s="83">
        <v>16</v>
      </c>
      <c r="C216" s="84">
        <v>593.70407299999999</v>
      </c>
      <c r="D216" s="84">
        <v>593.70407299999999</v>
      </c>
      <c r="E216" s="84">
        <v>100.70804695</v>
      </c>
      <c r="F216" s="84">
        <v>100.70804695</v>
      </c>
    </row>
    <row r="217" spans="1:6" ht="12.75" customHeight="1" x14ac:dyDescent="0.2">
      <c r="A217" s="83" t="s">
        <v>161</v>
      </c>
      <c r="B217" s="83">
        <v>17</v>
      </c>
      <c r="C217" s="84">
        <v>552.84211660999995</v>
      </c>
      <c r="D217" s="84">
        <v>552.84211660999995</v>
      </c>
      <c r="E217" s="84">
        <v>93.776769209999998</v>
      </c>
      <c r="F217" s="84">
        <v>93.776769209999998</v>
      </c>
    </row>
    <row r="218" spans="1:6" ht="12.75" customHeight="1" x14ac:dyDescent="0.2">
      <c r="A218" s="83" t="s">
        <v>161</v>
      </c>
      <c r="B218" s="83">
        <v>18</v>
      </c>
      <c r="C218" s="84">
        <v>543.28748223000002</v>
      </c>
      <c r="D218" s="84">
        <v>543.28748223000002</v>
      </c>
      <c r="E218" s="84">
        <v>92.15604836</v>
      </c>
      <c r="F218" s="84">
        <v>92.15604836</v>
      </c>
    </row>
    <row r="219" spans="1:6" ht="12.75" customHeight="1" x14ac:dyDescent="0.2">
      <c r="A219" s="83" t="s">
        <v>161</v>
      </c>
      <c r="B219" s="83">
        <v>19</v>
      </c>
      <c r="C219" s="84">
        <v>539.84547583000005</v>
      </c>
      <c r="D219" s="84">
        <v>539.84547583000005</v>
      </c>
      <c r="E219" s="84">
        <v>91.572192270000002</v>
      </c>
      <c r="F219" s="84">
        <v>91.572192270000002</v>
      </c>
    </row>
    <row r="220" spans="1:6" ht="12.75" customHeight="1" x14ac:dyDescent="0.2">
      <c r="A220" s="83" t="s">
        <v>161</v>
      </c>
      <c r="B220" s="83">
        <v>20</v>
      </c>
      <c r="C220" s="84">
        <v>531.7313044</v>
      </c>
      <c r="D220" s="84">
        <v>531.7313044</v>
      </c>
      <c r="E220" s="84">
        <v>90.195812360000005</v>
      </c>
      <c r="F220" s="84">
        <v>90.195812360000005</v>
      </c>
    </row>
    <row r="221" spans="1:6" ht="12.75" customHeight="1" x14ac:dyDescent="0.2">
      <c r="A221" s="83" t="s">
        <v>161</v>
      </c>
      <c r="B221" s="83">
        <v>21</v>
      </c>
      <c r="C221" s="84">
        <v>518.20371267999997</v>
      </c>
      <c r="D221" s="84">
        <v>518.20371267999997</v>
      </c>
      <c r="E221" s="84">
        <v>87.901171980000001</v>
      </c>
      <c r="F221" s="84">
        <v>87.901171980000001</v>
      </c>
    </row>
    <row r="222" spans="1:6" ht="12.75" customHeight="1" x14ac:dyDescent="0.2">
      <c r="A222" s="83" t="s">
        <v>161</v>
      </c>
      <c r="B222" s="83">
        <v>22</v>
      </c>
      <c r="C222" s="84">
        <v>497.65459521999998</v>
      </c>
      <c r="D222" s="84">
        <v>497.65459521999998</v>
      </c>
      <c r="E222" s="84">
        <v>84.41549354</v>
      </c>
      <c r="F222" s="84">
        <v>84.41549354</v>
      </c>
    </row>
    <row r="223" spans="1:6" ht="12.75" customHeight="1" x14ac:dyDescent="0.2">
      <c r="A223" s="83" t="s">
        <v>161</v>
      </c>
      <c r="B223" s="83">
        <v>23</v>
      </c>
      <c r="C223" s="84">
        <v>509.61605218</v>
      </c>
      <c r="D223" s="84">
        <v>509.61605218</v>
      </c>
      <c r="E223" s="84">
        <v>86.444475690000004</v>
      </c>
      <c r="F223" s="84">
        <v>86.444475690000004</v>
      </c>
    </row>
    <row r="224" spans="1:6" ht="12.75" customHeight="1" x14ac:dyDescent="0.2">
      <c r="A224" s="83" t="s">
        <v>161</v>
      </c>
      <c r="B224" s="83">
        <v>24</v>
      </c>
      <c r="C224" s="84">
        <v>595.80905226000004</v>
      </c>
      <c r="D224" s="84">
        <v>578.46908982000002</v>
      </c>
      <c r="E224" s="84">
        <v>98.123787429999993</v>
      </c>
      <c r="F224" s="84">
        <v>98.123787429999993</v>
      </c>
    </row>
    <row r="225" spans="1:6" ht="12.75" customHeight="1" x14ac:dyDescent="0.2">
      <c r="A225" s="83" t="s">
        <v>162</v>
      </c>
      <c r="B225" s="83">
        <v>1</v>
      </c>
      <c r="C225" s="84">
        <v>719.43966711999997</v>
      </c>
      <c r="D225" s="84">
        <v>711.84170226000003</v>
      </c>
      <c r="E225" s="84">
        <v>120.74734001</v>
      </c>
      <c r="F225" s="84">
        <v>120.74734001</v>
      </c>
    </row>
    <row r="226" spans="1:6" ht="12.75" customHeight="1" x14ac:dyDescent="0.2">
      <c r="A226" s="83" t="s">
        <v>162</v>
      </c>
      <c r="B226" s="83">
        <v>2</v>
      </c>
      <c r="C226" s="84">
        <v>741.44590507999999</v>
      </c>
      <c r="D226" s="84">
        <v>740.03545842000005</v>
      </c>
      <c r="E226" s="84">
        <v>125.52975308000001</v>
      </c>
      <c r="F226" s="84">
        <v>125.52975308000001</v>
      </c>
    </row>
    <row r="227" spans="1:6" ht="12.75" customHeight="1" x14ac:dyDescent="0.2">
      <c r="A227" s="83" t="s">
        <v>162</v>
      </c>
      <c r="B227" s="83">
        <v>3</v>
      </c>
      <c r="C227" s="84">
        <v>776.25207568999997</v>
      </c>
      <c r="D227" s="84">
        <v>769.12447976999999</v>
      </c>
      <c r="E227" s="84">
        <v>130.46402701</v>
      </c>
      <c r="F227" s="84">
        <v>130.46402701</v>
      </c>
    </row>
    <row r="228" spans="1:6" ht="12.75" customHeight="1" x14ac:dyDescent="0.2">
      <c r="A228" s="83" t="s">
        <v>162</v>
      </c>
      <c r="B228" s="83">
        <v>4</v>
      </c>
      <c r="C228" s="84">
        <v>786.13221162000002</v>
      </c>
      <c r="D228" s="84">
        <v>778.98132165000004</v>
      </c>
      <c r="E228" s="84">
        <v>132.13601030999999</v>
      </c>
      <c r="F228" s="84">
        <v>132.13601030999999</v>
      </c>
    </row>
    <row r="229" spans="1:6" ht="12.75" customHeight="1" x14ac:dyDescent="0.2">
      <c r="A229" s="83" t="s">
        <v>162</v>
      </c>
      <c r="B229" s="83">
        <v>5</v>
      </c>
      <c r="C229" s="84">
        <v>779.71156920999999</v>
      </c>
      <c r="D229" s="84">
        <v>773.47666482</v>
      </c>
      <c r="E229" s="84">
        <v>131.20227367999999</v>
      </c>
      <c r="F229" s="84">
        <v>131.20227367999999</v>
      </c>
    </row>
    <row r="230" spans="1:6" ht="12.75" customHeight="1" x14ac:dyDescent="0.2">
      <c r="A230" s="83" t="s">
        <v>162</v>
      </c>
      <c r="B230" s="83">
        <v>6</v>
      </c>
      <c r="C230" s="84">
        <v>788.35383156</v>
      </c>
      <c r="D230" s="84">
        <v>782.13268955000001</v>
      </c>
      <c r="E230" s="84">
        <v>132.67056636000001</v>
      </c>
      <c r="F230" s="84">
        <v>132.67056636000001</v>
      </c>
    </row>
    <row r="231" spans="1:6" ht="12.75" customHeight="1" x14ac:dyDescent="0.2">
      <c r="A231" s="83" t="s">
        <v>162</v>
      </c>
      <c r="B231" s="83">
        <v>7</v>
      </c>
      <c r="C231" s="84">
        <v>795.09637537000003</v>
      </c>
      <c r="D231" s="84">
        <v>789.01284697999995</v>
      </c>
      <c r="E231" s="84">
        <v>133.83762458000001</v>
      </c>
      <c r="F231" s="84">
        <v>133.83762458000001</v>
      </c>
    </row>
    <row r="232" spans="1:6" ht="12.75" customHeight="1" x14ac:dyDescent="0.2">
      <c r="A232" s="83" t="s">
        <v>162</v>
      </c>
      <c r="B232" s="83">
        <v>8</v>
      </c>
      <c r="C232" s="84">
        <v>752.87181397999996</v>
      </c>
      <c r="D232" s="84">
        <v>744.94027143000005</v>
      </c>
      <c r="E232" s="84">
        <v>126.3617402</v>
      </c>
      <c r="F232" s="84">
        <v>126.3617402</v>
      </c>
    </row>
    <row r="233" spans="1:6" ht="12.75" customHeight="1" x14ac:dyDescent="0.2">
      <c r="A233" s="83" t="s">
        <v>162</v>
      </c>
      <c r="B233" s="83">
        <v>9</v>
      </c>
      <c r="C233" s="84">
        <v>700.53169143000002</v>
      </c>
      <c r="D233" s="84">
        <v>693.07319739000002</v>
      </c>
      <c r="E233" s="84">
        <v>117.56370096000001</v>
      </c>
      <c r="F233" s="84">
        <v>117.56370096000001</v>
      </c>
    </row>
    <row r="234" spans="1:6" ht="12.75" customHeight="1" x14ac:dyDescent="0.2">
      <c r="A234" s="83" t="s">
        <v>162</v>
      </c>
      <c r="B234" s="83">
        <v>10</v>
      </c>
      <c r="C234" s="84">
        <v>671.83901354</v>
      </c>
      <c r="D234" s="84">
        <v>667.01602622999997</v>
      </c>
      <c r="E234" s="84">
        <v>113.1437097</v>
      </c>
      <c r="F234" s="84">
        <v>113.1437097</v>
      </c>
    </row>
    <row r="235" spans="1:6" ht="12.75" customHeight="1" x14ac:dyDescent="0.2">
      <c r="A235" s="83" t="s">
        <v>162</v>
      </c>
      <c r="B235" s="83">
        <v>11</v>
      </c>
      <c r="C235" s="84">
        <v>646.34158871</v>
      </c>
      <c r="D235" s="84">
        <v>642.11027357</v>
      </c>
      <c r="E235" s="84">
        <v>108.91902972</v>
      </c>
      <c r="F235" s="84">
        <v>108.91902972</v>
      </c>
    </row>
    <row r="236" spans="1:6" ht="12.75" customHeight="1" x14ac:dyDescent="0.2">
      <c r="A236" s="83" t="s">
        <v>162</v>
      </c>
      <c r="B236" s="83">
        <v>12</v>
      </c>
      <c r="C236" s="84">
        <v>620.78798060999998</v>
      </c>
      <c r="D236" s="84">
        <v>615.21615215999998</v>
      </c>
      <c r="E236" s="84">
        <v>104.35706937</v>
      </c>
      <c r="F236" s="84">
        <v>104.35706937</v>
      </c>
    </row>
    <row r="237" spans="1:6" ht="12.75" customHeight="1" x14ac:dyDescent="0.2">
      <c r="A237" s="83" t="s">
        <v>162</v>
      </c>
      <c r="B237" s="83">
        <v>13</v>
      </c>
      <c r="C237" s="84">
        <v>615.38715915</v>
      </c>
      <c r="D237" s="84">
        <v>613.81477226000004</v>
      </c>
      <c r="E237" s="84">
        <v>104.11935796</v>
      </c>
      <c r="F237" s="84">
        <v>104.11935796</v>
      </c>
    </row>
    <row r="238" spans="1:6" ht="12.75" customHeight="1" x14ac:dyDescent="0.2">
      <c r="A238" s="83" t="s">
        <v>162</v>
      </c>
      <c r="B238" s="83">
        <v>14</v>
      </c>
      <c r="C238" s="84">
        <v>616.76156805000005</v>
      </c>
      <c r="D238" s="84">
        <v>612.84664691</v>
      </c>
      <c r="E238" s="84">
        <v>103.95513808</v>
      </c>
      <c r="F238" s="84">
        <v>103.95513808</v>
      </c>
    </row>
    <row r="239" spans="1:6" ht="12.75" customHeight="1" x14ac:dyDescent="0.2">
      <c r="A239" s="83" t="s">
        <v>162</v>
      </c>
      <c r="B239" s="83">
        <v>15</v>
      </c>
      <c r="C239" s="84">
        <v>633.88544013000001</v>
      </c>
      <c r="D239" s="84">
        <v>625.58371736000004</v>
      </c>
      <c r="E239" s="84">
        <v>106.11568497</v>
      </c>
      <c r="F239" s="84">
        <v>106.11568497</v>
      </c>
    </row>
    <row r="240" spans="1:6" ht="12.75" customHeight="1" x14ac:dyDescent="0.2">
      <c r="A240" s="83" t="s">
        <v>162</v>
      </c>
      <c r="B240" s="83">
        <v>16</v>
      </c>
      <c r="C240" s="84">
        <v>593.29636012000003</v>
      </c>
      <c r="D240" s="84">
        <v>589.77457744000003</v>
      </c>
      <c r="E240" s="84">
        <v>100.04149968</v>
      </c>
      <c r="F240" s="84">
        <v>100.04149968</v>
      </c>
    </row>
    <row r="241" spans="1:6" ht="12.75" customHeight="1" x14ac:dyDescent="0.2">
      <c r="A241" s="83" t="s">
        <v>162</v>
      </c>
      <c r="B241" s="83">
        <v>17</v>
      </c>
      <c r="C241" s="84">
        <v>555.72053706999998</v>
      </c>
      <c r="D241" s="84">
        <v>550.75376965999999</v>
      </c>
      <c r="E241" s="84">
        <v>93.422529859999997</v>
      </c>
      <c r="F241" s="84">
        <v>93.422529859999997</v>
      </c>
    </row>
    <row r="242" spans="1:6" ht="12.75" customHeight="1" x14ac:dyDescent="0.2">
      <c r="A242" s="83" t="s">
        <v>162</v>
      </c>
      <c r="B242" s="83">
        <v>18</v>
      </c>
      <c r="C242" s="84">
        <v>559.53466218999995</v>
      </c>
      <c r="D242" s="84">
        <v>557.86096789999999</v>
      </c>
      <c r="E242" s="84">
        <v>94.628100259999997</v>
      </c>
      <c r="F242" s="84">
        <v>94.628100259999997</v>
      </c>
    </row>
    <row r="243" spans="1:6" ht="12.75" customHeight="1" x14ac:dyDescent="0.2">
      <c r="A243" s="83" t="s">
        <v>162</v>
      </c>
      <c r="B243" s="83">
        <v>19</v>
      </c>
      <c r="C243" s="84">
        <v>570.44471737000003</v>
      </c>
      <c r="D243" s="84">
        <v>566.35430049000001</v>
      </c>
      <c r="E243" s="84">
        <v>96.06879601</v>
      </c>
      <c r="F243" s="84">
        <v>96.06879601</v>
      </c>
    </row>
    <row r="244" spans="1:6" ht="12.75" customHeight="1" x14ac:dyDescent="0.2">
      <c r="A244" s="83" t="s">
        <v>162</v>
      </c>
      <c r="B244" s="83">
        <v>20</v>
      </c>
      <c r="C244" s="84">
        <v>558.34658678999995</v>
      </c>
      <c r="D244" s="84">
        <v>554.07829389999995</v>
      </c>
      <c r="E244" s="84">
        <v>93.986457849999994</v>
      </c>
      <c r="F244" s="84">
        <v>93.986457849999994</v>
      </c>
    </row>
    <row r="245" spans="1:6" ht="12.75" customHeight="1" x14ac:dyDescent="0.2">
      <c r="A245" s="83" t="s">
        <v>162</v>
      </c>
      <c r="B245" s="83">
        <v>21</v>
      </c>
      <c r="C245" s="84">
        <v>556.78025046000005</v>
      </c>
      <c r="D245" s="84">
        <v>550.98867915999995</v>
      </c>
      <c r="E245" s="84">
        <v>93.46237678</v>
      </c>
      <c r="F245" s="84">
        <v>93.46237678</v>
      </c>
    </row>
    <row r="246" spans="1:6" ht="12.75" customHeight="1" x14ac:dyDescent="0.2">
      <c r="A246" s="83" t="s">
        <v>162</v>
      </c>
      <c r="B246" s="83">
        <v>22</v>
      </c>
      <c r="C246" s="84">
        <v>537.16500227999995</v>
      </c>
      <c r="D246" s="84">
        <v>532.91107602</v>
      </c>
      <c r="E246" s="84">
        <v>90.395933099999993</v>
      </c>
      <c r="F246" s="84">
        <v>90.395933099999993</v>
      </c>
    </row>
    <row r="247" spans="1:6" ht="12.75" customHeight="1" x14ac:dyDescent="0.2">
      <c r="A247" s="83" t="s">
        <v>162</v>
      </c>
      <c r="B247" s="83">
        <v>23</v>
      </c>
      <c r="C247" s="84">
        <v>540.57504087999996</v>
      </c>
      <c r="D247" s="84">
        <v>540.06844173000002</v>
      </c>
      <c r="E247" s="84">
        <v>91.610013230000007</v>
      </c>
      <c r="F247" s="84">
        <v>91.610013230000007</v>
      </c>
    </row>
    <row r="248" spans="1:6" ht="12.75" customHeight="1" x14ac:dyDescent="0.2">
      <c r="A248" s="83" t="s">
        <v>162</v>
      </c>
      <c r="B248" s="83">
        <v>24</v>
      </c>
      <c r="C248" s="84">
        <v>622.99973699999998</v>
      </c>
      <c r="D248" s="84">
        <v>618.32744819000004</v>
      </c>
      <c r="E248" s="84">
        <v>104.88482817000001</v>
      </c>
      <c r="F248" s="84">
        <v>104.88482817000001</v>
      </c>
    </row>
    <row r="249" spans="1:6" ht="12.75" customHeight="1" x14ac:dyDescent="0.2">
      <c r="A249" s="83" t="s">
        <v>163</v>
      </c>
      <c r="B249" s="83">
        <v>1</v>
      </c>
      <c r="C249" s="84">
        <v>735.40235286999996</v>
      </c>
      <c r="D249" s="84">
        <v>729.63008633000004</v>
      </c>
      <c r="E249" s="84">
        <v>123.76472443</v>
      </c>
      <c r="F249" s="84">
        <v>123.76472443</v>
      </c>
    </row>
    <row r="250" spans="1:6" ht="12.75" customHeight="1" x14ac:dyDescent="0.2">
      <c r="A250" s="83" t="s">
        <v>163</v>
      </c>
      <c r="B250" s="83">
        <v>2</v>
      </c>
      <c r="C250" s="84">
        <v>773.52104091000001</v>
      </c>
      <c r="D250" s="84">
        <v>772.77624849999995</v>
      </c>
      <c r="E250" s="84">
        <v>131.08346438999999</v>
      </c>
      <c r="F250" s="84">
        <v>131.08346438999999</v>
      </c>
    </row>
    <row r="251" spans="1:6" ht="12.75" customHeight="1" x14ac:dyDescent="0.2">
      <c r="A251" s="83" t="s">
        <v>163</v>
      </c>
      <c r="B251" s="83">
        <v>3</v>
      </c>
      <c r="C251" s="84">
        <v>801.90155961999994</v>
      </c>
      <c r="D251" s="84">
        <v>793.32438934000004</v>
      </c>
      <c r="E251" s="84">
        <v>134.56897717000001</v>
      </c>
      <c r="F251" s="84">
        <v>134.56897717000001</v>
      </c>
    </row>
    <row r="252" spans="1:6" ht="12.75" customHeight="1" x14ac:dyDescent="0.2">
      <c r="A252" s="83" t="s">
        <v>163</v>
      </c>
      <c r="B252" s="83">
        <v>4</v>
      </c>
      <c r="C252" s="84">
        <v>799.95026256000006</v>
      </c>
      <c r="D252" s="84">
        <v>792.62979049</v>
      </c>
      <c r="E252" s="84">
        <v>134.45115468</v>
      </c>
      <c r="F252" s="84">
        <v>134.45115468</v>
      </c>
    </row>
    <row r="253" spans="1:6" ht="12.75" customHeight="1" x14ac:dyDescent="0.2">
      <c r="A253" s="83" t="s">
        <v>163</v>
      </c>
      <c r="B253" s="83">
        <v>5</v>
      </c>
      <c r="C253" s="84">
        <v>799.15266200999997</v>
      </c>
      <c r="D253" s="84">
        <v>792.59436225000002</v>
      </c>
      <c r="E253" s="84">
        <v>134.44514509999999</v>
      </c>
      <c r="F253" s="84">
        <v>134.44514509999999</v>
      </c>
    </row>
    <row r="254" spans="1:6" ht="12.75" customHeight="1" x14ac:dyDescent="0.2">
      <c r="A254" s="83" t="s">
        <v>163</v>
      </c>
      <c r="B254" s="83">
        <v>6</v>
      </c>
      <c r="C254" s="84">
        <v>798.83082678999995</v>
      </c>
      <c r="D254" s="84">
        <v>792.46153511</v>
      </c>
      <c r="E254" s="84">
        <v>134.42261407999999</v>
      </c>
      <c r="F254" s="84">
        <v>134.42261407999999</v>
      </c>
    </row>
    <row r="255" spans="1:6" ht="12.75" customHeight="1" x14ac:dyDescent="0.2">
      <c r="A255" s="83" t="s">
        <v>163</v>
      </c>
      <c r="B255" s="83">
        <v>7</v>
      </c>
      <c r="C255" s="84">
        <v>787.19871301000001</v>
      </c>
      <c r="D255" s="84">
        <v>785.03616466000005</v>
      </c>
      <c r="E255" s="84">
        <v>133.16307319000001</v>
      </c>
      <c r="F255" s="84">
        <v>133.16307319000001</v>
      </c>
    </row>
    <row r="256" spans="1:6" ht="12.75" customHeight="1" x14ac:dyDescent="0.2">
      <c r="A256" s="83" t="s">
        <v>163</v>
      </c>
      <c r="B256" s="83">
        <v>8</v>
      </c>
      <c r="C256" s="84">
        <v>744.43615431000001</v>
      </c>
      <c r="D256" s="84">
        <v>737.76536108000005</v>
      </c>
      <c r="E256" s="84">
        <v>125.14468402</v>
      </c>
      <c r="F256" s="84">
        <v>125.14468402</v>
      </c>
    </row>
    <row r="257" spans="1:6" ht="12.75" customHeight="1" x14ac:dyDescent="0.2">
      <c r="A257" s="83" t="s">
        <v>163</v>
      </c>
      <c r="B257" s="83">
        <v>9</v>
      </c>
      <c r="C257" s="84">
        <v>706.32112185000005</v>
      </c>
      <c r="D257" s="84">
        <v>702.21853108000005</v>
      </c>
      <c r="E257" s="84">
        <v>119.1149935</v>
      </c>
      <c r="F257" s="84">
        <v>119.1149935</v>
      </c>
    </row>
    <row r="258" spans="1:6" ht="12.75" customHeight="1" x14ac:dyDescent="0.2">
      <c r="A258" s="83" t="s">
        <v>163</v>
      </c>
      <c r="B258" s="83">
        <v>10</v>
      </c>
      <c r="C258" s="84">
        <v>681.10755797000002</v>
      </c>
      <c r="D258" s="84">
        <v>676.16535662000001</v>
      </c>
      <c r="E258" s="84">
        <v>114.69568018</v>
      </c>
      <c r="F258" s="84">
        <v>114.69568018</v>
      </c>
    </row>
    <row r="259" spans="1:6" ht="12.75" customHeight="1" x14ac:dyDescent="0.2">
      <c r="A259" s="83" t="s">
        <v>163</v>
      </c>
      <c r="B259" s="83">
        <v>11</v>
      </c>
      <c r="C259" s="84">
        <v>664.59996964000004</v>
      </c>
      <c r="D259" s="84">
        <v>661.71494306</v>
      </c>
      <c r="E259" s="84">
        <v>112.2445046</v>
      </c>
      <c r="F259" s="84">
        <v>112.2445046</v>
      </c>
    </row>
    <row r="260" spans="1:6" ht="12.75" customHeight="1" x14ac:dyDescent="0.2">
      <c r="A260" s="83" t="s">
        <v>163</v>
      </c>
      <c r="B260" s="83">
        <v>12</v>
      </c>
      <c r="C260" s="84">
        <v>643.49576022999997</v>
      </c>
      <c r="D260" s="84">
        <v>640.84291943999995</v>
      </c>
      <c r="E260" s="84">
        <v>108.70405266</v>
      </c>
      <c r="F260" s="84">
        <v>108.70405266</v>
      </c>
    </row>
    <row r="261" spans="1:6" ht="12.75" customHeight="1" x14ac:dyDescent="0.2">
      <c r="A261" s="83" t="s">
        <v>163</v>
      </c>
      <c r="B261" s="83">
        <v>13</v>
      </c>
      <c r="C261" s="84">
        <v>668.20857393999995</v>
      </c>
      <c r="D261" s="84">
        <v>663.85964360000003</v>
      </c>
      <c r="E261" s="84">
        <v>112.60830301</v>
      </c>
      <c r="F261" s="84">
        <v>112.60830301</v>
      </c>
    </row>
    <row r="262" spans="1:6" ht="12.75" customHeight="1" x14ac:dyDescent="0.2">
      <c r="A262" s="83" t="s">
        <v>163</v>
      </c>
      <c r="B262" s="83">
        <v>14</v>
      </c>
      <c r="C262" s="84">
        <v>660.70028362000005</v>
      </c>
      <c r="D262" s="84">
        <v>657.42724222000004</v>
      </c>
      <c r="E262" s="84">
        <v>111.51719616</v>
      </c>
      <c r="F262" s="84">
        <v>111.51719616</v>
      </c>
    </row>
    <row r="263" spans="1:6" ht="12.75" customHeight="1" x14ac:dyDescent="0.2">
      <c r="A263" s="83" t="s">
        <v>163</v>
      </c>
      <c r="B263" s="83">
        <v>15</v>
      </c>
      <c r="C263" s="84">
        <v>674.88840220999998</v>
      </c>
      <c r="D263" s="84">
        <v>671.60635350999996</v>
      </c>
      <c r="E263" s="84">
        <v>113.92235165</v>
      </c>
      <c r="F263" s="84">
        <v>113.92235165</v>
      </c>
    </row>
    <row r="264" spans="1:6" ht="12.75" customHeight="1" x14ac:dyDescent="0.2">
      <c r="A264" s="83" t="s">
        <v>163</v>
      </c>
      <c r="B264" s="83">
        <v>16</v>
      </c>
      <c r="C264" s="84">
        <v>631.37798639000005</v>
      </c>
      <c r="D264" s="84">
        <v>628.5785674</v>
      </c>
      <c r="E264" s="84">
        <v>106.62369142</v>
      </c>
      <c r="F264" s="84">
        <v>106.62369142</v>
      </c>
    </row>
    <row r="265" spans="1:6" ht="12.75" customHeight="1" x14ac:dyDescent="0.2">
      <c r="A265" s="83" t="s">
        <v>163</v>
      </c>
      <c r="B265" s="83">
        <v>17</v>
      </c>
      <c r="C265" s="84">
        <v>592.25860118000003</v>
      </c>
      <c r="D265" s="84">
        <v>587.87370677000001</v>
      </c>
      <c r="E265" s="84">
        <v>99.719061319999994</v>
      </c>
      <c r="F265" s="84">
        <v>99.719061319999994</v>
      </c>
    </row>
    <row r="266" spans="1:6" ht="12.75" customHeight="1" x14ac:dyDescent="0.2">
      <c r="A266" s="83" t="s">
        <v>163</v>
      </c>
      <c r="B266" s="83">
        <v>18</v>
      </c>
      <c r="C266" s="84">
        <v>613.52397315999997</v>
      </c>
      <c r="D266" s="84">
        <v>611.15403136999998</v>
      </c>
      <c r="E266" s="84">
        <v>103.66802534</v>
      </c>
      <c r="F266" s="84">
        <v>103.66802534</v>
      </c>
    </row>
    <row r="267" spans="1:6" ht="12.75" customHeight="1" x14ac:dyDescent="0.2">
      <c r="A267" s="83" t="s">
        <v>163</v>
      </c>
      <c r="B267" s="83">
        <v>19</v>
      </c>
      <c r="C267" s="84">
        <v>620.90773215000002</v>
      </c>
      <c r="D267" s="84">
        <v>616.53109803999996</v>
      </c>
      <c r="E267" s="84">
        <v>104.58011927</v>
      </c>
      <c r="F267" s="84">
        <v>104.58011927</v>
      </c>
    </row>
    <row r="268" spans="1:6" ht="12.75" customHeight="1" x14ac:dyDescent="0.2">
      <c r="A268" s="83" t="s">
        <v>163</v>
      </c>
      <c r="B268" s="83">
        <v>20</v>
      </c>
      <c r="C268" s="84">
        <v>604.40787238999997</v>
      </c>
      <c r="D268" s="84">
        <v>600.56424632000005</v>
      </c>
      <c r="E268" s="84">
        <v>101.87171532000001</v>
      </c>
      <c r="F268" s="84">
        <v>101.87171532000001</v>
      </c>
    </row>
    <row r="269" spans="1:6" ht="12.75" customHeight="1" x14ac:dyDescent="0.2">
      <c r="A269" s="83" t="s">
        <v>163</v>
      </c>
      <c r="B269" s="83">
        <v>21</v>
      </c>
      <c r="C269" s="84">
        <v>592.09010062000004</v>
      </c>
      <c r="D269" s="84">
        <v>586.38262098999996</v>
      </c>
      <c r="E269" s="84">
        <v>99.466133400000004</v>
      </c>
      <c r="F269" s="84">
        <v>99.466133400000004</v>
      </c>
    </row>
    <row r="270" spans="1:6" ht="12.75" customHeight="1" x14ac:dyDescent="0.2">
      <c r="A270" s="83" t="s">
        <v>163</v>
      </c>
      <c r="B270" s="83">
        <v>22</v>
      </c>
      <c r="C270" s="84">
        <v>575.69264346</v>
      </c>
      <c r="D270" s="84">
        <v>570.56544255999995</v>
      </c>
      <c r="E270" s="84">
        <v>96.783118029999997</v>
      </c>
      <c r="F270" s="84">
        <v>96.783118029999997</v>
      </c>
    </row>
    <row r="271" spans="1:6" ht="12.75" customHeight="1" x14ac:dyDescent="0.2">
      <c r="A271" s="83" t="s">
        <v>163</v>
      </c>
      <c r="B271" s="83">
        <v>23</v>
      </c>
      <c r="C271" s="84">
        <v>579.72161077999999</v>
      </c>
      <c r="D271" s="84">
        <v>577.1306591</v>
      </c>
      <c r="E271" s="84">
        <v>97.896753880000006</v>
      </c>
      <c r="F271" s="84">
        <v>97.896753880000006</v>
      </c>
    </row>
    <row r="272" spans="1:6" ht="12.75" customHeight="1" x14ac:dyDescent="0.2">
      <c r="A272" s="83" t="s">
        <v>163</v>
      </c>
      <c r="B272" s="83">
        <v>24</v>
      </c>
      <c r="C272" s="84">
        <v>665.51870858999996</v>
      </c>
      <c r="D272" s="84">
        <v>660.48009561000003</v>
      </c>
      <c r="E272" s="84">
        <v>112.03504153</v>
      </c>
      <c r="F272" s="84">
        <v>112.03504153</v>
      </c>
    </row>
    <row r="273" spans="1:6" ht="12.75" customHeight="1" x14ac:dyDescent="0.2">
      <c r="A273" s="83" t="s">
        <v>164</v>
      </c>
      <c r="B273" s="83">
        <v>1</v>
      </c>
      <c r="C273" s="84">
        <v>777.32551782999997</v>
      </c>
      <c r="D273" s="84">
        <v>771.37795976999996</v>
      </c>
      <c r="E273" s="84">
        <v>130.84627732999999</v>
      </c>
      <c r="F273" s="84">
        <v>130.84627732999999</v>
      </c>
    </row>
    <row r="274" spans="1:6" ht="12.75" customHeight="1" x14ac:dyDescent="0.2">
      <c r="A274" s="83" t="s">
        <v>164</v>
      </c>
      <c r="B274" s="83">
        <v>2</v>
      </c>
      <c r="C274" s="84">
        <v>845.54402727000002</v>
      </c>
      <c r="D274" s="84">
        <v>838.78922800999999</v>
      </c>
      <c r="E274" s="84">
        <v>142.28102651</v>
      </c>
      <c r="F274" s="84">
        <v>142.28102651</v>
      </c>
    </row>
    <row r="275" spans="1:6" ht="12.75" customHeight="1" x14ac:dyDescent="0.2">
      <c r="A275" s="83" t="s">
        <v>164</v>
      </c>
      <c r="B275" s="83">
        <v>3</v>
      </c>
      <c r="C275" s="84">
        <v>827.28678133000005</v>
      </c>
      <c r="D275" s="84">
        <v>821.16788379000002</v>
      </c>
      <c r="E275" s="84">
        <v>139.29197651000001</v>
      </c>
      <c r="F275" s="84">
        <v>139.29197651000001</v>
      </c>
    </row>
    <row r="276" spans="1:6" ht="12.75" customHeight="1" x14ac:dyDescent="0.2">
      <c r="A276" s="83" t="s">
        <v>164</v>
      </c>
      <c r="B276" s="83">
        <v>4</v>
      </c>
      <c r="C276" s="84">
        <v>823.86478854999996</v>
      </c>
      <c r="D276" s="84">
        <v>817.48608606000005</v>
      </c>
      <c r="E276" s="84">
        <v>138.66744541</v>
      </c>
      <c r="F276" s="84">
        <v>138.66744541</v>
      </c>
    </row>
    <row r="277" spans="1:6" ht="12.75" customHeight="1" x14ac:dyDescent="0.2">
      <c r="A277" s="83" t="s">
        <v>164</v>
      </c>
      <c r="B277" s="83">
        <v>5</v>
      </c>
      <c r="C277" s="84">
        <v>819.60656107</v>
      </c>
      <c r="D277" s="84">
        <v>813.64292649000004</v>
      </c>
      <c r="E277" s="84">
        <v>138.01554304000001</v>
      </c>
      <c r="F277" s="84">
        <v>138.01554304000001</v>
      </c>
    </row>
    <row r="278" spans="1:6" ht="12.75" customHeight="1" x14ac:dyDescent="0.2">
      <c r="A278" s="83" t="s">
        <v>164</v>
      </c>
      <c r="B278" s="83">
        <v>6</v>
      </c>
      <c r="C278" s="84">
        <v>816.39984841</v>
      </c>
      <c r="D278" s="84">
        <v>814.81118506999996</v>
      </c>
      <c r="E278" s="84">
        <v>138.21371085000001</v>
      </c>
      <c r="F278" s="84">
        <v>138.21371085000001</v>
      </c>
    </row>
    <row r="279" spans="1:6" ht="12.75" customHeight="1" x14ac:dyDescent="0.2">
      <c r="A279" s="83" t="s">
        <v>164</v>
      </c>
      <c r="B279" s="83">
        <v>7</v>
      </c>
      <c r="C279" s="84">
        <v>823.11802465000005</v>
      </c>
      <c r="D279" s="84">
        <v>816.88259617000006</v>
      </c>
      <c r="E279" s="84">
        <v>138.56507743</v>
      </c>
      <c r="F279" s="84">
        <v>138.56507743</v>
      </c>
    </row>
    <row r="280" spans="1:6" ht="12.75" customHeight="1" x14ac:dyDescent="0.2">
      <c r="A280" s="83" t="s">
        <v>164</v>
      </c>
      <c r="B280" s="83">
        <v>8</v>
      </c>
      <c r="C280" s="84">
        <v>737.53429614000004</v>
      </c>
      <c r="D280" s="84">
        <v>732.12647245000005</v>
      </c>
      <c r="E280" s="84">
        <v>124.1881781</v>
      </c>
      <c r="F280" s="84">
        <v>124.1881781</v>
      </c>
    </row>
    <row r="281" spans="1:6" ht="12.75" customHeight="1" x14ac:dyDescent="0.2">
      <c r="A281" s="83" t="s">
        <v>164</v>
      </c>
      <c r="B281" s="83">
        <v>9</v>
      </c>
      <c r="C281" s="84">
        <v>710.11397237000006</v>
      </c>
      <c r="D281" s="84">
        <v>704.50787907999995</v>
      </c>
      <c r="E281" s="84">
        <v>119.50332797999999</v>
      </c>
      <c r="F281" s="84">
        <v>119.50332797999999</v>
      </c>
    </row>
    <row r="282" spans="1:6" ht="12.75" customHeight="1" x14ac:dyDescent="0.2">
      <c r="A282" s="83" t="s">
        <v>164</v>
      </c>
      <c r="B282" s="83">
        <v>10</v>
      </c>
      <c r="C282" s="84">
        <v>692.39979013000004</v>
      </c>
      <c r="D282" s="84">
        <v>683.54631845999995</v>
      </c>
      <c r="E282" s="84">
        <v>115.94768818</v>
      </c>
      <c r="F282" s="84">
        <v>115.94768818</v>
      </c>
    </row>
    <row r="283" spans="1:6" ht="12.75" customHeight="1" x14ac:dyDescent="0.2">
      <c r="A283" s="83" t="s">
        <v>164</v>
      </c>
      <c r="B283" s="83">
        <v>11</v>
      </c>
      <c r="C283" s="84">
        <v>681.52652485999999</v>
      </c>
      <c r="D283" s="84">
        <v>680.15304748999995</v>
      </c>
      <c r="E283" s="84">
        <v>115.37209892</v>
      </c>
      <c r="F283" s="84">
        <v>115.37209892</v>
      </c>
    </row>
    <row r="284" spans="1:6" ht="12.75" customHeight="1" x14ac:dyDescent="0.2">
      <c r="A284" s="83" t="s">
        <v>164</v>
      </c>
      <c r="B284" s="83">
        <v>12</v>
      </c>
      <c r="C284" s="84">
        <v>675.34135509999999</v>
      </c>
      <c r="D284" s="84">
        <v>672.08411531000002</v>
      </c>
      <c r="E284" s="84">
        <v>114.00339279000001</v>
      </c>
      <c r="F284" s="84">
        <v>114.00339279000001</v>
      </c>
    </row>
    <row r="285" spans="1:6" ht="12.75" customHeight="1" x14ac:dyDescent="0.2">
      <c r="A285" s="83" t="s">
        <v>164</v>
      </c>
      <c r="B285" s="83">
        <v>13</v>
      </c>
      <c r="C285" s="84">
        <v>687.93062530999998</v>
      </c>
      <c r="D285" s="84">
        <v>682.70477065</v>
      </c>
      <c r="E285" s="84">
        <v>115.80493923</v>
      </c>
      <c r="F285" s="84">
        <v>115.80493923</v>
      </c>
    </row>
    <row r="286" spans="1:6" ht="12.75" customHeight="1" x14ac:dyDescent="0.2">
      <c r="A286" s="83" t="s">
        <v>164</v>
      </c>
      <c r="B286" s="83">
        <v>14</v>
      </c>
      <c r="C286" s="84">
        <v>677.60009190000005</v>
      </c>
      <c r="D286" s="84">
        <v>674.27282915000001</v>
      </c>
      <c r="E286" s="84">
        <v>114.37465704</v>
      </c>
      <c r="F286" s="84">
        <v>114.37465704</v>
      </c>
    </row>
    <row r="287" spans="1:6" ht="12.75" customHeight="1" x14ac:dyDescent="0.2">
      <c r="A287" s="83" t="s">
        <v>164</v>
      </c>
      <c r="B287" s="83">
        <v>15</v>
      </c>
      <c r="C287" s="84">
        <v>691.54310187999999</v>
      </c>
      <c r="D287" s="84">
        <v>688.03458235000005</v>
      </c>
      <c r="E287" s="84">
        <v>116.70901746</v>
      </c>
      <c r="F287" s="84">
        <v>116.70901746</v>
      </c>
    </row>
    <row r="288" spans="1:6" ht="12.75" customHeight="1" x14ac:dyDescent="0.2">
      <c r="A288" s="83" t="s">
        <v>164</v>
      </c>
      <c r="B288" s="83">
        <v>16</v>
      </c>
      <c r="C288" s="84">
        <v>654.82266321999998</v>
      </c>
      <c r="D288" s="84">
        <v>651.64017312999999</v>
      </c>
      <c r="E288" s="84">
        <v>110.53555489</v>
      </c>
      <c r="F288" s="84">
        <v>110.53555489</v>
      </c>
    </row>
    <row r="289" spans="1:6" ht="12.75" customHeight="1" x14ac:dyDescent="0.2">
      <c r="A289" s="83" t="s">
        <v>164</v>
      </c>
      <c r="B289" s="83">
        <v>17</v>
      </c>
      <c r="C289" s="84">
        <v>616.26204003999999</v>
      </c>
      <c r="D289" s="84">
        <v>615.61876265000001</v>
      </c>
      <c r="E289" s="84">
        <v>104.42536285</v>
      </c>
      <c r="F289" s="84">
        <v>104.42536285</v>
      </c>
    </row>
    <row r="290" spans="1:6" ht="12.75" customHeight="1" x14ac:dyDescent="0.2">
      <c r="A290" s="83" t="s">
        <v>164</v>
      </c>
      <c r="B290" s="83">
        <v>18</v>
      </c>
      <c r="C290" s="84">
        <v>623.85797765999996</v>
      </c>
      <c r="D290" s="84">
        <v>621.36989600000004</v>
      </c>
      <c r="E290" s="84">
        <v>105.40090847</v>
      </c>
      <c r="F290" s="84">
        <v>105.40090847</v>
      </c>
    </row>
    <row r="291" spans="1:6" ht="12.75" customHeight="1" x14ac:dyDescent="0.2">
      <c r="A291" s="83" t="s">
        <v>164</v>
      </c>
      <c r="B291" s="83">
        <v>19</v>
      </c>
      <c r="C291" s="84">
        <v>630.82630775999996</v>
      </c>
      <c r="D291" s="84">
        <v>626.54708877999997</v>
      </c>
      <c r="E291" s="84">
        <v>106.27909846</v>
      </c>
      <c r="F291" s="84">
        <v>106.27909846</v>
      </c>
    </row>
    <row r="292" spans="1:6" ht="12.75" customHeight="1" x14ac:dyDescent="0.2">
      <c r="A292" s="83" t="s">
        <v>164</v>
      </c>
      <c r="B292" s="83">
        <v>20</v>
      </c>
      <c r="C292" s="84">
        <v>621.85549795999998</v>
      </c>
      <c r="D292" s="84">
        <v>617.85600490000002</v>
      </c>
      <c r="E292" s="84">
        <v>104.80485881</v>
      </c>
      <c r="F292" s="84">
        <v>104.80485881</v>
      </c>
    </row>
    <row r="293" spans="1:6" ht="12.75" customHeight="1" x14ac:dyDescent="0.2">
      <c r="A293" s="83" t="s">
        <v>164</v>
      </c>
      <c r="B293" s="83">
        <v>21</v>
      </c>
      <c r="C293" s="84">
        <v>609.59550603000002</v>
      </c>
      <c r="D293" s="84">
        <v>604.04990588999999</v>
      </c>
      <c r="E293" s="84">
        <v>102.46297616</v>
      </c>
      <c r="F293" s="84">
        <v>102.46297616</v>
      </c>
    </row>
    <row r="294" spans="1:6" ht="12.75" customHeight="1" x14ac:dyDescent="0.2">
      <c r="A294" s="83" t="s">
        <v>164</v>
      </c>
      <c r="B294" s="83">
        <v>22</v>
      </c>
      <c r="C294" s="84">
        <v>601.04678768999997</v>
      </c>
      <c r="D294" s="84">
        <v>600.48784680999995</v>
      </c>
      <c r="E294" s="84">
        <v>101.85875593</v>
      </c>
      <c r="F294" s="84">
        <v>101.85875593</v>
      </c>
    </row>
    <row r="295" spans="1:6" ht="12.75" customHeight="1" x14ac:dyDescent="0.2">
      <c r="A295" s="83" t="s">
        <v>164</v>
      </c>
      <c r="B295" s="83">
        <v>23</v>
      </c>
      <c r="C295" s="84">
        <v>606.19142090000003</v>
      </c>
      <c r="D295" s="84">
        <v>604.02266225000005</v>
      </c>
      <c r="E295" s="84">
        <v>102.45835491</v>
      </c>
      <c r="F295" s="84">
        <v>102.45835491</v>
      </c>
    </row>
    <row r="296" spans="1:6" ht="12.75" customHeight="1" x14ac:dyDescent="0.2">
      <c r="A296" s="83" t="s">
        <v>164</v>
      </c>
      <c r="B296" s="83">
        <v>24</v>
      </c>
      <c r="C296" s="84">
        <v>685.01016400000003</v>
      </c>
      <c r="D296" s="84">
        <v>678.83114326999998</v>
      </c>
      <c r="E296" s="84">
        <v>115.1478687</v>
      </c>
      <c r="F296" s="84">
        <v>115.1478687</v>
      </c>
    </row>
    <row r="297" spans="1:6" ht="12.75" customHeight="1" x14ac:dyDescent="0.2">
      <c r="A297" s="83" t="s">
        <v>165</v>
      </c>
      <c r="B297" s="83">
        <v>1</v>
      </c>
      <c r="C297" s="84">
        <v>726.34213064999994</v>
      </c>
      <c r="D297" s="84">
        <v>720.94690307999997</v>
      </c>
      <c r="E297" s="84">
        <v>122.29182494</v>
      </c>
      <c r="F297" s="84">
        <v>122.29182494</v>
      </c>
    </row>
    <row r="298" spans="1:6" ht="12.75" customHeight="1" x14ac:dyDescent="0.2">
      <c r="A298" s="83" t="s">
        <v>165</v>
      </c>
      <c r="B298" s="83">
        <v>2</v>
      </c>
      <c r="C298" s="84">
        <v>773.86087987999997</v>
      </c>
      <c r="D298" s="84">
        <v>771.01772397000002</v>
      </c>
      <c r="E298" s="84">
        <v>130.78517171999999</v>
      </c>
      <c r="F298" s="84">
        <v>130.78517171999999</v>
      </c>
    </row>
    <row r="299" spans="1:6" ht="12.75" customHeight="1" x14ac:dyDescent="0.2">
      <c r="A299" s="83" t="s">
        <v>165</v>
      </c>
      <c r="B299" s="83">
        <v>3</v>
      </c>
      <c r="C299" s="84">
        <v>808.48790749</v>
      </c>
      <c r="D299" s="84">
        <v>807.57297372000005</v>
      </c>
      <c r="E299" s="84">
        <v>136.98591714</v>
      </c>
      <c r="F299" s="84">
        <v>136.98591714</v>
      </c>
    </row>
    <row r="300" spans="1:6" ht="12.75" customHeight="1" x14ac:dyDescent="0.2">
      <c r="A300" s="83" t="s">
        <v>165</v>
      </c>
      <c r="B300" s="83">
        <v>4</v>
      </c>
      <c r="C300" s="84">
        <v>816.16420478999999</v>
      </c>
      <c r="D300" s="84">
        <v>816.16420478999999</v>
      </c>
      <c r="E300" s="84">
        <v>138.44321909000001</v>
      </c>
      <c r="F300" s="84">
        <v>138.44321909000001</v>
      </c>
    </row>
    <row r="301" spans="1:6" ht="12.75" customHeight="1" x14ac:dyDescent="0.2">
      <c r="A301" s="83" t="s">
        <v>165</v>
      </c>
      <c r="B301" s="83">
        <v>5</v>
      </c>
      <c r="C301" s="84">
        <v>831.48411390000001</v>
      </c>
      <c r="D301" s="84">
        <v>828.13948186000005</v>
      </c>
      <c r="E301" s="84">
        <v>140.4745455</v>
      </c>
      <c r="F301" s="84">
        <v>140.4745455</v>
      </c>
    </row>
    <row r="302" spans="1:6" ht="12.75" customHeight="1" x14ac:dyDescent="0.2">
      <c r="A302" s="83" t="s">
        <v>165</v>
      </c>
      <c r="B302" s="83">
        <v>6</v>
      </c>
      <c r="C302" s="84">
        <v>842.89518940999994</v>
      </c>
      <c r="D302" s="84">
        <v>835.26167469999996</v>
      </c>
      <c r="E302" s="84">
        <v>141.68265937999999</v>
      </c>
      <c r="F302" s="84">
        <v>141.68265937999999</v>
      </c>
    </row>
    <row r="303" spans="1:6" ht="12.75" customHeight="1" x14ac:dyDescent="0.2">
      <c r="A303" s="83" t="s">
        <v>165</v>
      </c>
      <c r="B303" s="83">
        <v>7</v>
      </c>
      <c r="C303" s="84">
        <v>823.34034067000005</v>
      </c>
      <c r="D303" s="84">
        <v>820.17842843000005</v>
      </c>
      <c r="E303" s="84">
        <v>139.12413849000001</v>
      </c>
      <c r="F303" s="84">
        <v>139.12413849000001</v>
      </c>
    </row>
    <row r="304" spans="1:6" ht="12.75" customHeight="1" x14ac:dyDescent="0.2">
      <c r="A304" s="83" t="s">
        <v>165</v>
      </c>
      <c r="B304" s="83">
        <v>8</v>
      </c>
      <c r="C304" s="84">
        <v>794.30604005999999</v>
      </c>
      <c r="D304" s="84">
        <v>788.26952936999999</v>
      </c>
      <c r="E304" s="84">
        <v>133.71153809</v>
      </c>
      <c r="F304" s="84">
        <v>133.71153809</v>
      </c>
    </row>
    <row r="305" spans="1:6" ht="12.75" customHeight="1" x14ac:dyDescent="0.2">
      <c r="A305" s="83" t="s">
        <v>165</v>
      </c>
      <c r="B305" s="83">
        <v>9</v>
      </c>
      <c r="C305" s="84">
        <v>742.52508035000005</v>
      </c>
      <c r="D305" s="84">
        <v>736.77052647999994</v>
      </c>
      <c r="E305" s="84">
        <v>124.97593354</v>
      </c>
      <c r="F305" s="84">
        <v>124.97593354</v>
      </c>
    </row>
    <row r="306" spans="1:6" ht="12.75" customHeight="1" x14ac:dyDescent="0.2">
      <c r="A306" s="83" t="s">
        <v>165</v>
      </c>
      <c r="B306" s="83">
        <v>10</v>
      </c>
      <c r="C306" s="84">
        <v>696.00349833999996</v>
      </c>
      <c r="D306" s="84">
        <v>687.51624889000004</v>
      </c>
      <c r="E306" s="84">
        <v>116.62109427</v>
      </c>
      <c r="F306" s="84">
        <v>116.62109427</v>
      </c>
    </row>
    <row r="307" spans="1:6" ht="12.75" customHeight="1" x14ac:dyDescent="0.2">
      <c r="A307" s="83" t="s">
        <v>165</v>
      </c>
      <c r="B307" s="83">
        <v>11</v>
      </c>
      <c r="C307" s="84">
        <v>664.38420498999994</v>
      </c>
      <c r="D307" s="84">
        <v>659.53251313999999</v>
      </c>
      <c r="E307" s="84">
        <v>111.87430627000001</v>
      </c>
      <c r="F307" s="84">
        <v>111.87430627000001</v>
      </c>
    </row>
    <row r="308" spans="1:6" ht="12.75" customHeight="1" x14ac:dyDescent="0.2">
      <c r="A308" s="83" t="s">
        <v>165</v>
      </c>
      <c r="B308" s="83">
        <v>12</v>
      </c>
      <c r="C308" s="84">
        <v>640.22304252000004</v>
      </c>
      <c r="D308" s="84">
        <v>635.28519256000004</v>
      </c>
      <c r="E308" s="84">
        <v>107.76131393999999</v>
      </c>
      <c r="F308" s="84">
        <v>107.76131393999999</v>
      </c>
    </row>
    <row r="309" spans="1:6" ht="12.75" customHeight="1" x14ac:dyDescent="0.2">
      <c r="A309" s="83" t="s">
        <v>165</v>
      </c>
      <c r="B309" s="83">
        <v>13</v>
      </c>
      <c r="C309" s="84">
        <v>660.05891754000004</v>
      </c>
      <c r="D309" s="84">
        <v>655.64562443</v>
      </c>
      <c r="E309" s="84">
        <v>111.21498627</v>
      </c>
      <c r="F309" s="84">
        <v>111.21498627</v>
      </c>
    </row>
    <row r="310" spans="1:6" ht="12.75" customHeight="1" x14ac:dyDescent="0.2">
      <c r="A310" s="83" t="s">
        <v>165</v>
      </c>
      <c r="B310" s="83">
        <v>14</v>
      </c>
      <c r="C310" s="84">
        <v>648.49757236000005</v>
      </c>
      <c r="D310" s="84">
        <v>645.06478199000003</v>
      </c>
      <c r="E310" s="84">
        <v>109.42019316</v>
      </c>
      <c r="F310" s="84">
        <v>109.42019316</v>
      </c>
    </row>
    <row r="311" spans="1:6" ht="12.75" customHeight="1" x14ac:dyDescent="0.2">
      <c r="A311" s="83" t="s">
        <v>165</v>
      </c>
      <c r="B311" s="83">
        <v>15</v>
      </c>
      <c r="C311" s="84">
        <v>653.15586084999995</v>
      </c>
      <c r="D311" s="84">
        <v>650.34766863000004</v>
      </c>
      <c r="E311" s="84">
        <v>110.31631165</v>
      </c>
      <c r="F311" s="84">
        <v>110.31631165</v>
      </c>
    </row>
    <row r="312" spans="1:6" ht="12.75" customHeight="1" x14ac:dyDescent="0.2">
      <c r="A312" s="83" t="s">
        <v>165</v>
      </c>
      <c r="B312" s="83">
        <v>16</v>
      </c>
      <c r="C312" s="84">
        <v>622.88327105999997</v>
      </c>
      <c r="D312" s="84">
        <v>619.53274440999996</v>
      </c>
      <c r="E312" s="84">
        <v>105.08927856</v>
      </c>
      <c r="F312" s="84">
        <v>105.08927856</v>
      </c>
    </row>
    <row r="313" spans="1:6" ht="12.75" customHeight="1" x14ac:dyDescent="0.2">
      <c r="A313" s="83" t="s">
        <v>165</v>
      </c>
      <c r="B313" s="83">
        <v>17</v>
      </c>
      <c r="C313" s="84">
        <v>585.98646928999995</v>
      </c>
      <c r="D313" s="84">
        <v>580.35997388999999</v>
      </c>
      <c r="E313" s="84">
        <v>98.444531799999993</v>
      </c>
      <c r="F313" s="84">
        <v>98.444531799999993</v>
      </c>
    </row>
    <row r="314" spans="1:6" ht="12.75" customHeight="1" x14ac:dyDescent="0.2">
      <c r="A314" s="83" t="s">
        <v>165</v>
      </c>
      <c r="B314" s="83">
        <v>18</v>
      </c>
      <c r="C314" s="84">
        <v>602.66836145000002</v>
      </c>
      <c r="D314" s="84">
        <v>596.70224409000002</v>
      </c>
      <c r="E314" s="84">
        <v>101.21661673</v>
      </c>
      <c r="F314" s="84">
        <v>101.21661673</v>
      </c>
    </row>
    <row r="315" spans="1:6" ht="12.75" customHeight="1" x14ac:dyDescent="0.2">
      <c r="A315" s="83" t="s">
        <v>165</v>
      </c>
      <c r="B315" s="83">
        <v>19</v>
      </c>
      <c r="C315" s="84">
        <v>596.94512593000002</v>
      </c>
      <c r="D315" s="84">
        <v>592.51294805999999</v>
      </c>
      <c r="E315" s="84">
        <v>100.50600038</v>
      </c>
      <c r="F315" s="84">
        <v>100.50600038</v>
      </c>
    </row>
    <row r="316" spans="1:6" ht="12.75" customHeight="1" x14ac:dyDescent="0.2">
      <c r="A316" s="83" t="s">
        <v>165</v>
      </c>
      <c r="B316" s="83">
        <v>20</v>
      </c>
      <c r="C316" s="84">
        <v>583.04867765999995</v>
      </c>
      <c r="D316" s="84">
        <v>579.14420624000002</v>
      </c>
      <c r="E316" s="84">
        <v>98.238305179999998</v>
      </c>
      <c r="F316" s="84">
        <v>98.238305179999998</v>
      </c>
    </row>
    <row r="317" spans="1:6" ht="12.75" customHeight="1" x14ac:dyDescent="0.2">
      <c r="A317" s="83" t="s">
        <v>165</v>
      </c>
      <c r="B317" s="83">
        <v>21</v>
      </c>
      <c r="C317" s="84">
        <v>568.03341333000003</v>
      </c>
      <c r="D317" s="84">
        <v>567.45103115999996</v>
      </c>
      <c r="E317" s="84">
        <v>96.25483079</v>
      </c>
      <c r="F317" s="84">
        <v>96.25483079</v>
      </c>
    </row>
    <row r="318" spans="1:6" ht="12.75" customHeight="1" x14ac:dyDescent="0.2">
      <c r="A318" s="83" t="s">
        <v>165</v>
      </c>
      <c r="B318" s="83">
        <v>22</v>
      </c>
      <c r="C318" s="84">
        <v>552.19761366</v>
      </c>
      <c r="D318" s="84">
        <v>547.82111526999995</v>
      </c>
      <c r="E318" s="84">
        <v>92.925073459999993</v>
      </c>
      <c r="F318" s="84">
        <v>92.925073459999993</v>
      </c>
    </row>
    <row r="319" spans="1:6" ht="12.75" customHeight="1" x14ac:dyDescent="0.2">
      <c r="A319" s="83" t="s">
        <v>165</v>
      </c>
      <c r="B319" s="83">
        <v>23</v>
      </c>
      <c r="C319" s="84">
        <v>573.11807901999998</v>
      </c>
      <c r="D319" s="84">
        <v>569.11487033000003</v>
      </c>
      <c r="E319" s="84">
        <v>96.537062289999994</v>
      </c>
      <c r="F319" s="84">
        <v>96.537062289999994</v>
      </c>
    </row>
    <row r="320" spans="1:6" ht="12.75" customHeight="1" x14ac:dyDescent="0.2">
      <c r="A320" s="83" t="s">
        <v>165</v>
      </c>
      <c r="B320" s="83">
        <v>24</v>
      </c>
      <c r="C320" s="84">
        <v>652.02626641999996</v>
      </c>
      <c r="D320" s="84">
        <v>651.63751459000002</v>
      </c>
      <c r="E320" s="84">
        <v>110.53510393000001</v>
      </c>
      <c r="F320" s="84">
        <v>110.53510393000001</v>
      </c>
    </row>
    <row r="321" spans="1:6" ht="12.75" customHeight="1" x14ac:dyDescent="0.2">
      <c r="A321" s="83" t="s">
        <v>166</v>
      </c>
      <c r="B321" s="83">
        <v>1</v>
      </c>
      <c r="C321" s="84">
        <v>732.06469974000004</v>
      </c>
      <c r="D321" s="84">
        <v>726.29209713</v>
      </c>
      <c r="E321" s="84">
        <v>123.19851242</v>
      </c>
      <c r="F321" s="84">
        <v>123.19851242</v>
      </c>
    </row>
    <row r="322" spans="1:6" ht="12.75" customHeight="1" x14ac:dyDescent="0.2">
      <c r="A322" s="83" t="s">
        <v>166</v>
      </c>
      <c r="B322" s="83">
        <v>2</v>
      </c>
      <c r="C322" s="84">
        <v>789.18995846999997</v>
      </c>
      <c r="D322" s="84">
        <v>784.27857003999998</v>
      </c>
      <c r="E322" s="84">
        <v>133.03456492999999</v>
      </c>
      <c r="F322" s="84">
        <v>133.03456492999999</v>
      </c>
    </row>
    <row r="323" spans="1:6" ht="12.75" customHeight="1" x14ac:dyDescent="0.2">
      <c r="A323" s="83" t="s">
        <v>166</v>
      </c>
      <c r="B323" s="83">
        <v>3</v>
      </c>
      <c r="C323" s="84">
        <v>813.02554121000003</v>
      </c>
      <c r="D323" s="84">
        <v>805.43168190999995</v>
      </c>
      <c r="E323" s="84">
        <v>136.62269692999999</v>
      </c>
      <c r="F323" s="84">
        <v>136.62269692999999</v>
      </c>
    </row>
    <row r="324" spans="1:6" ht="12.75" customHeight="1" x14ac:dyDescent="0.2">
      <c r="A324" s="83" t="s">
        <v>166</v>
      </c>
      <c r="B324" s="83">
        <v>4</v>
      </c>
      <c r="C324" s="84">
        <v>822.60086722000005</v>
      </c>
      <c r="D324" s="84">
        <v>816.83100299</v>
      </c>
      <c r="E324" s="84">
        <v>138.55632585000001</v>
      </c>
      <c r="F324" s="84">
        <v>138.55632585000001</v>
      </c>
    </row>
    <row r="325" spans="1:6" ht="12.75" customHeight="1" x14ac:dyDescent="0.2">
      <c r="A325" s="83" t="s">
        <v>166</v>
      </c>
      <c r="B325" s="83">
        <v>5</v>
      </c>
      <c r="C325" s="84">
        <v>826.87367518999997</v>
      </c>
      <c r="D325" s="84">
        <v>819.11409530000003</v>
      </c>
      <c r="E325" s="84">
        <v>138.94359919999999</v>
      </c>
      <c r="F325" s="84">
        <v>138.94359919999999</v>
      </c>
    </row>
    <row r="326" spans="1:6" ht="12.75" customHeight="1" x14ac:dyDescent="0.2">
      <c r="A326" s="83" t="s">
        <v>166</v>
      </c>
      <c r="B326" s="83">
        <v>6</v>
      </c>
      <c r="C326" s="84">
        <v>833.50020136000001</v>
      </c>
      <c r="D326" s="84">
        <v>828.88492842999995</v>
      </c>
      <c r="E326" s="84">
        <v>140.60099312</v>
      </c>
      <c r="F326" s="84">
        <v>140.60099312</v>
      </c>
    </row>
    <row r="327" spans="1:6" ht="12.75" customHeight="1" x14ac:dyDescent="0.2">
      <c r="A327" s="83" t="s">
        <v>166</v>
      </c>
      <c r="B327" s="83">
        <v>7</v>
      </c>
      <c r="C327" s="84">
        <v>766.66269502</v>
      </c>
      <c r="D327" s="84">
        <v>761.33300926000004</v>
      </c>
      <c r="E327" s="84">
        <v>129.14238578000001</v>
      </c>
      <c r="F327" s="84">
        <v>129.14238578000001</v>
      </c>
    </row>
    <row r="328" spans="1:6" ht="12.75" customHeight="1" x14ac:dyDescent="0.2">
      <c r="A328" s="83" t="s">
        <v>166</v>
      </c>
      <c r="B328" s="83">
        <v>8</v>
      </c>
      <c r="C328" s="84">
        <v>717.97830581000005</v>
      </c>
      <c r="D328" s="84">
        <v>713.75042575999998</v>
      </c>
      <c r="E328" s="84">
        <v>121.07111043</v>
      </c>
      <c r="F328" s="84">
        <v>121.07111043</v>
      </c>
    </row>
    <row r="329" spans="1:6" ht="12.75" customHeight="1" x14ac:dyDescent="0.2">
      <c r="A329" s="83" t="s">
        <v>166</v>
      </c>
      <c r="B329" s="83">
        <v>9</v>
      </c>
      <c r="C329" s="84">
        <v>706.05602756999997</v>
      </c>
      <c r="D329" s="84">
        <v>699.05720670000005</v>
      </c>
      <c r="E329" s="84">
        <v>118.57874855999999</v>
      </c>
      <c r="F329" s="84">
        <v>118.57874855999999</v>
      </c>
    </row>
    <row r="330" spans="1:6" ht="12.75" customHeight="1" x14ac:dyDescent="0.2">
      <c r="A330" s="83" t="s">
        <v>166</v>
      </c>
      <c r="B330" s="83">
        <v>10</v>
      </c>
      <c r="C330" s="84">
        <v>673.38212395000005</v>
      </c>
      <c r="D330" s="84">
        <v>669.54492474999995</v>
      </c>
      <c r="E330" s="84">
        <v>113.57267834</v>
      </c>
      <c r="F330" s="84">
        <v>113.57267834</v>
      </c>
    </row>
    <row r="331" spans="1:6" ht="12.75" customHeight="1" x14ac:dyDescent="0.2">
      <c r="A331" s="83" t="s">
        <v>166</v>
      </c>
      <c r="B331" s="83">
        <v>11</v>
      </c>
      <c r="C331" s="84">
        <v>662.77077956000005</v>
      </c>
      <c r="D331" s="84">
        <v>660.21780349999995</v>
      </c>
      <c r="E331" s="84">
        <v>111.99054979</v>
      </c>
      <c r="F331" s="84">
        <v>111.99054979</v>
      </c>
    </row>
    <row r="332" spans="1:6" ht="12.75" customHeight="1" x14ac:dyDescent="0.2">
      <c r="A332" s="83" t="s">
        <v>166</v>
      </c>
      <c r="B332" s="83">
        <v>12</v>
      </c>
      <c r="C332" s="84">
        <v>656.39632210000002</v>
      </c>
      <c r="D332" s="84">
        <v>652.82723382999995</v>
      </c>
      <c r="E332" s="84">
        <v>110.73691204000001</v>
      </c>
      <c r="F332" s="84">
        <v>110.73691204000001</v>
      </c>
    </row>
    <row r="333" spans="1:6" ht="12.75" customHeight="1" x14ac:dyDescent="0.2">
      <c r="A333" s="83" t="s">
        <v>166</v>
      </c>
      <c r="B333" s="83">
        <v>13</v>
      </c>
      <c r="C333" s="84">
        <v>682.56819711000003</v>
      </c>
      <c r="D333" s="84">
        <v>677.54213797</v>
      </c>
      <c r="E333" s="84">
        <v>114.92921902000001</v>
      </c>
      <c r="F333" s="84">
        <v>114.92921902000001</v>
      </c>
    </row>
    <row r="334" spans="1:6" ht="12.75" customHeight="1" x14ac:dyDescent="0.2">
      <c r="A334" s="83" t="s">
        <v>166</v>
      </c>
      <c r="B334" s="83">
        <v>14</v>
      </c>
      <c r="C334" s="84">
        <v>672.67908968999996</v>
      </c>
      <c r="D334" s="84">
        <v>664.31723675000001</v>
      </c>
      <c r="E334" s="84">
        <v>112.68592302</v>
      </c>
      <c r="F334" s="84">
        <v>112.68592302</v>
      </c>
    </row>
    <row r="335" spans="1:6" ht="12.75" customHeight="1" x14ac:dyDescent="0.2">
      <c r="A335" s="83" t="s">
        <v>166</v>
      </c>
      <c r="B335" s="83">
        <v>15</v>
      </c>
      <c r="C335" s="84">
        <v>687.30497965999996</v>
      </c>
      <c r="D335" s="84">
        <v>673.70050634999996</v>
      </c>
      <c r="E335" s="84">
        <v>114.27757583</v>
      </c>
      <c r="F335" s="84">
        <v>114.27757583</v>
      </c>
    </row>
    <row r="336" spans="1:6" ht="12.75" customHeight="1" x14ac:dyDescent="0.2">
      <c r="A336" s="83" t="s">
        <v>166</v>
      </c>
      <c r="B336" s="83">
        <v>16</v>
      </c>
      <c r="C336" s="84">
        <v>654.165978</v>
      </c>
      <c r="D336" s="84">
        <v>643.87488678</v>
      </c>
      <c r="E336" s="84">
        <v>109.21835519</v>
      </c>
      <c r="F336" s="84">
        <v>109.21835519</v>
      </c>
    </row>
    <row r="337" spans="1:6" ht="12.75" customHeight="1" x14ac:dyDescent="0.2">
      <c r="A337" s="83" t="s">
        <v>166</v>
      </c>
      <c r="B337" s="83">
        <v>17</v>
      </c>
      <c r="C337" s="84">
        <v>620.44848031000004</v>
      </c>
      <c r="D337" s="84">
        <v>611.40039178999996</v>
      </c>
      <c r="E337" s="84">
        <v>103.70981463</v>
      </c>
      <c r="F337" s="84">
        <v>103.70981463</v>
      </c>
    </row>
    <row r="338" spans="1:6" ht="12.75" customHeight="1" x14ac:dyDescent="0.2">
      <c r="A338" s="83" t="s">
        <v>166</v>
      </c>
      <c r="B338" s="83">
        <v>18</v>
      </c>
      <c r="C338" s="84">
        <v>640.28718694999998</v>
      </c>
      <c r="D338" s="84">
        <v>631.42925206999996</v>
      </c>
      <c r="E338" s="84">
        <v>107.10724358</v>
      </c>
      <c r="F338" s="84">
        <v>107.10724358</v>
      </c>
    </row>
    <row r="339" spans="1:6" ht="12.75" customHeight="1" x14ac:dyDescent="0.2">
      <c r="A339" s="83" t="s">
        <v>166</v>
      </c>
      <c r="B339" s="83">
        <v>19</v>
      </c>
      <c r="C339" s="84">
        <v>631.35848432</v>
      </c>
      <c r="D339" s="84">
        <v>626.30281184</v>
      </c>
      <c r="E339" s="84">
        <v>106.23766257</v>
      </c>
      <c r="F339" s="84">
        <v>106.23766257</v>
      </c>
    </row>
    <row r="340" spans="1:6" ht="12.75" customHeight="1" x14ac:dyDescent="0.2">
      <c r="A340" s="83" t="s">
        <v>166</v>
      </c>
      <c r="B340" s="83">
        <v>20</v>
      </c>
      <c r="C340" s="84">
        <v>599.86893929999997</v>
      </c>
      <c r="D340" s="84">
        <v>596.08509217999995</v>
      </c>
      <c r="E340" s="84">
        <v>101.11193131</v>
      </c>
      <c r="F340" s="84">
        <v>101.11193131</v>
      </c>
    </row>
    <row r="341" spans="1:6" ht="12.75" customHeight="1" x14ac:dyDescent="0.2">
      <c r="A341" s="83" t="s">
        <v>166</v>
      </c>
      <c r="B341" s="83">
        <v>21</v>
      </c>
      <c r="C341" s="84">
        <v>595.35328345999994</v>
      </c>
      <c r="D341" s="84">
        <v>589.45239118999996</v>
      </c>
      <c r="E341" s="84">
        <v>99.986848300000005</v>
      </c>
      <c r="F341" s="84">
        <v>99.986848300000005</v>
      </c>
    </row>
    <row r="342" spans="1:6" ht="12.75" customHeight="1" x14ac:dyDescent="0.2">
      <c r="A342" s="83" t="s">
        <v>166</v>
      </c>
      <c r="B342" s="83">
        <v>22</v>
      </c>
      <c r="C342" s="84">
        <v>590.27211359</v>
      </c>
      <c r="D342" s="84">
        <v>584.47526954</v>
      </c>
      <c r="E342" s="84">
        <v>99.142595709999995</v>
      </c>
      <c r="F342" s="84">
        <v>99.142595709999995</v>
      </c>
    </row>
    <row r="343" spans="1:6" ht="12.75" customHeight="1" x14ac:dyDescent="0.2">
      <c r="A343" s="83" t="s">
        <v>166</v>
      </c>
      <c r="B343" s="83">
        <v>23</v>
      </c>
      <c r="C343" s="84">
        <v>585.13996008000004</v>
      </c>
      <c r="D343" s="84">
        <v>581.54699487000005</v>
      </c>
      <c r="E343" s="84">
        <v>98.645882220000004</v>
      </c>
      <c r="F343" s="84">
        <v>98.645882220000004</v>
      </c>
    </row>
    <row r="344" spans="1:6" ht="12.75" customHeight="1" x14ac:dyDescent="0.2">
      <c r="A344" s="83" t="s">
        <v>166</v>
      </c>
      <c r="B344" s="83">
        <v>24</v>
      </c>
      <c r="C344" s="84">
        <v>664.46076556000003</v>
      </c>
      <c r="D344" s="84">
        <v>657.78064242999994</v>
      </c>
      <c r="E344" s="84">
        <v>111.57714227</v>
      </c>
      <c r="F344" s="84">
        <v>111.57714227</v>
      </c>
    </row>
    <row r="345" spans="1:6" ht="12.75" customHeight="1" x14ac:dyDescent="0.2">
      <c r="A345" s="83" t="s">
        <v>167</v>
      </c>
      <c r="B345" s="83">
        <v>1</v>
      </c>
      <c r="C345" s="84">
        <v>743.07904812000004</v>
      </c>
      <c r="D345" s="84">
        <v>741.79344960000003</v>
      </c>
      <c r="E345" s="84">
        <v>125.82795528</v>
      </c>
      <c r="F345" s="84">
        <v>125.82795528</v>
      </c>
    </row>
    <row r="346" spans="1:6" ht="12.75" customHeight="1" x14ac:dyDescent="0.2">
      <c r="A346" s="83" t="s">
        <v>167</v>
      </c>
      <c r="B346" s="83">
        <v>2</v>
      </c>
      <c r="C346" s="84">
        <v>788.91540887999997</v>
      </c>
      <c r="D346" s="84">
        <v>784.40833779000002</v>
      </c>
      <c r="E346" s="84">
        <v>133.056577</v>
      </c>
      <c r="F346" s="84">
        <v>133.056577</v>
      </c>
    </row>
    <row r="347" spans="1:6" ht="12.75" customHeight="1" x14ac:dyDescent="0.2">
      <c r="A347" s="83" t="s">
        <v>167</v>
      </c>
      <c r="B347" s="83">
        <v>3</v>
      </c>
      <c r="C347" s="84">
        <v>818.04847205999999</v>
      </c>
      <c r="D347" s="84">
        <v>810.35901320000005</v>
      </c>
      <c r="E347" s="84">
        <v>137.45850375000001</v>
      </c>
      <c r="F347" s="84">
        <v>137.45850375000001</v>
      </c>
    </row>
    <row r="348" spans="1:6" ht="12.75" customHeight="1" x14ac:dyDescent="0.2">
      <c r="A348" s="83" t="s">
        <v>167</v>
      </c>
      <c r="B348" s="83">
        <v>4</v>
      </c>
      <c r="C348" s="84">
        <v>821.82947911999997</v>
      </c>
      <c r="D348" s="84">
        <v>815.31861265999999</v>
      </c>
      <c r="E348" s="84">
        <v>138.29978410999999</v>
      </c>
      <c r="F348" s="84">
        <v>138.29978410999999</v>
      </c>
    </row>
    <row r="349" spans="1:6" ht="12.75" customHeight="1" x14ac:dyDescent="0.2">
      <c r="A349" s="83" t="s">
        <v>167</v>
      </c>
      <c r="B349" s="83">
        <v>5</v>
      </c>
      <c r="C349" s="84">
        <v>812.55353662000005</v>
      </c>
      <c r="D349" s="84">
        <v>805.18207818999997</v>
      </c>
      <c r="E349" s="84">
        <v>136.58035748</v>
      </c>
      <c r="F349" s="84">
        <v>136.58035748</v>
      </c>
    </row>
    <row r="350" spans="1:6" ht="12.75" customHeight="1" x14ac:dyDescent="0.2">
      <c r="A350" s="83" t="s">
        <v>167</v>
      </c>
      <c r="B350" s="83">
        <v>6</v>
      </c>
      <c r="C350" s="84">
        <v>838.95346610000001</v>
      </c>
      <c r="D350" s="84">
        <v>831.26987471999996</v>
      </c>
      <c r="E350" s="84">
        <v>141.00554363000001</v>
      </c>
      <c r="F350" s="84">
        <v>141.00554363000001</v>
      </c>
    </row>
    <row r="351" spans="1:6" ht="12.75" customHeight="1" x14ac:dyDescent="0.2">
      <c r="A351" s="83" t="s">
        <v>167</v>
      </c>
      <c r="B351" s="83">
        <v>7</v>
      </c>
      <c r="C351" s="84">
        <v>776.72815799</v>
      </c>
      <c r="D351" s="84">
        <v>771.17442584000003</v>
      </c>
      <c r="E351" s="84">
        <v>130.81175253999999</v>
      </c>
      <c r="F351" s="84">
        <v>130.81175253999999</v>
      </c>
    </row>
    <row r="352" spans="1:6" ht="12.75" customHeight="1" x14ac:dyDescent="0.2">
      <c r="A352" s="83" t="s">
        <v>167</v>
      </c>
      <c r="B352" s="83">
        <v>8</v>
      </c>
      <c r="C352" s="84">
        <v>727.17840841999998</v>
      </c>
      <c r="D352" s="84">
        <v>723.01206056000001</v>
      </c>
      <c r="E352" s="84">
        <v>122.64213073000001</v>
      </c>
      <c r="F352" s="84">
        <v>122.64213073000001</v>
      </c>
    </row>
    <row r="353" spans="1:6" ht="12.75" customHeight="1" x14ac:dyDescent="0.2">
      <c r="A353" s="83" t="s">
        <v>167</v>
      </c>
      <c r="B353" s="83">
        <v>9</v>
      </c>
      <c r="C353" s="84">
        <v>684.04811638000001</v>
      </c>
      <c r="D353" s="84">
        <v>676.01101306999999</v>
      </c>
      <c r="E353" s="84">
        <v>114.66949939</v>
      </c>
      <c r="F353" s="84">
        <v>114.66949939</v>
      </c>
    </row>
    <row r="354" spans="1:6" ht="12.75" customHeight="1" x14ac:dyDescent="0.2">
      <c r="A354" s="83" t="s">
        <v>167</v>
      </c>
      <c r="B354" s="83">
        <v>10</v>
      </c>
      <c r="C354" s="84">
        <v>672.56774696000002</v>
      </c>
      <c r="D354" s="84">
        <v>665.51061231000006</v>
      </c>
      <c r="E354" s="84">
        <v>112.88835134</v>
      </c>
      <c r="F354" s="84">
        <v>112.88835134</v>
      </c>
    </row>
    <row r="355" spans="1:6" ht="12.75" customHeight="1" x14ac:dyDescent="0.2">
      <c r="A355" s="83" t="s">
        <v>167</v>
      </c>
      <c r="B355" s="83">
        <v>11</v>
      </c>
      <c r="C355" s="84">
        <v>660.87920295000004</v>
      </c>
      <c r="D355" s="84">
        <v>656.291652</v>
      </c>
      <c r="E355" s="84">
        <v>111.32456977</v>
      </c>
      <c r="F355" s="84">
        <v>111.32456977</v>
      </c>
    </row>
    <row r="356" spans="1:6" ht="12.75" customHeight="1" x14ac:dyDescent="0.2">
      <c r="A356" s="83" t="s">
        <v>167</v>
      </c>
      <c r="B356" s="83">
        <v>12</v>
      </c>
      <c r="C356" s="84">
        <v>642.42681990000005</v>
      </c>
      <c r="D356" s="84">
        <v>637.64653729999998</v>
      </c>
      <c r="E356" s="84">
        <v>108.16186098999999</v>
      </c>
      <c r="F356" s="84">
        <v>108.16186098999999</v>
      </c>
    </row>
    <row r="357" spans="1:6" ht="12.75" customHeight="1" x14ac:dyDescent="0.2">
      <c r="A357" s="83" t="s">
        <v>167</v>
      </c>
      <c r="B357" s="83">
        <v>13</v>
      </c>
      <c r="C357" s="84">
        <v>668.68593234000002</v>
      </c>
      <c r="D357" s="84">
        <v>663.81286391000003</v>
      </c>
      <c r="E357" s="84">
        <v>112.60036793</v>
      </c>
      <c r="F357" s="84">
        <v>112.60036793</v>
      </c>
    </row>
    <row r="358" spans="1:6" ht="12.75" customHeight="1" x14ac:dyDescent="0.2">
      <c r="A358" s="83" t="s">
        <v>167</v>
      </c>
      <c r="B358" s="83">
        <v>14</v>
      </c>
      <c r="C358" s="84">
        <v>657.94869828000003</v>
      </c>
      <c r="D358" s="84">
        <v>651.91692558</v>
      </c>
      <c r="E358" s="84">
        <v>110.58249948</v>
      </c>
      <c r="F358" s="84">
        <v>110.58249948</v>
      </c>
    </row>
    <row r="359" spans="1:6" ht="12.75" customHeight="1" x14ac:dyDescent="0.2">
      <c r="A359" s="83" t="s">
        <v>167</v>
      </c>
      <c r="B359" s="83">
        <v>15</v>
      </c>
      <c r="C359" s="84">
        <v>656.63802330999999</v>
      </c>
      <c r="D359" s="84">
        <v>650.20573891000004</v>
      </c>
      <c r="E359" s="84">
        <v>110.29223657999999</v>
      </c>
      <c r="F359" s="84">
        <v>110.29223657999999</v>
      </c>
    </row>
    <row r="360" spans="1:6" ht="12.75" customHeight="1" x14ac:dyDescent="0.2">
      <c r="A360" s="83" t="s">
        <v>167</v>
      </c>
      <c r="B360" s="83">
        <v>16</v>
      </c>
      <c r="C360" s="84">
        <v>626.44093769999995</v>
      </c>
      <c r="D360" s="84">
        <v>621.94471135000003</v>
      </c>
      <c r="E360" s="84">
        <v>105.49841249000001</v>
      </c>
      <c r="F360" s="84">
        <v>105.49841249000001</v>
      </c>
    </row>
    <row r="361" spans="1:6" ht="12.75" customHeight="1" x14ac:dyDescent="0.2">
      <c r="A361" s="83" t="s">
        <v>167</v>
      </c>
      <c r="B361" s="83">
        <v>17</v>
      </c>
      <c r="C361" s="84">
        <v>590.48354999000003</v>
      </c>
      <c r="D361" s="84">
        <v>586.12424117</v>
      </c>
      <c r="E361" s="84">
        <v>99.422305289999997</v>
      </c>
      <c r="F361" s="84">
        <v>99.422305289999997</v>
      </c>
    </row>
    <row r="362" spans="1:6" ht="12.75" customHeight="1" x14ac:dyDescent="0.2">
      <c r="A362" s="83" t="s">
        <v>167</v>
      </c>
      <c r="B362" s="83">
        <v>18</v>
      </c>
      <c r="C362" s="84">
        <v>609.75534998000001</v>
      </c>
      <c r="D362" s="84">
        <v>604.95027970000001</v>
      </c>
      <c r="E362" s="84">
        <v>102.61570358</v>
      </c>
      <c r="F362" s="84">
        <v>102.61570358</v>
      </c>
    </row>
    <row r="363" spans="1:6" ht="12.75" customHeight="1" x14ac:dyDescent="0.2">
      <c r="A363" s="83" t="s">
        <v>167</v>
      </c>
      <c r="B363" s="83">
        <v>19</v>
      </c>
      <c r="C363" s="84">
        <v>601.76433085999997</v>
      </c>
      <c r="D363" s="84">
        <v>596.97047337000004</v>
      </c>
      <c r="E363" s="84">
        <v>101.26211557000001</v>
      </c>
      <c r="F363" s="84">
        <v>101.26211557000001</v>
      </c>
    </row>
    <row r="364" spans="1:6" ht="12.75" customHeight="1" x14ac:dyDescent="0.2">
      <c r="A364" s="83" t="s">
        <v>167</v>
      </c>
      <c r="B364" s="83">
        <v>20</v>
      </c>
      <c r="C364" s="84">
        <v>596.29846053000006</v>
      </c>
      <c r="D364" s="84">
        <v>592.71200647000001</v>
      </c>
      <c r="E364" s="84">
        <v>100.539766</v>
      </c>
      <c r="F364" s="84">
        <v>100.539766</v>
      </c>
    </row>
    <row r="365" spans="1:6" ht="12.75" customHeight="1" x14ac:dyDescent="0.2">
      <c r="A365" s="83" t="s">
        <v>167</v>
      </c>
      <c r="B365" s="83">
        <v>21</v>
      </c>
      <c r="C365" s="84">
        <v>593.34296956000003</v>
      </c>
      <c r="D365" s="84">
        <v>587.60321686999998</v>
      </c>
      <c r="E365" s="84">
        <v>99.673179009999998</v>
      </c>
      <c r="F365" s="84">
        <v>99.673179009999998</v>
      </c>
    </row>
    <row r="366" spans="1:6" ht="12.75" customHeight="1" x14ac:dyDescent="0.2">
      <c r="A366" s="83" t="s">
        <v>167</v>
      </c>
      <c r="B366" s="83">
        <v>22</v>
      </c>
      <c r="C366" s="84">
        <v>586.88274216000002</v>
      </c>
      <c r="D366" s="84">
        <v>581.55131607999999</v>
      </c>
      <c r="E366" s="84">
        <v>98.646615209999993</v>
      </c>
      <c r="F366" s="84">
        <v>98.646615209999993</v>
      </c>
    </row>
    <row r="367" spans="1:6" ht="12.75" customHeight="1" x14ac:dyDescent="0.2">
      <c r="A367" s="83" t="s">
        <v>167</v>
      </c>
      <c r="B367" s="83">
        <v>23</v>
      </c>
      <c r="C367" s="84">
        <v>602.44657004999999</v>
      </c>
      <c r="D367" s="84">
        <v>598.54162296000004</v>
      </c>
      <c r="E367" s="84">
        <v>101.52862445</v>
      </c>
      <c r="F367" s="84">
        <v>101.52862445</v>
      </c>
    </row>
    <row r="368" spans="1:6" ht="12.75" customHeight="1" x14ac:dyDescent="0.2">
      <c r="A368" s="83" t="s">
        <v>167</v>
      </c>
      <c r="B368" s="83">
        <v>24</v>
      </c>
      <c r="C368" s="84">
        <v>633.61292993999996</v>
      </c>
      <c r="D368" s="84">
        <v>633.05781711999998</v>
      </c>
      <c r="E368" s="84">
        <v>107.38349165</v>
      </c>
      <c r="F368" s="84">
        <v>107.38349165</v>
      </c>
    </row>
    <row r="369" spans="1:6" ht="12.75" customHeight="1" x14ac:dyDescent="0.2">
      <c r="A369" s="83" t="s">
        <v>168</v>
      </c>
      <c r="B369" s="83">
        <v>1</v>
      </c>
      <c r="C369" s="84">
        <v>630.16645211000002</v>
      </c>
      <c r="D369" s="84">
        <v>625.44515207999996</v>
      </c>
      <c r="E369" s="84">
        <v>106.09218060000001</v>
      </c>
      <c r="F369" s="84">
        <v>106.09218060000001</v>
      </c>
    </row>
    <row r="370" spans="1:6" ht="12.75" customHeight="1" x14ac:dyDescent="0.2">
      <c r="A370" s="83" t="s">
        <v>168</v>
      </c>
      <c r="B370" s="83">
        <v>2</v>
      </c>
      <c r="C370" s="84">
        <v>669.90885605000005</v>
      </c>
      <c r="D370" s="84">
        <v>666.12050108000005</v>
      </c>
      <c r="E370" s="84">
        <v>112.99180475</v>
      </c>
      <c r="F370" s="84">
        <v>112.99180475</v>
      </c>
    </row>
    <row r="371" spans="1:6" ht="12.75" customHeight="1" x14ac:dyDescent="0.2">
      <c r="A371" s="83" t="s">
        <v>168</v>
      </c>
      <c r="B371" s="83">
        <v>3</v>
      </c>
      <c r="C371" s="84">
        <v>708.39421116999995</v>
      </c>
      <c r="D371" s="84">
        <v>700.10038493000002</v>
      </c>
      <c r="E371" s="84">
        <v>118.75569941000001</v>
      </c>
      <c r="F371" s="84">
        <v>118.75569941000001</v>
      </c>
    </row>
    <row r="372" spans="1:6" ht="12.75" customHeight="1" x14ac:dyDescent="0.2">
      <c r="A372" s="83" t="s">
        <v>168</v>
      </c>
      <c r="B372" s="83">
        <v>4</v>
      </c>
      <c r="C372" s="84">
        <v>725.90528104999999</v>
      </c>
      <c r="D372" s="84">
        <v>720.60349575999999</v>
      </c>
      <c r="E372" s="84">
        <v>122.2335739</v>
      </c>
      <c r="F372" s="84">
        <v>122.2335739</v>
      </c>
    </row>
    <row r="373" spans="1:6" ht="12.75" customHeight="1" x14ac:dyDescent="0.2">
      <c r="A373" s="83" t="s">
        <v>168</v>
      </c>
      <c r="B373" s="83">
        <v>5</v>
      </c>
      <c r="C373" s="84">
        <v>727.88337566999996</v>
      </c>
      <c r="D373" s="84">
        <v>726.64240151000001</v>
      </c>
      <c r="E373" s="84">
        <v>123.25793339000001</v>
      </c>
      <c r="F373" s="84">
        <v>123.25793339000001</v>
      </c>
    </row>
    <row r="374" spans="1:6" ht="12.75" customHeight="1" x14ac:dyDescent="0.2">
      <c r="A374" s="83" t="s">
        <v>168</v>
      </c>
      <c r="B374" s="83">
        <v>6</v>
      </c>
      <c r="C374" s="84">
        <v>737.43143578000002</v>
      </c>
      <c r="D374" s="84">
        <v>735.70615392000002</v>
      </c>
      <c r="E374" s="84">
        <v>124.79538755999999</v>
      </c>
      <c r="F374" s="84">
        <v>124.79538755999999</v>
      </c>
    </row>
    <row r="375" spans="1:6" ht="12.75" customHeight="1" x14ac:dyDescent="0.2">
      <c r="A375" s="83" t="s">
        <v>168</v>
      </c>
      <c r="B375" s="83">
        <v>7</v>
      </c>
      <c r="C375" s="84">
        <v>742.26601928000002</v>
      </c>
      <c r="D375" s="84">
        <v>737.24522277000005</v>
      </c>
      <c r="E375" s="84">
        <v>125.05645469</v>
      </c>
      <c r="F375" s="84">
        <v>125.05645469</v>
      </c>
    </row>
    <row r="376" spans="1:6" ht="12.75" customHeight="1" x14ac:dyDescent="0.2">
      <c r="A376" s="83" t="s">
        <v>168</v>
      </c>
      <c r="B376" s="83">
        <v>8</v>
      </c>
      <c r="C376" s="84">
        <v>693.75264789000005</v>
      </c>
      <c r="D376" s="84">
        <v>689.92133932000002</v>
      </c>
      <c r="E376" s="84">
        <v>117.02906176</v>
      </c>
      <c r="F376" s="84">
        <v>117.02906176</v>
      </c>
    </row>
    <row r="377" spans="1:6" ht="12.75" customHeight="1" x14ac:dyDescent="0.2">
      <c r="A377" s="83" t="s">
        <v>168</v>
      </c>
      <c r="B377" s="83">
        <v>9</v>
      </c>
      <c r="C377" s="84">
        <v>647.52398401000005</v>
      </c>
      <c r="D377" s="84">
        <v>641.14572462000001</v>
      </c>
      <c r="E377" s="84">
        <v>108.75541649</v>
      </c>
      <c r="F377" s="84">
        <v>108.75541649</v>
      </c>
    </row>
    <row r="378" spans="1:6" ht="12.75" customHeight="1" x14ac:dyDescent="0.2">
      <c r="A378" s="83" t="s">
        <v>168</v>
      </c>
      <c r="B378" s="83">
        <v>10</v>
      </c>
      <c r="C378" s="84">
        <v>586.26089403000003</v>
      </c>
      <c r="D378" s="84">
        <v>583.55306580000001</v>
      </c>
      <c r="E378" s="84">
        <v>98.986165360000001</v>
      </c>
      <c r="F378" s="84">
        <v>98.986165360000001</v>
      </c>
    </row>
    <row r="379" spans="1:6" ht="12.75" customHeight="1" x14ac:dyDescent="0.2">
      <c r="A379" s="83" t="s">
        <v>168</v>
      </c>
      <c r="B379" s="83">
        <v>11</v>
      </c>
      <c r="C379" s="84">
        <v>588.26968089000002</v>
      </c>
      <c r="D379" s="84">
        <v>584.94749235999996</v>
      </c>
      <c r="E379" s="84">
        <v>99.222697299999993</v>
      </c>
      <c r="F379" s="84">
        <v>99.222697299999993</v>
      </c>
    </row>
    <row r="380" spans="1:6" ht="12.75" customHeight="1" x14ac:dyDescent="0.2">
      <c r="A380" s="83" t="s">
        <v>168</v>
      </c>
      <c r="B380" s="83">
        <v>12</v>
      </c>
      <c r="C380" s="84">
        <v>583.81424631000004</v>
      </c>
      <c r="D380" s="84">
        <v>580.46518581999999</v>
      </c>
      <c r="E380" s="84">
        <v>98.462378549999997</v>
      </c>
      <c r="F380" s="84">
        <v>98.462378549999997</v>
      </c>
    </row>
    <row r="381" spans="1:6" ht="12.75" customHeight="1" x14ac:dyDescent="0.2">
      <c r="A381" s="83" t="s">
        <v>168</v>
      </c>
      <c r="B381" s="83">
        <v>13</v>
      </c>
      <c r="C381" s="84">
        <v>580.27037051000002</v>
      </c>
      <c r="D381" s="84">
        <v>576.04163309</v>
      </c>
      <c r="E381" s="84">
        <v>97.712026019999996</v>
      </c>
      <c r="F381" s="84">
        <v>97.712026019999996</v>
      </c>
    </row>
    <row r="382" spans="1:6" ht="12.75" customHeight="1" x14ac:dyDescent="0.2">
      <c r="A382" s="83" t="s">
        <v>168</v>
      </c>
      <c r="B382" s="83">
        <v>14</v>
      </c>
      <c r="C382" s="84">
        <v>577.23240610000005</v>
      </c>
      <c r="D382" s="84">
        <v>571.60252663999995</v>
      </c>
      <c r="E382" s="84">
        <v>96.959035159999999</v>
      </c>
      <c r="F382" s="84">
        <v>96.959035159999999</v>
      </c>
    </row>
    <row r="383" spans="1:6" ht="12.75" customHeight="1" x14ac:dyDescent="0.2">
      <c r="A383" s="83" t="s">
        <v>168</v>
      </c>
      <c r="B383" s="83">
        <v>15</v>
      </c>
      <c r="C383" s="84">
        <v>587.15287359000001</v>
      </c>
      <c r="D383" s="84">
        <v>581.47772216999999</v>
      </c>
      <c r="E383" s="84">
        <v>98.634131719999999</v>
      </c>
      <c r="F383" s="84">
        <v>98.634131719999999</v>
      </c>
    </row>
    <row r="384" spans="1:6" ht="12.75" customHeight="1" x14ac:dyDescent="0.2">
      <c r="A384" s="83" t="s">
        <v>168</v>
      </c>
      <c r="B384" s="83">
        <v>16</v>
      </c>
      <c r="C384" s="84">
        <v>552.32565234000003</v>
      </c>
      <c r="D384" s="84">
        <v>548.85606370999994</v>
      </c>
      <c r="E384" s="84">
        <v>93.100628319999998</v>
      </c>
      <c r="F384" s="84">
        <v>93.100628319999998</v>
      </c>
    </row>
    <row r="385" spans="1:6" ht="12.75" customHeight="1" x14ac:dyDescent="0.2">
      <c r="A385" s="83" t="s">
        <v>168</v>
      </c>
      <c r="B385" s="83">
        <v>17</v>
      </c>
      <c r="C385" s="84">
        <v>519.82446938999999</v>
      </c>
      <c r="D385" s="84">
        <v>515.81972392</v>
      </c>
      <c r="E385" s="84">
        <v>87.496783890000003</v>
      </c>
      <c r="F385" s="84">
        <v>87.496783890000003</v>
      </c>
    </row>
    <row r="386" spans="1:6" ht="12.75" customHeight="1" x14ac:dyDescent="0.2">
      <c r="A386" s="83" t="s">
        <v>168</v>
      </c>
      <c r="B386" s="83">
        <v>18</v>
      </c>
      <c r="C386" s="84">
        <v>523.63413708999997</v>
      </c>
      <c r="D386" s="84">
        <v>523.60545854999998</v>
      </c>
      <c r="E386" s="84">
        <v>88.817452160000002</v>
      </c>
      <c r="F386" s="84">
        <v>88.817452160000002</v>
      </c>
    </row>
    <row r="387" spans="1:6" ht="12.75" customHeight="1" x14ac:dyDescent="0.2">
      <c r="A387" s="83" t="s">
        <v>168</v>
      </c>
      <c r="B387" s="83">
        <v>19</v>
      </c>
      <c r="C387" s="84">
        <v>615.45760107000001</v>
      </c>
      <c r="D387" s="84">
        <v>610.87167020000004</v>
      </c>
      <c r="E387" s="84">
        <v>103.62012935</v>
      </c>
      <c r="F387" s="84">
        <v>103.62012935</v>
      </c>
    </row>
    <row r="388" spans="1:6" ht="12.75" customHeight="1" x14ac:dyDescent="0.2">
      <c r="A388" s="83" t="s">
        <v>168</v>
      </c>
      <c r="B388" s="83">
        <v>20</v>
      </c>
      <c r="C388" s="84">
        <v>561.91496694</v>
      </c>
      <c r="D388" s="84">
        <v>558.55213526</v>
      </c>
      <c r="E388" s="84">
        <v>94.745340679999998</v>
      </c>
      <c r="F388" s="84">
        <v>94.745340679999998</v>
      </c>
    </row>
    <row r="389" spans="1:6" ht="12.75" customHeight="1" x14ac:dyDescent="0.2">
      <c r="A389" s="83" t="s">
        <v>168</v>
      </c>
      <c r="B389" s="83">
        <v>21</v>
      </c>
      <c r="C389" s="84">
        <v>537.73920883000005</v>
      </c>
      <c r="D389" s="84">
        <v>532.68976918999999</v>
      </c>
      <c r="E389" s="84">
        <v>90.358393550000002</v>
      </c>
      <c r="F389" s="84">
        <v>90.358393550000002</v>
      </c>
    </row>
    <row r="390" spans="1:6" ht="12.75" customHeight="1" x14ac:dyDescent="0.2">
      <c r="A390" s="83" t="s">
        <v>168</v>
      </c>
      <c r="B390" s="83">
        <v>22</v>
      </c>
      <c r="C390" s="84">
        <v>545.72868239000002</v>
      </c>
      <c r="D390" s="84">
        <v>540.79677071000003</v>
      </c>
      <c r="E390" s="84">
        <v>91.733557250000004</v>
      </c>
      <c r="F390" s="84">
        <v>91.733557250000004</v>
      </c>
    </row>
    <row r="391" spans="1:6" ht="12.75" customHeight="1" x14ac:dyDescent="0.2">
      <c r="A391" s="83" t="s">
        <v>168</v>
      </c>
      <c r="B391" s="83">
        <v>23</v>
      </c>
      <c r="C391" s="84">
        <v>518.62937073000001</v>
      </c>
      <c r="D391" s="84">
        <v>514.98953896</v>
      </c>
      <c r="E391" s="84">
        <v>87.355962379999994</v>
      </c>
      <c r="F391" s="84">
        <v>87.355962379999994</v>
      </c>
    </row>
    <row r="392" spans="1:6" ht="12.75" customHeight="1" x14ac:dyDescent="0.2">
      <c r="A392" s="83" t="s">
        <v>168</v>
      </c>
      <c r="B392" s="83">
        <v>24</v>
      </c>
      <c r="C392" s="84">
        <v>530.15046933999997</v>
      </c>
      <c r="D392" s="84">
        <v>525.40985624999996</v>
      </c>
      <c r="E392" s="84">
        <v>89.123526139999996</v>
      </c>
      <c r="F392" s="84">
        <v>89.123526139999996</v>
      </c>
    </row>
    <row r="393" spans="1:6" ht="12.75" customHeight="1" x14ac:dyDescent="0.2">
      <c r="A393" s="83" t="s">
        <v>169</v>
      </c>
      <c r="B393" s="83">
        <v>1</v>
      </c>
      <c r="C393" s="84">
        <v>589.46608892999996</v>
      </c>
      <c r="D393" s="84">
        <v>587.31239241000003</v>
      </c>
      <c r="E393" s="84">
        <v>99.623847429999998</v>
      </c>
      <c r="F393" s="84">
        <v>99.623847429999998</v>
      </c>
    </row>
    <row r="394" spans="1:6" ht="12.75" customHeight="1" x14ac:dyDescent="0.2">
      <c r="A394" s="83" t="s">
        <v>169</v>
      </c>
      <c r="B394" s="83">
        <v>2</v>
      </c>
      <c r="C394" s="84">
        <v>613.34785431</v>
      </c>
      <c r="D394" s="84">
        <v>612.05940856999996</v>
      </c>
      <c r="E394" s="84">
        <v>103.82160146</v>
      </c>
      <c r="F394" s="84">
        <v>103.82160146</v>
      </c>
    </row>
    <row r="395" spans="1:6" ht="12.75" customHeight="1" x14ac:dyDescent="0.2">
      <c r="A395" s="83" t="s">
        <v>169</v>
      </c>
      <c r="B395" s="83">
        <v>3</v>
      </c>
      <c r="C395" s="84">
        <v>636.50797568999997</v>
      </c>
      <c r="D395" s="84">
        <v>631.44094529999995</v>
      </c>
      <c r="E395" s="84">
        <v>107.10922705999999</v>
      </c>
      <c r="F395" s="84">
        <v>107.10922705999999</v>
      </c>
    </row>
    <row r="396" spans="1:6" ht="12.75" customHeight="1" x14ac:dyDescent="0.2">
      <c r="A396" s="83" t="s">
        <v>169</v>
      </c>
      <c r="B396" s="83">
        <v>4</v>
      </c>
      <c r="C396" s="84">
        <v>647.17663230000005</v>
      </c>
      <c r="D396" s="84">
        <v>641.06713188000003</v>
      </c>
      <c r="E396" s="84">
        <v>108.74208507</v>
      </c>
      <c r="F396" s="84">
        <v>108.74208507</v>
      </c>
    </row>
    <row r="397" spans="1:6" ht="12.75" customHeight="1" x14ac:dyDescent="0.2">
      <c r="A397" s="83" t="s">
        <v>169</v>
      </c>
      <c r="B397" s="83">
        <v>5</v>
      </c>
      <c r="C397" s="84">
        <v>653.72620475999997</v>
      </c>
      <c r="D397" s="84">
        <v>650.29865920999998</v>
      </c>
      <c r="E397" s="84">
        <v>110.30799834</v>
      </c>
      <c r="F397" s="84">
        <v>110.30799834</v>
      </c>
    </row>
    <row r="398" spans="1:6" ht="12.75" customHeight="1" x14ac:dyDescent="0.2">
      <c r="A398" s="83" t="s">
        <v>169</v>
      </c>
      <c r="B398" s="83">
        <v>6</v>
      </c>
      <c r="C398" s="84">
        <v>652.40203821</v>
      </c>
      <c r="D398" s="84">
        <v>645.98961078000002</v>
      </c>
      <c r="E398" s="84">
        <v>109.57706879</v>
      </c>
      <c r="F398" s="84">
        <v>109.57706879</v>
      </c>
    </row>
    <row r="399" spans="1:6" ht="12.75" customHeight="1" x14ac:dyDescent="0.2">
      <c r="A399" s="83" t="s">
        <v>169</v>
      </c>
      <c r="B399" s="83">
        <v>7</v>
      </c>
      <c r="C399" s="84">
        <v>642.08337926000002</v>
      </c>
      <c r="D399" s="84">
        <v>637.05724432</v>
      </c>
      <c r="E399" s="84">
        <v>108.06190118000001</v>
      </c>
      <c r="F399" s="84">
        <v>108.06190118000001</v>
      </c>
    </row>
    <row r="400" spans="1:6" ht="12.75" customHeight="1" x14ac:dyDescent="0.2">
      <c r="A400" s="83" t="s">
        <v>169</v>
      </c>
      <c r="B400" s="83">
        <v>8</v>
      </c>
      <c r="C400" s="84">
        <v>612.51299790999997</v>
      </c>
      <c r="D400" s="84">
        <v>608.32005479999998</v>
      </c>
      <c r="E400" s="84">
        <v>103.18730732</v>
      </c>
      <c r="F400" s="84">
        <v>103.18730732</v>
      </c>
    </row>
    <row r="401" spans="1:6" ht="12.75" customHeight="1" x14ac:dyDescent="0.2">
      <c r="A401" s="83" t="s">
        <v>169</v>
      </c>
      <c r="B401" s="83">
        <v>9</v>
      </c>
      <c r="C401" s="84">
        <v>585.59363861999998</v>
      </c>
      <c r="D401" s="84">
        <v>582.45712230000004</v>
      </c>
      <c r="E401" s="84">
        <v>98.800264110000001</v>
      </c>
      <c r="F401" s="84">
        <v>98.800264110000001</v>
      </c>
    </row>
    <row r="402" spans="1:6" ht="12.75" customHeight="1" x14ac:dyDescent="0.2">
      <c r="A402" s="83" t="s">
        <v>169</v>
      </c>
      <c r="B402" s="83">
        <v>10</v>
      </c>
      <c r="C402" s="84">
        <v>566.06808130000002</v>
      </c>
      <c r="D402" s="84">
        <v>559.51553205000005</v>
      </c>
      <c r="E402" s="84">
        <v>94.908758469999995</v>
      </c>
      <c r="F402" s="84">
        <v>94.908758469999995</v>
      </c>
    </row>
    <row r="403" spans="1:6" ht="12.75" customHeight="1" x14ac:dyDescent="0.2">
      <c r="A403" s="83" t="s">
        <v>169</v>
      </c>
      <c r="B403" s="83">
        <v>11</v>
      </c>
      <c r="C403" s="84">
        <v>549.1901044</v>
      </c>
      <c r="D403" s="84">
        <v>539.62972009999999</v>
      </c>
      <c r="E403" s="84">
        <v>91.535594340000003</v>
      </c>
      <c r="F403" s="84">
        <v>91.535594340000003</v>
      </c>
    </row>
    <row r="404" spans="1:6" ht="12.75" customHeight="1" x14ac:dyDescent="0.2">
      <c r="A404" s="83" t="s">
        <v>169</v>
      </c>
      <c r="B404" s="83">
        <v>12</v>
      </c>
      <c r="C404" s="84">
        <v>545.05472486999997</v>
      </c>
      <c r="D404" s="84">
        <v>538.33226537999997</v>
      </c>
      <c r="E404" s="84">
        <v>91.315511409999999</v>
      </c>
      <c r="F404" s="84">
        <v>91.315511409999999</v>
      </c>
    </row>
    <row r="405" spans="1:6" ht="12.75" customHeight="1" x14ac:dyDescent="0.2">
      <c r="A405" s="83" t="s">
        <v>169</v>
      </c>
      <c r="B405" s="83">
        <v>13</v>
      </c>
      <c r="C405" s="84">
        <v>535.35522987000002</v>
      </c>
      <c r="D405" s="84">
        <v>531.51864520000004</v>
      </c>
      <c r="E405" s="84">
        <v>90.159739689999995</v>
      </c>
      <c r="F405" s="84">
        <v>90.159739689999995</v>
      </c>
    </row>
    <row r="406" spans="1:6" ht="12.75" customHeight="1" x14ac:dyDescent="0.2">
      <c r="A406" s="83" t="s">
        <v>169</v>
      </c>
      <c r="B406" s="83">
        <v>14</v>
      </c>
      <c r="C406" s="84">
        <v>544.12091982000004</v>
      </c>
      <c r="D406" s="84">
        <v>540.23137604999999</v>
      </c>
      <c r="E406" s="84">
        <v>91.637651239999997</v>
      </c>
      <c r="F406" s="84">
        <v>91.637651239999997</v>
      </c>
    </row>
    <row r="407" spans="1:6" ht="12.75" customHeight="1" x14ac:dyDescent="0.2">
      <c r="A407" s="83" t="s">
        <v>169</v>
      </c>
      <c r="B407" s="83">
        <v>15</v>
      </c>
      <c r="C407" s="84">
        <v>576.83980584999995</v>
      </c>
      <c r="D407" s="84">
        <v>573.50310978000005</v>
      </c>
      <c r="E407" s="84">
        <v>97.281424749999999</v>
      </c>
      <c r="F407" s="84">
        <v>97.281424749999999</v>
      </c>
    </row>
    <row r="408" spans="1:6" ht="12.75" customHeight="1" x14ac:dyDescent="0.2">
      <c r="A408" s="83" t="s">
        <v>169</v>
      </c>
      <c r="B408" s="83">
        <v>16</v>
      </c>
      <c r="C408" s="84">
        <v>552.59101156999998</v>
      </c>
      <c r="D408" s="84">
        <v>547.37577378000003</v>
      </c>
      <c r="E408" s="84">
        <v>92.849531659999997</v>
      </c>
      <c r="F408" s="84">
        <v>92.849531659999997</v>
      </c>
    </row>
    <row r="409" spans="1:6" ht="12.75" customHeight="1" x14ac:dyDescent="0.2">
      <c r="A409" s="83" t="s">
        <v>169</v>
      </c>
      <c r="B409" s="83">
        <v>17</v>
      </c>
      <c r="C409" s="84">
        <v>580.60122713999999</v>
      </c>
      <c r="D409" s="84">
        <v>576.52795743000001</v>
      </c>
      <c r="E409" s="84">
        <v>97.794519600000001</v>
      </c>
      <c r="F409" s="84">
        <v>97.794519600000001</v>
      </c>
    </row>
    <row r="410" spans="1:6" ht="12.75" customHeight="1" x14ac:dyDescent="0.2">
      <c r="A410" s="83" t="s">
        <v>169</v>
      </c>
      <c r="B410" s="83">
        <v>18</v>
      </c>
      <c r="C410" s="84">
        <v>592.74789447000001</v>
      </c>
      <c r="D410" s="84">
        <v>588.41320524000002</v>
      </c>
      <c r="E410" s="84">
        <v>99.810574650000007</v>
      </c>
      <c r="F410" s="84">
        <v>99.810574650000007</v>
      </c>
    </row>
    <row r="411" spans="1:6" ht="12.75" customHeight="1" x14ac:dyDescent="0.2">
      <c r="A411" s="83" t="s">
        <v>169</v>
      </c>
      <c r="B411" s="83">
        <v>19</v>
      </c>
      <c r="C411" s="84">
        <v>598.34166713000002</v>
      </c>
      <c r="D411" s="84">
        <v>594.08181520999995</v>
      </c>
      <c r="E411" s="84">
        <v>100.7721221</v>
      </c>
      <c r="F411" s="84">
        <v>100.7721221</v>
      </c>
    </row>
    <row r="412" spans="1:6" ht="12.75" customHeight="1" x14ac:dyDescent="0.2">
      <c r="A412" s="83" t="s">
        <v>169</v>
      </c>
      <c r="B412" s="83">
        <v>20</v>
      </c>
      <c r="C412" s="84">
        <v>599.35556215999998</v>
      </c>
      <c r="D412" s="84">
        <v>593.82728910000003</v>
      </c>
      <c r="E412" s="84">
        <v>100.72894768</v>
      </c>
      <c r="F412" s="84">
        <v>100.72894768</v>
      </c>
    </row>
    <row r="413" spans="1:6" ht="12.75" customHeight="1" x14ac:dyDescent="0.2">
      <c r="A413" s="83" t="s">
        <v>169</v>
      </c>
      <c r="B413" s="83">
        <v>21</v>
      </c>
      <c r="C413" s="84">
        <v>612.43344561000004</v>
      </c>
      <c r="D413" s="84">
        <v>605.56961606000004</v>
      </c>
      <c r="E413" s="84">
        <v>102.72075954</v>
      </c>
      <c r="F413" s="84">
        <v>102.72075954</v>
      </c>
    </row>
    <row r="414" spans="1:6" ht="12.75" customHeight="1" x14ac:dyDescent="0.2">
      <c r="A414" s="83" t="s">
        <v>169</v>
      </c>
      <c r="B414" s="83">
        <v>22</v>
      </c>
      <c r="C414" s="84">
        <v>641.38135494999995</v>
      </c>
      <c r="D414" s="84">
        <v>635.21497346000001</v>
      </c>
      <c r="E414" s="84">
        <v>107.74940290000001</v>
      </c>
      <c r="F414" s="84">
        <v>107.74940290000001</v>
      </c>
    </row>
    <row r="415" spans="1:6" ht="12.75" customHeight="1" x14ac:dyDescent="0.2">
      <c r="A415" s="83" t="s">
        <v>169</v>
      </c>
      <c r="B415" s="83">
        <v>23</v>
      </c>
      <c r="C415" s="84">
        <v>606.90566121999996</v>
      </c>
      <c r="D415" s="84">
        <v>601.50796948000004</v>
      </c>
      <c r="E415" s="84">
        <v>102.03179595</v>
      </c>
      <c r="F415" s="84">
        <v>102.03179595</v>
      </c>
    </row>
    <row r="416" spans="1:6" ht="12.75" customHeight="1" x14ac:dyDescent="0.2">
      <c r="A416" s="83" t="s">
        <v>169</v>
      </c>
      <c r="B416" s="83">
        <v>24</v>
      </c>
      <c r="C416" s="84">
        <v>579.33618974000001</v>
      </c>
      <c r="D416" s="84">
        <v>574.16537783000001</v>
      </c>
      <c r="E416" s="84">
        <v>97.393763079999999</v>
      </c>
      <c r="F416" s="84">
        <v>97.393763079999999</v>
      </c>
    </row>
    <row r="417" spans="1:6" ht="12.75" customHeight="1" x14ac:dyDescent="0.2">
      <c r="A417" s="83" t="s">
        <v>170</v>
      </c>
      <c r="B417" s="83">
        <v>1</v>
      </c>
      <c r="C417" s="84">
        <v>639.82042388000002</v>
      </c>
      <c r="D417" s="84">
        <v>636.86805641000001</v>
      </c>
      <c r="E417" s="84">
        <v>108.02980986999999</v>
      </c>
      <c r="F417" s="84">
        <v>108.02980986999999</v>
      </c>
    </row>
    <row r="418" spans="1:6" ht="12.75" customHeight="1" x14ac:dyDescent="0.2">
      <c r="A418" s="83" t="s">
        <v>170</v>
      </c>
      <c r="B418" s="83">
        <v>2</v>
      </c>
      <c r="C418" s="84">
        <v>671.83184578999999</v>
      </c>
      <c r="D418" s="84">
        <v>669.13296812999999</v>
      </c>
      <c r="E418" s="84">
        <v>113.50279951</v>
      </c>
      <c r="F418" s="84">
        <v>113.50279951</v>
      </c>
    </row>
    <row r="419" spans="1:6" ht="12.75" customHeight="1" x14ac:dyDescent="0.2">
      <c r="A419" s="83" t="s">
        <v>170</v>
      </c>
      <c r="B419" s="83">
        <v>3</v>
      </c>
      <c r="C419" s="84">
        <v>712.66166411999995</v>
      </c>
      <c r="D419" s="84">
        <v>703.96504654</v>
      </c>
      <c r="E419" s="84">
        <v>119.41124910000001</v>
      </c>
      <c r="F419" s="84">
        <v>119.41124910000001</v>
      </c>
    </row>
    <row r="420" spans="1:6" ht="12.75" customHeight="1" x14ac:dyDescent="0.2">
      <c r="A420" s="83" t="s">
        <v>170</v>
      </c>
      <c r="B420" s="83">
        <v>4</v>
      </c>
      <c r="C420" s="84">
        <v>726.63854220999997</v>
      </c>
      <c r="D420" s="84">
        <v>719.74140030000001</v>
      </c>
      <c r="E420" s="84">
        <v>122.08733951000001</v>
      </c>
      <c r="F420" s="84">
        <v>122.08733951000001</v>
      </c>
    </row>
    <row r="421" spans="1:6" ht="12.75" customHeight="1" x14ac:dyDescent="0.2">
      <c r="A421" s="83" t="s">
        <v>170</v>
      </c>
      <c r="B421" s="83">
        <v>5</v>
      </c>
      <c r="C421" s="84">
        <v>742.18980138999996</v>
      </c>
      <c r="D421" s="84">
        <v>736.24282891999997</v>
      </c>
      <c r="E421" s="84">
        <v>124.88642196000001</v>
      </c>
      <c r="F421" s="84">
        <v>124.88642196000001</v>
      </c>
    </row>
    <row r="422" spans="1:6" ht="12.75" customHeight="1" x14ac:dyDescent="0.2">
      <c r="A422" s="83" t="s">
        <v>170</v>
      </c>
      <c r="B422" s="83">
        <v>6</v>
      </c>
      <c r="C422" s="84">
        <v>736.91979560000004</v>
      </c>
      <c r="D422" s="84">
        <v>730.00654147</v>
      </c>
      <c r="E422" s="84">
        <v>123.82858126000001</v>
      </c>
      <c r="F422" s="84">
        <v>123.82858126000001</v>
      </c>
    </row>
    <row r="423" spans="1:6" ht="12.75" customHeight="1" x14ac:dyDescent="0.2">
      <c r="A423" s="83" t="s">
        <v>170</v>
      </c>
      <c r="B423" s="83">
        <v>7</v>
      </c>
      <c r="C423" s="84">
        <v>671.07711917999995</v>
      </c>
      <c r="D423" s="84">
        <v>665.82402548000005</v>
      </c>
      <c r="E423" s="84">
        <v>112.94151458</v>
      </c>
      <c r="F423" s="84">
        <v>112.94151458</v>
      </c>
    </row>
    <row r="424" spans="1:6" ht="12.75" customHeight="1" x14ac:dyDescent="0.2">
      <c r="A424" s="83" t="s">
        <v>170</v>
      </c>
      <c r="B424" s="83">
        <v>8</v>
      </c>
      <c r="C424" s="84">
        <v>642.31660589000001</v>
      </c>
      <c r="D424" s="84">
        <v>635.33724829000005</v>
      </c>
      <c r="E424" s="84">
        <v>107.77014398</v>
      </c>
      <c r="F424" s="84">
        <v>107.77014398</v>
      </c>
    </row>
    <row r="425" spans="1:6" ht="12.75" customHeight="1" x14ac:dyDescent="0.2">
      <c r="A425" s="83" t="s">
        <v>170</v>
      </c>
      <c r="B425" s="83">
        <v>9</v>
      </c>
      <c r="C425" s="84">
        <v>627.90433426000004</v>
      </c>
      <c r="D425" s="84">
        <v>621.26999280999996</v>
      </c>
      <c r="E425" s="84">
        <v>105.38396222</v>
      </c>
      <c r="F425" s="84">
        <v>105.38396222</v>
      </c>
    </row>
    <row r="426" spans="1:6" ht="12.75" customHeight="1" x14ac:dyDescent="0.2">
      <c r="A426" s="83" t="s">
        <v>170</v>
      </c>
      <c r="B426" s="83">
        <v>10</v>
      </c>
      <c r="C426" s="84">
        <v>611.10458348999998</v>
      </c>
      <c r="D426" s="84">
        <v>603.97965795000005</v>
      </c>
      <c r="E426" s="84">
        <v>102.45106024</v>
      </c>
      <c r="F426" s="84">
        <v>102.45106024</v>
      </c>
    </row>
    <row r="427" spans="1:6" ht="12.75" customHeight="1" x14ac:dyDescent="0.2">
      <c r="A427" s="83" t="s">
        <v>170</v>
      </c>
      <c r="B427" s="83">
        <v>11</v>
      </c>
      <c r="C427" s="84">
        <v>607.33963320999999</v>
      </c>
      <c r="D427" s="84">
        <v>592.34104840999998</v>
      </c>
      <c r="E427" s="84">
        <v>100.47684162</v>
      </c>
      <c r="F427" s="84">
        <v>100.47684162</v>
      </c>
    </row>
    <row r="428" spans="1:6" ht="12.75" customHeight="1" x14ac:dyDescent="0.2">
      <c r="A428" s="83" t="s">
        <v>170</v>
      </c>
      <c r="B428" s="83">
        <v>12</v>
      </c>
      <c r="C428" s="84">
        <v>605.54559711000002</v>
      </c>
      <c r="D428" s="84">
        <v>595.07143471999996</v>
      </c>
      <c r="E428" s="84">
        <v>100.93998797</v>
      </c>
      <c r="F428" s="84">
        <v>100.93998797</v>
      </c>
    </row>
    <row r="429" spans="1:6" ht="12.75" customHeight="1" x14ac:dyDescent="0.2">
      <c r="A429" s="83" t="s">
        <v>170</v>
      </c>
      <c r="B429" s="83">
        <v>13</v>
      </c>
      <c r="C429" s="84">
        <v>607.24534353000001</v>
      </c>
      <c r="D429" s="84">
        <v>599.58171592999997</v>
      </c>
      <c r="E429" s="84">
        <v>101.70505196000001</v>
      </c>
      <c r="F429" s="84">
        <v>101.70505196000001</v>
      </c>
    </row>
    <row r="430" spans="1:6" ht="12.75" customHeight="1" x14ac:dyDescent="0.2">
      <c r="A430" s="83" t="s">
        <v>170</v>
      </c>
      <c r="B430" s="83">
        <v>14</v>
      </c>
      <c r="C430" s="84">
        <v>606.62372978999997</v>
      </c>
      <c r="D430" s="84">
        <v>600.20706210000003</v>
      </c>
      <c r="E430" s="84">
        <v>101.81112735000001</v>
      </c>
      <c r="F430" s="84">
        <v>101.81112735000001</v>
      </c>
    </row>
    <row r="431" spans="1:6" ht="12.75" customHeight="1" x14ac:dyDescent="0.2">
      <c r="A431" s="83" t="s">
        <v>170</v>
      </c>
      <c r="B431" s="83">
        <v>15</v>
      </c>
      <c r="C431" s="84">
        <v>622.61741229999996</v>
      </c>
      <c r="D431" s="84">
        <v>618.43904229999998</v>
      </c>
      <c r="E431" s="84">
        <v>104.90375751000001</v>
      </c>
      <c r="F431" s="84">
        <v>104.90375751000001</v>
      </c>
    </row>
    <row r="432" spans="1:6" ht="12.75" customHeight="1" x14ac:dyDescent="0.2">
      <c r="A432" s="83" t="s">
        <v>170</v>
      </c>
      <c r="B432" s="83">
        <v>16</v>
      </c>
      <c r="C432" s="84">
        <v>616.01035645000002</v>
      </c>
      <c r="D432" s="84">
        <v>610.38970183000004</v>
      </c>
      <c r="E432" s="84">
        <v>103.53837466</v>
      </c>
      <c r="F432" s="84">
        <v>103.53837466</v>
      </c>
    </row>
    <row r="433" spans="1:6" ht="12.75" customHeight="1" x14ac:dyDescent="0.2">
      <c r="A433" s="83" t="s">
        <v>170</v>
      </c>
      <c r="B433" s="83">
        <v>17</v>
      </c>
      <c r="C433" s="84">
        <v>653.24281709000002</v>
      </c>
      <c r="D433" s="84">
        <v>648.34991255</v>
      </c>
      <c r="E433" s="84">
        <v>109.97743893000001</v>
      </c>
      <c r="F433" s="84">
        <v>109.97743893000001</v>
      </c>
    </row>
    <row r="434" spans="1:6" ht="12.75" customHeight="1" x14ac:dyDescent="0.2">
      <c r="A434" s="83" t="s">
        <v>170</v>
      </c>
      <c r="B434" s="83">
        <v>18</v>
      </c>
      <c r="C434" s="84">
        <v>662.38063932</v>
      </c>
      <c r="D434" s="84">
        <v>657.53837983000005</v>
      </c>
      <c r="E434" s="84">
        <v>111.53604807000001</v>
      </c>
      <c r="F434" s="84">
        <v>111.53604807000001</v>
      </c>
    </row>
    <row r="435" spans="1:6" ht="12.75" customHeight="1" x14ac:dyDescent="0.2">
      <c r="A435" s="83" t="s">
        <v>170</v>
      </c>
      <c r="B435" s="83">
        <v>19</v>
      </c>
      <c r="C435" s="84">
        <v>667.36317713999995</v>
      </c>
      <c r="D435" s="84">
        <v>663.90040973999999</v>
      </c>
      <c r="E435" s="84">
        <v>112.61521804</v>
      </c>
      <c r="F435" s="84">
        <v>112.61521804</v>
      </c>
    </row>
    <row r="436" spans="1:6" ht="12.75" customHeight="1" x14ac:dyDescent="0.2">
      <c r="A436" s="83" t="s">
        <v>170</v>
      </c>
      <c r="B436" s="83">
        <v>20</v>
      </c>
      <c r="C436" s="84">
        <v>660.31123147000005</v>
      </c>
      <c r="D436" s="84">
        <v>659.84615871999995</v>
      </c>
      <c r="E436" s="84">
        <v>111.92750891999999</v>
      </c>
      <c r="F436" s="84">
        <v>111.92750891999999</v>
      </c>
    </row>
    <row r="437" spans="1:6" ht="12.75" customHeight="1" x14ac:dyDescent="0.2">
      <c r="A437" s="83" t="s">
        <v>170</v>
      </c>
      <c r="B437" s="83">
        <v>21</v>
      </c>
      <c r="C437" s="84">
        <v>669.51396173000001</v>
      </c>
      <c r="D437" s="84">
        <v>663.37997449</v>
      </c>
      <c r="E437" s="84">
        <v>112.52693834</v>
      </c>
      <c r="F437" s="84">
        <v>112.52693834</v>
      </c>
    </row>
    <row r="438" spans="1:6" ht="12.75" customHeight="1" x14ac:dyDescent="0.2">
      <c r="A438" s="83" t="s">
        <v>170</v>
      </c>
      <c r="B438" s="83">
        <v>22</v>
      </c>
      <c r="C438" s="84">
        <v>686.80134550000002</v>
      </c>
      <c r="D438" s="84">
        <v>680.23633516999996</v>
      </c>
      <c r="E438" s="84">
        <v>115.38622673</v>
      </c>
      <c r="F438" s="84">
        <v>115.38622673</v>
      </c>
    </row>
    <row r="439" spans="1:6" ht="12.75" customHeight="1" x14ac:dyDescent="0.2">
      <c r="A439" s="83" t="s">
        <v>170</v>
      </c>
      <c r="B439" s="83">
        <v>23</v>
      </c>
      <c r="C439" s="84">
        <v>665.21318344999997</v>
      </c>
      <c r="D439" s="84">
        <v>658.75514916999998</v>
      </c>
      <c r="E439" s="84">
        <v>111.7424446</v>
      </c>
      <c r="F439" s="84">
        <v>111.7424446</v>
      </c>
    </row>
    <row r="440" spans="1:6" ht="12.75" customHeight="1" x14ac:dyDescent="0.2">
      <c r="A440" s="83" t="s">
        <v>170</v>
      </c>
      <c r="B440" s="83">
        <v>24</v>
      </c>
      <c r="C440" s="84">
        <v>571.44562890999998</v>
      </c>
      <c r="D440" s="84">
        <v>566.37350188000005</v>
      </c>
      <c r="E440" s="84">
        <v>96.072053080000003</v>
      </c>
      <c r="F440" s="84">
        <v>96.072053080000003</v>
      </c>
    </row>
    <row r="441" spans="1:6" ht="12.75" customHeight="1" x14ac:dyDescent="0.2">
      <c r="A441" s="83" t="s">
        <v>171</v>
      </c>
      <c r="B441" s="83">
        <v>1</v>
      </c>
      <c r="C441" s="84">
        <v>779.13143681999998</v>
      </c>
      <c r="D441" s="84">
        <v>772.1765795</v>
      </c>
      <c r="E441" s="84">
        <v>130.98174452999999</v>
      </c>
      <c r="F441" s="84">
        <v>130.98174452999999</v>
      </c>
    </row>
    <row r="442" spans="1:6" ht="12.75" customHeight="1" x14ac:dyDescent="0.2">
      <c r="A442" s="83" t="s">
        <v>171</v>
      </c>
      <c r="B442" s="83">
        <v>2</v>
      </c>
      <c r="C442" s="84">
        <v>827.09864845000004</v>
      </c>
      <c r="D442" s="84">
        <v>819.59036275000005</v>
      </c>
      <c r="E442" s="84">
        <v>139.02438685999999</v>
      </c>
      <c r="F442" s="84">
        <v>139.02438685999999</v>
      </c>
    </row>
    <row r="443" spans="1:6" ht="12.75" customHeight="1" x14ac:dyDescent="0.2">
      <c r="A443" s="83" t="s">
        <v>171</v>
      </c>
      <c r="B443" s="83">
        <v>3</v>
      </c>
      <c r="C443" s="84">
        <v>842.69512156999997</v>
      </c>
      <c r="D443" s="84">
        <v>836.13155031999997</v>
      </c>
      <c r="E443" s="84">
        <v>141.83021349000001</v>
      </c>
      <c r="F443" s="84">
        <v>141.83021349000001</v>
      </c>
    </row>
    <row r="444" spans="1:6" ht="12.75" customHeight="1" x14ac:dyDescent="0.2">
      <c r="A444" s="83" t="s">
        <v>171</v>
      </c>
      <c r="B444" s="83">
        <v>4</v>
      </c>
      <c r="C444" s="84">
        <v>864.69716771000003</v>
      </c>
      <c r="D444" s="84">
        <v>856.00013526999999</v>
      </c>
      <c r="E444" s="84">
        <v>145.20045546</v>
      </c>
      <c r="F444" s="84">
        <v>145.20045546</v>
      </c>
    </row>
    <row r="445" spans="1:6" ht="12.75" customHeight="1" x14ac:dyDescent="0.2">
      <c r="A445" s="83" t="s">
        <v>171</v>
      </c>
      <c r="B445" s="83">
        <v>5</v>
      </c>
      <c r="C445" s="84">
        <v>851.61855600000001</v>
      </c>
      <c r="D445" s="84">
        <v>850.53231189999997</v>
      </c>
      <c r="E445" s="84">
        <v>144.27296677000001</v>
      </c>
      <c r="F445" s="84">
        <v>144.27296677000001</v>
      </c>
    </row>
    <row r="446" spans="1:6" ht="12.75" customHeight="1" x14ac:dyDescent="0.2">
      <c r="A446" s="83" t="s">
        <v>171</v>
      </c>
      <c r="B446" s="83">
        <v>6</v>
      </c>
      <c r="C446" s="84">
        <v>837.57640527000001</v>
      </c>
      <c r="D446" s="84">
        <v>829.34390812000004</v>
      </c>
      <c r="E446" s="84">
        <v>140.67884831999999</v>
      </c>
      <c r="F446" s="84">
        <v>140.67884831999999</v>
      </c>
    </row>
    <row r="447" spans="1:6" ht="12.75" customHeight="1" x14ac:dyDescent="0.2">
      <c r="A447" s="83" t="s">
        <v>171</v>
      </c>
      <c r="B447" s="83">
        <v>7</v>
      </c>
      <c r="C447" s="84">
        <v>798.33749351999995</v>
      </c>
      <c r="D447" s="84">
        <v>792.91840055</v>
      </c>
      <c r="E447" s="84">
        <v>134.50011064</v>
      </c>
      <c r="F447" s="84">
        <v>134.50011064</v>
      </c>
    </row>
    <row r="448" spans="1:6" ht="12.75" customHeight="1" x14ac:dyDescent="0.2">
      <c r="A448" s="83" t="s">
        <v>171</v>
      </c>
      <c r="B448" s="83">
        <v>8</v>
      </c>
      <c r="C448" s="84">
        <v>748.83381115999998</v>
      </c>
      <c r="D448" s="84">
        <v>742.16895900999998</v>
      </c>
      <c r="E448" s="84">
        <v>125.89165169</v>
      </c>
      <c r="F448" s="84">
        <v>125.89165169</v>
      </c>
    </row>
    <row r="449" spans="1:6" ht="12.75" customHeight="1" x14ac:dyDescent="0.2">
      <c r="A449" s="83" t="s">
        <v>171</v>
      </c>
      <c r="B449" s="83">
        <v>9</v>
      </c>
      <c r="C449" s="84">
        <v>686.10073564000004</v>
      </c>
      <c r="D449" s="84">
        <v>680.70513990999996</v>
      </c>
      <c r="E449" s="84">
        <v>115.46574852000001</v>
      </c>
      <c r="F449" s="84">
        <v>115.46574852000001</v>
      </c>
    </row>
    <row r="450" spans="1:6" ht="12.75" customHeight="1" x14ac:dyDescent="0.2">
      <c r="A450" s="83" t="s">
        <v>171</v>
      </c>
      <c r="B450" s="83">
        <v>10</v>
      </c>
      <c r="C450" s="84">
        <v>650.01916615000005</v>
      </c>
      <c r="D450" s="84">
        <v>647.14690037000003</v>
      </c>
      <c r="E450" s="84">
        <v>109.77337597</v>
      </c>
      <c r="F450" s="84">
        <v>109.77337597</v>
      </c>
    </row>
    <row r="451" spans="1:6" ht="12.75" customHeight="1" x14ac:dyDescent="0.2">
      <c r="A451" s="83" t="s">
        <v>171</v>
      </c>
      <c r="B451" s="83">
        <v>11</v>
      </c>
      <c r="C451" s="84">
        <v>652.91227509999999</v>
      </c>
      <c r="D451" s="84">
        <v>644.62319677999994</v>
      </c>
      <c r="E451" s="84">
        <v>109.34528853</v>
      </c>
      <c r="F451" s="84">
        <v>109.34528853</v>
      </c>
    </row>
    <row r="452" spans="1:6" ht="12.75" customHeight="1" x14ac:dyDescent="0.2">
      <c r="A452" s="83" t="s">
        <v>171</v>
      </c>
      <c r="B452" s="83">
        <v>12</v>
      </c>
      <c r="C452" s="84">
        <v>658.51615405999996</v>
      </c>
      <c r="D452" s="84">
        <v>651.81682266999997</v>
      </c>
      <c r="E452" s="84">
        <v>110.56551936</v>
      </c>
      <c r="F452" s="84">
        <v>110.56551936</v>
      </c>
    </row>
    <row r="453" spans="1:6" ht="12.75" customHeight="1" x14ac:dyDescent="0.2">
      <c r="A453" s="83" t="s">
        <v>171</v>
      </c>
      <c r="B453" s="83">
        <v>13</v>
      </c>
      <c r="C453" s="84">
        <v>657.81890428999998</v>
      </c>
      <c r="D453" s="84">
        <v>652.65116924999995</v>
      </c>
      <c r="E453" s="84">
        <v>110.70704679000001</v>
      </c>
      <c r="F453" s="84">
        <v>110.70704679000001</v>
      </c>
    </row>
    <row r="454" spans="1:6" ht="12.75" customHeight="1" x14ac:dyDescent="0.2">
      <c r="A454" s="83" t="s">
        <v>171</v>
      </c>
      <c r="B454" s="83">
        <v>14</v>
      </c>
      <c r="C454" s="84">
        <v>660.42043240999999</v>
      </c>
      <c r="D454" s="84">
        <v>656.57117030999996</v>
      </c>
      <c r="E454" s="84">
        <v>111.37198352999999</v>
      </c>
      <c r="F454" s="84">
        <v>111.37198352999999</v>
      </c>
    </row>
    <row r="455" spans="1:6" ht="12.75" customHeight="1" x14ac:dyDescent="0.2">
      <c r="A455" s="83" t="s">
        <v>171</v>
      </c>
      <c r="B455" s="83">
        <v>15</v>
      </c>
      <c r="C455" s="84">
        <v>674.54180022000003</v>
      </c>
      <c r="D455" s="84">
        <v>671.06773759999999</v>
      </c>
      <c r="E455" s="84">
        <v>113.83098802000001</v>
      </c>
      <c r="F455" s="84">
        <v>113.83098802000001</v>
      </c>
    </row>
    <row r="456" spans="1:6" ht="12.75" customHeight="1" x14ac:dyDescent="0.2">
      <c r="A456" s="83" t="s">
        <v>171</v>
      </c>
      <c r="B456" s="83">
        <v>16</v>
      </c>
      <c r="C456" s="84">
        <v>647.01537428999995</v>
      </c>
      <c r="D456" s="84">
        <v>642.00619227000004</v>
      </c>
      <c r="E456" s="84">
        <v>108.90137476</v>
      </c>
      <c r="F456" s="84">
        <v>108.90137476</v>
      </c>
    </row>
    <row r="457" spans="1:6" ht="12.75" customHeight="1" x14ac:dyDescent="0.2">
      <c r="A457" s="83" t="s">
        <v>171</v>
      </c>
      <c r="B457" s="83">
        <v>17</v>
      </c>
      <c r="C457" s="84">
        <v>655.55431386999999</v>
      </c>
      <c r="D457" s="84">
        <v>650.33377722</v>
      </c>
      <c r="E457" s="84">
        <v>110.31395529</v>
      </c>
      <c r="F457" s="84">
        <v>110.31395529</v>
      </c>
    </row>
    <row r="458" spans="1:6" ht="12.75" customHeight="1" x14ac:dyDescent="0.2">
      <c r="A458" s="83" t="s">
        <v>171</v>
      </c>
      <c r="B458" s="83">
        <v>18</v>
      </c>
      <c r="C458" s="84">
        <v>657.07345692000001</v>
      </c>
      <c r="D458" s="84">
        <v>652.46109802000001</v>
      </c>
      <c r="E458" s="84">
        <v>110.67480564</v>
      </c>
      <c r="F458" s="84">
        <v>110.67480564</v>
      </c>
    </row>
    <row r="459" spans="1:6" ht="12.75" customHeight="1" x14ac:dyDescent="0.2">
      <c r="A459" s="83" t="s">
        <v>171</v>
      </c>
      <c r="B459" s="83">
        <v>19</v>
      </c>
      <c r="C459" s="84">
        <v>660.83885801999998</v>
      </c>
      <c r="D459" s="84">
        <v>655.82932655000002</v>
      </c>
      <c r="E459" s="84">
        <v>111.24614704</v>
      </c>
      <c r="F459" s="84">
        <v>111.24614704</v>
      </c>
    </row>
    <row r="460" spans="1:6" ht="12.75" customHeight="1" x14ac:dyDescent="0.2">
      <c r="A460" s="83" t="s">
        <v>171</v>
      </c>
      <c r="B460" s="83">
        <v>20</v>
      </c>
      <c r="C460" s="84">
        <v>661.90818729</v>
      </c>
      <c r="D460" s="84">
        <v>656.69451031999995</v>
      </c>
      <c r="E460" s="84">
        <v>111.39290529</v>
      </c>
      <c r="F460" s="84">
        <v>111.39290529</v>
      </c>
    </row>
    <row r="461" spans="1:6" ht="12.75" customHeight="1" x14ac:dyDescent="0.2">
      <c r="A461" s="83" t="s">
        <v>171</v>
      </c>
      <c r="B461" s="83">
        <v>21</v>
      </c>
      <c r="C461" s="84">
        <v>663.36567650999996</v>
      </c>
      <c r="D461" s="84">
        <v>659.92365106</v>
      </c>
      <c r="E461" s="84">
        <v>111.94065369</v>
      </c>
      <c r="F461" s="84">
        <v>111.94065369</v>
      </c>
    </row>
    <row r="462" spans="1:6" ht="12.75" customHeight="1" x14ac:dyDescent="0.2">
      <c r="A462" s="83" t="s">
        <v>171</v>
      </c>
      <c r="B462" s="83">
        <v>22</v>
      </c>
      <c r="C462" s="84">
        <v>661.85319277999997</v>
      </c>
      <c r="D462" s="84">
        <v>658.97110699999996</v>
      </c>
      <c r="E462" s="84">
        <v>111.77907681000001</v>
      </c>
      <c r="F462" s="84">
        <v>111.77907681000001</v>
      </c>
    </row>
    <row r="463" spans="1:6" ht="12.75" customHeight="1" x14ac:dyDescent="0.2">
      <c r="A463" s="83" t="s">
        <v>171</v>
      </c>
      <c r="B463" s="83">
        <v>23</v>
      </c>
      <c r="C463" s="84">
        <v>562.20339201000002</v>
      </c>
      <c r="D463" s="84">
        <v>559.43943520000005</v>
      </c>
      <c r="E463" s="84">
        <v>94.895850420000002</v>
      </c>
      <c r="F463" s="84">
        <v>94.895850420000002</v>
      </c>
    </row>
    <row r="464" spans="1:6" ht="12.75" customHeight="1" x14ac:dyDescent="0.2">
      <c r="A464" s="83" t="s">
        <v>171</v>
      </c>
      <c r="B464" s="83">
        <v>24</v>
      </c>
      <c r="C464" s="84">
        <v>585.9216864</v>
      </c>
      <c r="D464" s="84">
        <v>584.74088103999998</v>
      </c>
      <c r="E464" s="84">
        <v>99.187650509999997</v>
      </c>
      <c r="F464" s="84">
        <v>99.187650509999997</v>
      </c>
    </row>
    <row r="465" spans="1:6" ht="12.75" customHeight="1" x14ac:dyDescent="0.2">
      <c r="A465" s="83" t="s">
        <v>172</v>
      </c>
      <c r="B465" s="83">
        <v>1</v>
      </c>
      <c r="C465" s="84">
        <v>712.02239709000003</v>
      </c>
      <c r="D465" s="84">
        <v>711.98587703999999</v>
      </c>
      <c r="E465" s="84">
        <v>120.7717959</v>
      </c>
      <c r="F465" s="84">
        <v>120.7717959</v>
      </c>
    </row>
    <row r="466" spans="1:6" ht="12.75" customHeight="1" x14ac:dyDescent="0.2">
      <c r="A466" s="83" t="s">
        <v>172</v>
      </c>
      <c r="B466" s="83">
        <v>2</v>
      </c>
      <c r="C466" s="84">
        <v>768.51886286000001</v>
      </c>
      <c r="D466" s="84">
        <v>762.36092251000002</v>
      </c>
      <c r="E466" s="84">
        <v>129.31674729</v>
      </c>
      <c r="F466" s="84">
        <v>129.31674729</v>
      </c>
    </row>
    <row r="467" spans="1:6" ht="12.75" customHeight="1" x14ac:dyDescent="0.2">
      <c r="A467" s="83" t="s">
        <v>172</v>
      </c>
      <c r="B467" s="83">
        <v>3</v>
      </c>
      <c r="C467" s="84">
        <v>804.60589650999998</v>
      </c>
      <c r="D467" s="84">
        <v>798.31871818000002</v>
      </c>
      <c r="E467" s="84">
        <v>135.41614856000001</v>
      </c>
      <c r="F467" s="84">
        <v>135.41614856000001</v>
      </c>
    </row>
    <row r="468" spans="1:6" ht="12.75" customHeight="1" x14ac:dyDescent="0.2">
      <c r="A468" s="83" t="s">
        <v>172</v>
      </c>
      <c r="B468" s="83">
        <v>4</v>
      </c>
      <c r="C468" s="84">
        <v>814.92713791000006</v>
      </c>
      <c r="D468" s="84">
        <v>807.32160632</v>
      </c>
      <c r="E468" s="84">
        <v>136.94327852000001</v>
      </c>
      <c r="F468" s="84">
        <v>136.94327852000001</v>
      </c>
    </row>
    <row r="469" spans="1:6" ht="12.75" customHeight="1" x14ac:dyDescent="0.2">
      <c r="A469" s="83" t="s">
        <v>172</v>
      </c>
      <c r="B469" s="83">
        <v>5</v>
      </c>
      <c r="C469" s="84">
        <v>805.38028265000003</v>
      </c>
      <c r="D469" s="84">
        <v>799.10484300999997</v>
      </c>
      <c r="E469" s="84">
        <v>135.54949629999999</v>
      </c>
      <c r="F469" s="84">
        <v>135.54949629999999</v>
      </c>
    </row>
    <row r="470" spans="1:6" ht="12.75" customHeight="1" x14ac:dyDescent="0.2">
      <c r="A470" s="83" t="s">
        <v>172</v>
      </c>
      <c r="B470" s="83">
        <v>6</v>
      </c>
      <c r="C470" s="84">
        <v>808.72389852000003</v>
      </c>
      <c r="D470" s="84">
        <v>801.30595731000005</v>
      </c>
      <c r="E470" s="84">
        <v>135.92286399</v>
      </c>
      <c r="F470" s="84">
        <v>135.92286399</v>
      </c>
    </row>
    <row r="471" spans="1:6" ht="12.75" customHeight="1" x14ac:dyDescent="0.2">
      <c r="A471" s="83" t="s">
        <v>172</v>
      </c>
      <c r="B471" s="83">
        <v>7</v>
      </c>
      <c r="C471" s="84">
        <v>744.80478979999998</v>
      </c>
      <c r="D471" s="84">
        <v>742.06838562999997</v>
      </c>
      <c r="E471" s="84">
        <v>125.87459176</v>
      </c>
      <c r="F471" s="84">
        <v>125.87459176</v>
      </c>
    </row>
    <row r="472" spans="1:6" ht="12.75" customHeight="1" x14ac:dyDescent="0.2">
      <c r="A472" s="83" t="s">
        <v>172</v>
      </c>
      <c r="B472" s="83">
        <v>8</v>
      </c>
      <c r="C472" s="84">
        <v>687.82236402000001</v>
      </c>
      <c r="D472" s="84">
        <v>685.29531262</v>
      </c>
      <c r="E472" s="84">
        <v>116.24436424</v>
      </c>
      <c r="F472" s="84">
        <v>116.24436424</v>
      </c>
    </row>
    <row r="473" spans="1:6" ht="12.75" customHeight="1" x14ac:dyDescent="0.2">
      <c r="A473" s="83" t="s">
        <v>172</v>
      </c>
      <c r="B473" s="83">
        <v>9</v>
      </c>
      <c r="C473" s="84">
        <v>665.90232148999996</v>
      </c>
      <c r="D473" s="84">
        <v>660.88562683999999</v>
      </c>
      <c r="E473" s="84">
        <v>112.10383044</v>
      </c>
      <c r="F473" s="84">
        <v>112.10383044</v>
      </c>
    </row>
    <row r="474" spans="1:6" ht="12.75" customHeight="1" x14ac:dyDescent="0.2">
      <c r="A474" s="83" t="s">
        <v>172</v>
      </c>
      <c r="B474" s="83">
        <v>10</v>
      </c>
      <c r="C474" s="84">
        <v>617.87257050999995</v>
      </c>
      <c r="D474" s="84">
        <v>615.14235217999999</v>
      </c>
      <c r="E474" s="84">
        <v>104.34455093</v>
      </c>
      <c r="F474" s="84">
        <v>104.34455093</v>
      </c>
    </row>
    <row r="475" spans="1:6" ht="12.75" customHeight="1" x14ac:dyDescent="0.2">
      <c r="A475" s="83" t="s">
        <v>172</v>
      </c>
      <c r="B475" s="83">
        <v>11</v>
      </c>
      <c r="C475" s="84">
        <v>627.92695004999996</v>
      </c>
      <c r="D475" s="84">
        <v>620.08003052000004</v>
      </c>
      <c r="E475" s="84">
        <v>105.18211288000001</v>
      </c>
      <c r="F475" s="84">
        <v>105.18211288000001</v>
      </c>
    </row>
    <row r="476" spans="1:6" ht="12.75" customHeight="1" x14ac:dyDescent="0.2">
      <c r="A476" s="83" t="s">
        <v>172</v>
      </c>
      <c r="B476" s="83">
        <v>12</v>
      </c>
      <c r="C476" s="84">
        <v>623.38412959000004</v>
      </c>
      <c r="D476" s="84">
        <v>617.45742547999998</v>
      </c>
      <c r="E476" s="84">
        <v>104.73724910999999</v>
      </c>
      <c r="F476" s="84">
        <v>104.73724910999999</v>
      </c>
    </row>
    <row r="477" spans="1:6" ht="12.75" customHeight="1" x14ac:dyDescent="0.2">
      <c r="A477" s="83" t="s">
        <v>172</v>
      </c>
      <c r="B477" s="83">
        <v>13</v>
      </c>
      <c r="C477" s="84">
        <v>650.22252194999999</v>
      </c>
      <c r="D477" s="84">
        <v>645.30054457999995</v>
      </c>
      <c r="E477" s="84">
        <v>109.46018478000001</v>
      </c>
      <c r="F477" s="84">
        <v>109.46018478000001</v>
      </c>
    </row>
    <row r="478" spans="1:6" ht="12.75" customHeight="1" x14ac:dyDescent="0.2">
      <c r="A478" s="83" t="s">
        <v>172</v>
      </c>
      <c r="B478" s="83">
        <v>14</v>
      </c>
      <c r="C478" s="84">
        <v>632.04248741000004</v>
      </c>
      <c r="D478" s="84">
        <v>628.63205783000001</v>
      </c>
      <c r="E478" s="84">
        <v>106.63276482000001</v>
      </c>
      <c r="F478" s="84">
        <v>106.63276482000001</v>
      </c>
    </row>
    <row r="479" spans="1:6" ht="12.75" customHeight="1" x14ac:dyDescent="0.2">
      <c r="A479" s="83" t="s">
        <v>172</v>
      </c>
      <c r="B479" s="83">
        <v>15</v>
      </c>
      <c r="C479" s="84">
        <v>637.94308704000002</v>
      </c>
      <c r="D479" s="84">
        <v>634.65751713999998</v>
      </c>
      <c r="E479" s="84">
        <v>107.65484343999999</v>
      </c>
      <c r="F479" s="84">
        <v>107.65484343999999</v>
      </c>
    </row>
    <row r="480" spans="1:6" ht="12.75" customHeight="1" x14ac:dyDescent="0.2">
      <c r="A480" s="83" t="s">
        <v>172</v>
      </c>
      <c r="B480" s="83">
        <v>16</v>
      </c>
      <c r="C480" s="84">
        <v>600.33980389999999</v>
      </c>
      <c r="D480" s="84">
        <v>595.71715334999999</v>
      </c>
      <c r="E480" s="84">
        <v>101.04951907</v>
      </c>
      <c r="F480" s="84">
        <v>101.04951907</v>
      </c>
    </row>
    <row r="481" spans="1:6" ht="12.75" customHeight="1" x14ac:dyDescent="0.2">
      <c r="A481" s="83" t="s">
        <v>172</v>
      </c>
      <c r="B481" s="83">
        <v>17</v>
      </c>
      <c r="C481" s="84">
        <v>557.40691634999996</v>
      </c>
      <c r="D481" s="84">
        <v>553.57422434</v>
      </c>
      <c r="E481" s="84">
        <v>93.900954209999995</v>
      </c>
      <c r="F481" s="84">
        <v>93.900954209999995</v>
      </c>
    </row>
    <row r="482" spans="1:6" ht="12.75" customHeight="1" x14ac:dyDescent="0.2">
      <c r="A482" s="83" t="s">
        <v>172</v>
      </c>
      <c r="B482" s="83">
        <v>18</v>
      </c>
      <c r="C482" s="84">
        <v>585.82000567</v>
      </c>
      <c r="D482" s="84">
        <v>581.88735608000002</v>
      </c>
      <c r="E482" s="84">
        <v>98.70361656</v>
      </c>
      <c r="F482" s="84">
        <v>98.70361656</v>
      </c>
    </row>
    <row r="483" spans="1:6" ht="12.75" customHeight="1" x14ac:dyDescent="0.2">
      <c r="A483" s="83" t="s">
        <v>172</v>
      </c>
      <c r="B483" s="83">
        <v>19</v>
      </c>
      <c r="C483" s="84">
        <v>574.05281573000002</v>
      </c>
      <c r="D483" s="84">
        <v>569.77111244000002</v>
      </c>
      <c r="E483" s="84">
        <v>96.648378460000004</v>
      </c>
      <c r="F483" s="84">
        <v>96.648378460000004</v>
      </c>
    </row>
    <row r="484" spans="1:6" ht="12.75" customHeight="1" x14ac:dyDescent="0.2">
      <c r="A484" s="83" t="s">
        <v>172</v>
      </c>
      <c r="B484" s="83">
        <v>20</v>
      </c>
      <c r="C484" s="84">
        <v>567.44486357000005</v>
      </c>
      <c r="D484" s="84">
        <v>563.14331129000004</v>
      </c>
      <c r="E484" s="84">
        <v>95.524126600000002</v>
      </c>
      <c r="F484" s="84">
        <v>95.524126600000002</v>
      </c>
    </row>
    <row r="485" spans="1:6" ht="12.75" customHeight="1" x14ac:dyDescent="0.2">
      <c r="A485" s="83" t="s">
        <v>172</v>
      </c>
      <c r="B485" s="83">
        <v>21</v>
      </c>
      <c r="C485" s="84">
        <v>555.45443493000005</v>
      </c>
      <c r="D485" s="84">
        <v>554.47130125000001</v>
      </c>
      <c r="E485" s="84">
        <v>94.053122380000005</v>
      </c>
      <c r="F485" s="84">
        <v>94.053122380000005</v>
      </c>
    </row>
    <row r="486" spans="1:6" ht="12.75" customHeight="1" x14ac:dyDescent="0.2">
      <c r="A486" s="83" t="s">
        <v>172</v>
      </c>
      <c r="B486" s="83">
        <v>22</v>
      </c>
      <c r="C486" s="84">
        <v>543.32767971999999</v>
      </c>
      <c r="D486" s="84">
        <v>543.32767971999999</v>
      </c>
      <c r="E486" s="84">
        <v>92.162866930000007</v>
      </c>
      <c r="F486" s="84">
        <v>92.162866930000007</v>
      </c>
    </row>
    <row r="487" spans="1:6" ht="12.75" customHeight="1" x14ac:dyDescent="0.2">
      <c r="A487" s="83" t="s">
        <v>172</v>
      </c>
      <c r="B487" s="83">
        <v>23</v>
      </c>
      <c r="C487" s="84">
        <v>556.54982026000005</v>
      </c>
      <c r="D487" s="84">
        <v>554.62982003000002</v>
      </c>
      <c r="E487" s="84">
        <v>94.080011389999996</v>
      </c>
      <c r="F487" s="84">
        <v>94.080011389999996</v>
      </c>
    </row>
    <row r="488" spans="1:6" ht="12.75" customHeight="1" x14ac:dyDescent="0.2">
      <c r="A488" s="83" t="s">
        <v>172</v>
      </c>
      <c r="B488" s="83">
        <v>24</v>
      </c>
      <c r="C488" s="84">
        <v>630.49435290999998</v>
      </c>
      <c r="D488" s="84">
        <v>626.33812202000001</v>
      </c>
      <c r="E488" s="84">
        <v>106.24365211999999</v>
      </c>
      <c r="F488" s="84">
        <v>106.24365211999999</v>
      </c>
    </row>
    <row r="489" spans="1:6" ht="12.75" customHeight="1" x14ac:dyDescent="0.2">
      <c r="A489" s="83" t="s">
        <v>173</v>
      </c>
      <c r="B489" s="83">
        <v>1</v>
      </c>
      <c r="C489" s="84">
        <v>671.96625138000002</v>
      </c>
      <c r="D489" s="84">
        <v>668.81589570000006</v>
      </c>
      <c r="E489" s="84">
        <v>113.44901557</v>
      </c>
      <c r="F489" s="84">
        <v>113.44901557</v>
      </c>
    </row>
    <row r="490" spans="1:6" ht="12.75" customHeight="1" x14ac:dyDescent="0.2">
      <c r="A490" s="83" t="s">
        <v>173</v>
      </c>
      <c r="B490" s="83">
        <v>2</v>
      </c>
      <c r="C490" s="84">
        <v>721.14465585999994</v>
      </c>
      <c r="D490" s="84">
        <v>715.65888340000004</v>
      </c>
      <c r="E490" s="84">
        <v>121.39483575</v>
      </c>
      <c r="F490" s="84">
        <v>121.39483575</v>
      </c>
    </row>
    <row r="491" spans="1:6" ht="12.75" customHeight="1" x14ac:dyDescent="0.2">
      <c r="A491" s="83" t="s">
        <v>173</v>
      </c>
      <c r="B491" s="83">
        <v>3</v>
      </c>
      <c r="C491" s="84">
        <v>753.74124990999996</v>
      </c>
      <c r="D491" s="84">
        <v>747.81371936999994</v>
      </c>
      <c r="E491" s="84">
        <v>126.84915361</v>
      </c>
      <c r="F491" s="84">
        <v>126.84915361</v>
      </c>
    </row>
    <row r="492" spans="1:6" ht="12.75" customHeight="1" x14ac:dyDescent="0.2">
      <c r="A492" s="83" t="s">
        <v>173</v>
      </c>
      <c r="B492" s="83">
        <v>4</v>
      </c>
      <c r="C492" s="84">
        <v>757.70331565000004</v>
      </c>
      <c r="D492" s="84">
        <v>751.78012140999999</v>
      </c>
      <c r="E492" s="84">
        <v>127.52196120000001</v>
      </c>
      <c r="F492" s="84">
        <v>127.52196120000001</v>
      </c>
    </row>
    <row r="493" spans="1:6" ht="12.75" customHeight="1" x14ac:dyDescent="0.2">
      <c r="A493" s="83" t="s">
        <v>173</v>
      </c>
      <c r="B493" s="83">
        <v>5</v>
      </c>
      <c r="C493" s="84">
        <v>758.47434751000003</v>
      </c>
      <c r="D493" s="84">
        <v>752.43036395000001</v>
      </c>
      <c r="E493" s="84">
        <v>127.63225968</v>
      </c>
      <c r="F493" s="84">
        <v>127.63225968</v>
      </c>
    </row>
    <row r="494" spans="1:6" ht="12.75" customHeight="1" x14ac:dyDescent="0.2">
      <c r="A494" s="83" t="s">
        <v>173</v>
      </c>
      <c r="B494" s="83">
        <v>6</v>
      </c>
      <c r="C494" s="84">
        <v>769.68846487999997</v>
      </c>
      <c r="D494" s="84">
        <v>764.94657527000004</v>
      </c>
      <c r="E494" s="84">
        <v>129.75534296999999</v>
      </c>
      <c r="F494" s="84">
        <v>129.75534296999999</v>
      </c>
    </row>
    <row r="495" spans="1:6" ht="12.75" customHeight="1" x14ac:dyDescent="0.2">
      <c r="A495" s="83" t="s">
        <v>173</v>
      </c>
      <c r="B495" s="83">
        <v>7</v>
      </c>
      <c r="C495" s="84">
        <v>759.84880378000003</v>
      </c>
      <c r="D495" s="84">
        <v>756.93072104999999</v>
      </c>
      <c r="E495" s="84">
        <v>128.39564028000001</v>
      </c>
      <c r="F495" s="84">
        <v>128.39564028000001</v>
      </c>
    </row>
    <row r="496" spans="1:6" ht="12.75" customHeight="1" x14ac:dyDescent="0.2">
      <c r="A496" s="83" t="s">
        <v>173</v>
      </c>
      <c r="B496" s="83">
        <v>8</v>
      </c>
      <c r="C496" s="84">
        <v>738.22088713999995</v>
      </c>
      <c r="D496" s="84">
        <v>734.00838016</v>
      </c>
      <c r="E496" s="84">
        <v>124.50739985</v>
      </c>
      <c r="F496" s="84">
        <v>124.50739985</v>
      </c>
    </row>
    <row r="497" spans="1:6" ht="12.75" customHeight="1" x14ac:dyDescent="0.2">
      <c r="A497" s="83" t="s">
        <v>173</v>
      </c>
      <c r="B497" s="83">
        <v>9</v>
      </c>
      <c r="C497" s="84">
        <v>714.12095776000001</v>
      </c>
      <c r="D497" s="84">
        <v>708.80912407999995</v>
      </c>
      <c r="E497" s="84">
        <v>120.23293386</v>
      </c>
      <c r="F497" s="84">
        <v>120.23293386</v>
      </c>
    </row>
    <row r="498" spans="1:6" ht="12.75" customHeight="1" x14ac:dyDescent="0.2">
      <c r="A498" s="83" t="s">
        <v>173</v>
      </c>
      <c r="B498" s="83">
        <v>10</v>
      </c>
      <c r="C498" s="84">
        <v>687.47945090999997</v>
      </c>
      <c r="D498" s="84">
        <v>683.11786343000006</v>
      </c>
      <c r="E498" s="84">
        <v>115.87501078</v>
      </c>
      <c r="F498" s="84">
        <v>115.87501078</v>
      </c>
    </row>
    <row r="499" spans="1:6" ht="12.75" customHeight="1" x14ac:dyDescent="0.2">
      <c r="A499" s="83" t="s">
        <v>173</v>
      </c>
      <c r="B499" s="83">
        <v>11</v>
      </c>
      <c r="C499" s="84">
        <v>690.97303771999998</v>
      </c>
      <c r="D499" s="84">
        <v>686.29568731999996</v>
      </c>
      <c r="E499" s="84">
        <v>116.41405448</v>
      </c>
      <c r="F499" s="84">
        <v>116.41405448</v>
      </c>
    </row>
    <row r="500" spans="1:6" ht="12.75" customHeight="1" x14ac:dyDescent="0.2">
      <c r="A500" s="83" t="s">
        <v>173</v>
      </c>
      <c r="B500" s="83">
        <v>12</v>
      </c>
      <c r="C500" s="84">
        <v>693.89344817999995</v>
      </c>
      <c r="D500" s="84">
        <v>688.85417947999997</v>
      </c>
      <c r="E500" s="84">
        <v>116.84804299</v>
      </c>
      <c r="F500" s="84">
        <v>116.84804299</v>
      </c>
    </row>
    <row r="501" spans="1:6" ht="12.75" customHeight="1" x14ac:dyDescent="0.2">
      <c r="A501" s="83" t="s">
        <v>173</v>
      </c>
      <c r="B501" s="83">
        <v>13</v>
      </c>
      <c r="C501" s="84">
        <v>698.16237894000005</v>
      </c>
      <c r="D501" s="84">
        <v>692.56818667000005</v>
      </c>
      <c r="E501" s="84">
        <v>117.47803768</v>
      </c>
      <c r="F501" s="84">
        <v>117.47803768</v>
      </c>
    </row>
    <row r="502" spans="1:6" ht="12.75" customHeight="1" x14ac:dyDescent="0.2">
      <c r="A502" s="83" t="s">
        <v>173</v>
      </c>
      <c r="B502" s="83">
        <v>14</v>
      </c>
      <c r="C502" s="84">
        <v>703.80388899000002</v>
      </c>
      <c r="D502" s="84">
        <v>695.11991214</v>
      </c>
      <c r="E502" s="84">
        <v>117.91087838</v>
      </c>
      <c r="F502" s="84">
        <v>117.91087838</v>
      </c>
    </row>
    <row r="503" spans="1:6" ht="12.75" customHeight="1" x14ac:dyDescent="0.2">
      <c r="A503" s="83" t="s">
        <v>173</v>
      </c>
      <c r="B503" s="83">
        <v>15</v>
      </c>
      <c r="C503" s="84">
        <v>711.80759636000005</v>
      </c>
      <c r="D503" s="84">
        <v>705.42993369999999</v>
      </c>
      <c r="E503" s="84">
        <v>119.65973304000001</v>
      </c>
      <c r="F503" s="84">
        <v>119.65973304000001</v>
      </c>
    </row>
    <row r="504" spans="1:6" ht="12.75" customHeight="1" x14ac:dyDescent="0.2">
      <c r="A504" s="83" t="s">
        <v>173</v>
      </c>
      <c r="B504" s="83">
        <v>16</v>
      </c>
      <c r="C504" s="84">
        <v>674.74647883</v>
      </c>
      <c r="D504" s="84">
        <v>669.54220578000002</v>
      </c>
      <c r="E504" s="84">
        <v>113.57221713</v>
      </c>
      <c r="F504" s="84">
        <v>113.57221713</v>
      </c>
    </row>
    <row r="505" spans="1:6" ht="12.75" customHeight="1" x14ac:dyDescent="0.2">
      <c r="A505" s="83" t="s">
        <v>173</v>
      </c>
      <c r="B505" s="83">
        <v>17</v>
      </c>
      <c r="C505" s="84">
        <v>620.99627444999999</v>
      </c>
      <c r="D505" s="84">
        <v>619.98263020000002</v>
      </c>
      <c r="E505" s="84">
        <v>105.16559119</v>
      </c>
      <c r="F505" s="84">
        <v>105.16559119</v>
      </c>
    </row>
    <row r="506" spans="1:6" ht="12.75" customHeight="1" x14ac:dyDescent="0.2">
      <c r="A506" s="83" t="s">
        <v>173</v>
      </c>
      <c r="B506" s="83">
        <v>18</v>
      </c>
      <c r="C506" s="84">
        <v>627.07774133999999</v>
      </c>
      <c r="D506" s="84">
        <v>624.12092675999997</v>
      </c>
      <c r="E506" s="84">
        <v>105.86755667</v>
      </c>
      <c r="F506" s="84">
        <v>105.86755667</v>
      </c>
    </row>
    <row r="507" spans="1:6" ht="12.75" customHeight="1" x14ac:dyDescent="0.2">
      <c r="A507" s="83" t="s">
        <v>173</v>
      </c>
      <c r="B507" s="83">
        <v>19</v>
      </c>
      <c r="C507" s="84">
        <v>634.93204867999998</v>
      </c>
      <c r="D507" s="84">
        <v>630.21382881</v>
      </c>
      <c r="E507" s="84">
        <v>106.90107537</v>
      </c>
      <c r="F507" s="84">
        <v>106.90107537</v>
      </c>
    </row>
    <row r="508" spans="1:6" ht="12.75" customHeight="1" x14ac:dyDescent="0.2">
      <c r="A508" s="83" t="s">
        <v>173</v>
      </c>
      <c r="B508" s="83">
        <v>20</v>
      </c>
      <c r="C508" s="84">
        <v>645.32176099000003</v>
      </c>
      <c r="D508" s="84">
        <v>642.82173232000002</v>
      </c>
      <c r="E508" s="84">
        <v>109.03971211</v>
      </c>
      <c r="F508" s="84">
        <v>109.03971211</v>
      </c>
    </row>
    <row r="509" spans="1:6" ht="12.75" customHeight="1" x14ac:dyDescent="0.2">
      <c r="A509" s="83" t="s">
        <v>173</v>
      </c>
      <c r="B509" s="83">
        <v>21</v>
      </c>
      <c r="C509" s="84">
        <v>667.04250880999996</v>
      </c>
      <c r="D509" s="84">
        <v>660.95269840000003</v>
      </c>
      <c r="E509" s="84">
        <v>112.11520757</v>
      </c>
      <c r="F509" s="84">
        <v>112.11520757</v>
      </c>
    </row>
    <row r="510" spans="1:6" ht="12.75" customHeight="1" x14ac:dyDescent="0.2">
      <c r="A510" s="83" t="s">
        <v>173</v>
      </c>
      <c r="B510" s="83">
        <v>22</v>
      </c>
      <c r="C510" s="84">
        <v>668.77669288000004</v>
      </c>
      <c r="D510" s="84">
        <v>664.80416549999995</v>
      </c>
      <c r="E510" s="84">
        <v>112.76851911999999</v>
      </c>
      <c r="F510" s="84">
        <v>112.76851911999999</v>
      </c>
    </row>
    <row r="511" spans="1:6" ht="12.75" customHeight="1" x14ac:dyDescent="0.2">
      <c r="A511" s="83" t="s">
        <v>173</v>
      </c>
      <c r="B511" s="83">
        <v>23</v>
      </c>
      <c r="C511" s="84">
        <v>658.26443562999998</v>
      </c>
      <c r="D511" s="84">
        <v>655.22696068000005</v>
      </c>
      <c r="E511" s="84">
        <v>111.14396972999999</v>
      </c>
      <c r="F511" s="84">
        <v>111.14396972999999</v>
      </c>
    </row>
    <row r="512" spans="1:6" ht="12.75" customHeight="1" x14ac:dyDescent="0.2">
      <c r="A512" s="83" t="s">
        <v>173</v>
      </c>
      <c r="B512" s="83">
        <v>24</v>
      </c>
      <c r="C512" s="84">
        <v>700.31417529999999</v>
      </c>
      <c r="D512" s="84">
        <v>694.09295054999996</v>
      </c>
      <c r="E512" s="84">
        <v>117.73667829999999</v>
      </c>
      <c r="F512" s="84">
        <v>117.73667829999999</v>
      </c>
    </row>
    <row r="513" spans="1:6" ht="12.75" customHeight="1" x14ac:dyDescent="0.2">
      <c r="A513" s="83" t="s">
        <v>174</v>
      </c>
      <c r="B513" s="83">
        <v>1</v>
      </c>
      <c r="C513" s="84">
        <v>687.58851086000004</v>
      </c>
      <c r="D513" s="84">
        <v>685.48826776999999</v>
      </c>
      <c r="E513" s="84">
        <v>116.27709458</v>
      </c>
      <c r="F513" s="84">
        <v>116.27709458</v>
      </c>
    </row>
    <row r="514" spans="1:6" ht="12.75" customHeight="1" x14ac:dyDescent="0.2">
      <c r="A514" s="83" t="s">
        <v>174</v>
      </c>
      <c r="B514" s="83">
        <v>2</v>
      </c>
      <c r="C514" s="84">
        <v>689.41660830000001</v>
      </c>
      <c r="D514" s="84">
        <v>688.98448339000004</v>
      </c>
      <c r="E514" s="84">
        <v>116.87014601</v>
      </c>
      <c r="F514" s="84">
        <v>116.87014601</v>
      </c>
    </row>
    <row r="515" spans="1:6" ht="12.75" customHeight="1" x14ac:dyDescent="0.2">
      <c r="A515" s="83" t="s">
        <v>174</v>
      </c>
      <c r="B515" s="83">
        <v>3</v>
      </c>
      <c r="C515" s="84">
        <v>716.41358705000005</v>
      </c>
      <c r="D515" s="84">
        <v>712.28084836999994</v>
      </c>
      <c r="E515" s="84">
        <v>120.82183091</v>
      </c>
      <c r="F515" s="84">
        <v>120.82183091</v>
      </c>
    </row>
    <row r="516" spans="1:6" ht="12.75" customHeight="1" x14ac:dyDescent="0.2">
      <c r="A516" s="83" t="s">
        <v>174</v>
      </c>
      <c r="B516" s="83">
        <v>4</v>
      </c>
      <c r="C516" s="84">
        <v>754.01912562999996</v>
      </c>
      <c r="D516" s="84">
        <v>747.25221070999999</v>
      </c>
      <c r="E516" s="84">
        <v>126.75390677</v>
      </c>
      <c r="F516" s="84">
        <v>126.75390677</v>
      </c>
    </row>
    <row r="517" spans="1:6" ht="12.75" customHeight="1" x14ac:dyDescent="0.2">
      <c r="A517" s="83" t="s">
        <v>174</v>
      </c>
      <c r="B517" s="83">
        <v>5</v>
      </c>
      <c r="C517" s="84">
        <v>761.23561463999999</v>
      </c>
      <c r="D517" s="84">
        <v>754.19279371000005</v>
      </c>
      <c r="E517" s="84">
        <v>127.93121477</v>
      </c>
      <c r="F517" s="84">
        <v>127.93121477</v>
      </c>
    </row>
    <row r="518" spans="1:6" ht="12.75" customHeight="1" x14ac:dyDescent="0.2">
      <c r="A518" s="83" t="s">
        <v>174</v>
      </c>
      <c r="B518" s="83">
        <v>6</v>
      </c>
      <c r="C518" s="84">
        <v>760.68825047999997</v>
      </c>
      <c r="D518" s="84">
        <v>758.34368809</v>
      </c>
      <c r="E518" s="84">
        <v>128.63531717999999</v>
      </c>
      <c r="F518" s="84">
        <v>128.63531717999999</v>
      </c>
    </row>
    <row r="519" spans="1:6" ht="12.75" customHeight="1" x14ac:dyDescent="0.2">
      <c r="A519" s="83" t="s">
        <v>174</v>
      </c>
      <c r="B519" s="83">
        <v>7</v>
      </c>
      <c r="C519" s="84">
        <v>710.76296222999997</v>
      </c>
      <c r="D519" s="84">
        <v>704.26553340999999</v>
      </c>
      <c r="E519" s="84">
        <v>119.46221969</v>
      </c>
      <c r="F519" s="84">
        <v>119.46221969</v>
      </c>
    </row>
    <row r="520" spans="1:6" ht="12.75" customHeight="1" x14ac:dyDescent="0.2">
      <c r="A520" s="83" t="s">
        <v>174</v>
      </c>
      <c r="B520" s="83">
        <v>8</v>
      </c>
      <c r="C520" s="84">
        <v>695.51520736999998</v>
      </c>
      <c r="D520" s="84">
        <v>694.06173350999995</v>
      </c>
      <c r="E520" s="84">
        <v>117.73138306</v>
      </c>
      <c r="F520" s="84">
        <v>117.73138306</v>
      </c>
    </row>
    <row r="521" spans="1:6" ht="12.75" customHeight="1" x14ac:dyDescent="0.2">
      <c r="A521" s="83" t="s">
        <v>174</v>
      </c>
      <c r="B521" s="83">
        <v>9</v>
      </c>
      <c r="C521" s="84">
        <v>700.51862573999995</v>
      </c>
      <c r="D521" s="84">
        <v>698.93273116</v>
      </c>
      <c r="E521" s="84">
        <v>118.55763419</v>
      </c>
      <c r="F521" s="84">
        <v>118.55763419</v>
      </c>
    </row>
    <row r="522" spans="1:6" ht="12.75" customHeight="1" x14ac:dyDescent="0.2">
      <c r="A522" s="83" t="s">
        <v>174</v>
      </c>
      <c r="B522" s="83">
        <v>10</v>
      </c>
      <c r="C522" s="84">
        <v>702.84175722999998</v>
      </c>
      <c r="D522" s="84">
        <v>698.25542570000005</v>
      </c>
      <c r="E522" s="84">
        <v>118.44274511</v>
      </c>
      <c r="F522" s="84">
        <v>118.44274511</v>
      </c>
    </row>
    <row r="523" spans="1:6" ht="12.75" customHeight="1" x14ac:dyDescent="0.2">
      <c r="A523" s="83" t="s">
        <v>174</v>
      </c>
      <c r="B523" s="83">
        <v>11</v>
      </c>
      <c r="C523" s="84">
        <v>711.42486882000003</v>
      </c>
      <c r="D523" s="84">
        <v>708.65512661000002</v>
      </c>
      <c r="E523" s="84">
        <v>120.20681178</v>
      </c>
      <c r="F523" s="84">
        <v>120.20681178</v>
      </c>
    </row>
    <row r="524" spans="1:6" ht="12.75" customHeight="1" x14ac:dyDescent="0.2">
      <c r="A524" s="83" t="s">
        <v>174</v>
      </c>
      <c r="B524" s="83">
        <v>12</v>
      </c>
      <c r="C524" s="84">
        <v>703.20500201000004</v>
      </c>
      <c r="D524" s="84">
        <v>698.32779477999998</v>
      </c>
      <c r="E524" s="84">
        <v>118.45502084</v>
      </c>
      <c r="F524" s="84">
        <v>118.45502084</v>
      </c>
    </row>
    <row r="525" spans="1:6" ht="12.75" customHeight="1" x14ac:dyDescent="0.2">
      <c r="A525" s="83" t="s">
        <v>174</v>
      </c>
      <c r="B525" s="83">
        <v>13</v>
      </c>
      <c r="C525" s="84">
        <v>699.26516528000002</v>
      </c>
      <c r="D525" s="84">
        <v>696.69607315999997</v>
      </c>
      <c r="E525" s="84">
        <v>118.17823733</v>
      </c>
      <c r="F525" s="84">
        <v>118.17823733</v>
      </c>
    </row>
    <row r="526" spans="1:6" ht="12.75" customHeight="1" x14ac:dyDescent="0.2">
      <c r="A526" s="83" t="s">
        <v>174</v>
      </c>
      <c r="B526" s="83">
        <v>14</v>
      </c>
      <c r="C526" s="84">
        <v>702.14744787999996</v>
      </c>
      <c r="D526" s="84">
        <v>697.5765778</v>
      </c>
      <c r="E526" s="84">
        <v>118.3275944</v>
      </c>
      <c r="F526" s="84">
        <v>118.3275944</v>
      </c>
    </row>
    <row r="527" spans="1:6" ht="12.75" customHeight="1" x14ac:dyDescent="0.2">
      <c r="A527" s="83" t="s">
        <v>174</v>
      </c>
      <c r="B527" s="83">
        <v>15</v>
      </c>
      <c r="C527" s="84">
        <v>712.28536722000001</v>
      </c>
      <c r="D527" s="84">
        <v>706.66023059999998</v>
      </c>
      <c r="E527" s="84">
        <v>119.86842421</v>
      </c>
      <c r="F527" s="84">
        <v>119.86842421</v>
      </c>
    </row>
    <row r="528" spans="1:6" ht="12.75" customHeight="1" x14ac:dyDescent="0.2">
      <c r="A528" s="83" t="s">
        <v>174</v>
      </c>
      <c r="B528" s="83">
        <v>16</v>
      </c>
      <c r="C528" s="84">
        <v>666.76481393999995</v>
      </c>
      <c r="D528" s="84">
        <v>661.60177461000001</v>
      </c>
      <c r="E528" s="84">
        <v>112.22530820999999</v>
      </c>
      <c r="F528" s="84">
        <v>112.22530820999999</v>
      </c>
    </row>
    <row r="529" spans="1:6" ht="12.75" customHeight="1" x14ac:dyDescent="0.2">
      <c r="A529" s="83" t="s">
        <v>174</v>
      </c>
      <c r="B529" s="83">
        <v>17</v>
      </c>
      <c r="C529" s="84">
        <v>610.21310211000002</v>
      </c>
      <c r="D529" s="84">
        <v>605.55410130999996</v>
      </c>
      <c r="E529" s="84">
        <v>102.71812783</v>
      </c>
      <c r="F529" s="84">
        <v>102.71812783</v>
      </c>
    </row>
    <row r="530" spans="1:6" ht="12.75" customHeight="1" x14ac:dyDescent="0.2">
      <c r="A530" s="83" t="s">
        <v>174</v>
      </c>
      <c r="B530" s="83">
        <v>18</v>
      </c>
      <c r="C530" s="84">
        <v>540.65457189000006</v>
      </c>
      <c r="D530" s="84">
        <v>537.19310865</v>
      </c>
      <c r="E530" s="84">
        <v>91.122280050000001</v>
      </c>
      <c r="F530" s="84">
        <v>91.122280050000001</v>
      </c>
    </row>
    <row r="531" spans="1:6" ht="12.75" customHeight="1" x14ac:dyDescent="0.2">
      <c r="A531" s="83" t="s">
        <v>174</v>
      </c>
      <c r="B531" s="83">
        <v>19</v>
      </c>
      <c r="C531" s="84">
        <v>545.25969855999995</v>
      </c>
      <c r="D531" s="84">
        <v>540.91863824999996</v>
      </c>
      <c r="E531" s="84">
        <v>91.754229240000001</v>
      </c>
      <c r="F531" s="84">
        <v>91.754229240000001</v>
      </c>
    </row>
    <row r="532" spans="1:6" ht="12.75" customHeight="1" x14ac:dyDescent="0.2">
      <c r="A532" s="83" t="s">
        <v>174</v>
      </c>
      <c r="B532" s="83">
        <v>20</v>
      </c>
      <c r="C532" s="84">
        <v>538.46648546999995</v>
      </c>
      <c r="D532" s="84">
        <v>536.48548415000005</v>
      </c>
      <c r="E532" s="84">
        <v>91.002248059999999</v>
      </c>
      <c r="F532" s="84">
        <v>91.002248059999999</v>
      </c>
    </row>
    <row r="533" spans="1:6" ht="12.75" customHeight="1" x14ac:dyDescent="0.2">
      <c r="A533" s="83" t="s">
        <v>174</v>
      </c>
      <c r="B533" s="83">
        <v>21</v>
      </c>
      <c r="C533" s="84">
        <v>554.99724222999998</v>
      </c>
      <c r="D533" s="84">
        <v>550.55019470000002</v>
      </c>
      <c r="E533" s="84">
        <v>93.387998120000006</v>
      </c>
      <c r="F533" s="84">
        <v>93.387998120000006</v>
      </c>
    </row>
    <row r="534" spans="1:6" ht="12.75" customHeight="1" x14ac:dyDescent="0.2">
      <c r="A534" s="83" t="s">
        <v>174</v>
      </c>
      <c r="B534" s="83">
        <v>22</v>
      </c>
      <c r="C534" s="84">
        <v>563.04738713999996</v>
      </c>
      <c r="D534" s="84">
        <v>563.04738713999996</v>
      </c>
      <c r="E534" s="84">
        <v>95.507855300000003</v>
      </c>
      <c r="F534" s="84">
        <v>95.507855300000003</v>
      </c>
    </row>
    <row r="535" spans="1:6" ht="12.75" customHeight="1" x14ac:dyDescent="0.2">
      <c r="A535" s="83" t="s">
        <v>174</v>
      </c>
      <c r="B535" s="83">
        <v>23</v>
      </c>
      <c r="C535" s="84">
        <v>540.39949860000002</v>
      </c>
      <c r="D535" s="84">
        <v>539.13518925999995</v>
      </c>
      <c r="E535" s="84">
        <v>91.451708719999999</v>
      </c>
      <c r="F535" s="84">
        <v>91.451708719999999</v>
      </c>
    </row>
    <row r="536" spans="1:6" ht="12.75" customHeight="1" x14ac:dyDescent="0.2">
      <c r="A536" s="83" t="s">
        <v>174</v>
      </c>
      <c r="B536" s="83">
        <v>24</v>
      </c>
      <c r="C536" s="84">
        <v>562.99376982000001</v>
      </c>
      <c r="D536" s="84">
        <v>559.67853019999995</v>
      </c>
      <c r="E536" s="84">
        <v>94.936407310000007</v>
      </c>
      <c r="F536" s="84">
        <v>94.936407310000007</v>
      </c>
    </row>
    <row r="537" spans="1:6" ht="12.75" customHeight="1" x14ac:dyDescent="0.2">
      <c r="A537" s="83" t="s">
        <v>175</v>
      </c>
      <c r="B537" s="83">
        <v>1</v>
      </c>
      <c r="C537" s="84">
        <v>711.63632404999998</v>
      </c>
      <c r="D537" s="84">
        <v>709.46262678000005</v>
      </c>
      <c r="E537" s="84">
        <v>120.34378535</v>
      </c>
      <c r="F537" s="84">
        <v>120.34378535</v>
      </c>
    </row>
    <row r="538" spans="1:6" ht="12.75" customHeight="1" x14ac:dyDescent="0.2">
      <c r="A538" s="83" t="s">
        <v>175</v>
      </c>
      <c r="B538" s="83">
        <v>2</v>
      </c>
      <c r="C538" s="84">
        <v>754.72039071999995</v>
      </c>
      <c r="D538" s="84">
        <v>747.36430941000003</v>
      </c>
      <c r="E538" s="84">
        <v>126.7729217</v>
      </c>
      <c r="F538" s="84">
        <v>126.7729217</v>
      </c>
    </row>
    <row r="539" spans="1:6" ht="12.75" customHeight="1" x14ac:dyDescent="0.2">
      <c r="A539" s="83" t="s">
        <v>175</v>
      </c>
      <c r="B539" s="83">
        <v>3</v>
      </c>
      <c r="C539" s="84">
        <v>774.64457825</v>
      </c>
      <c r="D539" s="84">
        <v>771.97218898000006</v>
      </c>
      <c r="E539" s="84">
        <v>130.94707445</v>
      </c>
      <c r="F539" s="84">
        <v>130.94707445</v>
      </c>
    </row>
    <row r="540" spans="1:6" ht="12.75" customHeight="1" x14ac:dyDescent="0.2">
      <c r="A540" s="83" t="s">
        <v>175</v>
      </c>
      <c r="B540" s="83">
        <v>4</v>
      </c>
      <c r="C540" s="84">
        <v>814.00923001000001</v>
      </c>
      <c r="D540" s="84">
        <v>805.62543616000005</v>
      </c>
      <c r="E540" s="84">
        <v>136.65556282</v>
      </c>
      <c r="F540" s="84">
        <v>136.65556282</v>
      </c>
    </row>
    <row r="541" spans="1:6" ht="12.75" customHeight="1" x14ac:dyDescent="0.2">
      <c r="A541" s="83" t="s">
        <v>175</v>
      </c>
      <c r="B541" s="83">
        <v>5</v>
      </c>
      <c r="C541" s="84">
        <v>815.14096786000005</v>
      </c>
      <c r="D541" s="84">
        <v>806.97601410000004</v>
      </c>
      <c r="E541" s="84">
        <v>136.88465686000001</v>
      </c>
      <c r="F541" s="84">
        <v>136.88465686000001</v>
      </c>
    </row>
    <row r="542" spans="1:6" ht="12.75" customHeight="1" x14ac:dyDescent="0.2">
      <c r="A542" s="83" t="s">
        <v>175</v>
      </c>
      <c r="B542" s="83">
        <v>6</v>
      </c>
      <c r="C542" s="84">
        <v>817.87711624999997</v>
      </c>
      <c r="D542" s="84">
        <v>809.95808078000005</v>
      </c>
      <c r="E542" s="84">
        <v>137.39049492000001</v>
      </c>
      <c r="F542" s="84">
        <v>137.39049492000001</v>
      </c>
    </row>
    <row r="543" spans="1:6" ht="12.75" customHeight="1" x14ac:dyDescent="0.2">
      <c r="A543" s="83" t="s">
        <v>175</v>
      </c>
      <c r="B543" s="83">
        <v>7</v>
      </c>
      <c r="C543" s="84">
        <v>824.88155300999995</v>
      </c>
      <c r="D543" s="84">
        <v>786.01442402999999</v>
      </c>
      <c r="E543" s="84">
        <v>133.32901207</v>
      </c>
      <c r="F543" s="84">
        <v>133.32901207</v>
      </c>
    </row>
    <row r="544" spans="1:6" ht="12.75" customHeight="1" x14ac:dyDescent="0.2">
      <c r="A544" s="83" t="s">
        <v>175</v>
      </c>
      <c r="B544" s="83">
        <v>8</v>
      </c>
      <c r="C544" s="84">
        <v>741.27972784999997</v>
      </c>
      <c r="D544" s="84">
        <v>741.27972784999997</v>
      </c>
      <c r="E544" s="84">
        <v>125.74081437</v>
      </c>
      <c r="F544" s="84">
        <v>125.74081437</v>
      </c>
    </row>
    <row r="545" spans="1:6" ht="12.75" customHeight="1" x14ac:dyDescent="0.2">
      <c r="A545" s="83" t="s">
        <v>175</v>
      </c>
      <c r="B545" s="83">
        <v>9</v>
      </c>
      <c r="C545" s="84">
        <v>0</v>
      </c>
      <c r="D545" s="84">
        <v>0</v>
      </c>
      <c r="E545" s="84">
        <v>196.55236718</v>
      </c>
      <c r="F545" s="84">
        <v>196.55236718</v>
      </c>
    </row>
    <row r="546" spans="1:6" ht="12.75" customHeight="1" x14ac:dyDescent="0.2">
      <c r="A546" s="83" t="s">
        <v>175</v>
      </c>
      <c r="B546" s="83">
        <v>10</v>
      </c>
      <c r="C546" s="84">
        <v>0</v>
      </c>
      <c r="D546" s="84">
        <v>0</v>
      </c>
      <c r="E546" s="84">
        <v>177.34731241</v>
      </c>
      <c r="F546" s="84">
        <v>177.34731241</v>
      </c>
    </row>
    <row r="547" spans="1:6" ht="12.75" customHeight="1" x14ac:dyDescent="0.2">
      <c r="A547" s="83" t="s">
        <v>175</v>
      </c>
      <c r="B547" s="83">
        <v>11</v>
      </c>
      <c r="C547" s="84">
        <v>0</v>
      </c>
      <c r="D547" s="84">
        <v>0</v>
      </c>
      <c r="E547" s="84">
        <v>154.01254632000001</v>
      </c>
      <c r="F547" s="84">
        <v>154.01254632000001</v>
      </c>
    </row>
    <row r="548" spans="1:6" ht="12.75" customHeight="1" x14ac:dyDescent="0.2">
      <c r="A548" s="83" t="s">
        <v>175</v>
      </c>
      <c r="B548" s="83">
        <v>12</v>
      </c>
      <c r="C548" s="84">
        <v>0</v>
      </c>
      <c r="D548" s="84">
        <v>0</v>
      </c>
      <c r="E548" s="84">
        <v>153.32722319000001</v>
      </c>
      <c r="F548" s="84">
        <v>153.32722319000001</v>
      </c>
    </row>
    <row r="549" spans="1:6" ht="12.75" customHeight="1" x14ac:dyDescent="0.2">
      <c r="A549" s="83" t="s">
        <v>175</v>
      </c>
      <c r="B549" s="83">
        <v>13</v>
      </c>
      <c r="C549" s="84">
        <v>0</v>
      </c>
      <c r="D549" s="84">
        <v>0</v>
      </c>
      <c r="E549" s="84">
        <v>152.32300698</v>
      </c>
      <c r="F549" s="84">
        <v>152.32300698</v>
      </c>
    </row>
    <row r="550" spans="1:6" ht="12.75" customHeight="1" x14ac:dyDescent="0.2">
      <c r="A550" s="83" t="s">
        <v>175</v>
      </c>
      <c r="B550" s="83">
        <v>14</v>
      </c>
      <c r="C550" s="84">
        <v>0</v>
      </c>
      <c r="D550" s="84">
        <v>0</v>
      </c>
      <c r="E550" s="84">
        <v>152.97885176</v>
      </c>
      <c r="F550" s="84">
        <v>152.97885176</v>
      </c>
    </row>
    <row r="551" spans="1:6" ht="12.75" customHeight="1" x14ac:dyDescent="0.2">
      <c r="A551" s="83" t="s">
        <v>175</v>
      </c>
      <c r="B551" s="83">
        <v>15</v>
      </c>
      <c r="C551" s="84">
        <v>0</v>
      </c>
      <c r="D551" s="84">
        <v>0</v>
      </c>
      <c r="E551" s="84">
        <v>155.97231876999999</v>
      </c>
      <c r="F551" s="84">
        <v>155.97231876999999</v>
      </c>
    </row>
    <row r="552" spans="1:6" ht="12.75" customHeight="1" x14ac:dyDescent="0.2">
      <c r="A552" s="83" t="s">
        <v>175</v>
      </c>
      <c r="B552" s="83">
        <v>16</v>
      </c>
      <c r="C552" s="84">
        <v>0</v>
      </c>
      <c r="D552" s="84">
        <v>0</v>
      </c>
      <c r="E552" s="84">
        <v>153.52867445999999</v>
      </c>
      <c r="F552" s="84">
        <v>153.52867445999999</v>
      </c>
    </row>
    <row r="553" spans="1:6" ht="12.75" customHeight="1" x14ac:dyDescent="0.2">
      <c r="A553" s="83" t="s">
        <v>175</v>
      </c>
      <c r="B553" s="83">
        <v>17</v>
      </c>
      <c r="C553" s="84">
        <v>0</v>
      </c>
      <c r="D553" s="84">
        <v>0</v>
      </c>
      <c r="E553" s="84">
        <v>155.26586395000001</v>
      </c>
      <c r="F553" s="84">
        <v>155.26586395000001</v>
      </c>
    </row>
    <row r="554" spans="1:6" ht="12.75" customHeight="1" x14ac:dyDescent="0.2">
      <c r="A554" s="83" t="s">
        <v>175</v>
      </c>
      <c r="B554" s="83">
        <v>18</v>
      </c>
      <c r="C554" s="84">
        <v>0</v>
      </c>
      <c r="D554" s="84">
        <v>0</v>
      </c>
      <c r="E554" s="84">
        <v>156.78438463000001</v>
      </c>
      <c r="F554" s="84">
        <v>156.78438463000001</v>
      </c>
    </row>
    <row r="555" spans="1:6" ht="12.75" customHeight="1" x14ac:dyDescent="0.2">
      <c r="A555" s="83" t="s">
        <v>175</v>
      </c>
      <c r="B555" s="83">
        <v>19</v>
      </c>
      <c r="C555" s="84">
        <v>0</v>
      </c>
      <c r="D555" s="84">
        <v>0</v>
      </c>
      <c r="E555" s="84">
        <v>154.49412581000001</v>
      </c>
      <c r="F555" s="84">
        <v>154.49412581000001</v>
      </c>
    </row>
    <row r="556" spans="1:6" ht="12.75" customHeight="1" x14ac:dyDescent="0.2">
      <c r="A556" s="83" t="s">
        <v>175</v>
      </c>
      <c r="B556" s="83">
        <v>20</v>
      </c>
      <c r="C556" s="84">
        <v>0</v>
      </c>
      <c r="D556" s="84">
        <v>0</v>
      </c>
      <c r="E556" s="84">
        <v>151.74742615</v>
      </c>
      <c r="F556" s="84">
        <v>151.74742615</v>
      </c>
    </row>
    <row r="557" spans="1:6" ht="12.75" customHeight="1" x14ac:dyDescent="0.2">
      <c r="A557" s="83" t="s">
        <v>175</v>
      </c>
      <c r="B557" s="83">
        <v>21</v>
      </c>
      <c r="C557" s="84">
        <v>0</v>
      </c>
      <c r="D557" s="84">
        <v>0</v>
      </c>
      <c r="E557" s="84">
        <v>152.60686654</v>
      </c>
      <c r="F557" s="84">
        <v>152.60686654</v>
      </c>
    </row>
    <row r="558" spans="1:6" ht="12.75" customHeight="1" x14ac:dyDescent="0.2">
      <c r="A558" s="83" t="s">
        <v>175</v>
      </c>
      <c r="B558" s="83">
        <v>22</v>
      </c>
      <c r="C558" s="84">
        <v>0</v>
      </c>
      <c r="D558" s="84">
        <v>0</v>
      </c>
      <c r="E558" s="84">
        <v>157.81222170999999</v>
      </c>
      <c r="F558" s="84">
        <v>157.81222170999999</v>
      </c>
    </row>
    <row r="559" spans="1:6" ht="12.75" customHeight="1" x14ac:dyDescent="0.2">
      <c r="A559" s="83" t="s">
        <v>175</v>
      </c>
      <c r="B559" s="83">
        <v>23</v>
      </c>
      <c r="C559" s="84">
        <v>0</v>
      </c>
      <c r="D559" s="84">
        <v>0</v>
      </c>
      <c r="E559" s="84">
        <v>152.50977191999999</v>
      </c>
      <c r="F559" s="84">
        <v>152.50977191999999</v>
      </c>
    </row>
    <row r="560" spans="1:6" ht="12.75" customHeight="1" x14ac:dyDescent="0.2">
      <c r="A560" s="83" t="s">
        <v>175</v>
      </c>
      <c r="B560" s="83">
        <v>24</v>
      </c>
      <c r="C560" s="84">
        <v>0</v>
      </c>
      <c r="D560" s="84">
        <v>0</v>
      </c>
      <c r="E560" s="84">
        <v>142.68837923000001</v>
      </c>
      <c r="F560" s="84">
        <v>142.68837923000001</v>
      </c>
    </row>
    <row r="561" spans="1:6" ht="12.75" customHeight="1" x14ac:dyDescent="0.2">
      <c r="A561" s="83" t="s">
        <v>176</v>
      </c>
      <c r="B561" s="83">
        <v>1</v>
      </c>
      <c r="C561" s="84">
        <v>0</v>
      </c>
      <c r="D561" s="84">
        <v>0</v>
      </c>
      <c r="E561" s="84">
        <v>180.40946271000001</v>
      </c>
      <c r="F561" s="84">
        <v>180.40946271000001</v>
      </c>
    </row>
    <row r="562" spans="1:6" ht="12.75" customHeight="1" x14ac:dyDescent="0.2">
      <c r="A562" s="83" t="s">
        <v>176</v>
      </c>
      <c r="B562" s="83">
        <v>2</v>
      </c>
      <c r="C562" s="84">
        <v>0</v>
      </c>
      <c r="D562" s="84">
        <v>0</v>
      </c>
      <c r="E562" s="84">
        <v>185.71822291000001</v>
      </c>
      <c r="F562" s="84">
        <v>185.71822291000001</v>
      </c>
    </row>
    <row r="563" spans="1:6" ht="12.75" customHeight="1" x14ac:dyDescent="0.2">
      <c r="A563" s="83" t="s">
        <v>176</v>
      </c>
      <c r="B563" s="83">
        <v>3</v>
      </c>
      <c r="C563" s="84">
        <v>0</v>
      </c>
      <c r="D563" s="84">
        <v>0</v>
      </c>
      <c r="E563" s="84">
        <v>196.94568595999999</v>
      </c>
      <c r="F563" s="84">
        <v>196.94568595999999</v>
      </c>
    </row>
    <row r="564" spans="1:6" ht="12.75" customHeight="1" x14ac:dyDescent="0.2">
      <c r="A564" s="83" t="s">
        <v>176</v>
      </c>
      <c r="B564" s="83">
        <v>4</v>
      </c>
      <c r="C564" s="84">
        <v>0</v>
      </c>
      <c r="D564" s="84">
        <v>0</v>
      </c>
      <c r="E564" s="84">
        <v>201.62688466</v>
      </c>
      <c r="F564" s="84">
        <v>201.62688466</v>
      </c>
    </row>
    <row r="565" spans="1:6" ht="12.75" customHeight="1" x14ac:dyDescent="0.2">
      <c r="A565" s="83" t="s">
        <v>176</v>
      </c>
      <c r="B565" s="83">
        <v>5</v>
      </c>
      <c r="C565" s="84">
        <v>0</v>
      </c>
      <c r="D565" s="84">
        <v>0</v>
      </c>
      <c r="E565" s="84">
        <v>203.03126266999999</v>
      </c>
      <c r="F565" s="84">
        <v>203.03126266999999</v>
      </c>
    </row>
    <row r="566" spans="1:6" ht="12.75" customHeight="1" x14ac:dyDescent="0.2">
      <c r="A566" s="83" t="s">
        <v>176</v>
      </c>
      <c r="B566" s="83">
        <v>6</v>
      </c>
      <c r="C566" s="84">
        <v>0</v>
      </c>
      <c r="D566" s="84">
        <v>0</v>
      </c>
      <c r="E566" s="84">
        <v>209.70360758000001</v>
      </c>
      <c r="F566" s="84">
        <v>209.70360758000001</v>
      </c>
    </row>
    <row r="567" spans="1:6" ht="12.75" customHeight="1" x14ac:dyDescent="0.2">
      <c r="A567" s="83" t="s">
        <v>176</v>
      </c>
      <c r="B567" s="83">
        <v>7</v>
      </c>
      <c r="C567" s="84">
        <v>0</v>
      </c>
      <c r="D567" s="84">
        <v>0</v>
      </c>
      <c r="E567" s="84">
        <v>203.91096062</v>
      </c>
      <c r="F567" s="84">
        <v>203.91096062</v>
      </c>
    </row>
    <row r="568" spans="1:6" ht="12.75" customHeight="1" x14ac:dyDescent="0.2">
      <c r="A568" s="83" t="s">
        <v>176</v>
      </c>
      <c r="B568" s="83">
        <v>8</v>
      </c>
      <c r="C568" s="84">
        <v>0</v>
      </c>
      <c r="D568" s="84">
        <v>0</v>
      </c>
      <c r="E568" s="84">
        <v>195.12982129</v>
      </c>
      <c r="F568" s="84">
        <v>195.12982129</v>
      </c>
    </row>
    <row r="569" spans="1:6" ht="12.75" customHeight="1" x14ac:dyDescent="0.2">
      <c r="A569" s="83" t="s">
        <v>176</v>
      </c>
      <c r="B569" s="83">
        <v>9</v>
      </c>
      <c r="C569" s="84">
        <v>0</v>
      </c>
      <c r="D569" s="84">
        <v>0</v>
      </c>
      <c r="E569" s="84">
        <v>189.07415337</v>
      </c>
      <c r="F569" s="84">
        <v>189.07415337</v>
      </c>
    </row>
    <row r="570" spans="1:6" ht="12.75" customHeight="1" x14ac:dyDescent="0.2">
      <c r="A570" s="83" t="s">
        <v>176</v>
      </c>
      <c r="B570" s="83">
        <v>10</v>
      </c>
      <c r="C570" s="84">
        <v>0</v>
      </c>
      <c r="D570" s="84">
        <v>0</v>
      </c>
      <c r="E570" s="84">
        <v>180.96367591999999</v>
      </c>
      <c r="F570" s="84">
        <v>180.96367591999999</v>
      </c>
    </row>
    <row r="571" spans="1:6" ht="12.75" customHeight="1" x14ac:dyDescent="0.2">
      <c r="A571" s="83" t="s">
        <v>176</v>
      </c>
      <c r="B571" s="83">
        <v>11</v>
      </c>
      <c r="C571" s="84">
        <v>0</v>
      </c>
      <c r="D571" s="84">
        <v>0</v>
      </c>
      <c r="E571" s="84">
        <v>175.11600476999999</v>
      </c>
      <c r="F571" s="84">
        <v>175.11600476999999</v>
      </c>
    </row>
    <row r="572" spans="1:6" ht="12.75" customHeight="1" x14ac:dyDescent="0.2">
      <c r="A572" s="83" t="s">
        <v>176</v>
      </c>
      <c r="B572" s="83">
        <v>12</v>
      </c>
      <c r="C572" s="84">
        <v>0</v>
      </c>
      <c r="D572" s="84">
        <v>0</v>
      </c>
      <c r="E572" s="84">
        <v>168.2136132</v>
      </c>
      <c r="F572" s="84">
        <v>168.2136132</v>
      </c>
    </row>
    <row r="573" spans="1:6" ht="12.75" customHeight="1" x14ac:dyDescent="0.2">
      <c r="A573" s="83" t="s">
        <v>176</v>
      </c>
      <c r="B573" s="83">
        <v>13</v>
      </c>
      <c r="C573" s="84">
        <v>0</v>
      </c>
      <c r="D573" s="84">
        <v>0</v>
      </c>
      <c r="E573" s="84">
        <v>174.66582998999999</v>
      </c>
      <c r="F573" s="84">
        <v>174.66582998999999</v>
      </c>
    </row>
    <row r="574" spans="1:6" ht="12.75" customHeight="1" x14ac:dyDescent="0.2">
      <c r="A574" s="83" t="s">
        <v>176</v>
      </c>
      <c r="B574" s="83">
        <v>14</v>
      </c>
      <c r="C574" s="84">
        <v>0</v>
      </c>
      <c r="D574" s="84">
        <v>0</v>
      </c>
      <c r="E574" s="84">
        <v>176.94605297999999</v>
      </c>
      <c r="F574" s="84">
        <v>176.94605297999999</v>
      </c>
    </row>
    <row r="575" spans="1:6" ht="12.75" customHeight="1" x14ac:dyDescent="0.2">
      <c r="A575" s="83" t="s">
        <v>176</v>
      </c>
      <c r="B575" s="83">
        <v>15</v>
      </c>
      <c r="C575" s="84">
        <v>0</v>
      </c>
      <c r="D575" s="84">
        <v>0</v>
      </c>
      <c r="E575" s="84">
        <v>179.76748816</v>
      </c>
      <c r="F575" s="84">
        <v>179.76748816</v>
      </c>
    </row>
    <row r="576" spans="1:6" ht="12.75" customHeight="1" x14ac:dyDescent="0.2">
      <c r="A576" s="83" t="s">
        <v>176</v>
      </c>
      <c r="B576" s="83">
        <v>16</v>
      </c>
      <c r="C576" s="84">
        <v>0</v>
      </c>
      <c r="D576" s="84">
        <v>0</v>
      </c>
      <c r="E576" s="84">
        <v>168.26355240000001</v>
      </c>
      <c r="F576" s="84">
        <v>168.26355240000001</v>
      </c>
    </row>
    <row r="577" spans="1:6" ht="12.75" customHeight="1" x14ac:dyDescent="0.2">
      <c r="A577" s="83" t="s">
        <v>176</v>
      </c>
      <c r="B577" s="83">
        <v>17</v>
      </c>
      <c r="C577" s="84">
        <v>0</v>
      </c>
      <c r="D577" s="84">
        <v>0</v>
      </c>
      <c r="E577" s="84">
        <v>154.14003008</v>
      </c>
      <c r="F577" s="84">
        <v>154.14003008</v>
      </c>
    </row>
    <row r="578" spans="1:6" ht="12.75" customHeight="1" x14ac:dyDescent="0.2">
      <c r="A578" s="83" t="s">
        <v>176</v>
      </c>
      <c r="B578" s="83">
        <v>18</v>
      </c>
      <c r="C578" s="84">
        <v>0</v>
      </c>
      <c r="D578" s="84">
        <v>0</v>
      </c>
      <c r="E578" s="84">
        <v>154.83240015000001</v>
      </c>
      <c r="F578" s="84">
        <v>154.83240015000001</v>
      </c>
    </row>
    <row r="579" spans="1:6" ht="12.75" customHeight="1" x14ac:dyDescent="0.2">
      <c r="A579" s="83" t="s">
        <v>176</v>
      </c>
      <c r="B579" s="83">
        <v>19</v>
      </c>
      <c r="C579" s="84">
        <v>0</v>
      </c>
      <c r="D579" s="84">
        <v>0</v>
      </c>
      <c r="E579" s="84">
        <v>155.03838919</v>
      </c>
      <c r="F579" s="84">
        <v>155.03838919</v>
      </c>
    </row>
    <row r="580" spans="1:6" ht="12.75" customHeight="1" x14ac:dyDescent="0.2">
      <c r="A580" s="83" t="s">
        <v>176</v>
      </c>
      <c r="B580" s="83">
        <v>20</v>
      </c>
      <c r="C580" s="84">
        <v>0</v>
      </c>
      <c r="D580" s="84">
        <v>0</v>
      </c>
      <c r="E580" s="84">
        <v>154.35469370000001</v>
      </c>
      <c r="F580" s="84">
        <v>154.35469370000001</v>
      </c>
    </row>
    <row r="581" spans="1:6" ht="12.75" customHeight="1" x14ac:dyDescent="0.2">
      <c r="A581" s="83" t="s">
        <v>176</v>
      </c>
      <c r="B581" s="83">
        <v>21</v>
      </c>
      <c r="C581" s="84">
        <v>0</v>
      </c>
      <c r="D581" s="84">
        <v>0</v>
      </c>
      <c r="E581" s="84">
        <v>151.72466353999999</v>
      </c>
      <c r="F581" s="84">
        <v>151.72466353999999</v>
      </c>
    </row>
    <row r="582" spans="1:6" ht="12.75" customHeight="1" x14ac:dyDescent="0.2">
      <c r="A582" s="83" t="s">
        <v>176</v>
      </c>
      <c r="B582" s="83">
        <v>22</v>
      </c>
      <c r="C582" s="84">
        <v>0</v>
      </c>
      <c r="D582" s="84">
        <v>0</v>
      </c>
      <c r="E582" s="84">
        <v>149.74362955999999</v>
      </c>
      <c r="F582" s="84">
        <v>149.74362955999999</v>
      </c>
    </row>
    <row r="583" spans="1:6" ht="12.75" customHeight="1" x14ac:dyDescent="0.2">
      <c r="A583" s="83" t="s">
        <v>176</v>
      </c>
      <c r="B583" s="83">
        <v>23</v>
      </c>
      <c r="C583" s="84">
        <v>0</v>
      </c>
      <c r="D583" s="84">
        <v>0</v>
      </c>
      <c r="E583" s="84">
        <v>150.4950547</v>
      </c>
      <c r="F583" s="84">
        <v>150.4950547</v>
      </c>
    </row>
    <row r="584" spans="1:6" ht="12.75" customHeight="1" x14ac:dyDescent="0.2">
      <c r="A584" s="83" t="s">
        <v>176</v>
      </c>
      <c r="B584" s="83">
        <v>24</v>
      </c>
      <c r="C584" s="84">
        <v>0</v>
      </c>
      <c r="D584" s="84">
        <v>0</v>
      </c>
      <c r="E584" s="84">
        <v>173.45111262</v>
      </c>
      <c r="F584" s="84">
        <v>173.45111262</v>
      </c>
    </row>
    <row r="585" spans="1:6" ht="12.75" customHeight="1" x14ac:dyDescent="0.2">
      <c r="A585" s="83" t="s">
        <v>177</v>
      </c>
      <c r="B585" s="83">
        <v>1</v>
      </c>
      <c r="C585" s="84">
        <v>0</v>
      </c>
      <c r="D585" s="84">
        <v>0</v>
      </c>
      <c r="E585" s="84">
        <v>204.50245856000001</v>
      </c>
      <c r="F585" s="84">
        <v>204.50245856000001</v>
      </c>
    </row>
    <row r="586" spans="1:6" ht="12.75" customHeight="1" x14ac:dyDescent="0.2">
      <c r="A586" s="83" t="s">
        <v>177</v>
      </c>
      <c r="B586" s="83">
        <v>2</v>
      </c>
      <c r="C586" s="84">
        <v>0</v>
      </c>
      <c r="D586" s="84">
        <v>0</v>
      </c>
      <c r="E586" s="84">
        <v>209.44415966</v>
      </c>
      <c r="F586" s="84">
        <v>209.44415966</v>
      </c>
    </row>
    <row r="587" spans="1:6" ht="12.75" customHeight="1" x14ac:dyDescent="0.2">
      <c r="A587" s="83" t="s">
        <v>177</v>
      </c>
      <c r="B587" s="83">
        <v>3</v>
      </c>
      <c r="C587" s="84">
        <v>0</v>
      </c>
      <c r="D587" s="84">
        <v>0</v>
      </c>
      <c r="E587" s="84">
        <v>220.54417857999999</v>
      </c>
      <c r="F587" s="84">
        <v>220.54417857999999</v>
      </c>
    </row>
    <row r="588" spans="1:6" ht="12.75" customHeight="1" x14ac:dyDescent="0.2">
      <c r="A588" s="83" t="s">
        <v>177</v>
      </c>
      <c r="B588" s="83">
        <v>4</v>
      </c>
      <c r="C588" s="84">
        <v>0</v>
      </c>
      <c r="D588" s="84">
        <v>0</v>
      </c>
      <c r="E588" s="84">
        <v>221.12572979999999</v>
      </c>
      <c r="F588" s="84">
        <v>221.12572979999999</v>
      </c>
    </row>
    <row r="589" spans="1:6" ht="12.75" customHeight="1" x14ac:dyDescent="0.2">
      <c r="A589" s="83" t="s">
        <v>177</v>
      </c>
      <c r="B589" s="83">
        <v>5</v>
      </c>
      <c r="C589" s="84">
        <v>0</v>
      </c>
      <c r="D589" s="84">
        <v>0</v>
      </c>
      <c r="E589" s="84">
        <v>223.14457089000001</v>
      </c>
      <c r="F589" s="84">
        <v>223.14457089000001</v>
      </c>
    </row>
    <row r="590" spans="1:6" ht="12.75" customHeight="1" x14ac:dyDescent="0.2">
      <c r="A590" s="83" t="s">
        <v>177</v>
      </c>
      <c r="B590" s="83">
        <v>6</v>
      </c>
      <c r="C590" s="84">
        <v>0</v>
      </c>
      <c r="D590" s="84">
        <v>0</v>
      </c>
      <c r="E590" s="84">
        <v>222.96713358</v>
      </c>
      <c r="F590" s="84">
        <v>222.96713358</v>
      </c>
    </row>
    <row r="591" spans="1:6" ht="12.75" customHeight="1" x14ac:dyDescent="0.2">
      <c r="A591" s="83" t="s">
        <v>177</v>
      </c>
      <c r="B591" s="83">
        <v>7</v>
      </c>
      <c r="C591" s="84">
        <v>0</v>
      </c>
      <c r="D591" s="84">
        <v>0</v>
      </c>
      <c r="E591" s="84">
        <v>213.71211432000001</v>
      </c>
      <c r="F591" s="84">
        <v>213.71211432000001</v>
      </c>
    </row>
    <row r="592" spans="1:6" ht="12.75" customHeight="1" x14ac:dyDescent="0.2">
      <c r="A592" s="83" t="s">
        <v>177</v>
      </c>
      <c r="B592" s="83">
        <v>8</v>
      </c>
      <c r="C592" s="84">
        <v>0</v>
      </c>
      <c r="D592" s="84">
        <v>0</v>
      </c>
      <c r="E592" s="84">
        <v>197.16699929000001</v>
      </c>
      <c r="F592" s="84">
        <v>197.16699929000001</v>
      </c>
    </row>
    <row r="593" spans="1:6" ht="12.75" customHeight="1" x14ac:dyDescent="0.2">
      <c r="A593" s="83" t="s">
        <v>177</v>
      </c>
      <c r="B593" s="83">
        <v>9</v>
      </c>
      <c r="C593" s="84">
        <v>0</v>
      </c>
      <c r="D593" s="84">
        <v>0</v>
      </c>
      <c r="E593" s="84">
        <v>193.00959093</v>
      </c>
      <c r="F593" s="84">
        <v>193.00959093</v>
      </c>
    </row>
    <row r="594" spans="1:6" ht="12.75" customHeight="1" x14ac:dyDescent="0.2">
      <c r="A594" s="83" t="s">
        <v>177</v>
      </c>
      <c r="B594" s="83">
        <v>10</v>
      </c>
      <c r="C594" s="84">
        <v>0</v>
      </c>
      <c r="D594" s="84">
        <v>0</v>
      </c>
      <c r="E594" s="84">
        <v>186.48847978000001</v>
      </c>
      <c r="F594" s="84">
        <v>186.48847978000001</v>
      </c>
    </row>
    <row r="595" spans="1:6" ht="12.75" customHeight="1" x14ac:dyDescent="0.2">
      <c r="A595" s="83" t="s">
        <v>177</v>
      </c>
      <c r="B595" s="83">
        <v>11</v>
      </c>
      <c r="C595" s="84">
        <v>0</v>
      </c>
      <c r="D595" s="84">
        <v>0</v>
      </c>
      <c r="E595" s="84">
        <v>184.49965828000001</v>
      </c>
      <c r="F595" s="84">
        <v>184.49965828000001</v>
      </c>
    </row>
    <row r="596" spans="1:6" ht="12.75" customHeight="1" x14ac:dyDescent="0.2">
      <c r="A596" s="83" t="s">
        <v>177</v>
      </c>
      <c r="B596" s="83">
        <v>12</v>
      </c>
      <c r="C596" s="84">
        <v>0</v>
      </c>
      <c r="D596" s="84">
        <v>0</v>
      </c>
      <c r="E596" s="84">
        <v>181.71135495999999</v>
      </c>
      <c r="F596" s="84">
        <v>181.71135495999999</v>
      </c>
    </row>
    <row r="597" spans="1:6" ht="12.75" customHeight="1" x14ac:dyDescent="0.2">
      <c r="A597" s="83" t="s">
        <v>177</v>
      </c>
      <c r="B597" s="83">
        <v>13</v>
      </c>
      <c r="C597" s="84">
        <v>0</v>
      </c>
      <c r="D597" s="84">
        <v>0</v>
      </c>
      <c r="E597" s="84">
        <v>183.44810885999999</v>
      </c>
      <c r="F597" s="84">
        <v>183.44810885999999</v>
      </c>
    </row>
    <row r="598" spans="1:6" ht="12.75" customHeight="1" x14ac:dyDescent="0.2">
      <c r="A598" s="83" t="s">
        <v>177</v>
      </c>
      <c r="B598" s="83">
        <v>14</v>
      </c>
      <c r="C598" s="84">
        <v>0</v>
      </c>
      <c r="D598" s="84">
        <v>0</v>
      </c>
      <c r="E598" s="84">
        <v>182.00803714</v>
      </c>
      <c r="F598" s="84">
        <v>182.00803714</v>
      </c>
    </row>
    <row r="599" spans="1:6" ht="12.75" customHeight="1" x14ac:dyDescent="0.2">
      <c r="A599" s="83" t="s">
        <v>177</v>
      </c>
      <c r="B599" s="83">
        <v>15</v>
      </c>
      <c r="C599" s="84">
        <v>0</v>
      </c>
      <c r="D599" s="84">
        <v>0</v>
      </c>
      <c r="E599" s="84">
        <v>183.58595364999999</v>
      </c>
      <c r="F599" s="84">
        <v>183.58595364999999</v>
      </c>
    </row>
    <row r="600" spans="1:6" ht="12.75" customHeight="1" x14ac:dyDescent="0.2">
      <c r="A600" s="83" t="s">
        <v>177</v>
      </c>
      <c r="B600" s="83">
        <v>16</v>
      </c>
      <c r="C600" s="84">
        <v>0</v>
      </c>
      <c r="D600" s="84">
        <v>0</v>
      </c>
      <c r="E600" s="84">
        <v>174.14440876</v>
      </c>
      <c r="F600" s="84">
        <v>174.14440876</v>
      </c>
    </row>
    <row r="601" spans="1:6" ht="12.75" customHeight="1" x14ac:dyDescent="0.2">
      <c r="A601" s="83" t="s">
        <v>177</v>
      </c>
      <c r="B601" s="83">
        <v>17</v>
      </c>
      <c r="C601" s="84">
        <v>0</v>
      </c>
      <c r="D601" s="84">
        <v>0</v>
      </c>
      <c r="E601" s="84">
        <v>167.34605479000001</v>
      </c>
      <c r="F601" s="84">
        <v>167.34605479000001</v>
      </c>
    </row>
    <row r="602" spans="1:6" ht="12.75" customHeight="1" x14ac:dyDescent="0.2">
      <c r="A602" s="83" t="s">
        <v>177</v>
      </c>
      <c r="B602" s="83">
        <v>18</v>
      </c>
      <c r="C602" s="84">
        <v>0</v>
      </c>
      <c r="D602" s="84">
        <v>0</v>
      </c>
      <c r="E602" s="84">
        <v>172.24310500000001</v>
      </c>
      <c r="F602" s="84">
        <v>172.24310500000001</v>
      </c>
    </row>
    <row r="603" spans="1:6" ht="12.75" customHeight="1" x14ac:dyDescent="0.2">
      <c r="A603" s="83" t="s">
        <v>177</v>
      </c>
      <c r="B603" s="83">
        <v>19</v>
      </c>
      <c r="C603" s="84">
        <v>0</v>
      </c>
      <c r="D603" s="84">
        <v>0</v>
      </c>
      <c r="E603" s="84">
        <v>174.67432997</v>
      </c>
      <c r="F603" s="84">
        <v>174.67432997</v>
      </c>
    </row>
    <row r="604" spans="1:6" ht="12.75" customHeight="1" x14ac:dyDescent="0.2">
      <c r="A604" s="83" t="s">
        <v>177</v>
      </c>
      <c r="B604" s="83">
        <v>20</v>
      </c>
      <c r="C604" s="84">
        <v>0</v>
      </c>
      <c r="D604" s="84">
        <v>0</v>
      </c>
      <c r="E604" s="84">
        <v>178.20399903000001</v>
      </c>
      <c r="F604" s="84">
        <v>178.20399903000001</v>
      </c>
    </row>
    <row r="605" spans="1:6" ht="12.75" customHeight="1" x14ac:dyDescent="0.2">
      <c r="A605" s="83" t="s">
        <v>177</v>
      </c>
      <c r="B605" s="83">
        <v>21</v>
      </c>
      <c r="C605" s="84">
        <v>0</v>
      </c>
      <c r="D605" s="84">
        <v>0</v>
      </c>
      <c r="E605" s="84">
        <v>182.30629551000001</v>
      </c>
      <c r="F605" s="84">
        <v>182.30629551000001</v>
      </c>
    </row>
    <row r="606" spans="1:6" ht="12.75" customHeight="1" x14ac:dyDescent="0.2">
      <c r="A606" s="83" t="s">
        <v>177</v>
      </c>
      <c r="B606" s="83">
        <v>22</v>
      </c>
      <c r="C606" s="84">
        <v>0</v>
      </c>
      <c r="D606" s="84">
        <v>0</v>
      </c>
      <c r="E606" s="84">
        <v>177.79520833999999</v>
      </c>
      <c r="F606" s="84">
        <v>177.79520833999999</v>
      </c>
    </row>
    <row r="607" spans="1:6" ht="12.75" customHeight="1" x14ac:dyDescent="0.2">
      <c r="A607" s="83" t="s">
        <v>177</v>
      </c>
      <c r="B607" s="83">
        <v>23</v>
      </c>
      <c r="C607" s="84">
        <v>0</v>
      </c>
      <c r="D607" s="84">
        <v>0</v>
      </c>
      <c r="E607" s="84">
        <v>182.61493404999999</v>
      </c>
      <c r="F607" s="84">
        <v>182.61493404999999</v>
      </c>
    </row>
    <row r="608" spans="1:6" ht="12.75" customHeight="1" x14ac:dyDescent="0.2">
      <c r="A608" s="83" t="s">
        <v>177</v>
      </c>
      <c r="B608" s="83">
        <v>24</v>
      </c>
      <c r="C608" s="84">
        <v>0</v>
      </c>
      <c r="D608" s="84">
        <v>0</v>
      </c>
      <c r="E608" s="84">
        <v>202.62092426999999</v>
      </c>
      <c r="F608" s="84">
        <v>202.62092426999999</v>
      </c>
    </row>
    <row r="609" spans="1:6" ht="12.75" customHeight="1" x14ac:dyDescent="0.2">
      <c r="A609" s="83" t="s">
        <v>178</v>
      </c>
      <c r="B609" s="83">
        <v>1</v>
      </c>
      <c r="C609" s="84">
        <v>0</v>
      </c>
      <c r="D609" s="84">
        <v>0</v>
      </c>
      <c r="E609" s="84">
        <v>210.36619594000001</v>
      </c>
      <c r="F609" s="84">
        <v>210.36619594000001</v>
      </c>
    </row>
    <row r="610" spans="1:6" ht="12.75" customHeight="1" x14ac:dyDescent="0.2">
      <c r="A610" s="83" t="s">
        <v>178</v>
      </c>
      <c r="B610" s="83">
        <v>2</v>
      </c>
      <c r="C610" s="84">
        <v>0</v>
      </c>
      <c r="D610" s="84">
        <v>0</v>
      </c>
      <c r="E610" s="84">
        <v>223.80186043</v>
      </c>
      <c r="F610" s="84">
        <v>223.80186043</v>
      </c>
    </row>
    <row r="611" spans="1:6" ht="12.75" customHeight="1" x14ac:dyDescent="0.2">
      <c r="A611" s="83" t="s">
        <v>178</v>
      </c>
      <c r="B611" s="83">
        <v>3</v>
      </c>
      <c r="C611" s="84">
        <v>0</v>
      </c>
      <c r="D611" s="84">
        <v>0</v>
      </c>
      <c r="E611" s="84">
        <v>221.34157525000001</v>
      </c>
      <c r="F611" s="84">
        <v>221.34157525000001</v>
      </c>
    </row>
    <row r="612" spans="1:6" ht="12.75" customHeight="1" x14ac:dyDescent="0.2">
      <c r="A612" s="83" t="s">
        <v>178</v>
      </c>
      <c r="B612" s="83">
        <v>4</v>
      </c>
      <c r="C612" s="84">
        <v>0</v>
      </c>
      <c r="D612" s="84">
        <v>0</v>
      </c>
      <c r="E612" s="84">
        <v>218.66003595000001</v>
      </c>
      <c r="F612" s="84">
        <v>218.66003595000001</v>
      </c>
    </row>
    <row r="613" spans="1:6" ht="12.75" customHeight="1" x14ac:dyDescent="0.2">
      <c r="A613" s="83" t="s">
        <v>178</v>
      </c>
      <c r="B613" s="83">
        <v>5</v>
      </c>
      <c r="C613" s="84">
        <v>0</v>
      </c>
      <c r="D613" s="84">
        <v>0</v>
      </c>
      <c r="E613" s="84">
        <v>219.87390592</v>
      </c>
      <c r="F613" s="84">
        <v>219.87390592</v>
      </c>
    </row>
    <row r="614" spans="1:6" ht="12.75" customHeight="1" x14ac:dyDescent="0.2">
      <c r="A614" s="83" t="s">
        <v>178</v>
      </c>
      <c r="B614" s="83">
        <v>6</v>
      </c>
      <c r="C614" s="84">
        <v>0</v>
      </c>
      <c r="D614" s="84">
        <v>0</v>
      </c>
      <c r="E614" s="84">
        <v>215.37142990000001</v>
      </c>
      <c r="F614" s="84">
        <v>215.37142990000001</v>
      </c>
    </row>
    <row r="615" spans="1:6" ht="12.75" customHeight="1" x14ac:dyDescent="0.2">
      <c r="A615" s="83" t="s">
        <v>178</v>
      </c>
      <c r="B615" s="83">
        <v>7</v>
      </c>
      <c r="C615" s="84">
        <v>0</v>
      </c>
      <c r="D615" s="84">
        <v>0</v>
      </c>
      <c r="E615" s="84">
        <v>212.50454565000001</v>
      </c>
      <c r="F615" s="84">
        <v>212.50454565000001</v>
      </c>
    </row>
    <row r="616" spans="1:6" ht="12.75" customHeight="1" x14ac:dyDescent="0.2">
      <c r="A616" s="83" t="s">
        <v>178</v>
      </c>
      <c r="B616" s="83">
        <v>8</v>
      </c>
      <c r="C616" s="84">
        <v>0</v>
      </c>
      <c r="D616" s="84">
        <v>0</v>
      </c>
      <c r="E616" s="84">
        <v>197.43740421000001</v>
      </c>
      <c r="F616" s="84">
        <v>197.43740421000001</v>
      </c>
    </row>
    <row r="617" spans="1:6" ht="12.75" customHeight="1" x14ac:dyDescent="0.2">
      <c r="A617" s="83" t="s">
        <v>178</v>
      </c>
      <c r="B617" s="83">
        <v>9</v>
      </c>
      <c r="C617" s="84">
        <v>0</v>
      </c>
      <c r="D617" s="84">
        <v>0</v>
      </c>
      <c r="E617" s="84">
        <v>200.67547479999999</v>
      </c>
      <c r="F617" s="84">
        <v>200.67547479999999</v>
      </c>
    </row>
    <row r="618" spans="1:6" ht="12.75" customHeight="1" x14ac:dyDescent="0.2">
      <c r="A618" s="83" t="s">
        <v>178</v>
      </c>
      <c r="B618" s="83">
        <v>10</v>
      </c>
      <c r="C618" s="84">
        <v>0</v>
      </c>
      <c r="D618" s="84">
        <v>0</v>
      </c>
      <c r="E618" s="84">
        <v>196.79866935000001</v>
      </c>
      <c r="F618" s="84">
        <v>196.79866935000001</v>
      </c>
    </row>
    <row r="619" spans="1:6" ht="12.75" customHeight="1" x14ac:dyDescent="0.2">
      <c r="A619" s="83" t="s">
        <v>178</v>
      </c>
      <c r="B619" s="83">
        <v>11</v>
      </c>
      <c r="C619" s="84">
        <v>0</v>
      </c>
      <c r="D619" s="84">
        <v>0</v>
      </c>
      <c r="E619" s="84">
        <v>192.55514008</v>
      </c>
      <c r="F619" s="84">
        <v>192.55514008</v>
      </c>
    </row>
    <row r="620" spans="1:6" ht="12.75" customHeight="1" x14ac:dyDescent="0.2">
      <c r="A620" s="83" t="s">
        <v>178</v>
      </c>
      <c r="B620" s="83">
        <v>12</v>
      </c>
      <c r="C620" s="84">
        <v>0</v>
      </c>
      <c r="D620" s="84">
        <v>0</v>
      </c>
      <c r="E620" s="84">
        <v>191.20073169</v>
      </c>
      <c r="F620" s="84">
        <v>191.20073169</v>
      </c>
    </row>
    <row r="621" spans="1:6" ht="12.75" customHeight="1" x14ac:dyDescent="0.2">
      <c r="A621" s="83" t="s">
        <v>178</v>
      </c>
      <c r="B621" s="83">
        <v>13</v>
      </c>
      <c r="C621" s="84">
        <v>0</v>
      </c>
      <c r="D621" s="84">
        <v>0</v>
      </c>
      <c r="E621" s="84">
        <v>193.01292454</v>
      </c>
      <c r="F621" s="84">
        <v>193.01292454</v>
      </c>
    </row>
    <row r="622" spans="1:6" ht="12.75" customHeight="1" x14ac:dyDescent="0.2">
      <c r="A622" s="83" t="s">
        <v>178</v>
      </c>
      <c r="B622" s="83">
        <v>14</v>
      </c>
      <c r="C622" s="84">
        <v>0</v>
      </c>
      <c r="D622" s="84">
        <v>0</v>
      </c>
      <c r="E622" s="84">
        <v>192.42550173000001</v>
      </c>
      <c r="F622" s="84">
        <v>192.42550173000001</v>
      </c>
    </row>
    <row r="623" spans="1:6" ht="12.75" customHeight="1" x14ac:dyDescent="0.2">
      <c r="A623" s="83" t="s">
        <v>178</v>
      </c>
      <c r="B623" s="83">
        <v>15</v>
      </c>
      <c r="C623" s="84">
        <v>0</v>
      </c>
      <c r="D623" s="84">
        <v>0</v>
      </c>
      <c r="E623" s="84">
        <v>193.71598768999999</v>
      </c>
      <c r="F623" s="84">
        <v>193.71598768999999</v>
      </c>
    </row>
    <row r="624" spans="1:6" ht="12.75" customHeight="1" x14ac:dyDescent="0.2">
      <c r="A624" s="83" t="s">
        <v>178</v>
      </c>
      <c r="B624" s="83">
        <v>16</v>
      </c>
      <c r="C624" s="84">
        <v>0</v>
      </c>
      <c r="D624" s="84">
        <v>0</v>
      </c>
      <c r="E624" s="84">
        <v>182.18786808999999</v>
      </c>
      <c r="F624" s="84">
        <v>182.18786808999999</v>
      </c>
    </row>
    <row r="625" spans="1:6" ht="12.75" customHeight="1" x14ac:dyDescent="0.2">
      <c r="A625" s="83" t="s">
        <v>178</v>
      </c>
      <c r="B625" s="83">
        <v>17</v>
      </c>
      <c r="C625" s="84">
        <v>0</v>
      </c>
      <c r="D625" s="84">
        <v>0</v>
      </c>
      <c r="E625" s="84">
        <v>174.03519112999999</v>
      </c>
      <c r="F625" s="84">
        <v>174.03519112999999</v>
      </c>
    </row>
    <row r="626" spans="1:6" ht="12.75" customHeight="1" x14ac:dyDescent="0.2">
      <c r="A626" s="83" t="s">
        <v>178</v>
      </c>
      <c r="B626" s="83">
        <v>18</v>
      </c>
      <c r="C626" s="84">
        <v>0</v>
      </c>
      <c r="D626" s="84">
        <v>0</v>
      </c>
      <c r="E626" s="84">
        <v>173.80502544999999</v>
      </c>
      <c r="F626" s="84">
        <v>173.80502544999999</v>
      </c>
    </row>
    <row r="627" spans="1:6" ht="12.75" customHeight="1" x14ac:dyDescent="0.2">
      <c r="A627" s="83" t="s">
        <v>178</v>
      </c>
      <c r="B627" s="83">
        <v>19</v>
      </c>
      <c r="C627" s="84">
        <v>0</v>
      </c>
      <c r="D627" s="84">
        <v>0</v>
      </c>
      <c r="E627" s="84">
        <v>175.44077343000001</v>
      </c>
      <c r="F627" s="84">
        <v>175.44077343000001</v>
      </c>
    </row>
    <row r="628" spans="1:6" ht="12.75" customHeight="1" x14ac:dyDescent="0.2">
      <c r="A628" s="83" t="s">
        <v>178</v>
      </c>
      <c r="B628" s="83">
        <v>20</v>
      </c>
      <c r="C628" s="84">
        <v>0</v>
      </c>
      <c r="D628" s="84">
        <v>0</v>
      </c>
      <c r="E628" s="84">
        <v>174.85959932</v>
      </c>
      <c r="F628" s="84">
        <v>174.85959932</v>
      </c>
    </row>
    <row r="629" spans="1:6" ht="12.75" customHeight="1" x14ac:dyDescent="0.2">
      <c r="A629" s="83" t="s">
        <v>178</v>
      </c>
      <c r="B629" s="83">
        <v>21</v>
      </c>
      <c r="C629" s="84">
        <v>0</v>
      </c>
      <c r="D629" s="84">
        <v>0</v>
      </c>
      <c r="E629" s="84">
        <v>172.87272766000001</v>
      </c>
      <c r="F629" s="84">
        <v>172.87272766000001</v>
      </c>
    </row>
    <row r="630" spans="1:6" ht="12.75" customHeight="1" x14ac:dyDescent="0.2">
      <c r="A630" s="83" t="s">
        <v>178</v>
      </c>
      <c r="B630" s="83">
        <v>22</v>
      </c>
      <c r="C630" s="84">
        <v>0</v>
      </c>
      <c r="D630" s="84">
        <v>0</v>
      </c>
      <c r="E630" s="84">
        <v>172.75507795999999</v>
      </c>
      <c r="F630" s="84">
        <v>172.75507795999999</v>
      </c>
    </row>
    <row r="631" spans="1:6" ht="12.75" customHeight="1" x14ac:dyDescent="0.2">
      <c r="A631" s="83" t="s">
        <v>178</v>
      </c>
      <c r="B631" s="83">
        <v>23</v>
      </c>
      <c r="C631" s="84">
        <v>0</v>
      </c>
      <c r="D631" s="84">
        <v>0</v>
      </c>
      <c r="E631" s="84">
        <v>170.38125522999999</v>
      </c>
      <c r="F631" s="84">
        <v>170.38125522999999</v>
      </c>
    </row>
    <row r="632" spans="1:6" ht="12.75" customHeight="1" x14ac:dyDescent="0.2">
      <c r="A632" s="83" t="s">
        <v>178</v>
      </c>
      <c r="B632" s="83">
        <v>24</v>
      </c>
      <c r="C632" s="84">
        <v>0</v>
      </c>
      <c r="D632" s="84">
        <v>0</v>
      </c>
      <c r="E632" s="84">
        <v>180.88623791000001</v>
      </c>
      <c r="F632" s="84">
        <v>180.88623791000001</v>
      </c>
    </row>
    <row r="633" spans="1:6" ht="12.75" customHeight="1" x14ac:dyDescent="0.2">
      <c r="A633" s="83" t="s">
        <v>179</v>
      </c>
      <c r="B633" s="83">
        <v>1</v>
      </c>
      <c r="C633" s="84">
        <v>0</v>
      </c>
      <c r="D633" s="84">
        <v>0</v>
      </c>
      <c r="E633" s="84">
        <v>195.36782321999999</v>
      </c>
      <c r="F633" s="84">
        <v>195.36782321999999</v>
      </c>
    </row>
    <row r="634" spans="1:6" ht="12.75" customHeight="1" x14ac:dyDescent="0.2">
      <c r="A634" s="83" t="s">
        <v>179</v>
      </c>
      <c r="B634" s="83">
        <v>2</v>
      </c>
      <c r="C634" s="84">
        <v>0</v>
      </c>
      <c r="D634" s="84">
        <v>0</v>
      </c>
      <c r="E634" s="84">
        <v>216.89049434</v>
      </c>
      <c r="F634" s="84">
        <v>216.89049434</v>
      </c>
    </row>
    <row r="635" spans="1:6" ht="12.75" customHeight="1" x14ac:dyDescent="0.2">
      <c r="A635" s="83" t="s">
        <v>179</v>
      </c>
      <c r="B635" s="83">
        <v>3</v>
      </c>
      <c r="C635" s="84">
        <v>0</v>
      </c>
      <c r="D635" s="84">
        <v>0</v>
      </c>
      <c r="E635" s="84">
        <v>224.25468825999999</v>
      </c>
      <c r="F635" s="84">
        <v>224.25468825999999</v>
      </c>
    </row>
    <row r="636" spans="1:6" ht="12.75" customHeight="1" x14ac:dyDescent="0.2">
      <c r="A636" s="83" t="s">
        <v>179</v>
      </c>
      <c r="B636" s="83">
        <v>4</v>
      </c>
      <c r="C636" s="84">
        <v>0</v>
      </c>
      <c r="D636" s="84">
        <v>0</v>
      </c>
      <c r="E636" s="84">
        <v>228.12741432999999</v>
      </c>
      <c r="F636" s="84">
        <v>228.12741432999999</v>
      </c>
    </row>
    <row r="637" spans="1:6" ht="12.75" customHeight="1" x14ac:dyDescent="0.2">
      <c r="A637" s="83" t="s">
        <v>179</v>
      </c>
      <c r="B637" s="83">
        <v>5</v>
      </c>
      <c r="C637" s="84">
        <v>0</v>
      </c>
      <c r="D637" s="84">
        <v>0</v>
      </c>
      <c r="E637" s="84">
        <v>230.65842255999999</v>
      </c>
      <c r="F637" s="84">
        <v>230.65842255999999</v>
      </c>
    </row>
    <row r="638" spans="1:6" ht="12.75" customHeight="1" x14ac:dyDescent="0.2">
      <c r="A638" s="83" t="s">
        <v>179</v>
      </c>
      <c r="B638" s="83">
        <v>6</v>
      </c>
      <c r="C638" s="84">
        <v>0</v>
      </c>
      <c r="D638" s="84">
        <v>0</v>
      </c>
      <c r="E638" s="84">
        <v>225.61570046</v>
      </c>
      <c r="F638" s="84">
        <v>225.61570046</v>
      </c>
    </row>
    <row r="639" spans="1:6" ht="12.75" customHeight="1" x14ac:dyDescent="0.2">
      <c r="A639" s="83" t="s">
        <v>179</v>
      </c>
      <c r="B639" s="83">
        <v>7</v>
      </c>
      <c r="C639" s="84">
        <v>0</v>
      </c>
      <c r="D639" s="84">
        <v>0</v>
      </c>
      <c r="E639" s="84">
        <v>211.70385561000001</v>
      </c>
      <c r="F639" s="84">
        <v>211.70385561000001</v>
      </c>
    </row>
    <row r="640" spans="1:6" ht="12.75" customHeight="1" x14ac:dyDescent="0.2">
      <c r="A640" s="83" t="s">
        <v>179</v>
      </c>
      <c r="B640" s="83">
        <v>8</v>
      </c>
      <c r="C640" s="84">
        <v>0</v>
      </c>
      <c r="D640" s="84">
        <v>0</v>
      </c>
      <c r="E640" s="84">
        <v>200.28732887000001</v>
      </c>
      <c r="F640" s="84">
        <v>200.28732887000001</v>
      </c>
    </row>
    <row r="641" spans="1:6" ht="12.75" customHeight="1" x14ac:dyDescent="0.2">
      <c r="A641" s="83" t="s">
        <v>179</v>
      </c>
      <c r="B641" s="83">
        <v>9</v>
      </c>
      <c r="C641" s="84">
        <v>0</v>
      </c>
      <c r="D641" s="84">
        <v>0</v>
      </c>
      <c r="E641" s="84">
        <v>189.77184020000001</v>
      </c>
      <c r="F641" s="84">
        <v>189.77184020000001</v>
      </c>
    </row>
    <row r="642" spans="1:6" ht="12.75" customHeight="1" x14ac:dyDescent="0.2">
      <c r="A642" s="83" t="s">
        <v>179</v>
      </c>
      <c r="B642" s="83">
        <v>10</v>
      </c>
      <c r="C642" s="84">
        <v>0</v>
      </c>
      <c r="D642" s="84">
        <v>0</v>
      </c>
      <c r="E642" s="84">
        <v>183.11554903999999</v>
      </c>
      <c r="F642" s="84">
        <v>183.11554903999999</v>
      </c>
    </row>
    <row r="643" spans="1:6" ht="12.75" customHeight="1" x14ac:dyDescent="0.2">
      <c r="A643" s="83" t="s">
        <v>179</v>
      </c>
      <c r="B643" s="83">
        <v>11</v>
      </c>
      <c r="C643" s="84">
        <v>0</v>
      </c>
      <c r="D643" s="84">
        <v>0</v>
      </c>
      <c r="E643" s="84">
        <v>182.78722223</v>
      </c>
      <c r="F643" s="84">
        <v>182.78722223</v>
      </c>
    </row>
    <row r="644" spans="1:6" ht="12.75" customHeight="1" x14ac:dyDescent="0.2">
      <c r="A644" s="83" t="s">
        <v>179</v>
      </c>
      <c r="B644" s="83">
        <v>12</v>
      </c>
      <c r="C644" s="84">
        <v>0</v>
      </c>
      <c r="D644" s="84">
        <v>0</v>
      </c>
      <c r="E644" s="84">
        <v>180.43309296999999</v>
      </c>
      <c r="F644" s="84">
        <v>180.43309296999999</v>
      </c>
    </row>
    <row r="645" spans="1:6" ht="12.75" customHeight="1" x14ac:dyDescent="0.2">
      <c r="A645" s="83" t="s">
        <v>179</v>
      </c>
      <c r="B645" s="83">
        <v>13</v>
      </c>
      <c r="C645" s="84">
        <v>0</v>
      </c>
      <c r="D645" s="84">
        <v>0</v>
      </c>
      <c r="E645" s="84">
        <v>183.16836212000001</v>
      </c>
      <c r="F645" s="84">
        <v>183.16836212000001</v>
      </c>
    </row>
    <row r="646" spans="1:6" ht="12.75" customHeight="1" x14ac:dyDescent="0.2">
      <c r="A646" s="83" t="s">
        <v>179</v>
      </c>
      <c r="B646" s="83">
        <v>14</v>
      </c>
      <c r="C646" s="84">
        <v>0</v>
      </c>
      <c r="D646" s="84">
        <v>0</v>
      </c>
      <c r="E646" s="84">
        <v>180.30958426999999</v>
      </c>
      <c r="F646" s="84">
        <v>180.30958426999999</v>
      </c>
    </row>
    <row r="647" spans="1:6" ht="12.75" customHeight="1" x14ac:dyDescent="0.2">
      <c r="A647" s="83" t="s">
        <v>179</v>
      </c>
      <c r="B647" s="83">
        <v>15</v>
      </c>
      <c r="C647" s="84">
        <v>0</v>
      </c>
      <c r="D647" s="84">
        <v>0</v>
      </c>
      <c r="E647" s="84">
        <v>180.08294129999999</v>
      </c>
      <c r="F647" s="84">
        <v>180.08294129999999</v>
      </c>
    </row>
    <row r="648" spans="1:6" ht="12.75" customHeight="1" x14ac:dyDescent="0.2">
      <c r="A648" s="83" t="s">
        <v>179</v>
      </c>
      <c r="B648" s="83">
        <v>16</v>
      </c>
      <c r="C648" s="84">
        <v>0</v>
      </c>
      <c r="D648" s="84">
        <v>0</v>
      </c>
      <c r="E648" s="84">
        <v>169.77493135</v>
      </c>
      <c r="F648" s="84">
        <v>169.77493135</v>
      </c>
    </row>
    <row r="649" spans="1:6" ht="12.75" customHeight="1" x14ac:dyDescent="0.2">
      <c r="A649" s="83" t="s">
        <v>179</v>
      </c>
      <c r="B649" s="83">
        <v>17</v>
      </c>
      <c r="C649" s="84">
        <v>0</v>
      </c>
      <c r="D649" s="84">
        <v>0</v>
      </c>
      <c r="E649" s="84">
        <v>154.42757281999999</v>
      </c>
      <c r="F649" s="84">
        <v>154.42757281999999</v>
      </c>
    </row>
    <row r="650" spans="1:6" ht="12.75" customHeight="1" x14ac:dyDescent="0.2">
      <c r="A650" s="83" t="s">
        <v>179</v>
      </c>
      <c r="B650" s="83">
        <v>18</v>
      </c>
      <c r="C650" s="84">
        <v>0</v>
      </c>
      <c r="D650" s="84">
        <v>0</v>
      </c>
      <c r="E650" s="84">
        <v>157.17098318999999</v>
      </c>
      <c r="F650" s="84">
        <v>157.17098318999999</v>
      </c>
    </row>
    <row r="651" spans="1:6" ht="12.75" customHeight="1" x14ac:dyDescent="0.2">
      <c r="A651" s="83" t="s">
        <v>179</v>
      </c>
      <c r="B651" s="83">
        <v>19</v>
      </c>
      <c r="C651" s="84">
        <v>0</v>
      </c>
      <c r="D651" s="84">
        <v>0</v>
      </c>
      <c r="E651" s="84">
        <v>157.27155965</v>
      </c>
      <c r="F651" s="84">
        <v>157.27155965</v>
      </c>
    </row>
    <row r="652" spans="1:6" ht="12.75" customHeight="1" x14ac:dyDescent="0.2">
      <c r="A652" s="83" t="s">
        <v>179</v>
      </c>
      <c r="B652" s="83">
        <v>20</v>
      </c>
      <c r="C652" s="84">
        <v>0</v>
      </c>
      <c r="D652" s="84">
        <v>0</v>
      </c>
      <c r="E652" s="84">
        <v>156.35593305</v>
      </c>
      <c r="F652" s="84">
        <v>156.35593305</v>
      </c>
    </row>
    <row r="653" spans="1:6" ht="12.75" customHeight="1" x14ac:dyDescent="0.2">
      <c r="A653" s="83" t="s">
        <v>179</v>
      </c>
      <c r="B653" s="83">
        <v>21</v>
      </c>
      <c r="C653" s="84">
        <v>0</v>
      </c>
      <c r="D653" s="84">
        <v>0</v>
      </c>
      <c r="E653" s="84">
        <v>154.55317543000001</v>
      </c>
      <c r="F653" s="84">
        <v>154.55317543000001</v>
      </c>
    </row>
    <row r="654" spans="1:6" ht="12.75" customHeight="1" x14ac:dyDescent="0.2">
      <c r="A654" s="83" t="s">
        <v>179</v>
      </c>
      <c r="B654" s="83">
        <v>22</v>
      </c>
      <c r="C654" s="84">
        <v>0</v>
      </c>
      <c r="D654" s="84">
        <v>0</v>
      </c>
      <c r="E654" s="84">
        <v>151.31992116999999</v>
      </c>
      <c r="F654" s="84">
        <v>151.31992116999999</v>
      </c>
    </row>
    <row r="655" spans="1:6" ht="12.75" customHeight="1" x14ac:dyDescent="0.2">
      <c r="A655" s="83" t="s">
        <v>179</v>
      </c>
      <c r="B655" s="83">
        <v>23</v>
      </c>
      <c r="C655" s="84">
        <v>0</v>
      </c>
      <c r="D655" s="84">
        <v>0</v>
      </c>
      <c r="E655" s="84">
        <v>154.79180613</v>
      </c>
      <c r="F655" s="84">
        <v>154.79180613</v>
      </c>
    </row>
    <row r="656" spans="1:6" ht="12.75" customHeight="1" x14ac:dyDescent="0.2">
      <c r="A656" s="83" t="s">
        <v>179</v>
      </c>
      <c r="B656" s="83">
        <v>24</v>
      </c>
      <c r="C656" s="84">
        <v>0</v>
      </c>
      <c r="D656" s="84">
        <v>0</v>
      </c>
      <c r="E656" s="84">
        <v>173.68524754000001</v>
      </c>
      <c r="F656" s="84">
        <v>173.68524754000001</v>
      </c>
    </row>
    <row r="657" spans="1:6" ht="12.75" customHeight="1" x14ac:dyDescent="0.2">
      <c r="A657" s="83" t="s">
        <v>180</v>
      </c>
      <c r="B657" s="83">
        <v>1</v>
      </c>
      <c r="C657" s="84">
        <v>0</v>
      </c>
      <c r="D657" s="84">
        <v>0</v>
      </c>
      <c r="E657" s="84">
        <v>203.34525382000001</v>
      </c>
      <c r="F657" s="84">
        <v>203.34525382000001</v>
      </c>
    </row>
    <row r="658" spans="1:6" ht="12.75" customHeight="1" x14ac:dyDescent="0.2">
      <c r="A658" s="83" t="s">
        <v>180</v>
      </c>
      <c r="B658" s="83">
        <v>2</v>
      </c>
      <c r="C658" s="84">
        <v>0</v>
      </c>
      <c r="D658" s="84">
        <v>0</v>
      </c>
      <c r="E658" s="84">
        <v>213.64940154999999</v>
      </c>
      <c r="F658" s="84">
        <v>213.64940154999999</v>
      </c>
    </row>
    <row r="659" spans="1:6" ht="12.75" customHeight="1" x14ac:dyDescent="0.2">
      <c r="A659" s="83" t="s">
        <v>180</v>
      </c>
      <c r="B659" s="83">
        <v>3</v>
      </c>
      <c r="C659" s="84">
        <v>0</v>
      </c>
      <c r="D659" s="84">
        <v>0</v>
      </c>
      <c r="E659" s="84">
        <v>220.76483801000001</v>
      </c>
      <c r="F659" s="84">
        <v>220.76483801000001</v>
      </c>
    </row>
    <row r="660" spans="1:6" ht="12.75" customHeight="1" x14ac:dyDescent="0.2">
      <c r="A660" s="83" t="s">
        <v>180</v>
      </c>
      <c r="B660" s="83">
        <v>4</v>
      </c>
      <c r="C660" s="84">
        <v>0</v>
      </c>
      <c r="D660" s="84">
        <v>0</v>
      </c>
      <c r="E660" s="84">
        <v>230.14996782</v>
      </c>
      <c r="F660" s="84">
        <v>230.14996782</v>
      </c>
    </row>
    <row r="661" spans="1:6" ht="12.75" customHeight="1" x14ac:dyDescent="0.2">
      <c r="A661" s="83" t="s">
        <v>180</v>
      </c>
      <c r="B661" s="83">
        <v>5</v>
      </c>
      <c r="C661" s="84">
        <v>0</v>
      </c>
      <c r="D661" s="84">
        <v>0</v>
      </c>
      <c r="E661" s="84">
        <v>233.34635376</v>
      </c>
      <c r="F661" s="84">
        <v>233.34635376</v>
      </c>
    </row>
    <row r="662" spans="1:6" ht="12.75" customHeight="1" x14ac:dyDescent="0.2">
      <c r="A662" s="83" t="s">
        <v>180</v>
      </c>
      <c r="B662" s="83">
        <v>6</v>
      </c>
      <c r="C662" s="84">
        <v>0</v>
      </c>
      <c r="D662" s="84">
        <v>0</v>
      </c>
      <c r="E662" s="84">
        <v>230.57558230999999</v>
      </c>
      <c r="F662" s="84">
        <v>230.57558230999999</v>
      </c>
    </row>
    <row r="663" spans="1:6" ht="12.75" customHeight="1" x14ac:dyDescent="0.2">
      <c r="A663" s="83" t="s">
        <v>180</v>
      </c>
      <c r="B663" s="83">
        <v>7</v>
      </c>
      <c r="C663" s="84">
        <v>0</v>
      </c>
      <c r="D663" s="84">
        <v>0</v>
      </c>
      <c r="E663" s="84">
        <v>212.35911292</v>
      </c>
      <c r="F663" s="84">
        <v>212.35911292</v>
      </c>
    </row>
    <row r="664" spans="1:6" ht="12.75" customHeight="1" x14ac:dyDescent="0.2">
      <c r="A664" s="83" t="s">
        <v>180</v>
      </c>
      <c r="B664" s="83">
        <v>8</v>
      </c>
      <c r="C664" s="84">
        <v>0</v>
      </c>
      <c r="D664" s="84">
        <v>0</v>
      </c>
      <c r="E664" s="84">
        <v>196.83956927</v>
      </c>
      <c r="F664" s="84">
        <v>196.83956927</v>
      </c>
    </row>
    <row r="665" spans="1:6" ht="12.75" customHeight="1" x14ac:dyDescent="0.2">
      <c r="A665" s="83" t="s">
        <v>180</v>
      </c>
      <c r="B665" s="83">
        <v>9</v>
      </c>
      <c r="C665" s="84">
        <v>0</v>
      </c>
      <c r="D665" s="84">
        <v>0</v>
      </c>
      <c r="E665" s="84">
        <v>183.44600453999999</v>
      </c>
      <c r="F665" s="84">
        <v>183.44600453999999</v>
      </c>
    </row>
    <row r="666" spans="1:6" ht="12.75" customHeight="1" x14ac:dyDescent="0.2">
      <c r="A666" s="83" t="s">
        <v>180</v>
      </c>
      <c r="B666" s="83">
        <v>10</v>
      </c>
      <c r="C666" s="84">
        <v>0</v>
      </c>
      <c r="D666" s="84">
        <v>0</v>
      </c>
      <c r="E666" s="84">
        <v>175.44910146000001</v>
      </c>
      <c r="F666" s="84">
        <v>175.44910146000001</v>
      </c>
    </row>
    <row r="667" spans="1:6" ht="12.75" customHeight="1" x14ac:dyDescent="0.2">
      <c r="A667" s="83" t="s">
        <v>180</v>
      </c>
      <c r="B667" s="83">
        <v>11</v>
      </c>
      <c r="C667" s="84">
        <v>0</v>
      </c>
      <c r="D667" s="84">
        <v>0</v>
      </c>
      <c r="E667" s="84">
        <v>169.61927525999999</v>
      </c>
      <c r="F667" s="84">
        <v>169.61927525999999</v>
      </c>
    </row>
    <row r="668" spans="1:6" ht="12.75" customHeight="1" x14ac:dyDescent="0.2">
      <c r="A668" s="83" t="s">
        <v>180</v>
      </c>
      <c r="B668" s="83">
        <v>12</v>
      </c>
      <c r="C668" s="84">
        <v>0</v>
      </c>
      <c r="D668" s="84">
        <v>0</v>
      </c>
      <c r="E668" s="84">
        <v>171.65568834999999</v>
      </c>
      <c r="F668" s="84">
        <v>171.65568834999999</v>
      </c>
    </row>
    <row r="669" spans="1:6" ht="12.75" customHeight="1" x14ac:dyDescent="0.2">
      <c r="A669" s="83" t="s">
        <v>180</v>
      </c>
      <c r="B669" s="83">
        <v>13</v>
      </c>
      <c r="C669" s="84">
        <v>0</v>
      </c>
      <c r="D669" s="84">
        <v>0</v>
      </c>
      <c r="E669" s="84">
        <v>176.04472505000001</v>
      </c>
      <c r="F669" s="84">
        <v>176.04472505000001</v>
      </c>
    </row>
    <row r="670" spans="1:6" ht="12.75" customHeight="1" x14ac:dyDescent="0.2">
      <c r="A670" s="83" t="s">
        <v>180</v>
      </c>
      <c r="B670" s="83">
        <v>14</v>
      </c>
      <c r="C670" s="84">
        <v>0</v>
      </c>
      <c r="D670" s="84">
        <v>0</v>
      </c>
      <c r="E670" s="84">
        <v>176.77547913999999</v>
      </c>
      <c r="F670" s="84">
        <v>176.77547913999999</v>
      </c>
    </row>
    <row r="671" spans="1:6" ht="12.75" customHeight="1" x14ac:dyDescent="0.2">
      <c r="A671" s="83" t="s">
        <v>180</v>
      </c>
      <c r="B671" s="83">
        <v>15</v>
      </c>
      <c r="C671" s="84">
        <v>0</v>
      </c>
      <c r="D671" s="84">
        <v>0</v>
      </c>
      <c r="E671" s="84">
        <v>175.72070772000001</v>
      </c>
      <c r="F671" s="84">
        <v>175.72070772000001</v>
      </c>
    </row>
    <row r="672" spans="1:6" ht="12.75" customHeight="1" x14ac:dyDescent="0.2">
      <c r="A672" s="83" t="s">
        <v>180</v>
      </c>
      <c r="B672" s="83">
        <v>16</v>
      </c>
      <c r="C672" s="84">
        <v>0</v>
      </c>
      <c r="D672" s="84">
        <v>0</v>
      </c>
      <c r="E672" s="84">
        <v>167.97894475000001</v>
      </c>
      <c r="F672" s="84">
        <v>167.97894475000001</v>
      </c>
    </row>
    <row r="673" spans="1:6" ht="12.75" customHeight="1" x14ac:dyDescent="0.2">
      <c r="A673" s="83" t="s">
        <v>180</v>
      </c>
      <c r="B673" s="83">
        <v>17</v>
      </c>
      <c r="C673" s="84">
        <v>0</v>
      </c>
      <c r="D673" s="84">
        <v>0</v>
      </c>
      <c r="E673" s="84">
        <v>157.84272159</v>
      </c>
      <c r="F673" s="84">
        <v>157.84272159</v>
      </c>
    </row>
    <row r="674" spans="1:6" ht="12.75" customHeight="1" x14ac:dyDescent="0.2">
      <c r="A674" s="83" t="s">
        <v>180</v>
      </c>
      <c r="B674" s="83">
        <v>18</v>
      </c>
      <c r="C674" s="84">
        <v>0</v>
      </c>
      <c r="D674" s="84">
        <v>0</v>
      </c>
      <c r="E674" s="84">
        <v>158.56418012</v>
      </c>
      <c r="F674" s="84">
        <v>158.56418012</v>
      </c>
    </row>
    <row r="675" spans="1:6" ht="12.75" customHeight="1" x14ac:dyDescent="0.2">
      <c r="A675" s="83" t="s">
        <v>180</v>
      </c>
      <c r="B675" s="83">
        <v>19</v>
      </c>
      <c r="C675" s="84">
        <v>0</v>
      </c>
      <c r="D675" s="84">
        <v>0</v>
      </c>
      <c r="E675" s="84">
        <v>155.73693549000001</v>
      </c>
      <c r="F675" s="84">
        <v>155.73693549000001</v>
      </c>
    </row>
    <row r="676" spans="1:6" ht="12.75" customHeight="1" x14ac:dyDescent="0.2">
      <c r="A676" s="83" t="s">
        <v>180</v>
      </c>
      <c r="B676" s="83">
        <v>20</v>
      </c>
      <c r="C676" s="84">
        <v>0</v>
      </c>
      <c r="D676" s="84">
        <v>0</v>
      </c>
      <c r="E676" s="84">
        <v>157.34178666</v>
      </c>
      <c r="F676" s="84">
        <v>157.34178666</v>
      </c>
    </row>
    <row r="677" spans="1:6" ht="12.75" customHeight="1" x14ac:dyDescent="0.2">
      <c r="A677" s="83" t="s">
        <v>180</v>
      </c>
      <c r="B677" s="83">
        <v>21</v>
      </c>
      <c r="C677" s="84">
        <v>0</v>
      </c>
      <c r="D677" s="84">
        <v>0</v>
      </c>
      <c r="E677" s="84">
        <v>154.02252781000001</v>
      </c>
      <c r="F677" s="84">
        <v>154.02252781000001</v>
      </c>
    </row>
    <row r="678" spans="1:6" ht="12.75" customHeight="1" x14ac:dyDescent="0.2">
      <c r="A678" s="83" t="s">
        <v>180</v>
      </c>
      <c r="B678" s="83">
        <v>22</v>
      </c>
      <c r="C678" s="84">
        <v>0</v>
      </c>
      <c r="D678" s="84">
        <v>0</v>
      </c>
      <c r="E678" s="84">
        <v>151.25340494</v>
      </c>
      <c r="F678" s="84">
        <v>151.25340494</v>
      </c>
    </row>
    <row r="679" spans="1:6" ht="12.75" customHeight="1" x14ac:dyDescent="0.2">
      <c r="A679" s="83" t="s">
        <v>180</v>
      </c>
      <c r="B679" s="83">
        <v>23</v>
      </c>
      <c r="C679" s="84">
        <v>553.58649489000004</v>
      </c>
      <c r="D679" s="84">
        <v>553.58649489000004</v>
      </c>
      <c r="E679" s="84">
        <v>93.903035619999997</v>
      </c>
      <c r="F679" s="84">
        <v>93.903035619999997</v>
      </c>
    </row>
    <row r="680" spans="1:6" ht="12.75" customHeight="1" x14ac:dyDescent="0.2">
      <c r="A680" s="83" t="s">
        <v>180</v>
      </c>
      <c r="B680" s="83">
        <v>24</v>
      </c>
      <c r="C680" s="84">
        <v>614.92475604000003</v>
      </c>
      <c r="D680" s="84">
        <v>614.92475604000003</v>
      </c>
      <c r="E680" s="84">
        <v>104.30764082</v>
      </c>
      <c r="F680" s="84">
        <v>104.30764082</v>
      </c>
    </row>
    <row r="681" spans="1:6" ht="12.75" customHeight="1" x14ac:dyDescent="0.2">
      <c r="A681" s="83" t="s">
        <v>181</v>
      </c>
      <c r="B681" s="83">
        <v>1</v>
      </c>
      <c r="C681" s="84">
        <v>705.44073994999997</v>
      </c>
      <c r="D681" s="84">
        <v>705.44073994999997</v>
      </c>
      <c r="E681" s="84">
        <v>119.66156607000001</v>
      </c>
      <c r="F681" s="84">
        <v>119.66156607000001</v>
      </c>
    </row>
    <row r="682" spans="1:6" ht="12.75" customHeight="1" x14ac:dyDescent="0.2">
      <c r="A682" s="83" t="s">
        <v>181</v>
      </c>
      <c r="B682" s="83">
        <v>2</v>
      </c>
      <c r="C682" s="84">
        <v>750.27439177999997</v>
      </c>
      <c r="D682" s="84">
        <v>750.27439177999997</v>
      </c>
      <c r="E682" s="84">
        <v>127.26654929</v>
      </c>
      <c r="F682" s="84">
        <v>127.26654929</v>
      </c>
    </row>
    <row r="683" spans="1:6" ht="12.75" customHeight="1" x14ac:dyDescent="0.2">
      <c r="A683" s="83" t="s">
        <v>181</v>
      </c>
      <c r="B683" s="83">
        <v>3</v>
      </c>
      <c r="C683" s="84">
        <v>791.71102268000004</v>
      </c>
      <c r="D683" s="84">
        <v>791.71102268000004</v>
      </c>
      <c r="E683" s="84">
        <v>134.29530715000001</v>
      </c>
      <c r="F683" s="84">
        <v>134.29530715000001</v>
      </c>
    </row>
    <row r="684" spans="1:6" ht="12.75" customHeight="1" x14ac:dyDescent="0.2">
      <c r="A684" s="83" t="s">
        <v>181</v>
      </c>
      <c r="B684" s="83">
        <v>4</v>
      </c>
      <c r="C684" s="84">
        <v>796.04730991999998</v>
      </c>
      <c r="D684" s="84">
        <v>796.04730991999998</v>
      </c>
      <c r="E684" s="84">
        <v>135.03085712999999</v>
      </c>
      <c r="F684" s="84">
        <v>135.03085712999999</v>
      </c>
    </row>
    <row r="685" spans="1:6" ht="12.75" customHeight="1" x14ac:dyDescent="0.2">
      <c r="A685" s="83" t="s">
        <v>181</v>
      </c>
      <c r="B685" s="83">
        <v>5</v>
      </c>
      <c r="C685" s="84">
        <v>803.47609420000003</v>
      </c>
      <c r="D685" s="84">
        <v>803.47609420000003</v>
      </c>
      <c r="E685" s="84">
        <v>136.29097709000001</v>
      </c>
      <c r="F685" s="84">
        <v>136.29097709000001</v>
      </c>
    </row>
    <row r="686" spans="1:6" ht="12.75" customHeight="1" x14ac:dyDescent="0.2">
      <c r="A686" s="83" t="s">
        <v>181</v>
      </c>
      <c r="B686" s="83">
        <v>6</v>
      </c>
      <c r="C686" s="84">
        <v>789.96017208000001</v>
      </c>
      <c r="D686" s="84">
        <v>789.96017208000001</v>
      </c>
      <c r="E686" s="84">
        <v>133.99831619</v>
      </c>
      <c r="F686" s="84">
        <v>133.99831619</v>
      </c>
    </row>
    <row r="687" spans="1:6" ht="12.75" customHeight="1" x14ac:dyDescent="0.2">
      <c r="A687" s="83" t="s">
        <v>181</v>
      </c>
      <c r="B687" s="83">
        <v>7</v>
      </c>
      <c r="C687" s="84">
        <v>1138.0122421599999</v>
      </c>
      <c r="D687" s="84">
        <v>730.80315533999999</v>
      </c>
      <c r="E687" s="84">
        <v>123.96370822</v>
      </c>
      <c r="F687" s="84">
        <v>123.96370822</v>
      </c>
    </row>
    <row r="688" spans="1:6" ht="12.75" customHeight="1" x14ac:dyDescent="0.2">
      <c r="A688" s="83" t="s">
        <v>181</v>
      </c>
      <c r="B688" s="83">
        <v>8</v>
      </c>
      <c r="C688" s="84">
        <v>723.67792540000005</v>
      </c>
      <c r="D688" s="84">
        <v>695.04210796999996</v>
      </c>
      <c r="E688" s="84">
        <v>117.89768072</v>
      </c>
      <c r="F688" s="84">
        <v>117.89768072</v>
      </c>
    </row>
    <row r="689" spans="1:6" ht="12.75" customHeight="1" x14ac:dyDescent="0.2">
      <c r="A689" s="83" t="s">
        <v>181</v>
      </c>
      <c r="B689" s="83">
        <v>9</v>
      </c>
      <c r="C689" s="84">
        <v>659.44635826000001</v>
      </c>
      <c r="D689" s="84">
        <v>650.35006742999997</v>
      </c>
      <c r="E689" s="84">
        <v>110.31671855</v>
      </c>
      <c r="F689" s="84">
        <v>110.31671855</v>
      </c>
    </row>
    <row r="690" spans="1:6" ht="12.75" customHeight="1" x14ac:dyDescent="0.2">
      <c r="A690" s="83" t="s">
        <v>181</v>
      </c>
      <c r="B690" s="83">
        <v>10</v>
      </c>
      <c r="C690" s="84">
        <v>643.52860323000004</v>
      </c>
      <c r="D690" s="84">
        <v>636.29879549999998</v>
      </c>
      <c r="E690" s="84">
        <v>107.93324803</v>
      </c>
      <c r="F690" s="84">
        <v>107.93324803</v>
      </c>
    </row>
    <row r="691" spans="1:6" ht="12.75" customHeight="1" x14ac:dyDescent="0.2">
      <c r="A691" s="83" t="s">
        <v>181</v>
      </c>
      <c r="B691" s="83">
        <v>11</v>
      </c>
      <c r="C691" s="84">
        <v>667.03800899999999</v>
      </c>
      <c r="D691" s="84">
        <v>651.32950646999996</v>
      </c>
      <c r="E691" s="84">
        <v>110.48285753</v>
      </c>
      <c r="F691" s="84">
        <v>110.48285753</v>
      </c>
    </row>
    <row r="692" spans="1:6" ht="12.75" customHeight="1" x14ac:dyDescent="0.2">
      <c r="A692" s="83" t="s">
        <v>181</v>
      </c>
      <c r="B692" s="83">
        <v>12</v>
      </c>
      <c r="C692" s="84">
        <v>669.93202800999995</v>
      </c>
      <c r="D692" s="84">
        <v>661.26449330000003</v>
      </c>
      <c r="E692" s="84">
        <v>112.1680963</v>
      </c>
      <c r="F692" s="84">
        <v>112.1680963</v>
      </c>
    </row>
    <row r="693" spans="1:6" ht="12.75" customHeight="1" x14ac:dyDescent="0.2">
      <c r="A693" s="83" t="s">
        <v>181</v>
      </c>
      <c r="B693" s="83">
        <v>13</v>
      </c>
      <c r="C693" s="84">
        <v>688.65246118000005</v>
      </c>
      <c r="D693" s="84">
        <v>679.90047104999996</v>
      </c>
      <c r="E693" s="84">
        <v>115.32925521</v>
      </c>
      <c r="F693" s="84">
        <v>115.32925521</v>
      </c>
    </row>
    <row r="694" spans="1:6" ht="12.75" customHeight="1" x14ac:dyDescent="0.2">
      <c r="A694" s="83" t="s">
        <v>181</v>
      </c>
      <c r="B694" s="83">
        <v>14</v>
      </c>
      <c r="C694" s="84">
        <v>681.09071156000005</v>
      </c>
      <c r="D694" s="84">
        <v>672.06794845000002</v>
      </c>
      <c r="E694" s="84">
        <v>114.00065046</v>
      </c>
      <c r="F694" s="84">
        <v>114.00065046</v>
      </c>
    </row>
    <row r="695" spans="1:6" ht="12.75" customHeight="1" x14ac:dyDescent="0.2">
      <c r="A695" s="83" t="s">
        <v>181</v>
      </c>
      <c r="B695" s="83">
        <v>15</v>
      </c>
      <c r="C695" s="84">
        <v>671.54778278000003</v>
      </c>
      <c r="D695" s="84">
        <v>663.56841876999999</v>
      </c>
      <c r="E695" s="84">
        <v>112.55890350999999</v>
      </c>
      <c r="F695" s="84">
        <v>112.55890350999999</v>
      </c>
    </row>
    <row r="696" spans="1:6" ht="12.75" customHeight="1" x14ac:dyDescent="0.2">
      <c r="A696" s="83" t="s">
        <v>181</v>
      </c>
      <c r="B696" s="83">
        <v>16</v>
      </c>
      <c r="C696" s="84">
        <v>648.38888297000005</v>
      </c>
      <c r="D696" s="84">
        <v>641.77934998000001</v>
      </c>
      <c r="E696" s="84">
        <v>108.86289626</v>
      </c>
      <c r="F696" s="84">
        <v>108.86289626</v>
      </c>
    </row>
    <row r="697" spans="1:6" ht="12.75" customHeight="1" x14ac:dyDescent="0.2">
      <c r="A697" s="83" t="s">
        <v>181</v>
      </c>
      <c r="B697" s="83">
        <v>17</v>
      </c>
      <c r="C697" s="84">
        <v>617.99361484999997</v>
      </c>
      <c r="D697" s="84">
        <v>612.46772542999997</v>
      </c>
      <c r="E697" s="84">
        <v>103.89086288999999</v>
      </c>
      <c r="F697" s="84">
        <v>103.89086288999999</v>
      </c>
    </row>
    <row r="698" spans="1:6" ht="12.75" customHeight="1" x14ac:dyDescent="0.2">
      <c r="A698" s="83" t="s">
        <v>181</v>
      </c>
      <c r="B698" s="83">
        <v>18</v>
      </c>
      <c r="C698" s="84">
        <v>590.93588433000002</v>
      </c>
      <c r="D698" s="84">
        <v>584.56482787000004</v>
      </c>
      <c r="E698" s="84">
        <v>99.157787200000001</v>
      </c>
      <c r="F698" s="84">
        <v>99.157787200000001</v>
      </c>
    </row>
    <row r="699" spans="1:6" ht="12.75" customHeight="1" x14ac:dyDescent="0.2">
      <c r="A699" s="83" t="s">
        <v>181</v>
      </c>
      <c r="B699" s="83">
        <v>19</v>
      </c>
      <c r="C699" s="84">
        <v>606.87566641000001</v>
      </c>
      <c r="D699" s="84">
        <v>601.01881063999997</v>
      </c>
      <c r="E699" s="84">
        <v>101.94882156</v>
      </c>
      <c r="F699" s="84">
        <v>101.94882156</v>
      </c>
    </row>
    <row r="700" spans="1:6" ht="12.75" customHeight="1" x14ac:dyDescent="0.2">
      <c r="A700" s="83" t="s">
        <v>181</v>
      </c>
      <c r="B700" s="83">
        <v>20</v>
      </c>
      <c r="C700" s="84">
        <v>615.63903654000001</v>
      </c>
      <c r="D700" s="84">
        <v>609.19068386000004</v>
      </c>
      <c r="E700" s="84">
        <v>103.33498923000001</v>
      </c>
      <c r="F700" s="84">
        <v>103.33498923000001</v>
      </c>
    </row>
    <row r="701" spans="1:6" ht="12.75" customHeight="1" x14ac:dyDescent="0.2">
      <c r="A701" s="83" t="s">
        <v>181</v>
      </c>
      <c r="B701" s="83">
        <v>21</v>
      </c>
      <c r="C701" s="84">
        <v>619.06299326999999</v>
      </c>
      <c r="D701" s="84">
        <v>612.76451178000002</v>
      </c>
      <c r="E701" s="84">
        <v>103.94120577</v>
      </c>
      <c r="F701" s="84">
        <v>103.94120577</v>
      </c>
    </row>
    <row r="702" spans="1:6" ht="12.75" customHeight="1" x14ac:dyDescent="0.2">
      <c r="A702" s="83" t="s">
        <v>181</v>
      </c>
      <c r="B702" s="83">
        <v>22</v>
      </c>
      <c r="C702" s="84">
        <v>586.48970545999998</v>
      </c>
      <c r="D702" s="84">
        <v>580.58186423999996</v>
      </c>
      <c r="E702" s="84">
        <v>98.482170319999994</v>
      </c>
      <c r="F702" s="84">
        <v>98.482170319999994</v>
      </c>
    </row>
    <row r="703" spans="1:6" ht="12.75" customHeight="1" x14ac:dyDescent="0.2">
      <c r="A703" s="83" t="s">
        <v>181</v>
      </c>
      <c r="B703" s="83">
        <v>23</v>
      </c>
      <c r="C703" s="84">
        <v>584.47093966</v>
      </c>
      <c r="D703" s="84">
        <v>578.48759054000004</v>
      </c>
      <c r="E703" s="84">
        <v>98.126925639999996</v>
      </c>
      <c r="F703" s="84">
        <v>98.126925639999996</v>
      </c>
    </row>
    <row r="704" spans="1:6" ht="12.75" customHeight="1" x14ac:dyDescent="0.2">
      <c r="A704" s="83" t="s">
        <v>181</v>
      </c>
      <c r="B704" s="83">
        <v>24</v>
      </c>
      <c r="C704" s="84">
        <v>673.11239971999998</v>
      </c>
      <c r="D704" s="84">
        <v>665.71741400999997</v>
      </c>
      <c r="E704" s="84">
        <v>112.92343043</v>
      </c>
      <c r="F704" s="84">
        <v>112.92343043</v>
      </c>
    </row>
    <row r="705" spans="1:6" ht="12.75" customHeight="1" x14ac:dyDescent="0.2">
      <c r="A705" s="83" t="s">
        <v>182</v>
      </c>
      <c r="B705" s="83">
        <v>1</v>
      </c>
      <c r="C705" s="84">
        <v>697.29310219000001</v>
      </c>
      <c r="D705" s="84">
        <v>697.29052306000006</v>
      </c>
      <c r="E705" s="84">
        <v>118.27907189</v>
      </c>
      <c r="F705" s="84">
        <v>118.27907189</v>
      </c>
    </row>
    <row r="706" spans="1:6" ht="12.75" customHeight="1" x14ac:dyDescent="0.2">
      <c r="A706" s="83" t="s">
        <v>182</v>
      </c>
      <c r="B706" s="83">
        <v>2</v>
      </c>
      <c r="C706" s="84">
        <v>744.56090277999999</v>
      </c>
      <c r="D706" s="84">
        <v>744.55855960999997</v>
      </c>
      <c r="E706" s="84">
        <v>126.29699169</v>
      </c>
      <c r="F706" s="84">
        <v>126.29699169</v>
      </c>
    </row>
    <row r="707" spans="1:6" ht="12.75" customHeight="1" x14ac:dyDescent="0.2">
      <c r="A707" s="83" t="s">
        <v>182</v>
      </c>
      <c r="B707" s="83">
        <v>3</v>
      </c>
      <c r="C707" s="84">
        <v>768.12052591999998</v>
      </c>
      <c r="D707" s="84">
        <v>768.11759402999996</v>
      </c>
      <c r="E707" s="84">
        <v>130.29323233</v>
      </c>
      <c r="F707" s="84">
        <v>130.29323233</v>
      </c>
    </row>
    <row r="708" spans="1:6" ht="12.75" customHeight="1" x14ac:dyDescent="0.2">
      <c r="A708" s="83" t="s">
        <v>182</v>
      </c>
      <c r="B708" s="83">
        <v>4</v>
      </c>
      <c r="C708" s="84">
        <v>787.20793106999997</v>
      </c>
      <c r="D708" s="84">
        <v>787.20545369000001</v>
      </c>
      <c r="E708" s="84">
        <v>133.53104246999999</v>
      </c>
      <c r="F708" s="84">
        <v>133.53104246999999</v>
      </c>
    </row>
    <row r="709" spans="1:6" ht="12.75" customHeight="1" x14ac:dyDescent="0.2">
      <c r="A709" s="83" t="s">
        <v>182</v>
      </c>
      <c r="B709" s="83">
        <v>5</v>
      </c>
      <c r="C709" s="84">
        <v>791.57006096999999</v>
      </c>
      <c r="D709" s="84">
        <v>791.56750342999999</v>
      </c>
      <c r="E709" s="84">
        <v>134.27096245999999</v>
      </c>
      <c r="F709" s="84">
        <v>134.27096245999999</v>
      </c>
    </row>
    <row r="710" spans="1:6" ht="12.75" customHeight="1" x14ac:dyDescent="0.2">
      <c r="A710" s="83" t="s">
        <v>182</v>
      </c>
      <c r="B710" s="83">
        <v>6</v>
      </c>
      <c r="C710" s="84">
        <v>789.31622965999998</v>
      </c>
      <c r="D710" s="84">
        <v>789.31364494000002</v>
      </c>
      <c r="E710" s="84">
        <v>133.88864794</v>
      </c>
      <c r="F710" s="84">
        <v>133.88864794</v>
      </c>
    </row>
    <row r="711" spans="1:6" ht="12.75" customHeight="1" x14ac:dyDescent="0.2">
      <c r="A711" s="83" t="s">
        <v>182</v>
      </c>
      <c r="B711" s="83">
        <v>7</v>
      </c>
      <c r="C711" s="84">
        <v>752.88723907999997</v>
      </c>
      <c r="D711" s="84">
        <v>752.88455610999995</v>
      </c>
      <c r="E711" s="84">
        <v>127.70930278</v>
      </c>
      <c r="F711" s="84">
        <v>127.70930278</v>
      </c>
    </row>
    <row r="712" spans="1:6" ht="12.75" customHeight="1" x14ac:dyDescent="0.2">
      <c r="A712" s="83" t="s">
        <v>182</v>
      </c>
      <c r="B712" s="83">
        <v>8</v>
      </c>
      <c r="C712" s="84">
        <v>715.64557823999996</v>
      </c>
      <c r="D712" s="84">
        <v>715.64310085</v>
      </c>
      <c r="E712" s="84">
        <v>121.39215861</v>
      </c>
      <c r="F712" s="84">
        <v>121.39215861</v>
      </c>
    </row>
    <row r="713" spans="1:6" ht="12.75" customHeight="1" x14ac:dyDescent="0.2">
      <c r="A713" s="83" t="s">
        <v>182</v>
      </c>
      <c r="B713" s="83">
        <v>9</v>
      </c>
      <c r="C713" s="84">
        <v>700.27185040999996</v>
      </c>
      <c r="D713" s="84">
        <v>700.26933699000006</v>
      </c>
      <c r="E713" s="84">
        <v>118.78435819000001</v>
      </c>
      <c r="F713" s="84">
        <v>118.78435819000001</v>
      </c>
    </row>
    <row r="714" spans="1:6" ht="12.75" customHeight="1" x14ac:dyDescent="0.2">
      <c r="A714" s="83" t="s">
        <v>182</v>
      </c>
      <c r="B714" s="83">
        <v>10</v>
      </c>
      <c r="C714" s="84">
        <v>654.10082107000005</v>
      </c>
      <c r="D714" s="84">
        <v>654.09881469000004</v>
      </c>
      <c r="E714" s="84">
        <v>110.95260607</v>
      </c>
      <c r="F714" s="84">
        <v>110.95260607</v>
      </c>
    </row>
    <row r="715" spans="1:6" ht="12.75" customHeight="1" x14ac:dyDescent="0.2">
      <c r="A715" s="83" t="s">
        <v>182</v>
      </c>
      <c r="B715" s="83">
        <v>11</v>
      </c>
      <c r="C715" s="84">
        <v>636.11536739999997</v>
      </c>
      <c r="D715" s="84">
        <v>636.11231415999998</v>
      </c>
      <c r="E715" s="84">
        <v>107.90161582</v>
      </c>
      <c r="F715" s="84">
        <v>107.90161582</v>
      </c>
    </row>
    <row r="716" spans="1:6" ht="12.75" customHeight="1" x14ac:dyDescent="0.2">
      <c r="A716" s="83" t="s">
        <v>182</v>
      </c>
      <c r="B716" s="83">
        <v>12</v>
      </c>
      <c r="C716" s="84">
        <v>631.41501102999996</v>
      </c>
      <c r="D716" s="84">
        <v>631.41145274999997</v>
      </c>
      <c r="E716" s="84">
        <v>107.10422434</v>
      </c>
      <c r="F716" s="84">
        <v>107.10422434</v>
      </c>
    </row>
    <row r="717" spans="1:6" ht="12.75" customHeight="1" x14ac:dyDescent="0.2">
      <c r="A717" s="83" t="s">
        <v>182</v>
      </c>
      <c r="B717" s="83">
        <v>13</v>
      </c>
      <c r="C717" s="84">
        <v>642.51104563000001</v>
      </c>
      <c r="D717" s="84">
        <v>642.50585580999996</v>
      </c>
      <c r="E717" s="84">
        <v>108.98613102</v>
      </c>
      <c r="F717" s="84">
        <v>108.98613102</v>
      </c>
    </row>
    <row r="718" spans="1:6" ht="12.75" customHeight="1" x14ac:dyDescent="0.2">
      <c r="A718" s="83" t="s">
        <v>182</v>
      </c>
      <c r="B718" s="83">
        <v>14</v>
      </c>
      <c r="C718" s="84">
        <v>643.32385624999995</v>
      </c>
      <c r="D718" s="84">
        <v>643.31882748999999</v>
      </c>
      <c r="E718" s="84">
        <v>109.12403270999999</v>
      </c>
      <c r="F718" s="84">
        <v>109.12403270999999</v>
      </c>
    </row>
    <row r="719" spans="1:6" ht="12.75" customHeight="1" x14ac:dyDescent="0.2">
      <c r="A719" s="83" t="s">
        <v>182</v>
      </c>
      <c r="B719" s="83">
        <v>15</v>
      </c>
      <c r="C719" s="84">
        <v>646.59028368999998</v>
      </c>
      <c r="D719" s="84">
        <v>646.58773657999996</v>
      </c>
      <c r="E719" s="84">
        <v>109.67852688000001</v>
      </c>
      <c r="F719" s="84">
        <v>109.67852688000001</v>
      </c>
    </row>
    <row r="720" spans="1:6" ht="12.75" customHeight="1" x14ac:dyDescent="0.2">
      <c r="A720" s="83" t="s">
        <v>182</v>
      </c>
      <c r="B720" s="83">
        <v>16</v>
      </c>
      <c r="C720" s="84">
        <v>617.06360428000005</v>
      </c>
      <c r="D720" s="84">
        <v>617.06167452</v>
      </c>
      <c r="E720" s="84">
        <v>104.67011918999999</v>
      </c>
      <c r="F720" s="84">
        <v>104.67011918999999</v>
      </c>
    </row>
    <row r="721" spans="1:6" ht="12.75" customHeight="1" x14ac:dyDescent="0.2">
      <c r="A721" s="83" t="s">
        <v>182</v>
      </c>
      <c r="B721" s="83">
        <v>17</v>
      </c>
      <c r="C721" s="84">
        <v>579.93066216</v>
      </c>
      <c r="D721" s="84">
        <v>579.92890552999995</v>
      </c>
      <c r="E721" s="84">
        <v>98.371411109999997</v>
      </c>
      <c r="F721" s="84">
        <v>98.371411109999997</v>
      </c>
    </row>
    <row r="722" spans="1:6" ht="12.75" customHeight="1" x14ac:dyDescent="0.2">
      <c r="A722" s="83" t="s">
        <v>182</v>
      </c>
      <c r="B722" s="83">
        <v>18</v>
      </c>
      <c r="C722" s="84">
        <v>565.93109922999997</v>
      </c>
      <c r="D722" s="84">
        <v>565.92937453000002</v>
      </c>
      <c r="E722" s="84">
        <v>95.996717239999995</v>
      </c>
      <c r="F722" s="84">
        <v>95.996717239999995</v>
      </c>
    </row>
    <row r="723" spans="1:6" ht="12.75" customHeight="1" x14ac:dyDescent="0.2">
      <c r="A723" s="83" t="s">
        <v>182</v>
      </c>
      <c r="B723" s="83">
        <v>19</v>
      </c>
      <c r="C723" s="84">
        <v>561.3299111</v>
      </c>
      <c r="D723" s="84">
        <v>561.32831992000001</v>
      </c>
      <c r="E723" s="84">
        <v>95.216255649999994</v>
      </c>
      <c r="F723" s="84">
        <v>95.216255649999994</v>
      </c>
    </row>
    <row r="724" spans="1:6" ht="12.75" customHeight="1" x14ac:dyDescent="0.2">
      <c r="A724" s="83" t="s">
        <v>182</v>
      </c>
      <c r="B724" s="83">
        <v>20</v>
      </c>
      <c r="C724" s="84">
        <v>565.13466774000005</v>
      </c>
      <c r="D724" s="84">
        <v>565.13297706000003</v>
      </c>
      <c r="E724" s="84">
        <v>95.861626979999997</v>
      </c>
      <c r="F724" s="84">
        <v>95.861626979999997</v>
      </c>
    </row>
    <row r="725" spans="1:6" ht="12.75" customHeight="1" x14ac:dyDescent="0.2">
      <c r="A725" s="83" t="s">
        <v>182</v>
      </c>
      <c r="B725" s="83">
        <v>21</v>
      </c>
      <c r="C725" s="84">
        <v>566.35494602000006</v>
      </c>
      <c r="D725" s="84">
        <v>566.35286660999998</v>
      </c>
      <c r="E725" s="84">
        <v>96.068552789999998</v>
      </c>
      <c r="F725" s="84">
        <v>96.068552789999998</v>
      </c>
    </row>
    <row r="726" spans="1:6" ht="12.75" customHeight="1" x14ac:dyDescent="0.2">
      <c r="A726" s="83" t="s">
        <v>182</v>
      </c>
      <c r="B726" s="83">
        <v>22</v>
      </c>
      <c r="C726" s="84">
        <v>544.53071437000006</v>
      </c>
      <c r="D726" s="84">
        <v>544.52910519</v>
      </c>
      <c r="E726" s="84">
        <v>92.36666074</v>
      </c>
      <c r="F726" s="84">
        <v>92.36666074</v>
      </c>
    </row>
    <row r="727" spans="1:6" ht="12.75" customHeight="1" x14ac:dyDescent="0.2">
      <c r="A727" s="83" t="s">
        <v>182</v>
      </c>
      <c r="B727" s="83">
        <v>23</v>
      </c>
      <c r="C727" s="84">
        <v>561.13465313999995</v>
      </c>
      <c r="D727" s="84">
        <v>556.03713073999995</v>
      </c>
      <c r="E727" s="84">
        <v>94.318728829999998</v>
      </c>
      <c r="F727" s="84">
        <v>94.318728829999998</v>
      </c>
    </row>
    <row r="728" spans="1:6" ht="12.75" customHeight="1" x14ac:dyDescent="0.2">
      <c r="A728" s="83" t="s">
        <v>182</v>
      </c>
      <c r="B728" s="83">
        <v>24</v>
      </c>
      <c r="C728" s="84">
        <v>641.31866883999999</v>
      </c>
      <c r="D728" s="84">
        <v>635.12703173</v>
      </c>
      <c r="E728" s="84">
        <v>107.73448564</v>
      </c>
      <c r="F728" s="84">
        <v>107.73448564</v>
      </c>
    </row>
    <row r="729" spans="1:6" ht="12.75" customHeight="1" x14ac:dyDescent="0.2">
      <c r="A729" s="83" t="s">
        <v>183</v>
      </c>
      <c r="B729" s="83">
        <v>1</v>
      </c>
      <c r="C729" s="84">
        <v>693.05155274000003</v>
      </c>
      <c r="D729" s="84">
        <v>685.76914853999995</v>
      </c>
      <c r="E729" s="84">
        <v>116.32473945</v>
      </c>
      <c r="F729" s="84">
        <v>116.32473945</v>
      </c>
    </row>
    <row r="730" spans="1:6" ht="12.75" customHeight="1" x14ac:dyDescent="0.2">
      <c r="A730" s="83" t="s">
        <v>183</v>
      </c>
      <c r="B730" s="83">
        <v>2</v>
      </c>
      <c r="C730" s="84">
        <v>734.76275011999996</v>
      </c>
      <c r="D730" s="84">
        <v>727.79935909000005</v>
      </c>
      <c r="E730" s="84">
        <v>123.45418426000001</v>
      </c>
      <c r="F730" s="84">
        <v>123.45418426000001</v>
      </c>
    </row>
    <row r="731" spans="1:6" ht="12.75" customHeight="1" x14ac:dyDescent="0.2">
      <c r="A731" s="83" t="s">
        <v>183</v>
      </c>
      <c r="B731" s="83">
        <v>3</v>
      </c>
      <c r="C731" s="84">
        <v>774.62883075000002</v>
      </c>
      <c r="D731" s="84">
        <v>767.24710101000005</v>
      </c>
      <c r="E731" s="84">
        <v>130.14557350000001</v>
      </c>
      <c r="F731" s="84">
        <v>130.14557350000001</v>
      </c>
    </row>
    <row r="732" spans="1:6" ht="12.75" customHeight="1" x14ac:dyDescent="0.2">
      <c r="A732" s="83" t="s">
        <v>183</v>
      </c>
      <c r="B732" s="83">
        <v>4</v>
      </c>
      <c r="C732" s="84">
        <v>797.64777119999997</v>
      </c>
      <c r="D732" s="84">
        <v>789.06345845999999</v>
      </c>
      <c r="E732" s="84">
        <v>133.84620964000001</v>
      </c>
      <c r="F732" s="84">
        <v>133.84620964000001</v>
      </c>
    </row>
    <row r="733" spans="1:6" ht="12.75" customHeight="1" x14ac:dyDescent="0.2">
      <c r="A733" s="83" t="s">
        <v>183</v>
      </c>
      <c r="B733" s="83">
        <v>5</v>
      </c>
      <c r="C733" s="84">
        <v>802.74146604999999</v>
      </c>
      <c r="D733" s="84">
        <v>795.62029737</v>
      </c>
      <c r="E733" s="84">
        <v>134.95842440999999</v>
      </c>
      <c r="F733" s="84">
        <v>134.95842440999999</v>
      </c>
    </row>
    <row r="734" spans="1:6" ht="12.75" customHeight="1" x14ac:dyDescent="0.2">
      <c r="A734" s="83" t="s">
        <v>183</v>
      </c>
      <c r="B734" s="83">
        <v>6</v>
      </c>
      <c r="C734" s="84">
        <v>809.94161615999997</v>
      </c>
      <c r="D734" s="84">
        <v>801.36697922999997</v>
      </c>
      <c r="E734" s="84">
        <v>135.93321494</v>
      </c>
      <c r="F734" s="84">
        <v>135.93321494</v>
      </c>
    </row>
    <row r="735" spans="1:6" ht="12.75" customHeight="1" x14ac:dyDescent="0.2">
      <c r="A735" s="83" t="s">
        <v>183</v>
      </c>
      <c r="B735" s="83">
        <v>7</v>
      </c>
      <c r="C735" s="84">
        <v>784.27037768000002</v>
      </c>
      <c r="D735" s="84">
        <v>776.94864357999995</v>
      </c>
      <c r="E735" s="84">
        <v>131.79121388999999</v>
      </c>
      <c r="F735" s="84">
        <v>131.79121388999999</v>
      </c>
    </row>
    <row r="736" spans="1:6" ht="12.75" customHeight="1" x14ac:dyDescent="0.2">
      <c r="A736" s="83" t="s">
        <v>183</v>
      </c>
      <c r="B736" s="83">
        <v>8</v>
      </c>
      <c r="C736" s="84">
        <v>751.03868510999996</v>
      </c>
      <c r="D736" s="84">
        <v>743.05334218999997</v>
      </c>
      <c r="E736" s="84">
        <v>126.04166667</v>
      </c>
      <c r="F736" s="84">
        <v>126.04166667</v>
      </c>
    </row>
    <row r="737" spans="1:6" ht="12.75" customHeight="1" x14ac:dyDescent="0.2">
      <c r="A737" s="83" t="s">
        <v>183</v>
      </c>
      <c r="B737" s="83">
        <v>9</v>
      </c>
      <c r="C737" s="84">
        <v>692.47896252999999</v>
      </c>
      <c r="D737" s="84">
        <v>685.62536080999996</v>
      </c>
      <c r="E737" s="84">
        <v>116.30034922</v>
      </c>
      <c r="F737" s="84">
        <v>116.30034922</v>
      </c>
    </row>
    <row r="738" spans="1:6" ht="12.75" customHeight="1" x14ac:dyDescent="0.2">
      <c r="A738" s="83" t="s">
        <v>183</v>
      </c>
      <c r="B738" s="83">
        <v>10</v>
      </c>
      <c r="C738" s="84">
        <v>669.57634674999997</v>
      </c>
      <c r="D738" s="84">
        <v>661.27637369000001</v>
      </c>
      <c r="E738" s="84">
        <v>112.17011153</v>
      </c>
      <c r="F738" s="84">
        <v>112.17011153</v>
      </c>
    </row>
    <row r="739" spans="1:6" ht="12.75" customHeight="1" x14ac:dyDescent="0.2">
      <c r="A739" s="83" t="s">
        <v>183</v>
      </c>
      <c r="B739" s="83">
        <v>11</v>
      </c>
      <c r="C739" s="84">
        <v>642.4032588</v>
      </c>
      <c r="D739" s="84">
        <v>636.53744687000005</v>
      </c>
      <c r="E739" s="84">
        <v>107.97372967</v>
      </c>
      <c r="F739" s="84">
        <v>107.97372967</v>
      </c>
    </row>
    <row r="740" spans="1:6" ht="12.75" customHeight="1" x14ac:dyDescent="0.2">
      <c r="A740" s="83" t="s">
        <v>183</v>
      </c>
      <c r="B740" s="83">
        <v>12</v>
      </c>
      <c r="C740" s="84">
        <v>625.49099885999999</v>
      </c>
      <c r="D740" s="84">
        <v>621.09147321</v>
      </c>
      <c r="E740" s="84">
        <v>105.35368054</v>
      </c>
      <c r="F740" s="84">
        <v>105.35368054</v>
      </c>
    </row>
    <row r="741" spans="1:6" ht="12.75" customHeight="1" x14ac:dyDescent="0.2">
      <c r="A741" s="83" t="s">
        <v>183</v>
      </c>
      <c r="B741" s="83">
        <v>13</v>
      </c>
      <c r="C741" s="84">
        <v>638.74469929999998</v>
      </c>
      <c r="D741" s="84">
        <v>635.65551813000002</v>
      </c>
      <c r="E741" s="84">
        <v>107.82413103</v>
      </c>
      <c r="F741" s="84">
        <v>107.82413103</v>
      </c>
    </row>
    <row r="742" spans="1:6" ht="12.75" customHeight="1" x14ac:dyDescent="0.2">
      <c r="A742" s="83" t="s">
        <v>183</v>
      </c>
      <c r="B742" s="83">
        <v>14</v>
      </c>
      <c r="C742" s="84">
        <v>659.55380700000001</v>
      </c>
      <c r="D742" s="84">
        <v>656.47541387000001</v>
      </c>
      <c r="E742" s="84">
        <v>111.35574069</v>
      </c>
      <c r="F742" s="84">
        <v>111.35574069</v>
      </c>
    </row>
    <row r="743" spans="1:6" ht="12.75" customHeight="1" x14ac:dyDescent="0.2">
      <c r="A743" s="83" t="s">
        <v>183</v>
      </c>
      <c r="B743" s="83">
        <v>15</v>
      </c>
      <c r="C743" s="84">
        <v>672.49649266999995</v>
      </c>
      <c r="D743" s="84">
        <v>663.53473099999997</v>
      </c>
      <c r="E743" s="84">
        <v>112.55318917</v>
      </c>
      <c r="F743" s="84">
        <v>112.55318917</v>
      </c>
    </row>
    <row r="744" spans="1:6" ht="12.75" customHeight="1" x14ac:dyDescent="0.2">
      <c r="A744" s="83" t="s">
        <v>183</v>
      </c>
      <c r="B744" s="83">
        <v>16</v>
      </c>
      <c r="C744" s="84">
        <v>642.65630335000003</v>
      </c>
      <c r="D744" s="84">
        <v>632.14015332999998</v>
      </c>
      <c r="E744" s="84">
        <v>107.22783139000001</v>
      </c>
      <c r="F744" s="84">
        <v>107.22783139000001</v>
      </c>
    </row>
    <row r="745" spans="1:6" ht="12.75" customHeight="1" x14ac:dyDescent="0.2">
      <c r="A745" s="83" t="s">
        <v>183</v>
      </c>
      <c r="B745" s="83">
        <v>17</v>
      </c>
      <c r="C745" s="84">
        <v>581.34456727999998</v>
      </c>
      <c r="D745" s="84">
        <v>572.65368350999995</v>
      </c>
      <c r="E745" s="84">
        <v>97.137339400000002</v>
      </c>
      <c r="F745" s="84">
        <v>97.137339400000002</v>
      </c>
    </row>
    <row r="746" spans="1:6" ht="12.75" customHeight="1" x14ac:dyDescent="0.2">
      <c r="A746" s="83" t="s">
        <v>183</v>
      </c>
      <c r="B746" s="83">
        <v>18</v>
      </c>
      <c r="C746" s="84">
        <v>578.92189240000005</v>
      </c>
      <c r="D746" s="84">
        <v>570.85361869999997</v>
      </c>
      <c r="E746" s="84">
        <v>96.832000390000005</v>
      </c>
      <c r="F746" s="84">
        <v>96.832000390000005</v>
      </c>
    </row>
    <row r="747" spans="1:6" ht="12.75" customHeight="1" x14ac:dyDescent="0.2">
      <c r="A747" s="83" t="s">
        <v>183</v>
      </c>
      <c r="B747" s="83">
        <v>19</v>
      </c>
      <c r="C747" s="84">
        <v>586.49488626000004</v>
      </c>
      <c r="D747" s="84">
        <v>580.70760610000002</v>
      </c>
      <c r="E747" s="84">
        <v>98.503499500000004</v>
      </c>
      <c r="F747" s="84">
        <v>98.503499500000004</v>
      </c>
    </row>
    <row r="748" spans="1:6" ht="12.75" customHeight="1" x14ac:dyDescent="0.2">
      <c r="A748" s="83" t="s">
        <v>183</v>
      </c>
      <c r="B748" s="83">
        <v>20</v>
      </c>
      <c r="C748" s="84">
        <v>601.83373815000004</v>
      </c>
      <c r="D748" s="84">
        <v>596.31982703999995</v>
      </c>
      <c r="E748" s="84">
        <v>101.1517486</v>
      </c>
      <c r="F748" s="84">
        <v>101.1517486</v>
      </c>
    </row>
    <row r="749" spans="1:6" ht="12.75" customHeight="1" x14ac:dyDescent="0.2">
      <c r="A749" s="83" t="s">
        <v>183</v>
      </c>
      <c r="B749" s="83">
        <v>21</v>
      </c>
      <c r="C749" s="84">
        <v>570.71916327999998</v>
      </c>
      <c r="D749" s="84">
        <v>565.12569972999995</v>
      </c>
      <c r="E749" s="84">
        <v>95.86039255</v>
      </c>
      <c r="F749" s="84">
        <v>95.86039255</v>
      </c>
    </row>
    <row r="750" spans="1:6" ht="12.75" customHeight="1" x14ac:dyDescent="0.2">
      <c r="A750" s="83" t="s">
        <v>183</v>
      </c>
      <c r="B750" s="83">
        <v>22</v>
      </c>
      <c r="C750" s="84">
        <v>549.43430900999999</v>
      </c>
      <c r="D750" s="84">
        <v>543.95581248999997</v>
      </c>
      <c r="E750" s="84">
        <v>92.269414999999995</v>
      </c>
      <c r="F750" s="84">
        <v>92.269414999999995</v>
      </c>
    </row>
    <row r="751" spans="1:6" ht="12.75" customHeight="1" x14ac:dyDescent="0.2">
      <c r="A751" s="83" t="s">
        <v>183</v>
      </c>
      <c r="B751" s="83">
        <v>23</v>
      </c>
      <c r="C751" s="84">
        <v>567.28108005000001</v>
      </c>
      <c r="D751" s="84">
        <v>561.33214811000005</v>
      </c>
      <c r="E751" s="84">
        <v>95.216905010000005</v>
      </c>
      <c r="F751" s="84">
        <v>95.216905010000005</v>
      </c>
    </row>
    <row r="752" spans="1:6" ht="12.75" customHeight="1" x14ac:dyDescent="0.2">
      <c r="A752" s="83" t="s">
        <v>183</v>
      </c>
      <c r="B752" s="83">
        <v>24</v>
      </c>
      <c r="C752" s="84">
        <v>624.68852334999997</v>
      </c>
      <c r="D752" s="84">
        <v>618.15901283999995</v>
      </c>
      <c r="E752" s="84">
        <v>104.85625704</v>
      </c>
      <c r="F752" s="84">
        <v>104.85625704</v>
      </c>
    </row>
    <row r="753"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2019-07-17T10:40:38Z</dcterms:modified>
</cp:coreProperties>
</file>